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cf26aee602fad57a/00. 개인/50. 공부/10. 정보관리/"/>
    </mc:Choice>
  </mc:AlternateContent>
  <xr:revisionPtr revIDLastSave="0" documentId="8_{FD83C8E6-A594-40E8-958E-148540A44E6C}" xr6:coauthVersionLast="47" xr6:coauthVersionMax="47" xr10:uidLastSave="{00000000-0000-0000-0000-000000000000}"/>
  <bookViews>
    <workbookView xWindow="-110" yWindow="-110" windowWidth="38620" windowHeight="21820" tabRatio="733" firstSheet="1" activeTab="2" xr2:uid="{00000000-000D-0000-FFFF-FFFF00000000}"/>
  </bookViews>
  <sheets>
    <sheet name="일정" sheetId="1" state="hidden" r:id="rId1"/>
    <sheet name="만능폼" sheetId="17" r:id="rId2"/>
    <sheet name="암기장" sheetId="2" r:id="rId3"/>
  </sheets>
  <definedNames>
    <definedName name="_xlnm._FilterDatabase" localSheetId="2" hidden="1">암기장!$A:$G</definedName>
    <definedName name="_xlnm.Print_Area" localSheetId="1">만능폼!$A$1:$C$8</definedName>
    <definedName name="_xlnm.Print_Area" localSheetId="2">암기장!$A$1:$F$764</definedName>
    <definedName name="_xlnm.Print_Titles" localSheetId="2">암기장!$1:$1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7" i="1" l="1"/>
  <c r="D227" i="1"/>
  <c r="I226" i="1"/>
  <c r="D226" i="1"/>
  <c r="D225" i="1"/>
  <c r="I224" i="1"/>
  <c r="D224" i="1"/>
  <c r="D223" i="1"/>
  <c r="D222" i="1"/>
  <c r="D221" i="1"/>
  <c r="I220" i="1"/>
  <c r="D220" i="1"/>
  <c r="I219" i="1"/>
  <c r="D219" i="1"/>
  <c r="D218" i="1"/>
  <c r="I217" i="1"/>
  <c r="D217" i="1"/>
  <c r="D216" i="1"/>
  <c r="D215" i="1"/>
  <c r="D214" i="1"/>
  <c r="I213" i="1"/>
  <c r="D213" i="1"/>
  <c r="I212" i="1"/>
  <c r="D212" i="1"/>
  <c r="D211" i="1"/>
  <c r="I210" i="1"/>
  <c r="D210" i="1"/>
  <c r="D209" i="1"/>
  <c r="D208" i="1"/>
  <c r="D207" i="1"/>
  <c r="I206" i="1"/>
  <c r="D206" i="1"/>
  <c r="I205" i="1"/>
  <c r="D205" i="1"/>
  <c r="D204" i="1"/>
  <c r="I203" i="1"/>
  <c r="D203" i="1"/>
  <c r="D202" i="1"/>
  <c r="D201" i="1"/>
  <c r="D200" i="1"/>
  <c r="I199" i="1"/>
  <c r="D199" i="1"/>
  <c r="I198" i="1"/>
  <c r="D198" i="1"/>
  <c r="D197" i="1"/>
  <c r="I196" i="1"/>
  <c r="D196" i="1"/>
  <c r="D195" i="1"/>
  <c r="D194" i="1"/>
  <c r="D193" i="1"/>
  <c r="I192" i="1"/>
  <c r="D192" i="1"/>
  <c r="I191" i="1"/>
  <c r="D191" i="1"/>
  <c r="D190" i="1"/>
  <c r="I189" i="1"/>
  <c r="D189" i="1"/>
  <c r="D188" i="1"/>
  <c r="D187" i="1"/>
  <c r="D186" i="1"/>
  <c r="I185" i="1"/>
  <c r="D185" i="1"/>
  <c r="S184" i="1"/>
  <c r="R184" i="1"/>
  <c r="Q184" i="1"/>
  <c r="O184" i="1"/>
  <c r="I184" i="1"/>
  <c r="D184" i="1"/>
  <c r="S183" i="1"/>
  <c r="Q183" i="1"/>
  <c r="O183" i="1"/>
  <c r="N183" i="1"/>
  <c r="D183" i="1"/>
  <c r="S182" i="1"/>
  <c r="R182" i="1"/>
  <c r="Q182" i="1"/>
  <c r="O182" i="1"/>
  <c r="N182" i="1"/>
  <c r="I182" i="1"/>
  <c r="D182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D181" i="1"/>
  <c r="D180" i="1"/>
  <c r="D179" i="1"/>
  <c r="I178" i="1"/>
  <c r="D178" i="1"/>
  <c r="L177" i="1"/>
  <c r="I177" i="1"/>
  <c r="D177" i="1"/>
  <c r="L176" i="1"/>
  <c r="D176" i="1"/>
  <c r="L175" i="1"/>
  <c r="I175" i="1"/>
  <c r="D175" i="1"/>
  <c r="L174" i="1"/>
  <c r="L178" i="1" s="1"/>
  <c r="D174" i="1"/>
  <c r="D173" i="1"/>
  <c r="D172" i="1"/>
  <c r="I171" i="1"/>
  <c r="D171" i="1"/>
  <c r="I170" i="1"/>
  <c r="D170" i="1"/>
  <c r="D169" i="1"/>
  <c r="I168" i="1"/>
  <c r="D168" i="1"/>
  <c r="D167" i="1"/>
  <c r="D166" i="1"/>
  <c r="D165" i="1"/>
  <c r="I164" i="1"/>
  <c r="D164" i="1"/>
  <c r="I163" i="1"/>
  <c r="D163" i="1"/>
  <c r="D162" i="1"/>
  <c r="I161" i="1"/>
  <c r="D161" i="1"/>
  <c r="D160" i="1"/>
  <c r="D159" i="1"/>
  <c r="D158" i="1"/>
  <c r="I157" i="1"/>
  <c r="D157" i="1"/>
  <c r="I156" i="1"/>
  <c r="D156" i="1"/>
  <c r="D155" i="1"/>
  <c r="I154" i="1"/>
  <c r="D154" i="1"/>
  <c r="D153" i="1"/>
  <c r="D152" i="1"/>
  <c r="D151" i="1"/>
  <c r="I150" i="1"/>
  <c r="D150" i="1"/>
  <c r="I149" i="1"/>
  <c r="D149" i="1"/>
  <c r="P148" i="1"/>
  <c r="L148" i="1"/>
  <c r="M148" i="1" s="1"/>
  <c r="D148" i="1"/>
  <c r="M147" i="1"/>
  <c r="I147" i="1"/>
  <c r="D147" i="1"/>
  <c r="M146" i="1"/>
  <c r="D146" i="1"/>
  <c r="M145" i="1"/>
  <c r="D145" i="1"/>
  <c r="M144" i="1"/>
  <c r="D144" i="1"/>
  <c r="M143" i="1"/>
  <c r="I143" i="1"/>
  <c r="D143" i="1"/>
  <c r="I142" i="1"/>
  <c r="D142" i="1"/>
  <c r="M141" i="1"/>
  <c r="D141" i="1"/>
  <c r="M140" i="1"/>
  <c r="I140" i="1"/>
  <c r="D140" i="1"/>
  <c r="M139" i="1"/>
  <c r="D139" i="1"/>
  <c r="M138" i="1"/>
  <c r="D138" i="1"/>
  <c r="D137" i="1"/>
  <c r="I136" i="1"/>
  <c r="H136" i="1"/>
  <c r="D136" i="1"/>
  <c r="I135" i="1"/>
  <c r="H135" i="1"/>
  <c r="D135" i="1"/>
  <c r="I134" i="1"/>
  <c r="H134" i="1"/>
  <c r="D134" i="1"/>
  <c r="I133" i="1"/>
  <c r="D133" i="1"/>
  <c r="L132" i="1"/>
  <c r="D132" i="1"/>
  <c r="L131" i="1"/>
  <c r="L133" i="1" s="1"/>
  <c r="D131" i="1"/>
  <c r="D130" i="1"/>
  <c r="I129" i="1"/>
  <c r="H129" i="1"/>
  <c r="D129" i="1"/>
  <c r="I128" i="1"/>
  <c r="H128" i="1"/>
  <c r="D128" i="1"/>
  <c r="I127" i="1"/>
  <c r="H127" i="1"/>
  <c r="D127" i="1"/>
  <c r="I126" i="1"/>
  <c r="D126" i="1"/>
  <c r="D125" i="1"/>
  <c r="D124" i="1"/>
  <c r="D123" i="1"/>
  <c r="I122" i="1"/>
  <c r="H122" i="1"/>
  <c r="D122" i="1"/>
  <c r="I121" i="1"/>
  <c r="H121" i="1"/>
  <c r="D121" i="1"/>
  <c r="I120" i="1"/>
  <c r="H120" i="1"/>
  <c r="D120" i="1"/>
  <c r="I119" i="1"/>
  <c r="D119" i="1"/>
  <c r="D118" i="1"/>
  <c r="D117" i="1"/>
  <c r="D116" i="1"/>
  <c r="I115" i="1"/>
  <c r="H115" i="1"/>
  <c r="D115" i="1"/>
  <c r="I114" i="1"/>
  <c r="H114" i="1"/>
  <c r="D114" i="1"/>
  <c r="I113" i="1"/>
  <c r="H113" i="1"/>
  <c r="D113" i="1"/>
  <c r="I112" i="1"/>
  <c r="D112" i="1"/>
  <c r="D111" i="1"/>
  <c r="D110" i="1"/>
  <c r="D109" i="1"/>
  <c r="I108" i="1"/>
  <c r="H108" i="1"/>
  <c r="D108" i="1"/>
  <c r="I107" i="1"/>
  <c r="H107" i="1"/>
  <c r="D107" i="1"/>
  <c r="I106" i="1"/>
  <c r="H106" i="1"/>
  <c r="D106" i="1"/>
  <c r="I105" i="1"/>
  <c r="D105" i="1"/>
  <c r="D104" i="1"/>
  <c r="D103" i="1"/>
  <c r="D102" i="1"/>
  <c r="I101" i="1"/>
  <c r="H101" i="1"/>
  <c r="D101" i="1"/>
  <c r="I100" i="1"/>
  <c r="H100" i="1"/>
  <c r="D100" i="1"/>
  <c r="I99" i="1"/>
  <c r="H99" i="1"/>
  <c r="D99" i="1"/>
  <c r="I98" i="1"/>
  <c r="D98" i="1"/>
  <c r="D97" i="1"/>
  <c r="D96" i="1"/>
  <c r="D95" i="1"/>
  <c r="I94" i="1"/>
  <c r="H94" i="1"/>
  <c r="D94" i="1"/>
  <c r="I93" i="1"/>
  <c r="H93" i="1"/>
  <c r="D93" i="1"/>
  <c r="I92" i="1"/>
  <c r="H92" i="1"/>
  <c r="D92" i="1"/>
  <c r="I91" i="1"/>
  <c r="D91" i="1"/>
  <c r="D90" i="1"/>
  <c r="D89" i="1"/>
  <c r="D88" i="1"/>
  <c r="I87" i="1"/>
  <c r="H87" i="1"/>
  <c r="D87" i="1"/>
  <c r="I86" i="1"/>
  <c r="H86" i="1"/>
  <c r="D86" i="1"/>
  <c r="I85" i="1"/>
  <c r="H85" i="1"/>
  <c r="D85" i="1"/>
  <c r="I84" i="1"/>
  <c r="D84" i="1"/>
  <c r="D83" i="1"/>
  <c r="D82" i="1"/>
  <c r="D81" i="1"/>
  <c r="I80" i="1"/>
  <c r="H80" i="1"/>
  <c r="D80" i="1"/>
  <c r="I79" i="1"/>
  <c r="H79" i="1"/>
  <c r="D79" i="1"/>
  <c r="I78" i="1"/>
  <c r="H78" i="1"/>
  <c r="D78" i="1"/>
  <c r="I77" i="1"/>
  <c r="D77" i="1"/>
  <c r="D76" i="1"/>
  <c r="D75" i="1"/>
  <c r="D74" i="1"/>
  <c r="I73" i="1"/>
  <c r="H73" i="1"/>
  <c r="D73" i="1"/>
  <c r="I72" i="1"/>
  <c r="H72" i="1"/>
  <c r="D72" i="1"/>
  <c r="I71" i="1"/>
  <c r="H71" i="1"/>
  <c r="D71" i="1"/>
  <c r="I70" i="1"/>
  <c r="D70" i="1"/>
  <c r="D69" i="1"/>
  <c r="D68" i="1"/>
  <c r="D67" i="1"/>
  <c r="I66" i="1"/>
  <c r="H66" i="1"/>
  <c r="D66" i="1"/>
  <c r="I65" i="1"/>
  <c r="H65" i="1"/>
  <c r="D65" i="1"/>
  <c r="I64" i="1"/>
  <c r="H64" i="1"/>
  <c r="D64" i="1"/>
  <c r="I63" i="1"/>
  <c r="D63" i="1"/>
  <c r="D62" i="1"/>
  <c r="D61" i="1"/>
  <c r="D60" i="1"/>
  <c r="I59" i="1"/>
  <c r="H59" i="1"/>
  <c r="D59" i="1"/>
  <c r="I58" i="1"/>
  <c r="H58" i="1"/>
  <c r="D58" i="1"/>
  <c r="I57" i="1"/>
  <c r="H57" i="1"/>
  <c r="D57" i="1"/>
  <c r="I56" i="1"/>
  <c r="D56" i="1"/>
  <c r="D55" i="1"/>
  <c r="D54" i="1"/>
  <c r="D53" i="1"/>
  <c r="I52" i="1"/>
  <c r="H52" i="1"/>
  <c r="D52" i="1"/>
  <c r="I51" i="1"/>
  <c r="H51" i="1"/>
  <c r="D51" i="1"/>
  <c r="I50" i="1"/>
  <c r="H50" i="1"/>
  <c r="D50" i="1"/>
  <c r="I49" i="1"/>
  <c r="D49" i="1"/>
  <c r="D48" i="1"/>
  <c r="D47" i="1"/>
  <c r="D46" i="1"/>
  <c r="I45" i="1"/>
  <c r="H45" i="1"/>
  <c r="D45" i="1"/>
  <c r="I44" i="1"/>
  <c r="H44" i="1"/>
  <c r="D44" i="1"/>
  <c r="I43" i="1"/>
  <c r="H43" i="1"/>
  <c r="D43" i="1"/>
  <c r="I42" i="1"/>
  <c r="D42" i="1"/>
  <c r="D41" i="1"/>
  <c r="D40" i="1"/>
  <c r="D39" i="1"/>
  <c r="I38" i="1"/>
  <c r="H38" i="1"/>
  <c r="D38" i="1"/>
  <c r="I37" i="1"/>
  <c r="H37" i="1"/>
  <c r="D37" i="1"/>
  <c r="I36" i="1"/>
  <c r="H36" i="1"/>
  <c r="D36" i="1"/>
  <c r="I35" i="1"/>
  <c r="D35" i="1"/>
  <c r="D34" i="1"/>
  <c r="D33" i="1"/>
  <c r="D32" i="1"/>
  <c r="I31" i="1"/>
  <c r="H31" i="1"/>
  <c r="D31" i="1"/>
  <c r="I30" i="1"/>
  <c r="H30" i="1"/>
  <c r="D30" i="1"/>
  <c r="I29" i="1"/>
  <c r="H29" i="1"/>
  <c r="D29" i="1"/>
  <c r="I28" i="1"/>
  <c r="D28" i="1"/>
  <c r="D27" i="1"/>
  <c r="D26" i="1"/>
  <c r="D25" i="1"/>
  <c r="I24" i="1"/>
  <c r="H24" i="1"/>
  <c r="D24" i="1"/>
  <c r="I23" i="1"/>
  <c r="H23" i="1"/>
  <c r="D23" i="1"/>
  <c r="I22" i="1"/>
  <c r="H22" i="1"/>
  <c r="D22" i="1"/>
  <c r="I21" i="1"/>
  <c r="D21" i="1"/>
  <c r="D20" i="1"/>
  <c r="D19" i="1"/>
  <c r="D18" i="1"/>
  <c r="I17" i="1"/>
  <c r="H17" i="1"/>
  <c r="D17" i="1"/>
  <c r="I16" i="1"/>
  <c r="H16" i="1"/>
  <c r="D16" i="1"/>
  <c r="I15" i="1"/>
  <c r="H15" i="1"/>
  <c r="D15" i="1"/>
  <c r="I14" i="1"/>
  <c r="D14" i="1"/>
  <c r="D13" i="1"/>
  <c r="D12" i="1"/>
  <c r="D11" i="1"/>
  <c r="I10" i="1"/>
  <c r="H10" i="1"/>
  <c r="D10" i="1"/>
  <c r="I9" i="1"/>
  <c r="H9" i="1"/>
  <c r="D9" i="1"/>
  <c r="I8" i="1"/>
  <c r="H8" i="1"/>
  <c r="D8" i="1"/>
  <c r="I7" i="1"/>
  <c r="D7" i="1"/>
  <c r="D6" i="1"/>
  <c r="D5" i="1"/>
  <c r="D4" i="1"/>
  <c r="E2" i="1"/>
</calcChain>
</file>

<file path=xl/sharedStrings.xml><?xml version="1.0" encoding="utf-8"?>
<sst xmlns="http://schemas.openxmlformats.org/spreadsheetml/2006/main" count="4479" uniqueCount="2652">
  <si>
    <t>일자</t>
  </si>
  <si>
    <t>요일</t>
  </si>
  <si>
    <t>일별공부시간</t>
  </si>
  <si>
    <t>운동
시간
(분)</t>
  </si>
  <si>
    <t>주별 공부/운동 합계
(공부40, 운동3)</t>
  </si>
  <si>
    <t>총누적</t>
  </si>
  <si>
    <t>분</t>
  </si>
  <si>
    <t>시:분</t>
  </si>
  <si>
    <t>일일로드맵</t>
  </si>
  <si>
    <t>합계</t>
  </si>
  <si>
    <t>시간(분)</t>
  </si>
  <si>
    <t>이전문서</t>
  </si>
  <si>
    <t>일</t>
  </si>
  <si>
    <t>초기목표
평일3시간, 토일 4시간
(평일 15시간, 주말 8시간)</t>
  </si>
  <si>
    <t>클립보드</t>
  </si>
  <si>
    <t>월</t>
  </si>
  <si>
    <t>화</t>
  </si>
  <si>
    <t>수</t>
  </si>
  <si>
    <t>일평균</t>
  </si>
  <si>
    <t>목</t>
  </si>
  <si>
    <t>평일합계</t>
  </si>
  <si>
    <t>금</t>
  </si>
  <si>
    <t>주말합계</t>
  </si>
  <si>
    <t>토</t>
  </si>
  <si>
    <t>전체합계</t>
  </si>
  <si>
    <t>목표 상향
(평일18시간, 주말 10시간)</t>
  </si>
  <si>
    <t>신기록</t>
  </si>
  <si>
    <t>목표달성!👍🏻</t>
  </si>
  <si>
    <t xml:space="preserve">일평균 5시간 내외로 </t>
  </si>
  <si>
    <t>7주차 강의</t>
  </si>
  <si>
    <t>7주차 정리</t>
  </si>
  <si>
    <t>9주차 정리까지 목표</t>
  </si>
  <si>
    <t>8주차 강의/정리</t>
  </si>
  <si>
    <t>9주차 강의/정리</t>
  </si>
  <si>
    <t>~</t>
  </si>
  <si>
    <t>전체적으로 디테일하게 리뷰
 답안작성 여러개 해보기</t>
  </si>
  <si>
    <t>자체시험 종료</t>
  </si>
  <si>
    <t>전체 Review</t>
  </si>
  <si>
    <t>답안테스트, 저녁회식</t>
  </si>
  <si>
    <t>1주차강의정리, 답안테스트</t>
  </si>
  <si>
    <t>학원개강(7시출발)</t>
  </si>
  <si>
    <t>토픽숙제</t>
  </si>
  <si>
    <t>학원 커리큘럼 진행</t>
  </si>
  <si>
    <t>서브노트 정리</t>
  </si>
  <si>
    <t>공부, 셀테</t>
  </si>
  <si>
    <t>강의</t>
  </si>
  <si>
    <t>토픽숙제, 서브노트정리</t>
  </si>
  <si>
    <t>숙제토픽은 전부 다쓰자!</t>
  </si>
  <si>
    <t>서브노트 공부 암기</t>
  </si>
  <si>
    <t>셀테(문제전체쓰기)</t>
  </si>
  <si>
    <t>50분 자체 시험, 예습</t>
  </si>
  <si>
    <t>손목부상으로 60분 시험</t>
  </si>
  <si>
    <t>서브노트정리, 2교시강의</t>
  </si>
  <si>
    <t>셀테(문제전체쓰기), 2교시멘토링</t>
  </si>
  <si>
    <t>서브노트정리</t>
  </si>
  <si>
    <t>평일합계 신기록👏</t>
  </si>
  <si>
    <t>전체 복습</t>
  </si>
  <si>
    <t>보안</t>
  </si>
  <si>
    <t>디비</t>
  </si>
  <si>
    <r>
      <rPr>
        <b/>
        <sz val="10"/>
        <color rgb="FFFF0000"/>
        <rFont val="Verdana"/>
        <family val="2"/>
      </rPr>
      <t>논문특강</t>
    </r>
    <r>
      <rPr>
        <sz val="10"/>
        <color theme="1"/>
        <rFont val="Verdana"/>
        <family val="2"/>
      </rPr>
      <t xml:space="preserve"> + 서브노트정리</t>
    </r>
  </si>
  <si>
    <t>모의고사 55.2</t>
  </si>
  <si>
    <t>공부 암기</t>
  </si>
  <si>
    <t>공부, db셀테이날까지완료</t>
  </si>
  <si>
    <t>전체복습 모의고사준비</t>
  </si>
  <si>
    <t>모의고사대비 전체복습</t>
  </si>
  <si>
    <t>CA-OS, 모의고사대비</t>
  </si>
  <si>
    <t>모의고사(첫모의고사)</t>
  </si>
  <si>
    <t>실전모의고사</t>
  </si>
  <si>
    <t>Final 62.6</t>
  </si>
  <si>
    <t>교시</t>
  </si>
  <si>
    <t>등</t>
  </si>
  <si>
    <t>문1</t>
  </si>
  <si>
    <t>문2</t>
  </si>
  <si>
    <t>문3</t>
  </si>
  <si>
    <t>문4</t>
  </si>
  <si>
    <t>문5</t>
  </si>
  <si>
    <t>문6</t>
  </si>
  <si>
    <t>문7</t>
  </si>
  <si>
    <t>문8</t>
  </si>
  <si>
    <t>문9</t>
  </si>
  <si>
    <t>문10</t>
  </si>
  <si>
    <t>문11</t>
  </si>
  <si>
    <t>문12</t>
  </si>
  <si>
    <t>문13</t>
  </si>
  <si>
    <t>서브노트정리(빈출만)</t>
  </si>
  <si>
    <t>1교시</t>
  </si>
  <si>
    <t>2교시</t>
  </si>
  <si>
    <t>공부, 셀테(회식 ㅠ)</t>
  </si>
  <si>
    <t>3교시</t>
  </si>
  <si>
    <t>final test 대비전체복습</t>
  </si>
  <si>
    <t>4교시</t>
  </si>
  <si>
    <t>(휴가)final test 대비전체복습</t>
  </si>
  <si>
    <t>평균</t>
  </si>
  <si>
    <t>AI, 기필반 Final Test</t>
  </si>
  <si>
    <t>파이널 테스트</t>
  </si>
  <si>
    <t>9주차 서브노트 정리</t>
  </si>
  <si>
    <t>129회 목표 서브노트 정리완료 및 반복학습</t>
  </si>
  <si>
    <t>8,9주차공부</t>
  </si>
  <si>
    <r>
      <rPr>
        <sz val="10"/>
        <color rgb="FF000000"/>
        <rFont val="Verdana"/>
        <family val="2"/>
      </rPr>
      <t xml:space="preserve">셀테, </t>
    </r>
    <r>
      <rPr>
        <sz val="10"/>
        <color rgb="FFFF0000"/>
        <rFont val="Verdana"/>
        <family val="2"/>
      </rPr>
      <t>신문특강(19~22)</t>
    </r>
  </si>
  <si>
    <t>모의고사/신문/논문 서브노트추가</t>
  </si>
  <si>
    <t>전체 서브노트 재정리(깊이추가)</t>
  </si>
  <si>
    <t>서브노트 정리 완료</t>
  </si>
  <si>
    <t>서브노트 정리완료 돌리기</t>
  </si>
  <si>
    <t>서브노트돌리기</t>
  </si>
  <si>
    <t>서브노트돌리기, 미통과토픽정리</t>
  </si>
  <si>
    <t>미통과 토픽 집중정리</t>
  </si>
  <si>
    <t>학원 합숙(200분 시험), 토픽추가</t>
  </si>
  <si>
    <t>합숙1일 테스트</t>
  </si>
  <si>
    <t>토픽전체돌리기, 미흡토픽체크</t>
  </si>
  <si>
    <t>129회 시험 58점 목표
(670시간 37분)</t>
  </si>
  <si>
    <t>서브노트돌리기,정의내재화</t>
  </si>
  <si>
    <t>서브노트돌리기,정의정독2회</t>
  </si>
  <si>
    <t>서브노트돌리기+정의노트</t>
  </si>
  <si>
    <t>129회 시험</t>
  </si>
  <si>
    <t>129회 대비 공부토픽</t>
  </si>
  <si>
    <t xml:space="preserve">준비기간 + 심화 추가 </t>
  </si>
  <si>
    <t>129회 정리, 신규토픽타겟팅</t>
  </si>
  <si>
    <t>공부 주 40시간
운동 주3시간 확보 추가
(건강도 챙기자)</t>
  </si>
  <si>
    <t>과목</t>
  </si>
  <si>
    <t>토픽</t>
  </si>
  <si>
    <t>준비+심화</t>
  </si>
  <si>
    <t>대상토픽1차정리</t>
  </si>
  <si>
    <t>IT경영전략</t>
  </si>
  <si>
    <t>Spirnt1 토픽선별, 서브노트생성</t>
  </si>
  <si>
    <t>SW공학</t>
  </si>
  <si>
    <t>주별운동시간</t>
  </si>
  <si>
    <t>프로젝트관리</t>
  </si>
  <si>
    <t>주별 공부시간</t>
  </si>
  <si>
    <t>디지털서비스</t>
  </si>
  <si>
    <t>네트워크</t>
  </si>
  <si>
    <t>합격확인</t>
  </si>
  <si>
    <t>129회 서브노트 돌리기(400개)</t>
  </si>
  <si>
    <t>주합계</t>
  </si>
  <si>
    <t>DB</t>
  </si>
  <si>
    <t>Sprint1 토픽돌리기</t>
  </si>
  <si>
    <t>CA&amp;OS</t>
  </si>
  <si>
    <t>인공지능</t>
  </si>
  <si>
    <t>DS,Argorithm</t>
  </si>
  <si>
    <t>Sprint1 주요토픽 암기</t>
  </si>
  <si>
    <t>1000개 예상</t>
  </si>
  <si>
    <t>Spint1 상위토픽</t>
  </si>
  <si>
    <t>기존토픽(403)+Sprint1(86)</t>
  </si>
  <si>
    <t>서브노트 돌리기</t>
  </si>
  <si>
    <t>6기 문제/학원 강의자료 정리</t>
  </si>
  <si>
    <t>경영전략, PM</t>
  </si>
  <si>
    <t>해당주차 서브노트정리</t>
  </si>
  <si>
    <t>다시 35시간 이상으로 끌어올리자</t>
  </si>
  <si>
    <t>주간모의고사(경영전략, PM)</t>
  </si>
  <si>
    <t>신규/수정 80개 암기</t>
  </si>
  <si>
    <t>경영/PM전체돌리기</t>
  </si>
  <si>
    <t>-1교시 문3(일정단축) 다른토픽가져다씀, 2교시 문6(CPM) 계산문제 풀이 실패, 1교시 15페이지(14페이지내로)
-계산 문제 후순위, 좀더 생각하고 정확히, 집중해서 의도에 맞게, 다른토픽헷갈리지 않기
-공부방식: 정리는 좀더 빠르고 간결하게, 반복하면서 조금씩 살붙이기</t>
  </si>
  <si>
    <t>소공</t>
  </si>
  <si>
    <t>토픽정리, 공부</t>
  </si>
  <si>
    <t>토픽 일요일 정리완료
주에 최대 5회 이상 반복
전주토픽 1회반복</t>
  </si>
  <si>
    <t>주간모의고사(소공)</t>
  </si>
  <si>
    <t>전주대비 + 1.9점, 8등 &gt; 4등</t>
  </si>
  <si>
    <t>셀테, 공부(반복 1회)</t>
  </si>
  <si>
    <t>공부(반복 2회)</t>
  </si>
  <si>
    <t>공부(반복 3-4회)</t>
  </si>
  <si>
    <t>공부(반복 4-5회)</t>
  </si>
  <si>
    <t>공부(6회+복습예습)</t>
  </si>
  <si>
    <t>-계산 및 ERD/정규화 문제는 잘고려해보고 들어가기(다른문제 70%이상 알경우 해당 문제로)
-답안지 쓰는 형식에 대해서 조금더 고민하고 쓰기(표형태 및 단락 구성에 따라서 가독성이 엉망이됨)
-공부방식: 전주와 동일하게 반복, 전주에 삽질빼면 더 잘한거 아님 더분발..필요</t>
  </si>
  <si>
    <t>필기 합격 ㅠ</t>
  </si>
  <si>
    <t>👍🏻👍🏻</t>
  </si>
  <si>
    <t>130회 시험</t>
  </si>
  <si>
    <t>-</t>
  </si>
  <si>
    <t>128회 오티</t>
  </si>
  <si>
    <t>면접강의</t>
  </si>
  <si>
    <t>이력토픽맵, 이력카드, 자기소개</t>
  </si>
  <si>
    <t>전자신문/보안신문 매일 4개씩
면접연습(자기소개/포부)</t>
  </si>
  <si>
    <t>반복(아침신문+토픽+스피치연습)</t>
  </si>
  <si>
    <t>실기신청+이력카드검토</t>
  </si>
  <si>
    <t>동기회 이력카드검토</t>
  </si>
  <si>
    <t>10:00 선릉</t>
  </si>
  <si>
    <t>128회 동기회 모의면접</t>
  </si>
  <si>
    <t>19:00 영등포</t>
  </si>
  <si>
    <t>실기시험</t>
  </si>
  <si>
    <t>번호</t>
    <phoneticPr fontId="18" type="noConversion"/>
  </si>
  <si>
    <t>중토픽</t>
  </si>
  <si>
    <t>암기법</t>
  </si>
  <si>
    <t>암기장</t>
  </si>
  <si>
    <t>경영</t>
  </si>
  <si>
    <t>ITSM</t>
  </si>
  <si>
    <t>SoW(작업기술서)</t>
  </si>
  <si>
    <t>업책서</t>
  </si>
  <si>
    <t>SLM</t>
  </si>
  <si>
    <t>계설운평</t>
  </si>
  <si>
    <t>마이닝</t>
  </si>
  <si>
    <t xml:space="preserve">마이닝 </t>
    <phoneticPr fontId="18" type="noConversion"/>
  </si>
  <si>
    <t>데이터 마이닝</t>
    <phoneticPr fontId="18" type="noConversion"/>
  </si>
  <si>
    <t>오피니언마이닝</t>
    <phoneticPr fontId="18" type="noConversion"/>
  </si>
  <si>
    <t>텍스트 마이닝</t>
    <phoneticPr fontId="18" type="noConversion"/>
  </si>
  <si>
    <t>프로세스 마이닝</t>
    <phoneticPr fontId="18" type="noConversion"/>
  </si>
  <si>
    <t>BCP/BCM</t>
  </si>
  <si>
    <t>BCM
(Business Continuity Management)</t>
    <phoneticPr fontId="18" type="noConversion"/>
  </si>
  <si>
    <t>ISO 22301</t>
    <phoneticPr fontId="18" type="noConversion"/>
  </si>
  <si>
    <t>DRS
(Disaster Recovery System)</t>
    <phoneticPr fontId="18" type="noConversion"/>
  </si>
  <si>
    <t>RTO / RPO</t>
    <phoneticPr fontId="18" type="noConversion"/>
  </si>
  <si>
    <t>DRP(Disaster Recovery Plan)</t>
    <phoneticPr fontId="18" type="noConversion"/>
  </si>
  <si>
    <t>BIA(Business Impact Analysis)</t>
    <phoneticPr fontId="18" type="noConversion"/>
  </si>
  <si>
    <t>DRaaS
(Disaster Recovery as a Service)</t>
    <phoneticPr fontId="18" type="noConversion"/>
  </si>
  <si>
    <t>RA(Risk Assessment)</t>
  </si>
  <si>
    <t>전략계획</t>
  </si>
  <si>
    <t>기간계</t>
  </si>
  <si>
    <t>POP(Point Of Production)</t>
  </si>
  <si>
    <t>SCM</t>
  </si>
  <si>
    <t>안전재고, 적정재고</t>
  </si>
  <si>
    <t>통합시스템</t>
  </si>
  <si>
    <t>주통시비</t>
  </si>
  <si>
    <t>ESG</t>
  </si>
  <si>
    <t>ESG 경영</t>
  </si>
  <si>
    <t>K-ESG</t>
  </si>
  <si>
    <t>공중투지선 투경정</t>
  </si>
  <si>
    <t>경제</t>
  </si>
  <si>
    <t>공유경제(sharing economy)</t>
  </si>
  <si>
    <t>구독경제(subscription economy)</t>
  </si>
  <si>
    <t>커머스</t>
  </si>
  <si>
    <t>데이터 커머스(Data Commerce)</t>
  </si>
  <si>
    <t>맞플 / 마빅 / 쇼방여</t>
  </si>
  <si>
    <t>XTech</t>
  </si>
  <si>
    <t>핀테크(FinTech)</t>
  </si>
  <si>
    <t>모온빅고플보 금개보</t>
  </si>
  <si>
    <t>프롭테크</t>
  </si>
  <si>
    <t>부자융</t>
  </si>
  <si>
    <t>에듀테크</t>
  </si>
  <si>
    <t>실연지융 실데플 공민해</t>
  </si>
  <si>
    <t>디지털컨버전스</t>
  </si>
  <si>
    <t>기타</t>
  </si>
  <si>
    <t>마케팅</t>
  </si>
  <si>
    <t>그로스해킹</t>
  </si>
  <si>
    <t>디자인싱킹</t>
  </si>
  <si>
    <t>시각화도구</t>
  </si>
  <si>
    <t>정책</t>
  </si>
  <si>
    <t>공공</t>
  </si>
  <si>
    <t>이슈 원인 대책</t>
  </si>
  <si>
    <t>투자평가</t>
  </si>
  <si>
    <t>IT투자분석</t>
    <phoneticPr fontId="18" type="noConversion"/>
  </si>
  <si>
    <t>경제성 평가 기법</t>
    <phoneticPr fontId="18" type="noConversion"/>
  </si>
  <si>
    <t>IT 아웃소싱</t>
  </si>
  <si>
    <t xml:space="preserve">RFI / RFP / Proposal </t>
  </si>
  <si>
    <t>IT-Compliance</t>
    <phoneticPr fontId="18" type="noConversion"/>
  </si>
  <si>
    <t>사회</t>
  </si>
  <si>
    <t>리빙랩</t>
  </si>
  <si>
    <t>개기디시 오공오</t>
  </si>
  <si>
    <t>5 Forces</t>
  </si>
  <si>
    <t>공구대기잠</t>
  </si>
  <si>
    <t>SWOT분석</t>
  </si>
  <si>
    <t>강약기위 공다전방</t>
  </si>
  <si>
    <t>핵중배</t>
  </si>
  <si>
    <t>PEST(거시환경)</t>
  </si>
  <si>
    <t>정경사기</t>
  </si>
  <si>
    <t>제가유판</t>
  </si>
  <si>
    <t>제품 가치 유통 판매촉진(Promotion)</t>
  </si>
  <si>
    <t>오이데마레</t>
  </si>
  <si>
    <t>BCG Matrix</t>
  </si>
  <si>
    <t>점성 스물카도</t>
  </si>
  <si>
    <t>MBO(Managed By Objectives)</t>
  </si>
  <si>
    <t>도정추집 도립정수</t>
  </si>
  <si>
    <t>기사운미</t>
  </si>
  <si>
    <t>성과관리</t>
  </si>
  <si>
    <t>프로세스, 학습성장, 경제성, 기술, 거버넌스</t>
  </si>
  <si>
    <t>IT 거버넌스</t>
  </si>
  <si>
    <t>IT-Governance</t>
  </si>
  <si>
    <t>COBIT 2019</t>
  </si>
  <si>
    <t>프설이</t>
  </si>
  <si>
    <t>프레임워크, 설계지침, 이행지침</t>
  </si>
  <si>
    <t>가포투</t>
  </si>
  <si>
    <t>관통성규조활</t>
  </si>
  <si>
    <t>전략정책/컨버전스</t>
  </si>
  <si>
    <t>신검실정 신규허일</t>
  </si>
  <si>
    <t>플랫폼기술</t>
  </si>
  <si>
    <t>디지털 플랫폼</t>
  </si>
  <si>
    <t>PM</t>
  </si>
  <si>
    <t>프로젝트통합</t>
  </si>
  <si>
    <t>프로세스 / 지식영역</t>
  </si>
  <si>
    <t>PMBOK 7판</t>
  </si>
  <si>
    <t>통합관리</t>
  </si>
  <si>
    <t>개범일인 교통품수정</t>
  </si>
  <si>
    <t>개요 업무범위 일정계획 인력관리 교육계획 통제 품질 인수조건 측정계획</t>
  </si>
  <si>
    <t>범위관리</t>
  </si>
  <si>
    <t>프로젝트 범위관리</t>
  </si>
  <si>
    <t>요구사항 수집기법</t>
    <phoneticPr fontId="18" type="noConversion"/>
  </si>
  <si>
    <t>수분표의대프컨 인전설벤브 문서 마친 다투 명관촉</t>
    <phoneticPr fontId="18" type="noConversion"/>
  </si>
  <si>
    <t>요구공학</t>
    <phoneticPr fontId="18" type="noConversion"/>
  </si>
  <si>
    <t>슬프라</t>
  </si>
  <si>
    <t>WBS</t>
  </si>
  <si>
    <t>연동기획(Rolloing Wave Planning)</t>
  </si>
  <si>
    <t>점계작배</t>
  </si>
  <si>
    <t>점진적, 여유기간PP, 확정가시화 PP&gt;WP, 담당자배정</t>
  </si>
  <si>
    <t>Scope Creep</t>
  </si>
  <si>
    <t>프의명변</t>
  </si>
  <si>
    <t>Gold-plating</t>
  </si>
  <si>
    <t>프의명변 조개</t>
  </si>
  <si>
    <t>일정관리</t>
  </si>
  <si>
    <t>CPM(임계경로관리)</t>
  </si>
  <si>
    <t>정순기전후추</t>
  </si>
  <si>
    <t>프로젝트 일정 단축기법</t>
  </si>
  <si>
    <t>경산협 전유 모3상데 의미</t>
  </si>
  <si>
    <t>3점 산정 (Three-Point 
 Estimating)</t>
    <phoneticPr fontId="18" type="noConversion"/>
  </si>
  <si>
    <t>비평낙 삼베표</t>
  </si>
  <si>
    <t>원가관리</t>
  </si>
  <si>
    <t>획득가치관리(EVM)</t>
  </si>
  <si>
    <t>계측분예</t>
  </si>
  <si>
    <t>원가 산정 기법</t>
  </si>
  <si>
    <t>상하수 코펑맥</t>
  </si>
  <si>
    <t>획득일정이론(EST)</t>
  </si>
  <si>
    <t>측분예 SAES</t>
  </si>
  <si>
    <t>자원관리</t>
  </si>
  <si>
    <t>자원 최적화</t>
    <phoneticPr fontId="18" type="noConversion"/>
  </si>
  <si>
    <t>동기부여이론</t>
    <phoneticPr fontId="18" type="noConversion"/>
  </si>
  <si>
    <t>형성 스토밍 표준화 수행 해산</t>
  </si>
  <si>
    <t>RACI 챠트 = RAM</t>
  </si>
  <si>
    <t>실의조통</t>
  </si>
  <si>
    <t>실무책임자 Responsible, 의사결정권자 Accountable, 조언자 Consulted, 결과통보자 Informed</t>
  </si>
  <si>
    <t>갈등해결기법</t>
  </si>
  <si>
    <t xml:space="preserve">협주 수문타철강 </t>
  </si>
  <si>
    <t>협력x, 주장y, 수용 문제해결 타협 철회 강요</t>
  </si>
  <si>
    <t>품질관리</t>
  </si>
  <si>
    <t>ISO/IEC 25010
 (ISO 9126)</t>
  </si>
  <si>
    <t>품질통제(QC) 기법</t>
  </si>
  <si>
    <t>품질비용</t>
  </si>
  <si>
    <t>위험관리</t>
  </si>
  <si>
    <t>계식성량 대실감</t>
  </si>
  <si>
    <t>계획 식별 정성 정량 대응 실행 감시</t>
  </si>
  <si>
    <t>정성적 위험 분석</t>
  </si>
  <si>
    <t>정량적 위험 분석</t>
  </si>
  <si>
    <t>EMV(Expected Monetary Value)</t>
  </si>
  <si>
    <t>기는가확 정결기가</t>
  </si>
  <si>
    <t>의사결정 트리(Decision Tree)</t>
  </si>
  <si>
    <t>정결기말가</t>
  </si>
  <si>
    <t>의사결정정의 결정노드 기회노드 말단노드 가지</t>
  </si>
  <si>
    <t>의사소통 채널수</t>
  </si>
  <si>
    <t>공식만</t>
  </si>
  <si>
    <t>N*(N-1)/2, N:이해관계자숫자</t>
  </si>
  <si>
    <t>이해관계자관리</t>
  </si>
  <si>
    <t>식계관감</t>
  </si>
  <si>
    <t>현저성 모델</t>
  </si>
  <si>
    <t>권합긴 결지위존 잠임요</t>
  </si>
  <si>
    <t>경제성 분석 기법</t>
    <phoneticPr fontId="18" type="noConversion"/>
  </si>
  <si>
    <t>수비</t>
  </si>
  <si>
    <t>경제성 분석 기법</t>
  </si>
  <si>
    <t>PP(Payback Period)</t>
  </si>
  <si>
    <t>투현</t>
  </si>
  <si>
    <t>IRR(Internal Rate of Return)</t>
  </si>
  <si>
    <t>알영</t>
  </si>
  <si>
    <t>NPV</t>
  </si>
  <si>
    <t>알티시티</t>
  </si>
  <si>
    <t>IT ROI</t>
  </si>
  <si>
    <t>사중후 성비</t>
  </si>
  <si>
    <t>PMO</t>
  </si>
  <si>
    <t>PMO 유형, 법적근거</t>
  </si>
  <si>
    <t>PMO 도입, 운영</t>
  </si>
  <si>
    <t>검계착 기집사</t>
  </si>
  <si>
    <t>애자일</t>
  </si>
  <si>
    <t>XP</t>
  </si>
  <si>
    <t>번다운차트</t>
  </si>
  <si>
    <t>스토리포인트, 가시화, UP</t>
  </si>
  <si>
    <t>Planning Poker</t>
  </si>
  <si>
    <t>유토산설반</t>
  </si>
  <si>
    <t>폭포수 모델</t>
  </si>
  <si>
    <t>프로토타이핑 모델</t>
  </si>
  <si>
    <t>가시화, 초기모형, 의사소통, 검토평가</t>
  </si>
  <si>
    <t>Spiral 모델</t>
  </si>
  <si>
    <t>범위분해, 반복개발 완성</t>
  </si>
  <si>
    <t>증분형 개발 모델
 (Incremental Model)</t>
  </si>
  <si>
    <t>병렬,  스피드, 인도물중심</t>
  </si>
  <si>
    <t>진화형 개발 모델
 (Evolutional Model)</t>
  </si>
  <si>
    <t>핵심요구사항, 기능추가</t>
  </si>
  <si>
    <t>RAD</t>
  </si>
  <si>
    <t>개발방법론</t>
  </si>
  <si>
    <t>정보공학(IE) 방법론</t>
  </si>
  <si>
    <t>구조적 개발 방법론</t>
  </si>
  <si>
    <t>분설추설구인 요분설조시</t>
  </si>
  <si>
    <t>Product Line</t>
  </si>
  <si>
    <t>캡슐화
 (encapsulation)</t>
  </si>
  <si>
    <t>추상화
 (Abstraction)</t>
  </si>
  <si>
    <t>기데제</t>
  </si>
  <si>
    <t>로라</t>
  </si>
  <si>
    <t>정보은닉(Information Hiding)</t>
  </si>
  <si>
    <t>PPPD</t>
  </si>
  <si>
    <t>상속성
 (Inheritance)</t>
  </si>
  <si>
    <t>Extends</t>
  </si>
  <si>
    <t>객체지향 설계의 원리</t>
  </si>
  <si>
    <t>개발 방법론 테일러링(Tailoring)</t>
    <phoneticPr fontId="18" type="noConversion"/>
  </si>
  <si>
    <t>SW Architecture 평가</t>
  </si>
  <si>
    <t>소프트웨어 아키텍처</t>
  </si>
  <si>
    <t>ATAM</t>
  </si>
  <si>
    <t>유품세시 아시비 협기상후</t>
  </si>
  <si>
    <t>CBAM</t>
  </si>
  <si>
    <t>시반아</t>
  </si>
  <si>
    <t>ATAM기반, ROI, 경제성 평가, 시나리오 수집&gt;정제&gt;우선순위, 반응예측&gt;효용성분석, 효용예측분석, 반응값 예측 아키텍처접근법: 예상효율&gt;이익계산&gt;ROI분석&gt;결과검증</t>
  </si>
  <si>
    <t>MSA</t>
  </si>
  <si>
    <t>이벤트 스토밍</t>
  </si>
  <si>
    <t>이도커외 액애경책</t>
  </si>
  <si>
    <t>이벤트도출, 도메인도출, 커맨드도출, 외부시스템, 액터도출, 애그리게이트 도출, 컨택스트 경계도출, 정책설정</t>
  </si>
  <si>
    <t>헥사고날 아키텍처</t>
  </si>
  <si>
    <t>DDD
(Domain Driven Design)</t>
  </si>
  <si>
    <t>모유컨 이커에바마 계구모</t>
  </si>
  <si>
    <t>이메오폴 커리</t>
  </si>
  <si>
    <t>컨데 사디써비</t>
  </si>
  <si>
    <t>아키텍처</t>
  </si>
  <si>
    <t>통사정매체 중제사</t>
  </si>
  <si>
    <t>UML</t>
  </si>
  <si>
    <t>관계유형, 접근제어, 관계숫자</t>
  </si>
  <si>
    <t>Usecase diagram</t>
  </si>
  <si>
    <t>액유시, 액유다명</t>
  </si>
  <si>
    <t>MOF(Meta-Object Facility)</t>
  </si>
  <si>
    <t>RUMM</t>
  </si>
  <si>
    <t>UML의 문법과 필수요소, 작성방법 메타모델 RUMM Runtime Instance, User Model, Meta Model, Meta Meta Model</t>
  </si>
  <si>
    <t>Sequence diagram</t>
  </si>
  <si>
    <t>액활생 제메프</t>
  </si>
  <si>
    <t>액터 활성객체 생명선 제어사각형, 메시지, 프레임</t>
  </si>
  <si>
    <t>Activity Diagram</t>
  </si>
  <si>
    <t>구시활선 분병종</t>
  </si>
  <si>
    <t>구시활선 분병종 구역, 시작점 활동 선택 분리(fork), 병합, 종료, 전이</t>
  </si>
  <si>
    <t>State Diagram</t>
  </si>
  <si>
    <t>상시전이조 상태 시작점 전이 이벤트 전이조건</t>
  </si>
  <si>
    <t>Interaction Diagram</t>
  </si>
  <si>
    <t>액객링메프 인액시</t>
  </si>
  <si>
    <t>커뮤니케이션(액객링메프, 액터 객체 링크 메시지 프레임), 인터렉션오버뷰(액티비티+시퀀스)</t>
  </si>
  <si>
    <t>디자인패턴</t>
  </si>
  <si>
    <t>Design Pattern</t>
  </si>
  <si>
    <t>생구행</t>
  </si>
  <si>
    <t>Abstract Factory 패턴</t>
  </si>
  <si>
    <t>Singleton 패턴</t>
  </si>
  <si>
    <t>전역변수, static, getInstance</t>
  </si>
  <si>
    <t>Factory method 패턴</t>
  </si>
  <si>
    <t>Adaptor 패턴</t>
  </si>
  <si>
    <t>어댑터, 어댑티, 복합연관</t>
  </si>
  <si>
    <t>Facade 패턴</t>
  </si>
  <si>
    <t>인터페이스 통합, &lt;&lt;include&gt;&gt;</t>
  </si>
  <si>
    <t>Memento 패턴</t>
  </si>
  <si>
    <t>스냅샷</t>
  </si>
  <si>
    <t>Strategy pattern</t>
  </si>
  <si>
    <t>알고리즘</t>
  </si>
  <si>
    <t>Template Method</t>
  </si>
  <si>
    <t>알고리즘골격, Final</t>
  </si>
  <si>
    <t>MVC 패턴</t>
  </si>
  <si>
    <t>Model, View, Control</t>
  </si>
  <si>
    <t xml:space="preserve">서킷브레이커 </t>
  </si>
  <si>
    <t>상클오하 설최대예</t>
  </si>
  <si>
    <t>테스트</t>
  </si>
  <si>
    <t>Test 일반</t>
  </si>
  <si>
    <t>테스트 원리</t>
  </si>
  <si>
    <t>존완초 정오살집</t>
  </si>
  <si>
    <t>결함존재, 완벽테스트불가, 초기테스트, 정황에의존, 오류부재궤변, 살충제패러독스, 오류집중</t>
  </si>
  <si>
    <t>명세기반 테스팅 기법</t>
    <phoneticPr fontId="18" type="noConversion"/>
  </si>
  <si>
    <t>구조기반테스트</t>
  </si>
  <si>
    <t>탐색적 테스팅</t>
    <phoneticPr fontId="18" type="noConversion"/>
  </si>
  <si>
    <t>성능 테스트</t>
  </si>
  <si>
    <t>BMT
 (Benchmark Test)</t>
  </si>
  <si>
    <t>생실결, SUT, ISO29119</t>
  </si>
  <si>
    <t>Test Coverage</t>
  </si>
  <si>
    <t>구문 조건 결정 조결 엠조결 멀조결, 1100 1110 1010 문장, 조건 결정 커버리지율</t>
  </si>
  <si>
    <t>몽키테스트</t>
  </si>
  <si>
    <t>스크실검</t>
  </si>
  <si>
    <t>스크립트 &gt; 실행 &gt; 검증, 초기 설계, 프로토타입</t>
  </si>
  <si>
    <t>회기테스트</t>
  </si>
  <si>
    <t>V모델</t>
  </si>
  <si>
    <t>알배감</t>
  </si>
  <si>
    <t>임베디드 테스트</t>
  </si>
  <si>
    <t>데멀 상위명티 그블경연</t>
  </si>
  <si>
    <t>유지보수</t>
  </si>
  <si>
    <t>모듈화</t>
  </si>
  <si>
    <t>3R</t>
  </si>
  <si>
    <t>논자 추분문</t>
  </si>
  <si>
    <t>재모추 역재구</t>
  </si>
  <si>
    <t>분패모객 씨프순재</t>
  </si>
  <si>
    <t>발주프로세스</t>
  </si>
  <si>
    <t>기방제입 작체확</t>
  </si>
  <si>
    <t>제안서 기술성평가</t>
  </si>
  <si>
    <t>기술평가표(technical evaluation sheet)</t>
  </si>
  <si>
    <t>일기관지</t>
  </si>
  <si>
    <t>일반부분, 기술부분, 관리부문, 지원부분</t>
  </si>
  <si>
    <t>기술 가치 평가</t>
  </si>
  <si>
    <t>상용SW 직접구매 제도
(SW 분리발주)</t>
  </si>
  <si>
    <t>SW 분할발주</t>
  </si>
  <si>
    <t>공기부</t>
  </si>
  <si>
    <t>공정분할, 기능분할, 부품분할</t>
  </si>
  <si>
    <t>SW 단계별 발주</t>
  </si>
  <si>
    <t>SW영향평가제</t>
  </si>
  <si>
    <t>SW사업</t>
  </si>
  <si>
    <t>민간투자형 SW사업제도</t>
  </si>
  <si>
    <t>TDD / DevOps</t>
  </si>
  <si>
    <t>정역지사자 품프도</t>
    <phoneticPr fontId="18" type="noConversion"/>
  </si>
  <si>
    <t>무중단 배포</t>
  </si>
  <si>
    <t>롤블까</t>
  </si>
  <si>
    <t>TDD (Test Driven Development)</t>
    <phoneticPr fontId="18" type="noConversion"/>
  </si>
  <si>
    <t>SRE</t>
  </si>
  <si>
    <t>SW품질</t>
  </si>
  <si>
    <t>프로젝트 형상관리</t>
    <phoneticPr fontId="18" type="noConversion"/>
  </si>
  <si>
    <t>CMMI / CMMI 2.0</t>
  </si>
  <si>
    <t>카캐프레 4-9-20 두메인임 초관정량체</t>
  </si>
  <si>
    <t>GS(Good SW)인증</t>
  </si>
  <si>
    <t>SP(SW Process)인증</t>
  </si>
  <si>
    <t>프개지 프조프개지</t>
  </si>
  <si>
    <t>국내 소프트웨어 성숙도 평가모델, 프개지 프조프개지 2단계 프로젝트 관리, 개발, 지원 , 3단계 추가프로세스 개선, 조직관리</t>
  </si>
  <si>
    <t>SW 안정성</t>
  </si>
  <si>
    <t>SW 안정성/분석 개념</t>
  </si>
  <si>
    <t>FTA(결함 트리 분석)</t>
  </si>
  <si>
    <t>이공가 사장외 특일 없증감반 부분기</t>
  </si>
  <si>
    <t>오픈소스</t>
  </si>
  <si>
    <t>양립성</t>
  </si>
  <si>
    <t>오픈소스 거버넌스</t>
    <phoneticPr fontId="18" type="noConversion"/>
  </si>
  <si>
    <t>SW 비용산정</t>
  </si>
  <si>
    <t>영화조</t>
  </si>
  <si>
    <t>LOC방법</t>
  </si>
  <si>
    <t>베타분포계산</t>
  </si>
  <si>
    <t>비관치 + 4기대치 + 낙관치 / 6</t>
  </si>
  <si>
    <t>공공SW사업 과업변경</t>
  </si>
  <si>
    <t>변소50 4547 요구심통작금</t>
  </si>
  <si>
    <t>요구사항</t>
  </si>
  <si>
    <t>기능 비기능 요구사항</t>
  </si>
  <si>
    <t>성장인데 보품관지 테제</t>
  </si>
  <si>
    <t>성능 품질 요구사항</t>
  </si>
  <si>
    <t>속처용가 신사유이</t>
  </si>
  <si>
    <t>성능 속처용가 신사유이 속도 처리량 용량 가용성 신뢰성 사용성 유지보수정 이식성</t>
  </si>
  <si>
    <t>요구사항 상세화 실무 가이드라인</t>
  </si>
  <si>
    <t>기펑성규 기무품</t>
  </si>
  <si>
    <t>감리</t>
  </si>
  <si>
    <t>단계별감리절차</t>
  </si>
  <si>
    <t>감리산출물 및 목차</t>
  </si>
  <si>
    <t>상주감리원/PMO</t>
    <phoneticPr fontId="18" type="noConversion"/>
  </si>
  <si>
    <t>FP</t>
  </si>
  <si>
    <t>SW사업 대가산정 가이드</t>
    <phoneticPr fontId="18" type="noConversion"/>
  </si>
  <si>
    <t>개발</t>
  </si>
  <si>
    <t>추상클래스/인터페이스</t>
  </si>
  <si>
    <t>추단E 인다P</t>
  </si>
  <si>
    <t>추상클래스 단일 Extends, 인터페이스 다중 Implements</t>
  </si>
  <si>
    <t>로우코드</t>
  </si>
  <si>
    <t>문제점 대응방안</t>
  </si>
  <si>
    <t>디지</t>
  </si>
  <si>
    <t>클라우드</t>
  </si>
  <si>
    <t>클라우드 컴퓨팅</t>
  </si>
  <si>
    <t>클라우드운영별 분류</t>
  </si>
  <si>
    <t>오픈 스택 프로젝트
(Open Stack)</t>
  </si>
  <si>
    <t>XaaS(Everything)</t>
  </si>
  <si>
    <t>특징</t>
  </si>
  <si>
    <t>IaaS, PaaS, SaaS, SECaaS, MLaaS, DRaaS</t>
  </si>
  <si>
    <t>프연생관</t>
  </si>
  <si>
    <t>PasS(서비스 분류)</t>
  </si>
  <si>
    <t>개발환경, IaaS, SCSC</t>
  </si>
  <si>
    <t>SecaaS(서비스 분류)</t>
  </si>
  <si>
    <t>자체, IDC, CSP, SSP</t>
  </si>
  <si>
    <t>클라우드 보안인증제도/
CSAP(Cloud Security Assurance Program)</t>
  </si>
  <si>
    <t>랜딩존(Landing Zone)</t>
  </si>
  <si>
    <t>멀티클라우드
 (Multicloud)</t>
  </si>
  <si>
    <t>클라우드 전환</t>
  </si>
  <si>
    <t>분산 클라우드
(Distributed Cloud)</t>
  </si>
  <si>
    <t>클라우드 운용성</t>
  </si>
  <si>
    <t>민간클라우드 이용절차</t>
  </si>
  <si>
    <t>클라우드 컴퓨팅 서비스 
이용 기준 및 안전성 확보 등에 관한 고시
서비스수준 / 안전성</t>
  </si>
  <si>
    <t>클라우드 컴퓨팅 보안</t>
  </si>
  <si>
    <t>증강현실/가상현실</t>
  </si>
  <si>
    <t>XR</t>
  </si>
  <si>
    <t>메타버스</t>
  </si>
  <si>
    <t>메타버스 윤리원칙</t>
  </si>
  <si>
    <t>온안지 진자호사 공개포책</t>
  </si>
  <si>
    <t xml:space="preserve">윤리원칙: 온전한자아, 안전한향유, 지속적번영 / 진실성 자율성 호혜성 사생활존중, 공정성, 개인정보보호, 포용성, 책임감 </t>
  </si>
  <si>
    <t>실감형 콘텐츠</t>
  </si>
  <si>
    <t>가상화</t>
  </si>
  <si>
    <t>애플리케이션 가상화</t>
  </si>
  <si>
    <t>호가하 전일바 반영하</t>
  </si>
  <si>
    <t>컨테이너 오케스트레이션</t>
    <phoneticPr fontId="18" type="noConversion"/>
  </si>
  <si>
    <t>쿠버네티스
(Kubernates)</t>
  </si>
  <si>
    <t>측위기술</t>
  </si>
  <si>
    <t>DGPS (Differential GPS)</t>
  </si>
  <si>
    <t>SBAS(Satellite Based Augmentation System)</t>
  </si>
  <si>
    <t>정의만</t>
  </si>
  <si>
    <t>산업제어</t>
  </si>
  <si>
    <t>EPC-Reader-Savant-ONS-PML</t>
  </si>
  <si>
    <t>산업정책</t>
  </si>
  <si>
    <t>인더스트리4.0
스마트팩토리</t>
  </si>
  <si>
    <t>디지털트윈</t>
  </si>
  <si>
    <t>SCADA공격</t>
  </si>
  <si>
    <t>스턱스넷(Stuxnet)</t>
  </si>
  <si>
    <t>전P명P</t>
  </si>
  <si>
    <t>블록체인</t>
  </si>
  <si>
    <t>블록체인 암호기술 가이드라인</t>
  </si>
  <si>
    <t>머클트리</t>
  </si>
  <si>
    <t>해시, 트리, Lightnode</t>
  </si>
  <si>
    <t>거래속도를 위한 이진트리형태, 머클헤더, 머클바디, 해시트리, Light Node, 속도빠름</t>
  </si>
  <si>
    <t>블록체인 분산저장기술</t>
  </si>
  <si>
    <t>샤디이레</t>
  </si>
  <si>
    <t>라헤심 프셀베</t>
  </si>
  <si>
    <t>작지중 비경팍</t>
  </si>
  <si>
    <t>DID
(Decentralized Identity)</t>
  </si>
  <si>
    <t>CBDC
(Central Bank Digital Currency)</t>
  </si>
  <si>
    <t>NFT(Non Fungible Token); 
 대체 불가능한 토큰</t>
  </si>
  <si>
    <t>STO
(Security Token Offering)</t>
  </si>
  <si>
    <t>스테이블 코인
(Stable Coin)</t>
  </si>
  <si>
    <t>법암무</t>
  </si>
  <si>
    <t>출정송저</t>
  </si>
  <si>
    <t>기능안전</t>
  </si>
  <si>
    <t>IEC 61508</t>
  </si>
  <si>
    <t>SIL (Safety Integrity Level)</t>
  </si>
  <si>
    <t>각 분야별 기능안전 표준</t>
  </si>
  <si>
    <t>기그제 항두달9 의육클2 전육실7 자이실텐</t>
  </si>
  <si>
    <t>자동차</t>
  </si>
  <si>
    <t>ISO 26262</t>
  </si>
  <si>
    <t>ASIL</t>
  </si>
  <si>
    <t>SEC, 343</t>
  </si>
  <si>
    <t>Severity, Exposure, Controllability, 343</t>
  </si>
  <si>
    <t>Smart Car(자율주행)</t>
  </si>
  <si>
    <t>인센통 판매인 제통인</t>
  </si>
  <si>
    <t>인지: 센서, 통신 / 판단: 매핑(HMap, 네비), 인공지능(머신러닝, 최단경로) / 제어: 통신, I/F(HMI, HUD, ADAS)</t>
  </si>
  <si>
    <t>ADAS
(Advanced Driver 
Assistance System)</t>
  </si>
  <si>
    <t>인판제 전차사후</t>
  </si>
  <si>
    <t>RADAR</t>
  </si>
  <si>
    <t>송수신안통 CB추</t>
  </si>
  <si>
    <t>-CFAR(Constant False Alarm Rate): 오경보 확률 검파기/DBF(Digital Beamforming)-추적알고리즘(Tracking)</t>
  </si>
  <si>
    <t>라이다(LIDAR)</t>
  </si>
  <si>
    <t>SOD 변구</t>
  </si>
  <si>
    <t>-Source(변조기,광학계)/Optics(빔정렬,집광력)/Detector(신호처리부,발광 모듈)</t>
  </si>
  <si>
    <t>정계교차</t>
  </si>
  <si>
    <t>자율주행차 윤리가이드라인</t>
  </si>
  <si>
    <t>통플연 공제편승</t>
  </si>
  <si>
    <t>모빌리티혁신 로드맵</t>
  </si>
  <si>
    <t>투법규 자공물이도</t>
  </si>
  <si>
    <t>OTA/OTT</t>
  </si>
  <si>
    <t>OTA</t>
  </si>
  <si>
    <t>소펌 센클트 가네인</t>
  </si>
  <si>
    <t>OTT</t>
  </si>
  <si>
    <t>단네인보 플단콘</t>
  </si>
  <si>
    <t>단말기: 고성능, 셋톱, PC, 모바일, 네트워크: MEC, 이통통신, 이더넷, 인프라: CDN, 가상화, MEC, 포그, 클라우드, 보안: 엔드포인트, 센터, DRM, 핑거프린트</t>
  </si>
  <si>
    <t>UAM</t>
  </si>
  <si>
    <t>UAM(Urban Air Mobility)</t>
  </si>
  <si>
    <t xml:space="preserve">멀리티 안시확보 관규통버 </t>
  </si>
  <si>
    <t>드론(Drone)</t>
  </si>
  <si>
    <t>관기멀보</t>
  </si>
  <si>
    <t>안티드론</t>
  </si>
  <si>
    <t>탐식무</t>
  </si>
  <si>
    <t>스마트헬스</t>
  </si>
  <si>
    <t>u-Health, Health Care</t>
  </si>
  <si>
    <t>측전분피 EOP PHD</t>
  </si>
  <si>
    <t>스마트 헬스케어</t>
  </si>
  <si>
    <t>DAI 미예계참 원모분디</t>
  </si>
  <si>
    <t>디지털 치료제</t>
  </si>
  <si>
    <t>독증보 ASIN 클리페이</t>
  </si>
  <si>
    <t>스마트그리드</t>
  </si>
  <si>
    <t>발송게정스</t>
  </si>
  <si>
    <t>발전소 - 송배전망- GW - 정보통신망-스마트미터기-가정</t>
  </si>
  <si>
    <t>AMI</t>
  </si>
  <si>
    <t>상통스디</t>
  </si>
  <si>
    <t>에너지</t>
  </si>
  <si>
    <t>열광전압</t>
  </si>
  <si>
    <t>스마트팜</t>
  </si>
  <si>
    <t>양자기술</t>
  </si>
  <si>
    <t>초중상읽 투반추</t>
  </si>
  <si>
    <t>초기화&gt;양자중첩&gt;양자상태변화&gt;양자읽기상태&gt;양자투사/측정&gt;반복&gt;추정신호크기(평균)</t>
  </si>
  <si>
    <t>디지털융합</t>
  </si>
  <si>
    <t>디지털 역기능 전망과 대응 방향</t>
  </si>
  <si>
    <t>정사보</t>
  </si>
  <si>
    <t>정보격차(격차, 편향, 결정장애, 치매, 포비아), 사회적문제(허위정보, 성범죄, 금융범죄, 투기) 보안문제(개인정보침해, 통제감시, 지식재산침해)</t>
  </si>
  <si>
    <t>디지털포용</t>
  </si>
  <si>
    <t>IT경영</t>
  </si>
  <si>
    <t>클디 디다크인</t>
  </si>
  <si>
    <t>인프라</t>
  </si>
  <si>
    <t>코드형 인프라스트럭처
(Infrastructure as Code)</t>
  </si>
  <si>
    <t>도구배 인가불 언절가</t>
  </si>
  <si>
    <t>웹기술</t>
  </si>
  <si>
    <t>검색엔진</t>
  </si>
  <si>
    <t>TF-IDF</t>
    <phoneticPr fontId="18" type="noConversion"/>
  </si>
  <si>
    <t>TF의IDF</t>
  </si>
  <si>
    <t>RDF</t>
  </si>
  <si>
    <t>자특서</t>
  </si>
  <si>
    <t>인증</t>
  </si>
  <si>
    <t>인증방식</t>
    <phoneticPr fontId="18" type="noConversion"/>
  </si>
  <si>
    <t>웹사이트품질</t>
  </si>
  <si>
    <t>웹 접근성(WA)</t>
  </si>
  <si>
    <t>전자정부 웹사이트 품질관리 지침</t>
  </si>
  <si>
    <t>전자정부 웹사이트 UI/UX 설계기준</t>
  </si>
  <si>
    <t>UX/UI</t>
  </si>
  <si>
    <t>UX/UI 정리</t>
  </si>
  <si>
    <t>토탈경험</t>
  </si>
  <si>
    <t>로봇</t>
  </si>
  <si>
    <t>로봇(소셜,지능,협동)</t>
  </si>
  <si>
    <t>RPA(Robotic Process Automation)</t>
  </si>
  <si>
    <t>RAU BIC 인분활</t>
  </si>
  <si>
    <t>IPA (Intelligent Process Automation)</t>
  </si>
  <si>
    <t>로스기자인</t>
  </si>
  <si>
    <t>멀티에이전트 협업 기술</t>
  </si>
  <si>
    <t>공행언협</t>
  </si>
  <si>
    <t>FinOps</t>
  </si>
  <si>
    <t>영상처리</t>
  </si>
  <si>
    <t>OBS 배식추이 전탐추보</t>
  </si>
  <si>
    <t>지능형 CCTV</t>
  </si>
  <si>
    <t>원격근무</t>
  </si>
  <si>
    <t>추천시스템</t>
  </si>
  <si>
    <t>협업필터링</t>
  </si>
  <si>
    <t>컴퓨팅</t>
  </si>
  <si>
    <t>API</t>
  </si>
  <si>
    <t>오픈 API</t>
  </si>
  <si>
    <t>게포서저</t>
  </si>
  <si>
    <t>데이터</t>
  </si>
  <si>
    <t>소레활 통지카능 사머트</t>
  </si>
  <si>
    <t>가트너</t>
  </si>
  <si>
    <t>NW</t>
  </si>
  <si>
    <t>OSI 7 Layer</t>
  </si>
  <si>
    <t>OSI 7 Layers</t>
  </si>
  <si>
    <t>아파서티네다 SPF</t>
  </si>
  <si>
    <t>Application Layer</t>
  </si>
  <si>
    <t>HTTP, DNS, SIP, L7</t>
  </si>
  <si>
    <t>Transport Layer</t>
  </si>
  <si>
    <t>오름호, TCP, UDP, L4</t>
  </si>
  <si>
    <t>오류제어, 혼잡제어, 흐름제어, TCP/UDP</t>
  </si>
  <si>
    <t>Network Layer</t>
  </si>
  <si>
    <t>라우팅, IP, ARP, IPSec, IGMP, 라우터 L3</t>
  </si>
  <si>
    <t>Data Link Layer</t>
  </si>
  <si>
    <t>오류제어, 통신경로, 이더넷 , L2, FEC, BEC</t>
  </si>
  <si>
    <t>TCP/IP 5계층</t>
  </si>
  <si>
    <t>TCP</t>
  </si>
  <si>
    <t>3오름호, 물네인트</t>
  </si>
  <si>
    <t>TCP 혼잡제어</t>
  </si>
  <si>
    <t>UDP</t>
  </si>
  <si>
    <t>비연비순복실</t>
  </si>
  <si>
    <t>비연결형, 비순서형, 중복데이터, 손실가능, QUIC, HTTP 3.0, DNS, 온라인게임, RIP</t>
  </si>
  <si>
    <t>무선랜</t>
  </si>
  <si>
    <t>무선랜 구성도</t>
  </si>
  <si>
    <t>AP, AC, AAA</t>
  </si>
  <si>
    <t>Client&gt;Access Point&gt;Access Controller(AAA 서비스), 인터넷망</t>
  </si>
  <si>
    <t>WI-FI7(IEEE 801.11be)</t>
  </si>
  <si>
    <t>30 320 6 접물 CHM MQB</t>
  </si>
  <si>
    <t>IoT</t>
  </si>
  <si>
    <t>IoT 표준</t>
  </si>
  <si>
    <t>OATO</t>
  </si>
  <si>
    <t>OneM2M(OneM2M), AllSeen Alliance(All Join), Thread Group(Thread), OCI(IoTivity)</t>
  </si>
  <si>
    <t>CoAP(Constrained Application Protocol)</t>
  </si>
  <si>
    <t>저전력, 웹환경, HTTP, UDP, SPSC</t>
  </si>
  <si>
    <t>MQTT(Message Queueing Telemetry Transport)</t>
  </si>
  <si>
    <t>센서, 오버헤드, 발구중토</t>
  </si>
  <si>
    <t>XMPP(eXtensible Messaging and Presence Protocol)</t>
  </si>
  <si>
    <t>XMPP Client, Server, GW, SMS</t>
  </si>
  <si>
    <t>IPv6</t>
  </si>
  <si>
    <t>IPv6</t>
    <phoneticPr fontId="18" type="noConversion"/>
  </si>
  <si>
    <t>QoS</t>
  </si>
  <si>
    <t>QoS 지표 / 분류</t>
  </si>
  <si>
    <t>대지터패, 큐트혼보</t>
  </si>
  <si>
    <t>OoS /Queue 관리</t>
  </si>
  <si>
    <t>FPCCFW</t>
  </si>
  <si>
    <t>FIFO, Priority Queue, Custom Queue, Fair Queue, Weight Fair Queue</t>
  </si>
  <si>
    <t>상위내용 참조</t>
  </si>
  <si>
    <t>위에 써둠</t>
  </si>
  <si>
    <t>QoS 보장</t>
  </si>
  <si>
    <t>IntServ(RSVP), DiffServ(TOS), MPLS, CDN</t>
  </si>
  <si>
    <t>WPAN</t>
  </si>
  <si>
    <t>LTE/이동통신</t>
  </si>
  <si>
    <t>이동통신 Flow</t>
  </si>
  <si>
    <t>UE, eNB, S-GW, MME, PDN-GW</t>
  </si>
  <si>
    <t>UE-eNB-SGW-PGW, MME(라우팅)</t>
  </si>
  <si>
    <t>OFDM(Orthogonal Frequency Division Multiplexing)</t>
  </si>
  <si>
    <t>직교, 다수 반송파</t>
  </si>
  <si>
    <t>수직 주파수분할, 여러 Sub 반송파에 정보 전송, 반송파, 부반송파</t>
  </si>
  <si>
    <t>MIMO</t>
  </si>
  <si>
    <t>다수안테나 다수채널</t>
  </si>
  <si>
    <t>PS-LTE</t>
  </si>
  <si>
    <t>국가재난안전통신망</t>
  </si>
  <si>
    <t>공공목적LTE망, 상용망, 전용망</t>
  </si>
  <si>
    <t>5G</t>
  </si>
  <si>
    <t>5G(IMT-2020) 주요 기술</t>
  </si>
  <si>
    <t>광대역(3Ghz~30Ghz), Massive MIMO, Small Cell, Smart Antena, 초저지연 1ms, 적응형빔포밍(장애물)</t>
  </si>
  <si>
    <t>Network Slicing</t>
  </si>
  <si>
    <t>SDN, NFV, 모바일, IoT, 산업망</t>
  </si>
  <si>
    <t>5G 특화망(지역 5G)</t>
  </si>
  <si>
    <t>네트워크슬라이싱, 교통(항공/선박), 공공(교육/의료), 산업(건설/공업)</t>
  </si>
  <si>
    <t>5G 어드밴스</t>
  </si>
  <si>
    <t>저대증</t>
  </si>
  <si>
    <t>저전력(머신러닝), 대용량(대용량MIMO, 전송), 증강현실(XR, 스마트홈, V2X)</t>
  </si>
  <si>
    <t>Mobile Edge Computing
Fog Computing</t>
  </si>
  <si>
    <t>에위신(신기술) 포미가(가상화)</t>
  </si>
  <si>
    <t>6G</t>
    <phoneticPr fontId="18" type="noConversion"/>
  </si>
  <si>
    <t>RDC, FMB</t>
  </si>
  <si>
    <t>망중립성</t>
  </si>
  <si>
    <t>Network Neutrality</t>
  </si>
  <si>
    <t>비상접 망인해 속상용 선순환</t>
  </si>
  <si>
    <t>비차별성, 상호연결성, 접근성, 망사용료, 인터넷설비, 해외사용요금, 속도제한, 상한제, 용량제한</t>
  </si>
  <si>
    <t>매터(matter)</t>
  </si>
  <si>
    <t>SDx</t>
  </si>
  <si>
    <t>OpenFlow, Control, Data</t>
  </si>
  <si>
    <t>SD-WAN
(Software-Defined Wide-Area Networking)</t>
    <phoneticPr fontId="18" type="noConversion"/>
  </si>
  <si>
    <t>오류제어 2계층</t>
  </si>
  <si>
    <t>HTTP 3.0</t>
  </si>
  <si>
    <t>HTTP V3.0 /  HTTP</t>
    <phoneticPr fontId="18" type="noConversion"/>
  </si>
  <si>
    <t>QUIC, TLS 1.3</t>
  </si>
  <si>
    <t>IP&gt;UDP&gt;QUIC(TLS 1.3)&gt;Application</t>
  </si>
  <si>
    <t>Subnetting/Supernetting</t>
  </si>
  <si>
    <t>NFC</t>
  </si>
  <si>
    <t>HRP</t>
  </si>
  <si>
    <t>라우팅</t>
  </si>
  <si>
    <t>고내테, 거리수배, 링오이다</t>
  </si>
  <si>
    <t>무선충전</t>
  </si>
  <si>
    <t>무선충전기술</t>
  </si>
  <si>
    <t>유공전</t>
  </si>
  <si>
    <t>이동통신</t>
  </si>
  <si>
    <t>NOMA (Non-Orthogonal Multiple Access)</t>
  </si>
  <si>
    <t>비직교 동시전송</t>
  </si>
  <si>
    <t>비직교 동시 전송, 기지국:주파수중첩, 단말기:신호간섭처리, -다수사용자&gt;동일주파수 동시전송</t>
  </si>
  <si>
    <t>OSI 7</t>
  </si>
  <si>
    <t>리버스 프록시
 (Reverse Proxy)/Forward Proxy</t>
  </si>
  <si>
    <t>리포스</t>
  </si>
  <si>
    <t>라우팅분류</t>
  </si>
  <si>
    <t>고내테</t>
  </si>
  <si>
    <t>고내테 고정 정적 가변 내부외부 IGP EGP BGP AS 거래수배 링오이다</t>
  </si>
  <si>
    <t>DNS</t>
  </si>
  <si>
    <t>DNS(Domain Name System)</t>
  </si>
  <si>
    <t>저궤도 이동통신</t>
  </si>
  <si>
    <t>300 1500 위피사 저중정</t>
  </si>
  <si>
    <t>위피사, 300~1500km상공 제궤도, 위성간링크, 피더링크(위상, 지상중계기), 사용자링크(위성-사용자) 저궤도 중궤도, 정지궤도</t>
  </si>
  <si>
    <t>SMB Protocol (Server Message Block Protocol)</t>
  </si>
  <si>
    <t>엔비IP 네고세션트컨</t>
  </si>
  <si>
    <t>GSLB</t>
  </si>
  <si>
    <t>노루탑세지</t>
  </si>
  <si>
    <t>노루탑세지, 로컬네임서버, 루트네임서서, Top Level네임서버, Second네임서버, GSLB, SLB</t>
  </si>
  <si>
    <t>이음 5G망</t>
  </si>
  <si>
    <t>온컨전 컨유랜디</t>
  </si>
  <si>
    <t>암호화</t>
  </si>
  <si>
    <t>암호화(Encryption)</t>
  </si>
  <si>
    <t>ECCOCP</t>
  </si>
  <si>
    <t>ECB, CBC, CFB, OFB, CTR, PCBC</t>
  </si>
  <si>
    <t>암호학적 해시 함수</t>
  </si>
  <si>
    <t>양자내성암호화</t>
  </si>
  <si>
    <t>중어연상표</t>
  </si>
  <si>
    <t>이중 서명</t>
  </si>
  <si>
    <t>암다격서 유설알 부스 RGC 7809</t>
  </si>
  <si>
    <t>해킹</t>
  </si>
  <si>
    <t>DoS, DDos</t>
  </si>
  <si>
    <t>마에공 유공(유포, 공격)</t>
  </si>
  <si>
    <t>마스터노드, 에이전트, 공격대상/ 유포방식(웜바이러스, 홈페이지, 스미싱, 사회공학) 공격방식(PPS/웹지연/대용량트래픽)</t>
  </si>
  <si>
    <t>수이사</t>
  </si>
  <si>
    <t>악성코드탐지</t>
  </si>
  <si>
    <t>악성코드 탐지기술</t>
  </si>
  <si>
    <t xml:space="preserve">OWASP </t>
  </si>
  <si>
    <t>ISO/IEC 27018</t>
  </si>
  <si>
    <t>개발보안</t>
  </si>
  <si>
    <t>PKI</t>
  </si>
  <si>
    <t>CRUD COS</t>
  </si>
  <si>
    <t>전자봉투
 (Digital Envelope)</t>
  </si>
  <si>
    <t>VPN</t>
  </si>
  <si>
    <t>VPN(SSL, IPSec, MPLS)</t>
  </si>
  <si>
    <t>SSL, IPsec, MPLS, 계층별, AH, ESP, 전송, 터널</t>
  </si>
  <si>
    <t>4계층: SSL VPN, 3계층 IPSec VPN: AH, ESP, 터널모드, 전송모드, 2계층: ToS기반 MPLS고속통신</t>
  </si>
  <si>
    <t>디지털/컴퓨터 포렌식</t>
  </si>
  <si>
    <t>정재신연무, 식수분제검</t>
  </si>
  <si>
    <t>원칙: 정당성, 재현, 신속성, 연속성, 무결성 / 절차: 식별, 수집, 분석, 제출, 검증</t>
  </si>
  <si>
    <t>접근제어</t>
  </si>
  <si>
    <t>기업보안인프라</t>
    <phoneticPr fontId="18" type="noConversion"/>
  </si>
  <si>
    <t>생체인식</t>
  </si>
  <si>
    <t>네트워크보안</t>
  </si>
  <si>
    <t>SSL</t>
  </si>
  <si>
    <t>핸체알레 익서상</t>
  </si>
  <si>
    <t xml:space="preserve"> PET</t>
    <phoneticPr fontId="18" type="noConversion"/>
  </si>
  <si>
    <t>정암필익인</t>
  </si>
  <si>
    <t>개인정보 익명화</t>
  </si>
  <si>
    <t>가총삭범마</t>
  </si>
  <si>
    <t>프라이버시 보호모델</t>
  </si>
  <si>
    <t>민준 있다구유</t>
  </si>
  <si>
    <t>민간한정보, 준식별자, K익명성, L다양성, T근접성, M유일성</t>
  </si>
  <si>
    <t>개인정보 비식별 조치 가이드라인</t>
  </si>
  <si>
    <t>사비적후</t>
  </si>
  <si>
    <t>사이버공격대응</t>
  </si>
  <si>
    <t>사이버 킬 체인
 (Cyber Kill Chain)</t>
  </si>
  <si>
    <t>정무전익설C행</t>
  </si>
  <si>
    <t>위협헌팅(Threat Hunting)</t>
  </si>
  <si>
    <t>발추분제</t>
  </si>
  <si>
    <t>발견, 추적, 분석, 제거</t>
  </si>
  <si>
    <t>사이버테러</t>
  </si>
  <si>
    <t>MITRE TTM</t>
  </si>
  <si>
    <t>취약점 
대응</t>
    <phoneticPr fontId="18" type="noConversion"/>
  </si>
  <si>
    <t>클라우드컴퓨팅 취약점, 대응기술</t>
  </si>
  <si>
    <t>관물기</t>
  </si>
  <si>
    <t>IoT 보안 위협</t>
  </si>
  <si>
    <t>접데통, 설계설구운관폐</t>
  </si>
  <si>
    <t>스마트팩토리 취약점 및 대응방안</t>
  </si>
  <si>
    <t>드론 취약점 및 대응</t>
  </si>
  <si>
    <t>스마트카</t>
  </si>
  <si>
    <t>인센통 판매인 제통인, 자통인도됨</t>
  </si>
  <si>
    <t>블록체인(Block Chain) 플랫폼</t>
  </si>
  <si>
    <t>공퍼프, 사이드체인, 앵커링</t>
  </si>
  <si>
    <t>딥러닝 취약점</t>
  </si>
  <si>
    <t>입은활출 오회전추로 하자..</t>
  </si>
  <si>
    <t>학습, 입력, 출력, 활성화</t>
  </si>
  <si>
    <t>MEC 취약점 및 대응방안</t>
  </si>
  <si>
    <t>현상가 관기서</t>
  </si>
  <si>
    <t>UAM 취약점 및 대응방안</t>
  </si>
  <si>
    <t>정군추, 관물기, 자통인,</t>
  </si>
  <si>
    <t>데이터3법</t>
  </si>
  <si>
    <t>개정신 가일 법거 마금가</t>
  </si>
  <si>
    <t>PICA FLDA ARC</t>
  </si>
  <si>
    <t>PCA(주성분), FDA(국부적특징), ICA(추가특징), LDA(차원축소)</t>
  </si>
  <si>
    <t>컨텐츠보안</t>
  </si>
  <si>
    <t>컨텐츠 보안</t>
  </si>
  <si>
    <t>SSO</t>
  </si>
  <si>
    <t>SAML
(Security Assertion Markup Language)</t>
  </si>
  <si>
    <t>SUI Assertion</t>
  </si>
  <si>
    <t>Service Provider, User, Identity Provider, Assertion XML</t>
  </si>
  <si>
    <t>OIDC
(OpenID Connect)</t>
  </si>
  <si>
    <t>Browser, Client, OAuth2.0, JSON, ID-Token, Redirect, Iss, sub, aud, exp, iat</t>
  </si>
  <si>
    <t>개인정보유출신고</t>
  </si>
  <si>
    <t>발최신재 개정상 기한내 34394</t>
  </si>
  <si>
    <t>발견, 최소화, 신고, 재발방지, 개인정보처리자, 정보통신업체, 상거래래, 신고기준, 신고기한, 신고내용, 개인정보보호법 34조, 개인정보 39조4, 신용정보 39조4</t>
  </si>
  <si>
    <t>DB보안</t>
  </si>
  <si>
    <t>DB보안통제 및 암호화</t>
  </si>
  <si>
    <t>통에뷰 암에플 하디파</t>
  </si>
  <si>
    <t>네웬브 보캡제디</t>
  </si>
  <si>
    <t>Zero Trust Architecture</t>
  </si>
  <si>
    <t>개인정보 영향평가 대가산정가이드</t>
  </si>
  <si>
    <t>AIoT 보안</t>
  </si>
  <si>
    <t>저전력환경 하소알</t>
  </si>
  <si>
    <t>제도</t>
  </si>
  <si>
    <t>정보보호 제품 신속 확인 제도</t>
  </si>
  <si>
    <t>LDAP
(Lightweight Directory Access Protocol)</t>
  </si>
  <si>
    <t>티블어</t>
  </si>
  <si>
    <t>인포스틸러
(InfoStealer)</t>
  </si>
  <si>
    <t>해시 솔트(Hash Salt)</t>
  </si>
  <si>
    <t>솔트레칭</t>
  </si>
  <si>
    <t>솔트레칭, 생성검증, 반복해싱</t>
  </si>
  <si>
    <t>형태보존암호화(Format-Preserving Encyption)</t>
  </si>
  <si>
    <t>프사피</t>
  </si>
  <si>
    <t>순서보존암호화(Order-Preserving Encyption)</t>
  </si>
  <si>
    <t>순암디</t>
  </si>
  <si>
    <t>영지식 증명(Zero-Knowledge Proof)</t>
  </si>
  <si>
    <t>OWASP</t>
  </si>
  <si>
    <t>인젝션(Injection)</t>
  </si>
  <si>
    <t>입동오보</t>
  </si>
  <si>
    <t>XSS(Cross-Site Scripting)</t>
  </si>
  <si>
    <t>스리돔</t>
  </si>
  <si>
    <t xml:space="preserve">스리돔 Stroed 게시물업로드 Reflection,메일, DOM정보 탈취 취약점, </t>
  </si>
  <si>
    <t>CSRF(Cross Site Request Forgery)</t>
  </si>
  <si>
    <t>쿠키탈취</t>
  </si>
  <si>
    <t>사용자쿠키탈취 침탈전 정상사용자위장</t>
  </si>
  <si>
    <t>SSRF(Server-Side Request Forgery)</t>
  </si>
  <si>
    <t>URL 변조, 백엔드</t>
  </si>
  <si>
    <t>API정보 위조 정상서버요청으로 DB정보 탈취</t>
  </si>
  <si>
    <t>보안취약점</t>
  </si>
  <si>
    <t>인터암키접복</t>
  </si>
  <si>
    <t>디지털포렌식</t>
  </si>
  <si>
    <t>안티포렌식</t>
  </si>
  <si>
    <t>공격</t>
  </si>
  <si>
    <t>개인정보</t>
  </si>
  <si>
    <t>가명정보처리 결합</t>
  </si>
  <si>
    <t>신키결반</t>
  </si>
  <si>
    <t>자료</t>
  </si>
  <si>
    <t>트리</t>
  </si>
  <si>
    <t>Balanced Tree
 B-Tree(비트리)</t>
  </si>
  <si>
    <t>2-3트리, AVL트리</t>
  </si>
  <si>
    <t>AVL Tree</t>
  </si>
  <si>
    <t>RR, LL, LR, RL</t>
  </si>
  <si>
    <t>트리의 높이차가 2보다는 작아야하는 B트리, RR, LL, LR, RL회전</t>
  </si>
  <si>
    <t>R-Tree</t>
  </si>
  <si>
    <t>공엠교포근</t>
  </si>
  <si>
    <t>공간정보트리, Minimum Bounding Rectangle, 교차질의, 포함질의, 근접질의, R+(교차허용), R*(교차최소)</t>
  </si>
  <si>
    <t>순회방법(Tree Traverse)</t>
  </si>
  <si>
    <t>전중후 누 레누레라</t>
  </si>
  <si>
    <t>전중후 루레라 레루라 레라루</t>
  </si>
  <si>
    <t>Heap</t>
  </si>
  <si>
    <t>완전이진트리, 민맥</t>
  </si>
  <si>
    <t>민맥, 민1, 맥9, 이진트리, 배열사용, 맨마지막배열 삽입, 트리에 하단 노드 교체, 균형맞추기</t>
  </si>
  <si>
    <t>알고</t>
  </si>
  <si>
    <t>알고리즘 평가</t>
  </si>
  <si>
    <t>입명유효 시공오</t>
  </si>
  <si>
    <t>조건: 입출력, 명확성, 유한성, 유효성, 시간복잡도, 공간복잡도, O(1), O(lonN), O(N), O(nLogn), O(N2), O(2N)</t>
  </si>
  <si>
    <t>해시</t>
  </si>
  <si>
    <t>그래프</t>
  </si>
  <si>
    <t>최단경로 알고리즘</t>
  </si>
  <si>
    <t>다익스트라(단계별 최단경로, 모르는건 무제한), A*(휴리스틱사용, 대충노드엣지사용) 벨만포드(다익스트라+음수), Floyd Warshall(노드간 모든최단거리, 행렬사용)</t>
  </si>
  <si>
    <t>최소 신장 트리
(Minimum Spanning Tree)</t>
  </si>
  <si>
    <t>프간 크큐</t>
  </si>
  <si>
    <t>정렬</t>
  </si>
  <si>
    <t>트리정렬</t>
  </si>
  <si>
    <t>이진트리 중위순회</t>
  </si>
  <si>
    <t>이진트리기반 트리 정렬, 루트 기반 작은건 왼쪽, 큰컨 오른쪽, 최종 중위순회&gt;정렬값</t>
  </si>
  <si>
    <t>퀵정렬</t>
  </si>
  <si>
    <t>비분재</t>
  </si>
  <si>
    <t>비교, 분할정목, 재귀, 피봇 High Low 이동,</t>
  </si>
  <si>
    <t>통계</t>
  </si>
  <si>
    <t>ANOVA
(Analysis Of Variance)</t>
  </si>
  <si>
    <t>3개이상의 다수집단비교, 독립변인 종속변인, 일원분산분석, 이원분산분석, 다원분산분석</t>
  </si>
  <si>
    <t>DB유형</t>
  </si>
  <si>
    <t>NoSQL(CAP 이론)</t>
  </si>
  <si>
    <t>New SQL</t>
  </si>
  <si>
    <t>분산DB</t>
  </si>
  <si>
    <t>기타데이타베이스</t>
  </si>
  <si>
    <t>DB설계</t>
  </si>
  <si>
    <t>Anomaly(이상현상)</t>
  </si>
  <si>
    <t>삽갱삭</t>
  </si>
  <si>
    <t>삽입, 갱신, 삭제, 상품코드 주문코드</t>
  </si>
  <si>
    <t>모델링</t>
  </si>
  <si>
    <t>요개논물구</t>
  </si>
  <si>
    <t>정규화</t>
  </si>
  <si>
    <t>정규화(Nomalization)</t>
  </si>
  <si>
    <t>무중분 중결일결이삼</t>
  </si>
  <si>
    <t>반정규화
(DenNormalization)</t>
    <phoneticPr fontId="18" type="noConversion"/>
  </si>
  <si>
    <t>머중개코</t>
  </si>
  <si>
    <t>테이블머지, 중복데이터 삽입, 계산된 컬럼생성, 코드정보삽입</t>
  </si>
  <si>
    <t>스타/스노우</t>
  </si>
  <si>
    <t>별반눈정 Fact/Dimensions</t>
  </si>
  <si>
    <t>스타스키마 반정규화(속도빠름, 중복), 스노우스키마 정규화(중복없음, 속도느림)</t>
  </si>
  <si>
    <t>무결성</t>
  </si>
  <si>
    <t>무결성 제약조건</t>
    <phoneticPr fontId="18" type="noConversion"/>
  </si>
  <si>
    <t>개체, 참조, 속성, 사용자, 키, 도메인, 선언적무결성, 절차적무결성</t>
  </si>
  <si>
    <t>상상과 집집튜 시즉지</t>
  </si>
  <si>
    <t>상태변환: 상태제약, 과도제약, 집합여부: 집합제약, 튜플제약, 시간관련: 즉시제약, 지연제약</t>
  </si>
  <si>
    <t>무결성 유지방법</t>
  </si>
  <si>
    <t>회로체크아 동락시엠벨</t>
  </si>
  <si>
    <t>회복기법</t>
  </si>
  <si>
    <t>로그기반 회복 기법</t>
  </si>
  <si>
    <t>지즉</t>
  </si>
  <si>
    <t>지연갱신, 즉시갱신</t>
  </si>
  <si>
    <t>체크포인트(Checkpoint) 회복기법</t>
  </si>
  <si>
    <t>체리언</t>
  </si>
  <si>
    <t>체크포인트, 리두, 언두</t>
  </si>
  <si>
    <t>그림자페이지기법
(Shadow Paging)</t>
  </si>
  <si>
    <t>메인메모리, 하드디스크, 그림자페이지테이블, 현재페이지테블(메모리)</t>
  </si>
  <si>
    <t>ARIES</t>
  </si>
  <si>
    <t>분리언 LTD</t>
  </si>
  <si>
    <t>동시성제어</t>
  </si>
  <si>
    <t>동시성제어 안할때</t>
  </si>
  <si>
    <t>LDIC, 직렬성</t>
  </si>
  <si>
    <t>Locking</t>
  </si>
  <si>
    <t>공전 상호배제</t>
  </si>
  <si>
    <t>공유Lock, 전용Lock, 단일로킹해결안됨</t>
  </si>
  <si>
    <t>2 Phase Locking</t>
  </si>
  <si>
    <t>GS SRS</t>
  </si>
  <si>
    <t>2PL, 확장(Growing) 수축)Shrinking, 공유Lock, 전용Lock, Strict엄밀, Regorous엄격, Static(R/W모두한번에)</t>
  </si>
  <si>
    <t>Timestamp Ordering</t>
  </si>
  <si>
    <t>시논</t>
  </si>
  <si>
    <t>시스템계수기, 논리적계수기, 트랜잭션 순서부여</t>
  </si>
  <si>
    <t>MVCC
(Multi Version Concurrency Control)</t>
  </si>
  <si>
    <t>SCN</t>
  </si>
  <si>
    <t>RVE</t>
  </si>
  <si>
    <t>Read Phase, Validation Phase, Excution Phase, 트랜잭션종료시 일괄검사</t>
  </si>
  <si>
    <t>트랜잭션 격리성</t>
  </si>
  <si>
    <t>Isolation</t>
  </si>
  <si>
    <t>더리펜 언커리시</t>
  </si>
  <si>
    <t>Dirty Read, Non Repeatable Read, Phantom Read, Read Uncommit, Read Commit, Repeatable Read, Serializable</t>
  </si>
  <si>
    <t>트랜잭션</t>
  </si>
  <si>
    <t>ACID</t>
  </si>
  <si>
    <t xml:space="preserve">Atomic, Consistency, Isolation, Duration, </t>
  </si>
  <si>
    <t>활부완파</t>
  </si>
  <si>
    <t>활동상태, 부분완료(Partical Commited), 완료(Commited), 실패(Failed), 취소(Aborted)</t>
  </si>
  <si>
    <t>독립성</t>
  </si>
  <si>
    <t>SQL</t>
  </si>
  <si>
    <t>SQL 구분</t>
  </si>
  <si>
    <t>KEY</t>
  </si>
  <si>
    <t>성능개선</t>
  </si>
  <si>
    <t>DB 성능 개선 방안</t>
  </si>
  <si>
    <t>설디쿼</t>
  </si>
  <si>
    <t>설계기반(DB설계, 외래키, 기본키, 인덱스, 반정규화), DBMS기반(메모리, CPU등 물리적), 쿼리(힌트, 조인순서, 인덱스이용)</t>
  </si>
  <si>
    <t>버호랜키</t>
  </si>
  <si>
    <t>버호 랜리해복</t>
  </si>
  <si>
    <t>index</t>
  </si>
  <si>
    <t>트해비파, 15%</t>
  </si>
  <si>
    <t>옵티마이저(Optimizer)</t>
  </si>
  <si>
    <t>RBO, CBO</t>
  </si>
  <si>
    <t>Join</t>
    <phoneticPr fontId="18" type="noConversion"/>
  </si>
  <si>
    <t>빅데이터</t>
  </si>
  <si>
    <t>3V / 6V
(빅데이터 특성)</t>
  </si>
  <si>
    <t>수저처분표관</t>
  </si>
  <si>
    <t>배깅 부스팅</t>
  </si>
  <si>
    <t>배샘모 부샘모가</t>
  </si>
  <si>
    <t>랜덤 포리스트
(Random Forest)</t>
  </si>
  <si>
    <t>배깅트리</t>
  </si>
  <si>
    <t>앙상블 학습</t>
  </si>
  <si>
    <t>분석 모델 평가 방법</t>
  </si>
  <si>
    <t>TCK</t>
  </si>
  <si>
    <t>빅데이터 시각화</t>
    <phoneticPr fontId="18" type="noConversion"/>
  </si>
  <si>
    <t>Big Data 보안</t>
    <phoneticPr fontId="18" type="noConversion"/>
  </si>
  <si>
    <t>정메모 관물기</t>
  </si>
  <si>
    <t>HDFS Map Reduce Habase YARN Zookeeper</t>
  </si>
  <si>
    <t>람다, 카파</t>
  </si>
  <si>
    <t>신배서쿼 신스서쿼</t>
  </si>
  <si>
    <t>프클토컨</t>
  </si>
  <si>
    <t>공공데이터</t>
  </si>
  <si>
    <t>개방형 연결 데이터
(Linked Open Data)</t>
  </si>
  <si>
    <t>마이데이터</t>
  </si>
  <si>
    <t>제결이 변결</t>
  </si>
  <si>
    <t>데이터 가공절차</t>
  </si>
  <si>
    <t>블록체인 산업 진흥 전략</t>
  </si>
  <si>
    <t>중립성</t>
  </si>
  <si>
    <t>약강 0123</t>
  </si>
  <si>
    <t>데이터활용</t>
  </si>
  <si>
    <t>애데린 파기프</t>
  </si>
  <si>
    <t>AI</t>
  </si>
  <si>
    <t>지도학습</t>
  </si>
  <si>
    <t>딥러닝</t>
  </si>
  <si>
    <t>지도학습 - 신경망분석</t>
  </si>
  <si>
    <t>활성화 함수</t>
  </si>
  <si>
    <t>경사 하강법
(Gradient descent)</t>
  </si>
  <si>
    <t>확배미</t>
  </si>
  <si>
    <t>과적합(overfitting)문제</t>
  </si>
  <si>
    <t>학튜분데복 축제드감분</t>
  </si>
  <si>
    <t>CPF RDB</t>
  </si>
  <si>
    <t>Pooling Layer</t>
  </si>
  <si>
    <t>입영연이반결 평최혼확</t>
  </si>
  <si>
    <t>하서마스 커트하소</t>
  </si>
  <si>
    <t>다유게단 핑캐라다 유마코</t>
  </si>
  <si>
    <t>비지도학습</t>
  </si>
  <si>
    <t>내합프아크 생분평관</t>
  </si>
  <si>
    <t>DBSCAN
(밀도 기반 클러스터링)</t>
  </si>
  <si>
    <t>에코보컨노 에민코보</t>
  </si>
  <si>
    <t>K-Means</t>
  </si>
  <si>
    <t>거리기반, KCentroid</t>
  </si>
  <si>
    <t>입가경노클 거선수반</t>
  </si>
  <si>
    <t>비지도학습 - 잠재변수 모델</t>
  </si>
  <si>
    <t>DCGAN
(Deep Convolutional GAN)</t>
  </si>
  <si>
    <t>컨배풀풀 RLT</t>
  </si>
  <si>
    <t>강화학습</t>
  </si>
  <si>
    <t>모델평가</t>
  </si>
  <si>
    <t>파괴적망각</t>
  </si>
  <si>
    <t>정증동</t>
  </si>
  <si>
    <t>기계독해</t>
  </si>
  <si>
    <t>중모학전글</t>
  </si>
  <si>
    <t>AUR</t>
  </si>
  <si>
    <t>AI공격</t>
  </si>
  <si>
    <t>오회전추</t>
  </si>
  <si>
    <t>학습용데이터</t>
  </si>
  <si>
    <t>메타학습</t>
  </si>
  <si>
    <t>AI윤리</t>
  </si>
  <si>
    <t>딥뷰</t>
  </si>
  <si>
    <t>영내실대 수시대 예내예지</t>
  </si>
  <si>
    <t>인공지능 평가</t>
  </si>
  <si>
    <t>인공지능 문제</t>
  </si>
  <si>
    <t>인숨데 롱고</t>
  </si>
  <si>
    <t>컨협딥</t>
  </si>
  <si>
    <t>CA</t>
  </si>
  <si>
    <t>CPU</t>
  </si>
  <si>
    <t>ABCR 주데제 고마</t>
  </si>
  <si>
    <t>SMSP 쿠다</t>
  </si>
  <si>
    <t>하소 노인네 메트플</t>
  </si>
  <si>
    <t>뉴로모픽칩
(Neuromorphic chip)</t>
  </si>
  <si>
    <t>DMA</t>
  </si>
  <si>
    <t>DMA(Direct Memory Access)</t>
  </si>
  <si>
    <t>연정 분통입 버사드</t>
  </si>
  <si>
    <t>보조기억장치</t>
  </si>
  <si>
    <t>Flash Memory(NOR, NAND)</t>
  </si>
  <si>
    <t>노평모 낸직대, FG</t>
  </si>
  <si>
    <t>기억장치/메모리</t>
  </si>
  <si>
    <t>가상메모리
(Virtual Memory)</t>
  </si>
  <si>
    <t>할배인교 고가통 퍼베네워 요예 FLLN</t>
  </si>
  <si>
    <t>캐시메모리</t>
  </si>
  <si>
    <t>MESI Protocol</t>
  </si>
  <si>
    <t>수배공무</t>
  </si>
  <si>
    <t>캐시메모리 사상기법</t>
  </si>
  <si>
    <t>지연집</t>
  </si>
  <si>
    <t>직접사상(태그/데이터/라인), 연관사상(태그/데이터), 집합(태그/셋트/데이터)</t>
  </si>
  <si>
    <t>병렬처리</t>
  </si>
  <si>
    <t>파이프라인</t>
  </si>
  <si>
    <t>FDEW 단슈스칼</t>
  </si>
  <si>
    <t>단일파이프라인, 슈퍼파이프라인, 슈퍼스칼라파이프라인, 슈퍼파이프라인-슈퍼스칼라</t>
  </si>
  <si>
    <t>파이프라인 해저드</t>
  </si>
  <si>
    <t>구데제</t>
  </si>
  <si>
    <t>고가용성/결함허용</t>
  </si>
  <si>
    <t>스미비 바블패더</t>
  </si>
  <si>
    <t>HA(High Availability)</t>
  </si>
  <si>
    <t>하뮤콜컨</t>
  </si>
  <si>
    <t>결함허용 컴퓨터(FTS)</t>
  </si>
  <si>
    <t>감진복 계구 하소네디</t>
  </si>
  <si>
    <t>입출력 데이터</t>
  </si>
  <si>
    <t>데이터 전송방식</t>
  </si>
  <si>
    <t>관프인 독디채</t>
  </si>
  <si>
    <t>가상메모리</t>
  </si>
  <si>
    <t>메모리 단편화</t>
  </si>
  <si>
    <t>OS</t>
  </si>
  <si>
    <t>운영체제</t>
  </si>
  <si>
    <t>OS(운영체제)</t>
  </si>
  <si>
    <t>온하부커</t>
  </si>
  <si>
    <t>전원ON, 하드웨어초기화, 부트로더로딩, 커널로딩, 운영체제 특권레벨0커널 1-2드라이버 3-사용자</t>
  </si>
  <si>
    <t>CPU스케쥴링</t>
  </si>
  <si>
    <t>CPU Scheduling</t>
  </si>
  <si>
    <t>RS멀RE 우기피소이</t>
  </si>
  <si>
    <t>병행제어</t>
  </si>
  <si>
    <t>PV 임이계</t>
  </si>
  <si>
    <t>베동조동</t>
  </si>
  <si>
    <t>교착상태(Deadlock)</t>
  </si>
  <si>
    <t>상점비환 예회발복</t>
  </si>
  <si>
    <t>Race Condition</t>
  </si>
  <si>
    <t>임상기</t>
  </si>
  <si>
    <t>Banker's Algorithm(은행가 알고리즘)</t>
  </si>
  <si>
    <t>초자할가요 AMANR</t>
  </si>
  <si>
    <t>프로세스</t>
  </si>
  <si>
    <t>쓰레드</t>
  </si>
  <si>
    <t>레스 인블동칩</t>
  </si>
  <si>
    <t>우선순위</t>
  </si>
  <si>
    <t>우선순위역전</t>
  </si>
  <si>
    <t>상속 올림</t>
  </si>
  <si>
    <t>우선순위상속, 우선순위올림, 원인:임계영역</t>
  </si>
  <si>
    <t>인터럽트</t>
  </si>
  <si>
    <t>Thrashing</t>
  </si>
  <si>
    <t>와치독타이머</t>
  </si>
  <si>
    <t>초시킥중만리</t>
  </si>
  <si>
    <t>의긍강점</t>
  </si>
  <si>
    <t>식가개 프성정현 발순확</t>
  </si>
  <si>
    <t>입은활출 지비강 항시렐계</t>
  </si>
  <si>
    <t>제대모유 / 계분전설모유 / 유절적품</t>
  </si>
  <si>
    <t>ISMP
 (Information System Master Plan)</t>
    <phoneticPr fontId="18" type="noConversion"/>
  </si>
  <si>
    <t>관보개 공보존통책</t>
  </si>
  <si>
    <t>주지 재생유판서 기인기조</t>
  </si>
  <si>
    <t>IT BSC</t>
    <phoneticPr fontId="18" type="noConversion"/>
  </si>
  <si>
    <t>성과관리 평가체계</t>
    <phoneticPr fontId="18" type="noConversion"/>
  </si>
  <si>
    <t>타추분명검관</t>
  </si>
  <si>
    <t>계산확개관통</t>
  </si>
  <si>
    <t>계획 산정 확보 팀개발 팀관리 팀통제</t>
  </si>
  <si>
    <t>내슬허맥 과기목공 강스</t>
  </si>
  <si>
    <t>보비원 코리오케</t>
  </si>
  <si>
    <t>블동경의상 유분페원오</t>
  </si>
  <si>
    <t>화제루커</t>
  </si>
  <si>
    <t>키워드기반 테스트</t>
    <phoneticPr fontId="18" type="noConversion"/>
  </si>
  <si>
    <t>요테코리체</t>
  </si>
  <si>
    <t>수참시</t>
  </si>
  <si>
    <t>감리결과 보고서 작성</t>
    <phoneticPr fontId="18" type="noConversion"/>
  </si>
  <si>
    <t>DaaS</t>
    <phoneticPr fontId="18" type="noConversion"/>
  </si>
  <si>
    <t>서스데네응</t>
    <phoneticPr fontId="18" type="noConversion"/>
  </si>
  <si>
    <t>Digital Transformation</t>
    <phoneticPr fontId="18" type="noConversion"/>
  </si>
  <si>
    <t>APIM
(API Management)</t>
    <phoneticPr fontId="18" type="noConversion"/>
  </si>
  <si>
    <t>공정지현대성 고통내공</t>
  </si>
  <si>
    <t>중어비순</t>
    <phoneticPr fontId="18" type="noConversion"/>
  </si>
  <si>
    <t>다소격코해</t>
    <phoneticPr fontId="18" type="noConversion"/>
  </si>
  <si>
    <t>ISO 27001</t>
    <phoneticPr fontId="18" type="noConversion"/>
  </si>
  <si>
    <t>ISO/IEC 27017</t>
    <phoneticPr fontId="18" type="noConversion"/>
  </si>
  <si>
    <t>비암공암</t>
  </si>
  <si>
    <t>APT(Advanced Persistent Threat)</t>
    <phoneticPr fontId="18" type="noConversion"/>
  </si>
  <si>
    <t>개참속사키도 선절</t>
  </si>
  <si>
    <t>릴레이션무결성</t>
    <phoneticPr fontId="18" type="noConversion"/>
  </si>
  <si>
    <t>공공데이터</t>
    <phoneticPr fontId="18" type="noConversion"/>
  </si>
  <si>
    <t>데이터 품질 관리
(Data Quality Management)</t>
    <phoneticPr fontId="18" type="noConversion"/>
  </si>
  <si>
    <t>활가 학활가 기가배</t>
  </si>
  <si>
    <t>역전파</t>
  </si>
  <si>
    <t>순역로가</t>
  </si>
  <si>
    <t>손실함수(Loss Function)</t>
  </si>
  <si>
    <t>미교곱근</t>
  </si>
  <si>
    <t>옵티마이저</t>
    <phoneticPr fontId="18" type="noConversion"/>
  </si>
  <si>
    <t>GS모나 그대RAN</t>
    <phoneticPr fontId="18" type="noConversion"/>
  </si>
  <si>
    <t>경사하강</t>
  </si>
  <si>
    <t>배치 정규화</t>
  </si>
  <si>
    <t>인배은출</t>
  </si>
  <si>
    <t>학습문제</t>
  </si>
  <si>
    <t>언더피팅, 오버피팅</t>
  </si>
  <si>
    <t>인공지능학습</t>
  </si>
  <si>
    <t>AutoML(Automated Machine Learning)</t>
  </si>
  <si>
    <t>하특신 준특생평</t>
  </si>
  <si>
    <t>워드 임베딩</t>
    <phoneticPr fontId="18" type="noConversion"/>
  </si>
  <si>
    <t>통텀핫 신워벗</t>
    <phoneticPr fontId="18" type="noConversion"/>
  </si>
  <si>
    <t>인공지능 데이터 구축</t>
  </si>
  <si>
    <t>임수정라학</t>
  </si>
  <si>
    <t>인공지능 역기능</t>
  </si>
  <si>
    <t>ViT(Vision Transformer)</t>
    <phoneticPr fontId="18" type="noConversion"/>
  </si>
  <si>
    <t>스마트시티</t>
  </si>
  <si>
    <t>프로젝트 위험관리</t>
    <phoneticPr fontId="18" type="noConversion"/>
  </si>
  <si>
    <t>증검 조주증</t>
  </si>
  <si>
    <t>5G 보안</t>
  </si>
  <si>
    <t>단랜코외</t>
  </si>
  <si>
    <t>5G MEC 보안</t>
  </si>
  <si>
    <t>접S보</t>
  </si>
  <si>
    <t>실감콘텐츠 보안</t>
  </si>
  <si>
    <t>제송이</t>
  </si>
  <si>
    <t>디지털트윈 보안</t>
  </si>
  <si>
    <t>생전종이행</t>
  </si>
  <si>
    <t>NFT 보안</t>
  </si>
  <si>
    <t>기블운 디컨사</t>
  </si>
  <si>
    <t>와디스디암</t>
  </si>
  <si>
    <t>L4L7 알라해 확업아 나터디</t>
  </si>
  <si>
    <t>P2P</t>
  </si>
  <si>
    <t>마포LB</t>
  </si>
  <si>
    <t>통시데</t>
    <phoneticPr fontId="18" type="noConversion"/>
  </si>
  <si>
    <t>빅데이터 분석처리</t>
    <phoneticPr fontId="18" type="noConversion"/>
  </si>
  <si>
    <t>준레CP활스</t>
    <phoneticPr fontId="18" type="noConversion"/>
  </si>
  <si>
    <t xml:space="preserve">사계수평결 수시비 </t>
    <phoneticPr fontId="18" type="noConversion"/>
  </si>
  <si>
    <t>Watchdog timer</t>
    <phoneticPr fontId="18" type="noConversion"/>
  </si>
  <si>
    <t>공격 표면 관리(Attack Surface Management)</t>
    <phoneticPr fontId="18" type="noConversion"/>
  </si>
  <si>
    <t>트랜스포머</t>
    <phoneticPr fontId="18" type="noConversion"/>
  </si>
  <si>
    <t>시대원 응계예지 데프시문 수완예적</t>
    <phoneticPr fontId="18" type="noConversion"/>
  </si>
  <si>
    <t>유지보수</t>
    <phoneticPr fontId="18" type="noConversion"/>
  </si>
  <si>
    <t>OKR(Objective Key Results)</t>
    <phoneticPr fontId="18" type="noConversion"/>
  </si>
  <si>
    <t>SOLID 단개리인의</t>
    <phoneticPr fontId="18" type="noConversion"/>
  </si>
  <si>
    <t xml:space="preserve">경탐오체분 </t>
    <phoneticPr fontId="18" type="noConversion"/>
  </si>
  <si>
    <t>펀인스서</t>
    <phoneticPr fontId="18" type="noConversion"/>
  </si>
  <si>
    <t>SW Architecture</t>
    <phoneticPr fontId="18" type="noConversion"/>
  </si>
  <si>
    <t>기권시사 수시비</t>
    <phoneticPr fontId="18" type="noConversion"/>
  </si>
  <si>
    <t>노빠중</t>
    <phoneticPr fontId="18" type="noConversion"/>
  </si>
  <si>
    <t>항시렐계탄 핫소</t>
    <phoneticPr fontId="18" type="noConversion"/>
  </si>
  <si>
    <t>RAID(Redundant Array of Independent Disks)</t>
    <phoneticPr fontId="18" type="noConversion"/>
  </si>
  <si>
    <t>클린 아키텍처
(Clean Architecture)</t>
    <phoneticPr fontId="18" type="noConversion"/>
  </si>
  <si>
    <t>ROC Curve
Precision-Recall Curve</t>
    <phoneticPr fontId="18" type="noConversion"/>
  </si>
  <si>
    <t>편향(biased)</t>
    <phoneticPr fontId="18" type="noConversion"/>
  </si>
  <si>
    <t>AI윤리</t>
    <phoneticPr fontId="18" type="noConversion"/>
  </si>
  <si>
    <t>존공합, 
인프다침 공연데책 안투</t>
    <phoneticPr fontId="18" type="noConversion"/>
  </si>
  <si>
    <t>딥뷰</t>
    <phoneticPr fontId="18" type="noConversion"/>
  </si>
  <si>
    <t>적대적공격</t>
    <phoneticPr fontId="18" type="noConversion"/>
  </si>
  <si>
    <t>배부랜보스</t>
    <phoneticPr fontId="18" type="noConversion"/>
  </si>
  <si>
    <t>AS 분데특신의 연관성상세</t>
  </si>
  <si>
    <t>온오RCF 관지디</t>
  </si>
  <si>
    <t>녹자지인삼PPA</t>
  </si>
  <si>
    <t>생소플가 연정비평</t>
  </si>
  <si>
    <t>착기실통종1+3+1+RCR+P+S</t>
  </si>
  <si>
    <t>서개용 요아사모 부색정확완일 중검수추</t>
  </si>
  <si>
    <t>아빌프 미데런엠피애프씨</t>
  </si>
  <si>
    <t>개발도구(CASE), 빠른개발지라씨(JRAC)</t>
  </si>
  <si>
    <t>ISP/데이터중심ISPASS, 기술독립</t>
  </si>
  <si>
    <t>메시지접근제어자</t>
  </si>
  <si>
    <t>&lt;&lt;interface&gt;&gt;Abstract FactoryConcreate Factory</t>
  </si>
  <si>
    <t>CreaterConcreate CreaterConcreate Product</t>
  </si>
  <si>
    <t>휴박 차박노요</t>
  </si>
  <si>
    <t>개프문설키 조관동(프독) 명구경(테)ISO 33063</t>
  </si>
  <si>
    <t>수정영실 리파사부 리셀프</t>
  </si>
  <si>
    <t>기지조 획공소시지 관재프불수관확예혁</t>
  </si>
  <si>
    <t>정획적운개 위측관참활</t>
  </si>
  <si>
    <t/>
  </si>
  <si>
    <t>이리사오피</t>
  </si>
  <si>
    <t>신정블스페이버인컴칼셀익퀄멤블체</t>
  </si>
  <si>
    <t>폼소캔백워스 비오프지디</t>
  </si>
  <si>
    <t>정의만AI주도 자동화기술</t>
  </si>
  <si>
    <t>에위신 클엣디</t>
  </si>
  <si>
    <t>버터플파네호, DTA</t>
  </si>
  <si>
    <t>IntServ, DiffServMPLS, CDN</t>
  </si>
  <si>
    <t>VLSMVariable Length Subnet MaskCIDRClassless Inter-Domain Routing</t>
  </si>
  <si>
    <t>도네해리주네정권 포메문</t>
  </si>
  <si>
    <t>압효단충역 MDC, MAC</t>
  </si>
  <si>
    <t>자통인자체 통신 인프라/센터</t>
  </si>
  <si>
    <t>공퍼프공통, Public, Private, 키관리, 합의, 권한, 사이드체인, 앵커링</t>
  </si>
  <si>
    <t>인부통 엣지, 암호화, 플랫폼IOT 7대보안</t>
  </si>
  <si>
    <t>드론으로 때우기정군추 관물기 GPS 추가장치</t>
  </si>
  <si>
    <t>BUA ID Token JWTAuthentication(인증)</t>
  </si>
  <si>
    <t>간단보안인증대신사</t>
  </si>
  <si>
    <t>쿠키탈취 감추전</t>
  </si>
  <si>
    <t>다아베프다익스트라, A*, 벨만포드, 플로이드와샬</t>
  </si>
  <si>
    <t>독종 일투멀Factors Response Variable</t>
  </si>
  <si>
    <t>위복병분장 2PC GLC</t>
  </si>
  <si>
    <t>현그낮은부하/많은공간</t>
  </si>
  <si>
    <t>소중해</t>
  </si>
  <si>
    <t>규다속 진시가변</t>
  </si>
  <si>
    <t>뉴코시인융뉴런, 시냅스</t>
  </si>
  <si>
    <t>외내소 전기외입IVT, ISR</t>
  </si>
  <si>
    <t xml:space="preserve">협업필터링 </t>
    <phoneticPr fontId="18" type="noConversion"/>
  </si>
  <si>
    <t>조건, 주장, 증명 증명자 검증자, 동굴 ABKEY</t>
  </si>
  <si>
    <t>5대과제: ESG공시제도변경, 중견중소기업 지원확대, ESG경영 투자확대, ESG경영 인력, 프로세스지원, 공공기업 ESG경영선도K-ESG플랫픔, 투자플랫폼, 경영지원플랫폼, 정보공유프랫폼</t>
  </si>
  <si>
    <t>데이터 수집 분석, 맞플마빅서비스: 맞춤형서비스, 플랫폼 제공 기술: 마이닝(웹, 텍스트), 빅데이터, AI분석활용: 쇼핑, 방송, 여행</t>
  </si>
  <si>
    <t>기존금융 &gt; 기술 &gt; 핀테크결제: 모바일, 온라인, 플랫폼: 빅데이터, 고객CRM, 플랫폼, 보안: FIDO, 비밀번호, FDS 마이데이터금융실명제, 개인정보보호, 보안규정</t>
  </si>
  <si>
    <t>부동산중계: XR, 클라우드, 빅데이터 AI, 자금펀딩, 클라우드펀딩, 온라인플랫폼, 융합서비스, 핀테크, 콘테크 공유경제 활용사례: XR기반 부동산중계, 맞춤매물, 조각투자</t>
  </si>
  <si>
    <t>특징: 실감성, 연결성, 지능성, 융합, 실감교육: XR기반, 5G기반초연결성, 메타버스기반 데이터: 빅데이터 클라우드, AI, -플랫폼: 온라인 플랫폼, 지능형 LMS, MOOC공공: MOOC, 이러닝&gt;에듀테크,  민간: 지능형 LMS, 로봇과 에듀통합, 해외: 에듀테크 투입(텐센트)</t>
  </si>
  <si>
    <t>고객의 공감내역 가시화USER: Does, Says, Thinks, Feels, Gain, Pain</t>
  </si>
  <si>
    <t>e러닝, 백신예약 EBS등 공공서비스 장애 관리적(책임, 일정, 품질, 형상), 기술적 방안(도메인분석, 마이그레이션전략, 빅데이터, 네트워크)</t>
  </si>
  <si>
    <t>RFI 사업개요 발주업체정보 주요요구사항RFP 개요 일정 정보요구내역 기술환경 제안안내 Proposal 개요 업체일반 기술부문, 사업부분, 지원부분, 기타</t>
  </si>
  <si>
    <t>비관치Pessimistic 평균치Most Likely 낙관치Optimistic삼각분포 베타분포 표준편차</t>
  </si>
  <si>
    <t>권력 합법성 긴급성 7456123결정적 지배적 위험적 의존적 잠재적 임의적 요구적</t>
  </si>
  <si>
    <t xml:space="preserve">모유 MDD, 유비쿼터스언어, 전략적설계(분삭단계, 이벤트 커맨드 에그리게잇 바운드디 컨텍스트 MSA도출), 전술적설계(MSA내부설계, 계구모 게층구조 Client Application, 도메인,인프라, 구현(엔티티 객체, 도메인이벤트, 커맨드), 모델관리-Module, Refactoring) </t>
  </si>
  <si>
    <t>동등분할 -경계값분석 -의사결정테이블 -상태전이 -유즈케이스 -분류트리 -페어와이즈 -원인-결과(피시본) -오류예측기법</t>
  </si>
  <si>
    <t>White Box Test, Logic Driven -제어구조: if, Do while,  McCabe(의사결정수 + 1) -루프 시험: 루프구조에 국한됨 -구문커버리지: printf()-조건, 결정: A | B | A OR B 1100 1010</t>
  </si>
  <si>
    <t>정성적, Bottom Up 위험분석, Severity, Occurrecnce, Defaction, RPN(Risk Priority Number)모드: DFMEA(Design), RFMEA(Reverse), PFMEA(Process)</t>
  </si>
  <si>
    <t>조건 같음, 투입시기/목적/3단계감리/단계별감리/역할법규 64 2-3 78-2-5 감리 57-1 전자정부법단계별감리 3단계감리 감리생략, 역할, 유형</t>
  </si>
  <si>
    <t>비기능요구사항, 개발일정, 현업참여API제공, 개발교육, 관리, 인력제공, 검토평가지원</t>
  </si>
  <si>
    <t>개발/배포환경구성요소: IaaS &gt; Storage(컴포넌트, SW개발, Application), Controller(컨터이너관리, UX/UI, Application), Security, Connect</t>
  </si>
  <si>
    <t>클라우드를 위한, 클라우드를 통한CSP(IAM, ESM, DLP, 네트워크보안, 접근제한관리, DRaaS), SSP(메일보안, 취약성탐지, IDS, IPS, 방화벽, 파일보안)</t>
  </si>
  <si>
    <t>블록체인 저장공간 활용성 증가샤딩(네트워크샤딩, 분산, 샤드내 병렬, 51%탈취), DHT(해시테이블기반 분산, IP정보, 비잔틴장애), Erasure Code(패리티기반 추가저장, 안전성확보, 복구비용)</t>
  </si>
  <si>
    <t>블록체인 OSS 프레임워크서비스: 신원확인, 정책, 블록체인기술, 스마트계약프레임워크: Febric(기본), INDY(신원확인), Burrow(PBFT기반알고리즘), Inroha(모바일기반)TOOL: Composer(통합, 이행), Caliper(성능), Cello(운영), Expoloer(모니터링), QUILT(프로토콜)주요기술: 멤버십서비스, 블록체인서비스, 체인코드서비스</t>
  </si>
  <si>
    <t>투자, 법규제정, 규제완화자율주행자동차, 항공모빌리티, 스마트 물류, 다양한 이동수단, 모빌리티도시융합</t>
  </si>
  <si>
    <t>머신러닝 서비스 엣지 디바이 배포 관리클라우드: 모델 Repository, 빌드, 이미지엣지: ML Application, NPU, Device절차: 디바이스정보수집, 다운로드, Create(빌드), Install(배포)</t>
  </si>
  <si>
    <t>Application | Data | HTTP, FTP, Telnet, SMTPPresentation | Data | 압축,암호화, SSL,MPEGSession | Data | 연결,세션유지,종료, RPCTransport | segment | 흐름제어,TCP, UDPNetwork | packet  | 라우팅, IP,IGMP(멀티캐스트), ARP, RIPDatalink | frame | 통신경로, 오류제어, Ethernet, 스위치, 브릿지 Physical | bits  | 물리전송, 회선, 리피터 RS485, RS232</t>
  </si>
  <si>
    <t>물리, 네트워크, 인터넷, 트랜스포트, 응용계층</t>
  </si>
  <si>
    <t>30Gbps, 광대경 320Mhz대역, 6Ghz대역 추가접속: Coordinated MU-MIMO, HARQ, Multi Link Operation물리환경: Muliti AccessPoint Contoroller, 4096 QAM, 혼합빔포밍</t>
  </si>
  <si>
    <t>저전력 웹기반 IoT통신 표준, 전송HTTP, 수신 UDP센서-Proxy Server-Server-Client, 802.15.4</t>
  </si>
  <si>
    <t>지연 오버헤드 심한곳, Pub Sub기반 통신 프로토콜, 전송pub수신 subPublisher, Subscript, Broker, Topic, 메시지 기반 통신</t>
  </si>
  <si>
    <t>메신저에서 주로 사용, XML기반 데이터 송수신, 전송 XML, 수신 TCPXMPP Client - XMPP-Server - XMPP-GW - SMS Server</t>
  </si>
  <si>
    <t>헤더: 버전, Traffic Class, Flow Label, Payload Legth, Next Header, Hop Limit주소변환: 듀얼스택, 터널링, 주소변환</t>
  </si>
  <si>
    <t>모바일엣지: 클라우드, 엣지Layer, Mobile Device(UE), 신기술포그컴퓨팅: 클라우드, FogLayer, Fog Device(Iot디바이스, 센서), 가상화, 미들마일 최소화</t>
  </si>
  <si>
    <t>서브네팅: VLSM, 한 서브넷내 네트워크 분할, 슈퍼네팅: CIDR, 여러서브넷 합쳐서 하나의 네트워크로네트워크ID, Broadcast 용도</t>
  </si>
  <si>
    <t>리버스 프록시 데이터 인입, 포워드 프록시 보안 NAT, 프로비저닝, 스퀴드 OSS SW 프록시서버</t>
  </si>
  <si>
    <t>도내해리 도메인 네임스페이스, 네임서서, 해석기, 리소스레코드주네정권 포메문  주소 네임서버 정규네임, 권한, 포이터 메일서버 문자열</t>
  </si>
  <si>
    <t>SMB 네고세션트컨, NetBIOS 세션계층 네트워크 송수신 프로토콜IPX/SPX 3-4계층 네트워크 OS, 조정 송수신, 세션셋업, Challenge, Response, 트리컨넥스 리소스연결</t>
  </si>
  <si>
    <t>온컨전, 컨유랜드 온프레미스 5g 코어 컨트롤플레인공유, 5g core전체공유컨르롤플래인, 유저플레인, RAN, 디바이스(UE, 단말기, Edge)</t>
  </si>
  <si>
    <t xml:space="preserve">압축성, 효율성, 단방향, 충돌저항, 제1역상저항성, 제2역상저항성, </t>
  </si>
  <si>
    <t>-SSL Handshake Protocol(암호 알고리즘,키설정,세션정보공유) -SSL Change Cipher Spec(알고리즘,키)-Alert Protocol(치명적오류 세션차단)-SSL Record Protocol(단편화,암호화,MAC,압축)-익명모드-서버인증모드-상호인증모드(MA,모두 공개키인증서)Cipher Suit: TLS/키교환/인증서검증/with/블록암호화/운영모드/메시지무결성</t>
  </si>
  <si>
    <t>저전력 보안, 물리 보안장비 추가, 소프트웨어보안 칩, RISC-V적용TPM모듈(Trusted Platform Module), AP(Application Processor)칩을 통한 기기 보안, TEE(Trust Execution Environment)</t>
  </si>
  <si>
    <t>카드번호형태유지, 프사피, prefix, 맵핑테이블 처리, 별도공간필요, Cycel walking, 블록암호화 동일형태나올때까지 처리Generate feistel Cipher, feistel Network 사용 형태나올때까지, Round</t>
  </si>
  <si>
    <t>-순서보존: Order Preserving, 암호화크기 순서유지, Order By기반 순처처리-암호화: 128bit 암호화, Big Number 처리 가능/기존 DB암호화에 적용-DB지원: 인덱스생성, 복호화없이 인덱싱처리, 속도 저하 감소</t>
  </si>
  <si>
    <t>전파 제어 생성 배포 마비PC감염 네트워크내 PC전파, 해커PC제어, PLC제어모듈 변조, PLC배포, 오작동</t>
  </si>
  <si>
    <t>IPSEC SSL, MPLS AH ESP 전송모드 터널모드인터암키접복, 인증 터널링, 암호화, 키교환 접근제어, 복합프로토콜인증 PKI, 공개키, 터널 IPSEC, MPLS SSL, 암호화, 키교환 PKI, 접근제어,패킷필터링, 복합프로토콜지원</t>
  </si>
  <si>
    <t>삽입삭제시에도 노드의 균형이 맞는트리, 장점: 빠른검색, 저장용량절약, 노드균형유지 단점: 삽입삭제시 복잡연산, 중위순회2-3트리,노드의 데이터N개면 자식은 N+1개, Root는 자식2개, 차수/2개의 자료 B+트리(리프노드만 데이터, 리프끼리 링크드리스트), B*트리(형제 노드간 데이터분배)</t>
  </si>
  <si>
    <t>요구사항, 개념적, 논리적, 물리적, 구축개념(도메인, 핵심요구, 엔티티, 릴레이션), 논리(관계, 추가속성, 정규화, 키), 물리(반정규화, 엔티티&gt;컬럼, 릴레이션&gt;테이블)</t>
  </si>
  <si>
    <t>분석, REDO, UNDO WAL, LSN, Transaction Table, Dirty Page Table, Roll Forward</t>
  </si>
  <si>
    <t>직렬성보장, SerializabilityLost Update, Dirty Read, Inconsistency, Cascading Rollback, 갱신내역손실, 현황파악오류, 모호성, 연쇄롤백불가</t>
  </si>
  <si>
    <t>SCN(System Change Number), 데이터별 버전, 해당버전 이전데이터만 처리읽기 일관성(Consistent Read)</t>
  </si>
  <si>
    <t>RBO, CBO, Rule Based Optimizer, Custom Based OptimizerRBO: Row_Id, Pk, Index, Join, 풀스캔</t>
  </si>
  <si>
    <t>규모, 다양성, 속도 진실성, 시각화, 가치 변동성3V(Volume, Variety, Velocity), 6V(Veracity, Visibility, Value)</t>
  </si>
  <si>
    <t>HDFS, YARN, MAP REDUCE, Hbase, Zookeeper, Pig, HiveHDFS(하둡 저장 시스템) =&gt; MapReduce(데이터를 key value로 변경) =&gt;Hbase(변경된 데이터를 데이터베이스로 저장) =&gt; Pig, Hive, Oozie(처리툴)</t>
  </si>
  <si>
    <t>빠른 병렬연산, GPU메모리, SM(Streaming Multi Procceser, FI, DI), SP(명령어처리)CUDA(NVIDA), Open CL(크로노스), C++ AMP(MS)</t>
  </si>
  <si>
    <t>FG, Source 전류, Drain, Control GateNOR 수평, 모바일, 동작중심, NAND: 수직, 대용량</t>
  </si>
  <si>
    <t>보조기억장치 공간 메모리사용할당기법: 고정 페이징 테이블(PPN), 가변 세그먼트테이블(Base, Limit), 통합(페이지+세그먼트)배치기법: First fit, Best Fit, Next Fit, Worst Fit, 인출: 요구인출, 예측인출교체: FIFO, LRU, LFU, NUR</t>
  </si>
  <si>
    <t>구조적해저드(HW, 하바드, NOP), 데이터해저드(명령어선후행, 컴파일, 프로그래밍), 제어해저드(제어문, 비순차, Inline)</t>
  </si>
  <si>
    <t>0:Striping, 1:미러링, 2:패리티비트, 3:패리티바이트, 4:패리티블록, 5:패리티분산, 6:패리티중복0+1, 1+0</t>
  </si>
  <si>
    <t>-hot standby: Active-Active -mutual takeover: 다른 시스템 장애시 2개의 업무 수행-cold standby: 메인과 백업, 비동기적 작업 -concurrent access: 업무 나누어 병렬처리, 전체 시스템 active</t>
  </si>
  <si>
    <t>결함해결: 감지&gt;진단&gt;복구, 중단원인: 계획성분류(점검/장애), 시스템분류(하소네)복구: 하드웨어(RAID, DRS, 리플리케이션), 소프트웨어(MVCC, 체크포인트, 롤백), 네트워크(GSLB, NMS, SNMP), DB(회로체크)</t>
  </si>
  <si>
    <t>입출력데이터 전송방식, 관프인 독디체, 관여 프로세싱 IO CpU가 프로세스 체크, 인터럽트 IO 입출력 처리시 다른 프로세스 실행독립적 DMA 분통입버사드, 채널제어기 사용, 채널 제어기를 통한 통신</t>
  </si>
  <si>
    <t>선점: 라운드로빈, SRT, MLQ(분류로묶음), MLFQ(분류로묶고아래), RMS(연성실시간), EDF(경성실시간,변화)비선점: 우선순위, 기한부스케쥴링(Deadline), FCFS, SJF, HRRN(SJF 대기시간감안)</t>
  </si>
  <si>
    <t>레지스터, 스택 별도 사용, TCB, 프로세스 1:n, PCB공유, 멀티쓰레딩종류: Interleaved(번갈아), Blocked, 동시멀티(병렬실행), Chip(칩하나로다수실행)</t>
  </si>
  <si>
    <t>외부(입출력컨알델), 내부(OverFlow, UnderFlow), 소프트웨어(Supervisor Call, SVC), 전기&gt;외부&gt;입출력인터럽트발생, IVT조회, 인터럽트금지, PCB저장, 인터럽트실행, PCB로드, 인터럽트허용, 복귀Interrupt Vector Table, Interrupt Service Routine</t>
  </si>
  <si>
    <t>우논시절통순기 
내공외제스자메</t>
    <phoneticPr fontId="18" type="noConversion"/>
  </si>
  <si>
    <t>목방개 예실피 
식테입출 환특의</t>
    <phoneticPr fontId="18" type="noConversion"/>
  </si>
  <si>
    <t>발청중 유증결은</t>
    <phoneticPr fontId="18" type="noConversion"/>
  </si>
  <si>
    <t>법정화폐 담보형, 암호화폐 담보형, 무담보 알고리즘형</t>
    <phoneticPr fontId="18" type="noConversion"/>
  </si>
  <si>
    <t>Catalog: Do Manage Enable Improve Capability: 9개, 프로세스, 관리, 위험관리, 배포관리Practics: 20개, 형상관리, 롤백, 버전관리, 등등, Level 5단계초기단계, 관리단계, 정의단계, 정량적측정, 최적화단계</t>
    <phoneticPr fontId="18" type="noConversion"/>
  </si>
  <si>
    <t>간이법 FP, FP: 프로젝트유형, 프로젝트 범위 및 경계, 데이터기능점수, 트랜잭선기능점수, 보정전 기능점수, 보정계수, 기능점수산정대가산정: 보정후 개발단가, 직접경비이윤, 소프트웨어개발단가보정계수: 규연성호보 ISO 14143, 규모 1.28, 연계복잡성(0.88, 0.94)</t>
    <phoneticPr fontId="18" type="noConversion"/>
  </si>
  <si>
    <t>분설구검이 기센방법</t>
    <phoneticPr fontId="18" type="noConversion"/>
  </si>
  <si>
    <t>분석-설계-구축-검증-이관
기본원칙 수립-공공 클라우드 센터 지정-전환 및 통합 실행 방안-협력체계 및 법/제도 개선</t>
    <phoneticPr fontId="18" type="noConversion"/>
  </si>
  <si>
    <t>수계선위</t>
    <phoneticPr fontId="18" type="noConversion"/>
  </si>
  <si>
    <t>미니배치학습 -교차 엔트로피 오차 -평균제곱 오차: MSE(Mean Squared Error) -평균제곱근 오차: RMSE(Root Mean Squared Error)</t>
    <phoneticPr fontId="18" type="noConversion"/>
  </si>
  <si>
    <t>Input 미니배치 평균/분산 계산-배치정규화층 활성화값/출력값 정규화
-활성함수 은닉층 적용 -Output 확인: 재수행 여부, 개선판단</t>
    <phoneticPr fontId="18" type="noConversion"/>
  </si>
  <si>
    <t>[원인] Less Features, Gradient Vanishing
[해결] -차원/변수 추가(Find More Features), 학습모델 변경, ReLu함수 사용</t>
    <phoneticPr fontId="18" type="noConversion"/>
  </si>
  <si>
    <t>레지스터, ALU, CU, 버스(주데제), 유형:고정제어, 마이크로프로그래밍, 명령어 FI-DI-EI-WB</t>
    <phoneticPr fontId="18" type="noConversion"/>
  </si>
  <si>
    <t>키쿼값
스분값출</t>
    <phoneticPr fontId="18" type="noConversion"/>
  </si>
  <si>
    <t>리프조 전가위자성</t>
    <phoneticPr fontId="18" type="noConversion"/>
  </si>
  <si>
    <t xml:space="preserve">SDLC </t>
    <phoneticPr fontId="18" type="noConversion"/>
  </si>
  <si>
    <t>편생지 환생산 통빅로
인센통 소로에</t>
    <phoneticPr fontId="18" type="noConversion"/>
  </si>
  <si>
    <t>단계: 20년(10년단위 3단계), 편의성&gt;생산성&gt;지속가능, 환경정보&gt;생육정보&gt;생산정보, 통신&gt;빅데이터&gt;로봇기술: 인프라(FMS, EMS, FOS), /센서:기후, 온도, 습도, /통신, /
소프트웨어:스마트앱, 제어시스템, /로봇: CCTV, 생산, CPS -에너지관리: EMS, 스마트그리드, AMI</t>
    <phoneticPr fontId="18" type="noConversion"/>
  </si>
  <si>
    <t>사클빅모인블 비조거비혁
준도정확고</t>
    <phoneticPr fontId="18" type="noConversion"/>
  </si>
  <si>
    <t>역환활기</t>
    <phoneticPr fontId="18" type="noConversion"/>
  </si>
  <si>
    <t>디지털 역기능</t>
    <phoneticPr fontId="18" type="noConversion"/>
  </si>
  <si>
    <t>전 국민 디지털 역량 강화 -포용적 디지털 이용 환경 조성
-디지털 기술의 포용적 활용 촉진 -디지털 포용 기반 조성</t>
    <phoneticPr fontId="18" type="noConversion"/>
  </si>
  <si>
    <t>최확선 디관모 산플무 수적메지</t>
    <phoneticPr fontId="18" type="noConversion"/>
  </si>
  <si>
    <t>2^p &gt;= m+p+1 패리티비트수, 패리티비트위치 2^n-1, 패리티비트: XOR, 해밍코드생성, 정정과정
 1) 패리티 비트수 구하기(공식)2) P1~P4 자리잡고 데이터를 채움 3) 패리티가 1이 짝수4) 해밍코드 계산5) 비트별 오류 검증</t>
    <phoneticPr fontId="18" type="noConversion"/>
  </si>
  <si>
    <t>2^P &gt;= m + P + 1 
(m:데이터 비트, P:패리티비트)</t>
    <phoneticPr fontId="18" type="noConversion"/>
  </si>
  <si>
    <t>수익공유, 이원화, 사후관리, RaaS제공자, RasS이용자, 공격대상</t>
    <phoneticPr fontId="18" type="noConversion"/>
  </si>
  <si>
    <t>서암전검 전확검</t>
    <phoneticPr fontId="18" type="noConversion"/>
  </si>
  <si>
    <t>전자서명 -결제정보암호화 -데이터전송: -판매자검증: -결제사전송 -결제사정보확인: -결제사검증</t>
    <phoneticPr fontId="18" type="noConversion"/>
  </si>
  <si>
    <t>접근제어</t>
    <phoneticPr fontId="18" type="noConversion"/>
  </si>
  <si>
    <t>정메모 벨기비무클</t>
    <phoneticPr fontId="18" type="noConversion"/>
  </si>
  <si>
    <t>정책: MAC, DAC, RBAC, 매커니즘: ACL, CL, SL, 
모델: 벨라파둘라(NRU, 기밀성), VIVA(NWU, 무결성), ClockWilson(TP, IVP, CDI)</t>
    <phoneticPr fontId="18" type="noConversion"/>
  </si>
  <si>
    <t>핑거프린트, 워터마크, INDECS, DRM</t>
    <phoneticPr fontId="18" type="noConversion"/>
  </si>
  <si>
    <t>핑워인디</t>
    <phoneticPr fontId="18" type="noConversion"/>
  </si>
  <si>
    <t>보안통제: SQL(Grant, Revoke) View(가상테이블, 실행시간, 선별표시, 권한)
DB암호화: API(API구간암호화), Plugin설치(암호화모듈), 하이브리드: DBMS자체(TDE), 파일암호화</t>
    <phoneticPr fontId="18" type="noConversion"/>
  </si>
  <si>
    <t>공격 표면 관리</t>
    <phoneticPr fontId="18" type="noConversion"/>
  </si>
  <si>
    <t xml:space="preserve">SASE
</t>
    <phoneticPr fontId="18" type="noConversion"/>
  </si>
  <si>
    <t>SASE (Secure Access Service Edge)</t>
    <phoneticPr fontId="18" type="noConversion"/>
  </si>
  <si>
    <t>컨설팅기반: 범위설정, 절차별 업무량 계산, 업무별 난이도, 업무량계산, 직접경비, 대가산정
투입공수기반: 준비(요구사항), 투입공수결정, 인건비계산, 제반경비 및 기술료, 직접경비, 사업비산정</t>
    <phoneticPr fontId="18" type="noConversion"/>
  </si>
  <si>
    <t>컨투 범양난계직대 
준공인제직사</t>
    <phoneticPr fontId="18" type="noConversion"/>
  </si>
  <si>
    <t>지명지우 침탐수제 관제사수 은다연은권 유지중 
조규보 시클네다</t>
    <phoneticPr fontId="18" type="noConversion"/>
  </si>
  <si>
    <t>하소인</t>
    <phoneticPr fontId="18" type="noConversion"/>
  </si>
  <si>
    <t>삭제, 와이핑, 디가우징 은닉, 스테가노그래피(이미지은닉), 디스크슬랙공간저장, 암호화</t>
    <phoneticPr fontId="18" type="noConversion"/>
  </si>
  <si>
    <t xml:space="preserve">하드웨어: USB, FPGA, 플래시메모리, 소프트웨어: 업데이트 서버, 개발서버, CI/CD서버 
인적: 사회공학, 공격표면관리, </t>
    <phoneticPr fontId="18" type="noConversion"/>
  </si>
  <si>
    <t>압효단충 나폴중기 개폐 
선이중무 체통 완적동</t>
    <phoneticPr fontId="18" type="noConversion"/>
  </si>
  <si>
    <t>Prim 간선간최단거리로 순서로방문 이전포함. Kruskal 모든간선 행렬로 정리 정렬&gt;큐</t>
    <phoneticPr fontId="18" type="noConversion"/>
  </si>
  <si>
    <t>제디제디</t>
    <phoneticPr fontId="18" type="noConversion"/>
  </si>
  <si>
    <t>기계독해 (Machine Reading Comprehension)</t>
    <phoneticPr fontId="18" type="noConversion"/>
  </si>
  <si>
    <t>질매유답 검독 지생후</t>
    <phoneticPr fontId="18" type="noConversion"/>
  </si>
  <si>
    <t xml:space="preserve">사용자질문&gt;문서에 대한 매트릭스구성&gt;유사도점수부여&gt;답변생성
+검색단계 -TF-IDF:  -TF-IDF 매트릭스구성 -BM25 Score:
+독해단계 -토큰화 -Word Embedding -Character Embedding -Contextual Embedding -Self Attention -Point Network [기계독해유형] -지문에 답변이 존재 -답변을 생성 -답변 후보군 중 선택 </t>
    <phoneticPr fontId="18" type="noConversion"/>
  </si>
  <si>
    <t>정균비 동작페부교멀 정조설</t>
    <phoneticPr fontId="18" type="noConversion"/>
  </si>
  <si>
    <t>정균비, 정적할당, 균등할당 비례할당 동작페 WS모델(지역성의거 최근참조남긴) PFF(상한선 하한선내 페이지수 유지) 부교멀 부족한리소스 교체정책, 과도한멀티프로세싱 정조설 정책(PageSize, Pre Page) 조정(WS, PFF), 설계변경(쓰레드사용, PGM설계)</t>
    <phoneticPr fontId="18" type="noConversion"/>
  </si>
  <si>
    <t>EU 신뢰할 만한 AI 윤리 가이드라인</t>
    <phoneticPr fontId="18" type="noConversion"/>
  </si>
  <si>
    <t>DQC-V: 인증  &gt;기준: 도메인, 업무규칙  &gt;레벨: Platinum Class(99.977% 이상, 5.0 시그마 이상), 
Gold Class (97.700% 이상, 3.5 시그마 이상), Silver Class(95.510% 이상, 3.2 시그마 이상)
-DQC-M: 관리  &gt;기준: 정확성, 보안성, 적시성, 유효성, 일관성, 접근성  &gt;레벨: 도형통량최
-DQC-S: 보안  &gt;기준: 접근제어, 암호화, 작업결재, 취약점분석
  &gt;레벨: 1레벨 접근제어, 2레벨 암호화, 3레벨 작업결재, 4레벨 취약점분석</t>
    <phoneticPr fontId="18" type="noConversion"/>
  </si>
  <si>
    <t>보상이벤트 비동기처리 원자성보장 
Choreography(APP간 메시지전송, MOM카프카), Orchestration(SAGA마스터를 통한데이터 처리)</t>
    <phoneticPr fontId="18" type="noConversion"/>
  </si>
  <si>
    <t>도비테 클애퍼</t>
    <phoneticPr fontId="18" type="noConversion"/>
  </si>
  <si>
    <t>Boehm의 10대리스크</t>
    <phoneticPr fontId="18" type="noConversion"/>
  </si>
  <si>
    <t>EMV=가치*확률 의사결정정의 의사결정노드 기회노드 가치(Net Path Value)</t>
    <phoneticPr fontId="18" type="noConversion"/>
  </si>
  <si>
    <t>내외사 기신사효유이호보 효생안만상</t>
    <phoneticPr fontId="18" type="noConversion"/>
  </si>
  <si>
    <t>형스표수해</t>
    <phoneticPr fontId="18" type="noConversion"/>
  </si>
  <si>
    <t>터크만의 팀개발모델</t>
    <phoneticPr fontId="18" type="noConversion"/>
  </si>
  <si>
    <t>수분표대 전유미, 
영품모 영계</t>
    <phoneticPr fontId="18" type="noConversion"/>
  </si>
  <si>
    <t>시뮬레이션 기법</t>
    <phoneticPr fontId="18" type="noConversion"/>
  </si>
  <si>
    <t>수학적모델링비용 발생확률 문제정의 문제분석 모형개발 타당성분석 실험계획수립 시뮬레이션결과분석</t>
    <phoneticPr fontId="18" type="noConversion"/>
  </si>
  <si>
    <t>허약강</t>
    <phoneticPr fontId="18" type="noConversion"/>
  </si>
  <si>
    <t>허용적(반환의무없음): BSD Apache 2.0 MIT, 반환의무 
약한copyleft:  LGPL, MPL / 강한 Copyleft: GPL AGPL(Affero)</t>
    <phoneticPr fontId="18" type="noConversion"/>
  </si>
  <si>
    <t>오픈포맷데이터, 외부 API연결데이터, 
통신: HTTP,REST,URI /시멘틱웹: 온톨로지,RDF,OWL, SPARQL /데이터: 빅데이터, NoSQL, HDFS, AI</t>
    <phoneticPr fontId="18" type="noConversion"/>
  </si>
  <si>
    <t>준실결 
베타 하드스</t>
    <phoneticPr fontId="18" type="noConversion"/>
  </si>
  <si>
    <t>결함발견, 원리, 절차 -준비:Basis &gt; Suite(Test Case) &gt; 시나리오 
-실행:Test Bad: Test Driver, Test Stub, Test Harness -결과: Test log, Test Report, Incident Report(문제)</t>
    <phoneticPr fontId="18" type="noConversion"/>
  </si>
  <si>
    <t>테스트차터: 테스트 명령지(미션,범위,목적) 타임박싱:수행시간지정(몰입) 
세션노트: 테스트결과지(결과, 아이디어, 결함) 요약보고: 결과공유, 경험 지식 공유</t>
    <phoneticPr fontId="18" type="noConversion"/>
  </si>
  <si>
    <t>지도학습 - 분류</t>
    <phoneticPr fontId="18" type="noConversion"/>
  </si>
  <si>
    <t>SVM(Support Vector Machine)</t>
    <phoneticPr fontId="18" type="noConversion"/>
  </si>
  <si>
    <t>ML분류</t>
    <phoneticPr fontId="18" type="noConversion"/>
  </si>
  <si>
    <t>분스케씨알 회선신</t>
    <phoneticPr fontId="18" type="noConversion"/>
  </si>
  <si>
    <t>트리기반, 해시기반, 비트맵기반, 파티션인덱스</t>
    <phoneticPr fontId="18" type="noConversion"/>
  </si>
  <si>
    <t>감독학습/지도학습
(Supervised Learning)</t>
    <phoneticPr fontId="18" type="noConversion"/>
  </si>
  <si>
    <t>무감독학습/비지도학습</t>
    <phoneticPr fontId="18" type="noConversion"/>
  </si>
  <si>
    <t xml:space="preserve">임무 정의&gt;데이터 수집&gt;데이터 정제&gt;데이터 라벨링&gt;데이터 학습 
-구축 방법 -활용성:-품질-인력 </t>
    <phoneticPr fontId="18" type="noConversion"/>
  </si>
  <si>
    <t>파운데이션 모델</t>
    <phoneticPr fontId="18" type="noConversion"/>
  </si>
  <si>
    <t>FMOps (Foundation Model Operations)</t>
    <phoneticPr fontId="18" type="noConversion"/>
  </si>
  <si>
    <t>창발성, 균일화, 전이학습
학습데이터, 자기지도학습, 트랜스포머, 컴퓨팅성능/ 최적화)지식증류, pruning 양자화, sparsity</t>
    <phoneticPr fontId="18" type="noConversion"/>
  </si>
  <si>
    <t>창균전 데자트컴 지프양스</t>
    <phoneticPr fontId="18" type="noConversion"/>
  </si>
  <si>
    <t>영상인식(사물과 사람분리), 내용파악(영상속내용파악), 실시간분석, 대용량분석
수집기반 -시각정보: 시각데이터자산화, 빅데이터저장, API지원 -대규모처리: 처리파이프라인, 하이브리드스케쥴러(GPU) (예측기반 -내용분석: 이미지분석, 시각텍소노미, 시멘틱추론 -예지형응용: 예측기술, 실시간대응 -지원: 플랫폼</t>
    <phoneticPr fontId="18" type="noConversion"/>
  </si>
  <si>
    <t>민간자본 50%이상 투자, 운영비 또는 사용료 + 투자금 분할 상환 소진법 40조, 시행령 32조
개발형(임대, 수익형), 구매형&gt;사업계획서/ISP&gt;사전검토/적격성조사&gt;SW사업고시&gt;사업자선정&gt;계약&gt;사업</t>
    <phoneticPr fontId="18" type="noConversion"/>
  </si>
  <si>
    <t>유확독 엔유인프</t>
    <phoneticPr fontId="18" type="noConversion"/>
  </si>
  <si>
    <t>문맥교환</t>
    <phoneticPr fontId="18" type="noConversion"/>
  </si>
  <si>
    <t>PCB(Process Control Block)</t>
    <phoneticPr fontId="18" type="noConversion"/>
  </si>
  <si>
    <t>프로세스처리관점: 생성, 준비, 수행, 블록/대기, 종료
-CPU관점: CPU Register&lt;&gt;TCB(Task Control Block):SP(Stack Pointer)
-프로세스관점: Save PCB1 &gt; Reload PCB2 &gt; Save PCB2 &gt; Reload PBC1</t>
    <phoneticPr fontId="18" type="noConversion"/>
  </si>
  <si>
    <t>식상카레메계입</t>
    <phoneticPr fontId="18" type="noConversion"/>
  </si>
  <si>
    <t xml:space="preserve">프로세스식별자, 프로세스 상태, 프로그램 카운터, 레지스터 저장영역, 스케줄링 정보, 계정 정보, 입출력 상태 정보, </t>
    <phoneticPr fontId="18" type="noConversion"/>
  </si>
  <si>
    <t>생준수대종</t>
    <phoneticPr fontId="18" type="noConversion"/>
  </si>
  <si>
    <t xml:space="preserve">수정(Modified): -배타(Exclusive):-공유(Shared): -무효(Invalid): </t>
    <phoneticPr fontId="18" type="noConversion"/>
  </si>
  <si>
    <t>즉나 버스갱무 디플리캐</t>
    <phoneticPr fontId="18" type="noConversion"/>
  </si>
  <si>
    <t>필요성, 유지기법 즉시쓰기, 나중쓰기 버스상태체크) Snoop Controller(MESI), 쓰기갱신(Broadcast), 쓰기무효(Miss 처리) 디렉토리기법) Full Mapping(복사본), Limited(작게), Cache(직접연결Linked List)
교체방법: LRU, LFU, NUR, 랜덤, Optimal</t>
    <phoneticPr fontId="18" type="noConversion"/>
  </si>
  <si>
    <t>연결: 단일버스분리식, 단일버스통합식(DMA하위), 입출력버스(전용버스)동작모드 
전송: Burst Mode(연속전송), Cycle Stealing(타이밍훔치기), Demand Transfer Mode(선언해지)</t>
    <phoneticPr fontId="18" type="noConversion"/>
  </si>
  <si>
    <t>매니코어 프로세서
(many core CPU</t>
    <phoneticPr fontId="18" type="noConversion"/>
  </si>
  <si>
    <t>CPU에 여러코어 직접 연결 병렬처리 극대화 하드웨어: Nano직접, Internal Memory Controller, NoC(Network On Chip) 소프트웨어: Message Passing(병렬처리), Transaction Memory(메모리동시성), 플랫폼(CUDA)</t>
    <phoneticPr fontId="18" type="noConversion"/>
  </si>
  <si>
    <t>GPGPU - CUDA
(General Purpose GPU)</t>
    <phoneticPr fontId="18" type="noConversion"/>
  </si>
  <si>
    <t>FIDO(Fast Identification Online Alliance)</t>
    <phoneticPr fontId="18" type="noConversion"/>
  </si>
  <si>
    <t>패스키(Passkey)</t>
    <phoneticPr fontId="18" type="noConversion"/>
  </si>
  <si>
    <t>어클리메</t>
    <phoneticPr fontId="18" type="noConversion"/>
  </si>
  <si>
    <t>CGC 요전허접허</t>
    <phoneticPr fontId="18" type="noConversion"/>
  </si>
  <si>
    <t>SDP</t>
    <phoneticPr fontId="18" type="noConversion"/>
  </si>
  <si>
    <t xml:space="preserve">ELECTRA </t>
    <phoneticPr fontId="18" type="noConversion"/>
  </si>
  <si>
    <t>기반테배모최 프체임파모</t>
    <phoneticPr fontId="18" type="noConversion"/>
  </si>
  <si>
    <t>LLM기반의 앱개발 방법론/ 기반모델&gt;반복&gt;테스트&gt;배포&gt;모니터링&gt;최적화(fine tuning)
프롬프트 엔지니어링, 프롬프트 체이닝, 데이터 임베딩, 기반 모델 파인튜닝, 모델 모니터링</t>
    <phoneticPr fontId="18" type="noConversion"/>
  </si>
  <si>
    <t>SOD RPN DRP</t>
    <phoneticPr fontId="18" type="noConversion"/>
  </si>
  <si>
    <t>개범위명할</t>
    <phoneticPr fontId="18" type="noConversion"/>
  </si>
  <si>
    <t>일기간 기소설테 목단분</t>
    <phoneticPr fontId="18" type="noConversion"/>
  </si>
  <si>
    <t>ETA</t>
    <phoneticPr fontId="18" type="noConversion"/>
  </si>
  <si>
    <t>STPA</t>
    <phoneticPr fontId="18" type="noConversion"/>
  </si>
  <si>
    <t>센프백맵</t>
    <phoneticPr fontId="18" type="noConversion"/>
  </si>
  <si>
    <t>안이생손 투제책안보</t>
    <phoneticPr fontId="18" type="noConversion"/>
  </si>
  <si>
    <t>강검관사 신튜이</t>
    <phoneticPr fontId="18" type="noConversion"/>
  </si>
  <si>
    <t>센연사자 개중연분 
등발이검 분체영</t>
    <phoneticPr fontId="18" type="noConversion"/>
  </si>
  <si>
    <t>산업 디지털 전환 촉진법</t>
    <phoneticPr fontId="18" type="noConversion"/>
  </si>
  <si>
    <t>유용성, 사용성, 감성 /목표정의: -프로젝트계획 -요구사항정의: -설계 및 구현 -테스트: -배포 및 관리</t>
    <phoneticPr fontId="18" type="noConversion"/>
  </si>
  <si>
    <t>유사감 목계요설테배</t>
    <phoneticPr fontId="18" type="noConversion"/>
  </si>
  <si>
    <t>ISO 25000</t>
    <phoneticPr fontId="18" type="noConversion"/>
  </si>
  <si>
    <t>소스코드기반, 로직Driven</t>
    <phoneticPr fontId="18" type="noConversion"/>
  </si>
  <si>
    <t xml:space="preserve">CQRS패턴
</t>
    <phoneticPr fontId="18" type="noConversion"/>
  </si>
  <si>
    <t>(Command and Query Responsibility Segregation)
CUD R분리, Command API, Read API, MOM Polyglot DB, 이메오폴(Event Sourcing, Message Queuing, ORM, Polyglot )</t>
    <phoneticPr fontId="18" type="noConversion"/>
  </si>
  <si>
    <t>[프로세스] -유사도 측정&gt;유사도에 따른 항목 선택&gt;모델기반 알고리즘 적용&gt;추천 수행&gt;History 저장
-기억기반 : [아사하] 사용자기반 필터링, 아이템 기반 필터링, Hybrid 필터링 -모델기반 -유클리디안거리
-마할라노비스의 거리: -코사인 유사도 -피어슨 유사도: -자카드 유사도</t>
    <phoneticPr fontId="18" type="noConversion"/>
  </si>
  <si>
    <t>측선알추저 기모유마코피자</t>
    <phoneticPr fontId="18" type="noConversion"/>
  </si>
  <si>
    <t>FMEA
(Failuer Mode and Effects Analysis)</t>
    <phoneticPr fontId="18" type="noConversion"/>
  </si>
  <si>
    <t>관계유형, 접근제어, 관계</t>
    <phoneticPr fontId="18" type="noConversion"/>
  </si>
  <si>
    <t xml:space="preserve">1. 단일책임의 원칙(SRP: Single Response Principle )2. 개방 폐쇄(OCP: Open Closed Principle) 3. 리스코프 치환(LSP:)4. 인터페이스 분리(ISP: Interface Segregation P)5. 의존성 역전의 원칙(DIP: </t>
    <phoneticPr fontId="18" type="noConversion"/>
  </si>
  <si>
    <t>고객의 행동양식파악, 시간흐름인터뷰, 분석, 도식화, Pain Point, Wow Point</t>
    <phoneticPr fontId="18" type="noConversion"/>
  </si>
  <si>
    <t>인분도패</t>
    <phoneticPr fontId="18" type="noConversion"/>
  </si>
  <si>
    <t>마케팅</t>
    <phoneticPr fontId="18" type="noConversion"/>
  </si>
  <si>
    <t>여정지도</t>
    <phoneticPr fontId="18" type="noConversion"/>
  </si>
  <si>
    <t>IT-</t>
    <phoneticPr fontId="18" type="noConversion"/>
  </si>
  <si>
    <t>MECE</t>
    <phoneticPr fontId="18" type="noConversion"/>
  </si>
  <si>
    <t>LISS</t>
    <phoneticPr fontId="18" type="noConversion"/>
  </si>
  <si>
    <t>전략도구</t>
    <phoneticPr fontId="18" type="noConversion"/>
  </si>
  <si>
    <t>SEM</t>
    <phoneticPr fontId="18" type="noConversion"/>
  </si>
  <si>
    <t>과목</t>
    <phoneticPr fontId="18" type="noConversion"/>
  </si>
  <si>
    <t>백스점산 유전포</t>
    <phoneticPr fontId="18" type="noConversion"/>
  </si>
  <si>
    <t>점진적완성, 위험최소화 계획 수립 &gt; 위험 분석 &gt; 개발 &gt; 고객 평가</t>
    <phoneticPr fontId="18" type="noConversion"/>
  </si>
  <si>
    <t>계위개고</t>
    <phoneticPr fontId="18" type="noConversion"/>
  </si>
  <si>
    <t>반복적 개발 모델
 (Iteration Model)</t>
    <phoneticPr fontId="18" type="noConversion"/>
  </si>
  <si>
    <t>ISP/데이터중심
ISPASS, 기술독립</t>
    <phoneticPr fontId="18" type="noConversion"/>
  </si>
  <si>
    <t>ITSM (IT Service Management)</t>
    <phoneticPr fontId="18" type="noConversion"/>
  </si>
  <si>
    <t>업무범위, 책임범위, 서비스 프로세스</t>
    <phoneticPr fontId="18" type="noConversion"/>
  </si>
  <si>
    <t>CBD(Component-Based Development)</t>
    <phoneticPr fontId="18" type="noConversion"/>
  </si>
  <si>
    <t>재사용 비용절감 생산성; 도메인분석 도메인설계 컴포넌트추출 컴포넌트설계 컴포넌트구현 인증 
요구사항정의&gt;영역분석&gt;컴포넌트기반설계&gt;컴포넌트조립&gt;시스템완성</t>
    <phoneticPr fontId="18" type="noConversion"/>
  </si>
  <si>
    <t xml:space="preserve">도에코 프리인 </t>
    <phoneticPr fontId="18" type="noConversion"/>
  </si>
  <si>
    <t>Core Asset개발 재사용성 극대화; 도메인엔지니어링(도메인 분석, 코어에셋추출), 에플리케이션엔지니어링(코어에엣조립, 시스템 완성), 코어에셋(핵심업무기능, 재사용) Proactive: -Reactive: -Incremental</t>
    <phoneticPr fontId="18" type="noConversion"/>
  </si>
  <si>
    <t>관심사분리, 의존성주입 
Core Concern: -Join Point: -Weaving: -Aspect: Point Cut: Advice: Crosscutting Concern</t>
    <phoneticPr fontId="18" type="noConversion"/>
  </si>
  <si>
    <t>코조 위애포 어크</t>
    <phoneticPr fontId="18" type="noConversion"/>
  </si>
  <si>
    <t>AOP (Aspect-Oriented Programming)</t>
    <phoneticPr fontId="18" type="noConversion"/>
  </si>
  <si>
    <t>프로세스SW, 산출물 분석 표준생성 최적화; 프로젝트특성추출 표준프로세스 수립 및 검증, 
상위커스터마이징(SLDC), 상세커스터마이징(WBS, 일정), 문서화(테일러링문서)</t>
    <phoneticPr fontId="18" type="noConversion"/>
  </si>
  <si>
    <t xml:space="preserve">아키텍처 요구파악 - 참조 아키텍처 준비 - 아키텍처 모델링- 아키텍처 프로토타이핑- 아키텍처 배포
저장소구조(Repository), MVC 구조, 클라이언트-서버 구조, Pipe and Filters, Layered
정방향분석:    &gt;기법: ATAM, CBAM, ADR, ARID 
역방향분석:   &gt;지표분석(정량적수치), 관계분석(컴포넌트간 관계), 시각화분석(지표/관계 시각화) </t>
    <phoneticPr fontId="18" type="noConversion"/>
  </si>
  <si>
    <t>ISCPK ADVM RCR
식표디뷰 유논프구배</t>
    <phoneticPr fontId="18" type="noConversion"/>
  </si>
  <si>
    <t>시설 시뮬수경</t>
    <phoneticPr fontId="18" type="noConversion"/>
  </si>
  <si>
    <t>시나리오기반 - SAAM: - ATAM:- CBAM: - EATAM; 설계혼합기반 - ADR- ARID
시나리오기반, 시뮬레이션기반, 수학적기반, 경험기반</t>
    <phoneticPr fontId="18" type="noConversion"/>
  </si>
  <si>
    <t>DACODA</t>
    <phoneticPr fontId="18" type="noConversion"/>
  </si>
  <si>
    <t>Drive Adapter, Application Core, Dirven Adapter; Port Application Layer, Adapter Layer</t>
    <phoneticPr fontId="18" type="noConversion"/>
  </si>
  <si>
    <t>발주기관, BMT수행기관, BMT심의위원회, BMT참여업체
발주기관의뢰&gt;계획수립 &gt; 계획상의 설명회개최 신청접수 BMT수행  계약 결과서 제출</t>
    <phoneticPr fontId="18" type="noConversion"/>
  </si>
  <si>
    <t>발수심참 
발수상설 신계수결</t>
    <phoneticPr fontId="18" type="noConversion"/>
  </si>
  <si>
    <t>수정&gt;영향도파악&gt;실행, Ripple Effect(파급), Side Effect(부작용), Retest all, Selective Test, Priority Test</t>
    <phoneticPr fontId="18" type="noConversion"/>
  </si>
  <si>
    <t>중긴큰긴발분 
결이분 응올내통 가리</t>
    <phoneticPr fontId="18" type="noConversion"/>
  </si>
  <si>
    <t>재공학 (Re-Engineering)</t>
    <phoneticPr fontId="18" type="noConversion"/>
  </si>
  <si>
    <t>공공 소프트웨어 사업 제안 요청서 작성 가이드라인</t>
    <phoneticPr fontId="18" type="noConversion"/>
  </si>
  <si>
    <t>재사용 Reuse</t>
    <phoneticPr fontId="18" type="noConversion"/>
  </si>
  <si>
    <t>전기성 관지상하
기신사 효유이공</t>
    <phoneticPr fontId="18" type="noConversion"/>
  </si>
  <si>
    <t>전략 기술/기능 성과/품질 프로젝트관리 프로젝트지원 상생협력 하도급계약 
적정성 기신사효유이공</t>
    <phoneticPr fontId="18" type="noConversion"/>
  </si>
  <si>
    <t>분리54 3조5천
파조예발</t>
    <phoneticPr fontId="18" type="noConversion"/>
  </si>
  <si>
    <t>선기요설 후기설구테인</t>
    <phoneticPr fontId="18" type="noConversion"/>
  </si>
  <si>
    <t>민간침해검토, 사업계획서 작성, 검토, 민간침해검토, 사업필요성 및 공공성 검토, 종합의견작성
예외: 국방 및 치안관련 프로젝트, 현저성, 민간투자형 SW사업, 상용SW구매사업</t>
    <phoneticPr fontId="18" type="noConversion"/>
  </si>
  <si>
    <t>ISO/IEC 25041</t>
    <phoneticPr fontId="18" type="noConversion"/>
  </si>
  <si>
    <t xml:space="preserve">ISO/IEC 25051 </t>
    <phoneticPr fontId="18" type="noConversion"/>
  </si>
  <si>
    <t>고단순탑V후
계요설구 단통시인설운</t>
    <phoneticPr fontId="18" type="noConversion"/>
  </si>
  <si>
    <t>고전적, 단계적, 순차적, Top-Down, V모델, 후반부 문제 발생 가능성 높음
계획, 요구분석 설계: 구현, 단위테스트 통합테스트, 시스템테스트인수/설치테스트, 운영 및 유지보수</t>
    <phoneticPr fontId="18" type="noConversion"/>
  </si>
  <si>
    <t>기초프로세스: 고객 공학, 지원프로세스: 지원, 조직 프로세스: 관리 조직 
성숙도:  불완전 수행된 관리된 확립 예측적 최적화</t>
    <phoneticPr fontId="18" type="noConversion"/>
  </si>
  <si>
    <t>기지조 고공지관조 
불수관확예최</t>
    <phoneticPr fontId="18" type="noConversion"/>
  </si>
  <si>
    <t>기본: 획득 공급 소프트웨어 시스템, 지원: 지원, 조직: 관리 재사용성 프로세스 개선
불완전 수행 관리 확립 예측 혁신</t>
    <phoneticPr fontId="18" type="noConversion"/>
  </si>
  <si>
    <t>ASPICE (Automotive SPICE) (ISO/IEC33020)</t>
    <phoneticPr fontId="18" type="noConversion"/>
  </si>
  <si>
    <t>235141 
기신사효유이호보일</t>
    <phoneticPr fontId="18" type="noConversion"/>
  </si>
  <si>
    <t>정성/정량 탑다운 탑조다 영량대탑이벤트 설정, 원인조사, Fault Tree Diagram작성, 정성적인 영향분석, 정량적인 발생확률 분석, 위험도에 따른 대응방안 수립이벤트(사상), gate(and, or), Basic Event</t>
    <phoneticPr fontId="18" type="noConversion"/>
  </si>
  <si>
    <t>1차안정성: -기능안정성: -간접안정성 FTA -HAZOP -FMEA -ETA -STPA
기능분석 &gt; 소프트웨어분석 &gt; 설계 &gt; 테스트 [비교표]목적, 단계, 분석</t>
    <phoneticPr fontId="18" type="noConversion"/>
  </si>
  <si>
    <t>탑조다 정량대</t>
    <phoneticPr fontId="18" type="noConversion"/>
  </si>
  <si>
    <t xml:space="preserve">신재양탄 </t>
    <phoneticPr fontId="18" type="noConversion"/>
  </si>
  <si>
    <t>신규라이선스 전환허용, 재라이선싱허용, 양립성 허용, 수정제한 탄력적 운영</t>
    <phoneticPr fontId="18" type="noConversion"/>
  </si>
  <si>
    <t>변경 50 45 47 변경요구사항 분석, 과업변경심의위원회구성, 과업변경심의, 심의경과 통보, 
과업변경 관리내역서 작성 전달, 계약금액 변경</t>
    <phoneticPr fontId="18" type="noConversion"/>
  </si>
  <si>
    <t>기능개발 요소, 비기능; 성능 장비 인터페이스 데이터 보안 품질 관리 지원 테스트 제약사항</t>
    <phoneticPr fontId="18" type="noConversion"/>
  </si>
  <si>
    <t>기능세분화 및 FP, 성능요구사항, 시스템 규모 및 평가, 기밀성 및 무결성 보안, 품질요소 및 품질 특성</t>
    <phoneticPr fontId="18" type="noConversion"/>
  </si>
  <si>
    <t>간이법 유범데이트 
기규연성호보 후직소</t>
    <phoneticPr fontId="18" type="noConversion"/>
  </si>
  <si>
    <t>제3자, 집중사업관리 
전정 피6478, 감옥칠일</t>
    <phoneticPr fontId="18" type="noConversion"/>
  </si>
  <si>
    <t>접데로이 위암D
AAPP</t>
    <phoneticPr fontId="18" type="noConversion"/>
  </si>
  <si>
    <t>CASB (Cloud Access Security Broker)</t>
    <phoneticPr fontId="18" type="noConversion"/>
  </si>
  <si>
    <t>계보설</t>
    <phoneticPr fontId="18" type="noConversion"/>
  </si>
  <si>
    <t>여러클라우드 계정통합관리; 계정:개발계정, 운영계정, 이관계정 &gt; 통합관리(네트워크, 보안, 로그, 공유)기술요소: 계정(IAM, SSO), 보안(제로트러스트, 가드레일, API및 모니터링), 설계(프로비저닝, 구조적조직)</t>
    <phoneticPr fontId="18" type="noConversion"/>
  </si>
  <si>
    <t>연인애모개</t>
    <phoneticPr fontId="18" type="noConversion"/>
  </si>
  <si>
    <t xml:space="preserve">인프라 연동: -인프라 서비스 통합 운용, 관리:  -애플리케이션 통합 운용, 관리:  -통합 모니터링: -개방형 인터페이스: </t>
    <phoneticPr fontId="18" type="noConversion"/>
  </si>
  <si>
    <t>서버리스 컴퓨팅</t>
    <phoneticPr fontId="18" type="noConversion"/>
  </si>
  <si>
    <t>코리에디 EC RC</t>
    <phoneticPr fontId="18" type="noConversion"/>
  </si>
  <si>
    <t>코어계층(Core클라우드) -리저널 계층(Regional클라우드) - 에지 계층(Edge 클라우드) -디바이스(사용자) [모델] -EC-CC: -RC-CC: -EC-RC-CC:</t>
    <phoneticPr fontId="18" type="noConversion"/>
  </si>
  <si>
    <t>상데애 구전행의 구정의 구정행명메</t>
    <phoneticPr fontId="18" type="noConversion"/>
  </si>
  <si>
    <t>클라우드 상호운용성   &gt;구문, 전송, 행위, 의미데이터 -클라우드 데이터이식성  &gt;데이터 구문, 데이터 정책, 데이터 의미 -클라우드 애플리케이션이식성  &gt;구문, 정책, 행위, 명령, 메타데이터</t>
    <phoneticPr fontId="18" type="noConversion"/>
  </si>
  <si>
    <t>MSP(Managed Service Provider)</t>
    <phoneticPr fontId="18" type="noConversion"/>
  </si>
  <si>
    <t>계도운개</t>
    <phoneticPr fontId="18" type="noConversion"/>
  </si>
  <si>
    <t>고객 환경에 최적화된 맞춤형 클라우드 상품 제공, -계획 : ISP 컨설팅, 아키텍쳐 설계 -도입 : Migration, 지표 관리 -운영 : 모니터링, 원격 지원 -개선 : 신기술 도입 제안, 비용 최적화</t>
    <phoneticPr fontId="18" type="noConversion"/>
  </si>
  <si>
    <t>검계운종</t>
    <phoneticPr fontId="18" type="noConversion"/>
  </si>
  <si>
    <t xml:space="preserve">사전 검토: -발주 및 계약: -품질 및 보안관리: -계약 해지 서비스 종료: </t>
    <phoneticPr fontId="18" type="noConversion"/>
  </si>
  <si>
    <t>정조자인 물암운통 개공사연준</t>
    <phoneticPr fontId="18" type="noConversion"/>
  </si>
  <si>
    <t>동합수최 공정개투 참책보규</t>
    <phoneticPr fontId="18" type="noConversion"/>
  </si>
  <si>
    <t>과기부2325, 
이신인평공정 최사갱</t>
    <phoneticPr fontId="18" type="noConversion"/>
  </si>
  <si>
    <t>특징: 연속성, 상호연결, 동시성, 경제성, 실제성/ 형태: 증강현실, 라이프로깅, 미러월드, 가상세계
활용: 가상오피스, 포탈서비스, e헬스, e러닝, 가상커뮤니티, 전자상거래, NFT, 게임</t>
    <phoneticPr fontId="18" type="noConversion"/>
  </si>
  <si>
    <r>
      <t xml:space="preserve">ISO 27017, ISO 27018)법규: </t>
    </r>
    <r>
      <rPr>
        <b/>
        <sz val="11"/>
        <color rgb="FF000000"/>
        <rFont val="맑은 고딕"/>
        <family val="3"/>
        <charset val="129"/>
      </rPr>
      <t>클라우드컴퓨팅법 23조 2, 5조</t>
    </r>
    <r>
      <rPr>
        <sz val="11"/>
        <color rgb="FF000000"/>
        <rFont val="맑은 고딕"/>
        <family val="3"/>
        <charset val="129"/>
      </rPr>
      <t xml:space="preserve"> /절차: 이용자&gt;신청기관&gt;인증위원회&gt;평가기관(인터넷진흥원)&gt;공공기술자문(국가기술연구소) &gt;정책기관(과기부) /심사: 최초평가(1년), 사후평가(4회 년1회), 갱신평가/개편: 평가기관(복수), 비용(무료), 자체평가후 실제평가, 변경사항중점(전과정안함)</t>
    </r>
    <phoneticPr fontId="18" type="noConversion"/>
  </si>
  <si>
    <t>기무가보 원인네공</t>
    <phoneticPr fontId="18" type="noConversion"/>
  </si>
  <si>
    <t>클보27017,18/ 기밀성과 데이터암호화, 데이터 무결성, 가용성 및 복구,  보안정책관리 및 비용분석
-원격확인 및 가상머신보호, 사용자인증과 접근제어 -네트워크보안 및 웹보안, 공격모델 및 시뮬레이션</t>
    <phoneticPr fontId="18" type="noConversion"/>
  </si>
  <si>
    <t>데오표인</t>
    <phoneticPr fontId="18" type="noConversion"/>
  </si>
  <si>
    <t>연상동경실, 증라미가, 
오포헬러가전</t>
    <phoneticPr fontId="18" type="noConversion"/>
  </si>
  <si>
    <t>연관플디통</t>
    <phoneticPr fontId="18" type="noConversion"/>
  </si>
  <si>
    <t>지상몰 콘기서</t>
    <phoneticPr fontId="18" type="noConversion"/>
  </si>
  <si>
    <t>가상화</t>
    <phoneticPr fontId="18" type="noConversion"/>
  </si>
  <si>
    <t>응배프원</t>
    <phoneticPr fontId="18" type="noConversion"/>
  </si>
  <si>
    <t>[응용 프로그램] 배포방식:-응용프로그램 설치&gt;사용 요청&gt;가상환경 배포&gt;프로그램 사용&gt;프로그램 종료[프레젠테이션] 원격접속 방식: -프로그램 설치&gt;원격 접속&gt;프로그램 실행</t>
    <phoneticPr fontId="18" type="noConversion"/>
  </si>
  <si>
    <t>프지라 BPS</t>
    <phoneticPr fontId="18" type="noConversion"/>
  </si>
  <si>
    <t>C-ITS(Cooperative Intelligent Transport Systems)</t>
    <phoneticPr fontId="18" type="noConversion"/>
  </si>
  <si>
    <t>실내, 실외 GC WCBZUR</t>
    <phoneticPr fontId="18" type="noConversion"/>
  </si>
  <si>
    <t>실외: GPS, 이동통신, WAVE, CellID(AOA, TOA,TDoA), RADAR, RIDAR, CCTV
실내: Wifi: RSS LAB(Location Aware System) -CCTV: -Beacon, BLE - Zigbee, UWB, RFID</t>
    <phoneticPr fontId="18" type="noConversion"/>
  </si>
  <si>
    <t>측위기술</t>
    <phoneticPr fontId="18" type="noConversion"/>
  </si>
  <si>
    <t>GPS(범지구 위치 결정 시스템)</t>
    <phoneticPr fontId="18" type="noConversion"/>
  </si>
  <si>
    <t>우지사</t>
    <phoneticPr fontId="18" type="noConversion"/>
  </si>
  <si>
    <t>우주부: GPS 위성, 원자 시계 -지상제어부: 주관제소, 지상안테나, 신호감시국 
-사용자부: 비행기, 선박, 자동차 등</t>
    <phoneticPr fontId="18" type="noConversion"/>
  </si>
  <si>
    <t>자체위성 위지사</t>
    <phoneticPr fontId="18" type="noConversion"/>
  </si>
  <si>
    <t>KPS
(Korean Positioning System)</t>
    <phoneticPr fontId="18" type="noConversion"/>
  </si>
  <si>
    <t>기중사</t>
    <phoneticPr fontId="18" type="noConversion"/>
  </si>
  <si>
    <t>중앙처리국에서 자동차에 바로 보냄
-위성&gt;기준국(오차정보보정)&gt;중앙처리국(신호중계)&gt;사용/자동차(오차보정)</t>
    <phoneticPr fontId="18" type="noConversion"/>
  </si>
  <si>
    <t>기중위정사</t>
    <phoneticPr fontId="18" type="noConversion"/>
  </si>
  <si>
    <t>기준국과 중앙처리국을 이용, 정지궤도위성을 통해 보정메시지를 전송하는 위성 항법 보정 시스템
-기준국, 중앙처리국, 위성통신국, 정지궤도위성, 사용자</t>
    <phoneticPr fontId="18" type="noConversion"/>
  </si>
  <si>
    <t xml:space="preserve">핑거프린트
지오펜싱 </t>
    <phoneticPr fontId="18" type="noConversion"/>
  </si>
  <si>
    <t xml:space="preserve">특정 지역에서 수집한 무선 신호의 패턴을 "핑거프린트"로 저장, 이용하여 위치를 추정하는 방식
실제 지형에 구획된 가상의 경계선으로 구획된 영역에 대해 디바이스의 진입/진출을 감지하는 측위 기반 </t>
    <phoneticPr fontId="18" type="noConversion"/>
  </si>
  <si>
    <t>RFID</t>
    <phoneticPr fontId="18" type="noConversion"/>
  </si>
  <si>
    <t>IoT, 스마트머신, CPS
제디기통</t>
    <phoneticPr fontId="18" type="noConversion"/>
  </si>
  <si>
    <t>제어: PLC, RTU, CPS, SCADA, DCS/ 디바이스: IoT, 센서, 설비, 통신설비, 제어설비, Adhoc 
기간계시스템: ERP, MES, CRM, SCM/ 통신: Wifi, SD-WAN, 이동통신, 블루투스</t>
    <phoneticPr fontId="18" type="noConversion"/>
  </si>
  <si>
    <t>물리-IoT, 실시간지능
하소네 SAC 모자실검 유</t>
    <phoneticPr fontId="18" type="noConversion"/>
  </si>
  <si>
    <t>IoT기술과 물리환경 연결; HW: Sensor, Actuator, Contorller/ SW: 모델CPS, 자율컴퓨팅, 실시간미들웨어, 검증(디지털트윈)/ NW: 유무선 네트워크, 5G, SD-WAN, MEC</t>
    <phoneticPr fontId="18" type="noConversion"/>
  </si>
  <si>
    <t>원격제어, 데이터수집
소통설보</t>
    <phoneticPr fontId="18" type="noConversion"/>
  </si>
  <si>
    <t>원격 설비/장비 제어 시스템; 소프트웨어: 스마트앱, 제어시스템 / 통신: 이동통신, 근거리통신, 센서통신, IoT통신/ 설치: 기반시설, 설비, PLC, RTU, 통신설비 / 보안: IDS, IPS, 방화벽, 접근제어, 암호화</t>
    <phoneticPr fontId="18" type="noConversion"/>
  </si>
  <si>
    <t>디지털 트윈(Digital Twin)</t>
    <phoneticPr fontId="18" type="noConversion"/>
  </si>
  <si>
    <t>스턱스넷(Stuxnet)</t>
    <phoneticPr fontId="18" type="noConversion"/>
  </si>
  <si>
    <t>클밸구프스
정디롤상모 스쿠메</t>
    <phoneticPr fontId="18" type="noConversion"/>
  </si>
  <si>
    <t>SCADA (Supervisory Control and Data Acquisition)</t>
    <phoneticPr fontId="18" type="noConversion"/>
  </si>
  <si>
    <t xml:space="preserve">암계전합 원컨데 </t>
    <phoneticPr fontId="18" type="noConversion"/>
  </si>
  <si>
    <t>온오지펀컴</t>
    <phoneticPr fontId="18" type="noConversion"/>
  </si>
  <si>
    <t>핫콜멀</t>
    <phoneticPr fontId="18" type="noConversion"/>
  </si>
  <si>
    <t>공개키와 개인키 쌍 상호작용하는 지갑; -핫월렛(Online): 웹지갑, 데스트톱 지갑, 모바일 지갑
-콜드월렛(Offline): 하드웨어 지갑, 종이 지갑 -멀티시그 월렛: 여러명이 동시 서명, 출금도 동시 사인</t>
    <phoneticPr fontId="18" type="noConversion"/>
  </si>
  <si>
    <t>하이퍼레저</t>
    <phoneticPr fontId="18" type="noConversion"/>
  </si>
  <si>
    <t>형이매 소하내외 중탈연</t>
    <phoneticPr fontId="18" type="noConversion"/>
  </si>
  <si>
    <t>디지털 신분증</t>
    <phoneticPr fontId="18" type="noConversion"/>
  </si>
  <si>
    <t>자기주권신원, 블록체인VC, DIDs, DA, DKMS</t>
    <phoneticPr fontId="18" type="noConversion"/>
  </si>
  <si>
    <t>현디빅스 단분</t>
    <phoneticPr fontId="18" type="noConversion"/>
  </si>
  <si>
    <t>발행시장 -청약자: 크라우드펀딩의 청약 최초진행, STO 토큰 매도 -중개사: 위탁계약 등록, 발행 발행심사
+유통시장   -증권사: 토큰 거래중개, 결제시장 기관 캐시 토큰 요청
+결제시장  -은행: 유통시장에서의 토큰 교환 요청 수용, 캐시토큰 교환</t>
    <phoneticPr fontId="18" type="noConversion"/>
  </si>
  <si>
    <t>네트워크 상 안전 비밀통신 가능케 하는 기반 인프라 구조; 인증기관(CA), 등록대행기관(RA), 사용자, 디렉토리(LDAP,키관리) [검증방식] CRL(Certificate Revocation List) OCSP(Online Certificate Status Protocol) SCVP(Simple Certificate Validation Protocol,인증서 체인제공)</t>
    <phoneticPr fontId="18" type="noConversion"/>
  </si>
  <si>
    <t>유정획보지수오
지소생 멀인토</t>
    <phoneticPr fontId="18" type="noConversion"/>
  </si>
  <si>
    <t>유일성, 정확성, 획득성, 보편성, 지속성, 수용성, 오거부율(FRR) / 오인식율(FAR) / FRR, FAR교차점(CER)
인증수단:  지식: PW, 패턴 / 소유: OTP, 인증서 / 생체: 지문, 홍채
인증체계:  MFA: 다중인증 / 인증서기반: PKI / 토큰기반: JWT, OAuth</t>
    <phoneticPr fontId="18" type="noConversion"/>
  </si>
  <si>
    <t>인운이견</t>
    <phoneticPr fontId="18" type="noConversion"/>
  </si>
  <si>
    <t>인식: 명료성, 멀티미디어 대체, 대체 텍스트 -운용: 쉬운 내비게이션, 광과민성 발작 예방
이해성: 입력 도움, 가독성, 예측 가능성, 콘텐츠의 논리성 -견고성: 웹 애플리케이션 접근성, 문법 준수</t>
    <phoneticPr fontId="18" type="noConversion"/>
  </si>
  <si>
    <t>호접개접 편효신</t>
    <phoneticPr fontId="18" type="noConversion"/>
  </si>
  <si>
    <t xml:space="preserve">호환성: -접근성: [인운이견] -개방성: -접속성-편의성:-효율성: -신뢰성: </t>
    <phoneticPr fontId="18" type="noConversion"/>
  </si>
  <si>
    <t>최원일 실모찾기
호접개최</t>
    <phoneticPr fontId="18" type="noConversion"/>
  </si>
  <si>
    <t>[설계기준7가지] - 최소화 -원하는 방식 -일관성 - 실수않게 -모든 사용자 - 정보 쉽게 찾을 -필요 기능
[4개 품질요인 진단지표] -웹호환성: -웹접근성: -웹개방성:  -웹최적화:</t>
    <phoneticPr fontId="18" type="noConversion"/>
  </si>
  <si>
    <t>하이퍼오토메이션 (hyperautomation)</t>
    <phoneticPr fontId="18" type="noConversion"/>
  </si>
  <si>
    <t>정최운 협책단보가변</t>
    <phoneticPr fontId="18" type="noConversion"/>
  </si>
  <si>
    <t>클라우드 재무관리에 관한 업무절차이자 문화적 관행; 정보화&gt;최적화&gt;운용
-협업, 책임의식, 중앙단일팀, 보고, 가치, 변동비용</t>
    <phoneticPr fontId="18" type="noConversion"/>
  </si>
  <si>
    <t>서보인기</t>
    <phoneticPr fontId="18" type="noConversion"/>
  </si>
  <si>
    <t>영전특해고 전특탐분</t>
    <phoneticPr fontId="18" type="noConversion"/>
  </si>
  <si>
    <t>컨협딥 비품</t>
    <phoneticPr fontId="18" type="noConversion"/>
  </si>
  <si>
    <t>보서 보라중기</t>
    <phoneticPr fontId="18" type="noConversion"/>
  </si>
  <si>
    <t>특정 프로그램의 기능이나 데이터를 다른 프로그램이 접근할 수 있도록 미리 정한 통신규칙
[기술] -REST, OAuth 2.0, XML/JSON, SSL/TLS [유형]  -폐쇄형(Close API), 공개형(Open API)</t>
    <phoneticPr fontId="18" type="noConversion"/>
  </si>
  <si>
    <t>포미가 클포클</t>
    <phoneticPr fontId="18" type="noConversion"/>
  </si>
  <si>
    <t>인전금 사위</t>
    <phoneticPr fontId="18" type="noConversion"/>
  </si>
  <si>
    <t>초공간(1000km), 조정밀(100ms), 초지능(AI), 초현실(XR), 초광대역(30~1T), 초성능(1TBps) 
고주파대역기술, IT+통신융합, 네이티브AI,  주파수공유</t>
    <phoneticPr fontId="18" type="noConversion"/>
  </si>
  <si>
    <t>SDx 유형</t>
    <phoneticPr fontId="18" type="noConversion"/>
  </si>
  <si>
    <t>유상</t>
    <phoneticPr fontId="18" type="noConversion"/>
  </si>
  <si>
    <t>OSS기반 SDN 인테페이스표준기술; 컨트롤러-프로토콜-OpenFlow스위치-FlowTable-Device / 
제어(컨트롤러, FlowTable수정삭제, 보안채널), FlowTable(헤더,액션, 카운터)</t>
    <phoneticPr fontId="18" type="noConversion"/>
  </si>
  <si>
    <t xml:space="preserve">MOOBFI </t>
    <phoneticPr fontId="18" type="noConversion"/>
  </si>
  <si>
    <t xml:space="preserve">CWEC </t>
    <phoneticPr fontId="18" type="noConversion"/>
  </si>
  <si>
    <t>송해개암 수해공복</t>
    <phoneticPr fontId="18" type="noConversion"/>
  </si>
  <si>
    <t>부인방지, 무결정, 인증, 해시, 공개키암호화
송신자: 해시, 개인키,암호화 / 수신자: 해시 공개키, 복호화</t>
    <phoneticPr fontId="18" type="noConversion"/>
  </si>
  <si>
    <t>동형 암호
 (Homomorphic Encryption)</t>
    <phoneticPr fontId="18" type="noConversion"/>
  </si>
  <si>
    <t>시휴행 시명C바 프네유 무행</t>
    <phoneticPr fontId="18" type="noConversion"/>
  </si>
  <si>
    <t>시그니처: 데이터시그니처, 명령어반복횟수, CFG, 바이트시퀀스 / 
휴리스틱: 프로파일, 네거티브휴리스틱, 유전자알고리즘 /행위기반:무결성/행위차단</t>
    <phoneticPr fontId="18" type="noConversion"/>
  </si>
  <si>
    <t>접암인디설 오인소로서</t>
    <phoneticPr fontId="18" type="noConversion"/>
  </si>
  <si>
    <t xml:space="preserve">OWASP Top 10
</t>
    <phoneticPr fontId="18" type="noConversion"/>
  </si>
  <si>
    <t xml:space="preserve">보안 표준(정책) </t>
    <phoneticPr fontId="18" type="noConversion"/>
  </si>
  <si>
    <t>개범인용 경책검개
정조자인 물환의접 유사연준</t>
    <phoneticPr fontId="18" type="noConversion"/>
  </si>
  <si>
    <t>ISMS-P</t>
    <phoneticPr fontId="18" type="noConversion"/>
  </si>
  <si>
    <t>입보시에코캡</t>
    <phoneticPr fontId="18" type="noConversion"/>
  </si>
  <si>
    <t>입력데이터검증, 보안취약(암호화), 시간 및 상태제약(경쟁), 에러처리, 코드품질(널찹조), 캡슐화</t>
    <phoneticPr fontId="18" type="noConversion"/>
  </si>
  <si>
    <t>소시팁 오토알</t>
    <phoneticPr fontId="18" type="noConversion"/>
  </si>
  <si>
    <t>단계별 위협 대응; 정찰, 무기화, 전달, 익스플로잇, 설치, Command &amp; Control, 행동개시</t>
    <phoneticPr fontId="18" type="noConversion"/>
  </si>
  <si>
    <t>접데통, 설계설구운관폐</t>
    <phoneticPr fontId="18" type="noConversion"/>
  </si>
  <si>
    <t>제어 디바이스 기간계 통신</t>
    <phoneticPr fontId="18" type="noConversion"/>
  </si>
  <si>
    <t>정보보호문제: 개인정보, 사생활 침해문제, 범죄 -군사적 목적: 국가 주요시설 정보탈취,폭탄 투하 -추락 가능성: 원격조정 실패 인한, 재산피해, 인명피해 [위협요소] 통신신호 속이기(탈취), 통신방해(무력화), 통신도청(정보유출), 악성코드감염(탈취, 무력화) GPS Spoofing, GPS Jamming, 도청공격, 악성코드 감염, 불법탈취 후 키 해킹, 불법 장치 탑재
-관: 로그의무, 인증강화, 드론관제센터구축, 보안진단, 교육, 자격증 -물: 물리장비탈취대응, 불법장치탑재제한, 물리위협완화 -기: GPS 송/수신기 상호인증, 통신데이터 암호화, 접근통제</t>
    <phoneticPr fontId="18" type="noConversion"/>
  </si>
  <si>
    <t>정군추 자통인(자체 통신 인프라) 관물기 GPS 물리장비</t>
    <phoneticPr fontId="18" type="noConversion"/>
  </si>
  <si>
    <t>생체인식기술</t>
    <phoneticPr fontId="18" type="noConversion"/>
  </si>
  <si>
    <t>마이데이터</t>
    <phoneticPr fontId="18" type="noConversion"/>
  </si>
  <si>
    <t>제거: 결측치제거, 이상치제거, 변환: 결측치변환(평균, 랜덤)</t>
    <phoneticPr fontId="18" type="noConversion"/>
  </si>
  <si>
    <t>값패유</t>
    <phoneticPr fontId="18" type="noConversion"/>
  </si>
  <si>
    <t>오류분석, 잠재적이슈확인; -컬럼값(누락값, 도메인), 컬럼패턴(문자열 날자유형), 컬럼유형(유일값)</t>
    <phoneticPr fontId="18" type="noConversion"/>
  </si>
  <si>
    <t>웹3.0과 함께 프레임워크 및 경제수단 사용; 블록체인: 분산저장 투명/신뢰 네트워크, 
메타버스: 웹3.0의 서비스 구현형태, NFT: 거래 가치보상 형태</t>
    <phoneticPr fontId="18" type="noConversion"/>
  </si>
  <si>
    <t>블메엔</t>
    <phoneticPr fontId="18" type="noConversion"/>
  </si>
  <si>
    <t>데이터 중립성</t>
    <phoneticPr fontId="18" type="noConversion"/>
  </si>
  <si>
    <t>데이터옵스</t>
    <phoneticPr fontId="18" type="noConversion"/>
  </si>
  <si>
    <t>애자일+데브옵스+린프로세스 결합하여 데이터 분석에 적용; 데이터파이프라인 데이터기술, 데이터 프로세스 / 오케스트레이션, 데이더 관리, 통제, 프로파일링 등등</t>
    <phoneticPr fontId="18" type="noConversion"/>
  </si>
  <si>
    <t>큐딥역</t>
    <phoneticPr fontId="18" type="noConversion"/>
  </si>
  <si>
    <t>보상; Q-Learning, Deep Q-Learning, 역강화 학습(보상함수 구하기)</t>
    <phoneticPr fontId="18" type="noConversion"/>
  </si>
  <si>
    <t>심다순</t>
    <phoneticPr fontId="18" type="noConversion"/>
  </si>
  <si>
    <t>퍼셉트론(Perceptron)</t>
    <phoneticPr fontId="18" type="noConversion"/>
  </si>
  <si>
    <t>Initial Weight, Gradient, GCM(Global Cost Minimum), Stop Condition
확률(Stochastic Gradient Descent), 배치하강(수렴이 안정적), 미니배치(분할해서 배치하강, 계산이 적음)</t>
    <phoneticPr fontId="18" type="noConversion"/>
  </si>
  <si>
    <t>기울기소실 문제
(Vanishing Gradient Problem)</t>
    <phoneticPr fontId="18" type="noConversion"/>
  </si>
  <si>
    <t>활성화함수(시그모이드),가중치에 따라서 0으로 수렴하거나 비정상적으로 커지는현상
학습효율: LSTM, DBN/활성 미분ReLU, Leaky ReLU 은닉시그자제
활성화함수: ReLU사용등으로 기울기소멸, 비정상적인 가중치
가중치: 기울기자름, 가중치초기화 배치정규화 평균과분산</t>
    <phoneticPr fontId="18" type="noConversion"/>
  </si>
  <si>
    <t>드랍아웃</t>
    <phoneticPr fontId="18" type="noConversion"/>
  </si>
  <si>
    <t>피백시하 입비학역테</t>
    <phoneticPr fontId="18" type="noConversion"/>
  </si>
  <si>
    <t>절차: 입력&gt;영역설정&gt;연산&gt;이동&gt;반복&gt;결과출력
알고리즘: 최대값, 평균값, 혼합(Mix), 확률(Stochastic)</t>
    <phoneticPr fontId="18" type="noConversion"/>
  </si>
  <si>
    <t>셀리역시</t>
    <phoneticPr fontId="18" type="noConversion"/>
  </si>
  <si>
    <t>저연 게셀피모</t>
    <phoneticPr fontId="18" type="noConversion"/>
  </si>
  <si>
    <t xml:space="preserve">정보저장: Gate, Cell State/ 연산: Forget Gate(시그모이드), Input Gate(Tanh), Memory Update, Output Gate(시그모이드, Tanh) </t>
    <phoneticPr fontId="18" type="noConversion"/>
  </si>
  <si>
    <t xml:space="preserve">내부레이블링, 합성, 프로그래밍(자동화), 아웃소싱, 크라우드소싱 / 생성(배깅, 부스팅), 분류(고능성, 딥러닝), 평과(인과관계, 도메인), 유지 관리(저장, 데이터 유지보수) </t>
    <phoneticPr fontId="18" type="noConversion"/>
  </si>
  <si>
    <t>Epsilon, CorePoint, BoderPoint, Connect, Noise Point
앱실론설정, MinPts(갯수), Core Point, Border Point</t>
    <phoneticPr fontId="18" type="noConversion"/>
  </si>
  <si>
    <t>비지도학습, 군집되는 K의 클러스터 구함; K값: 클러스터갯수, Centroid:클서스터의 중심</t>
    <phoneticPr fontId="18" type="noConversion"/>
  </si>
  <si>
    <t>차원축소 + 군집화; 입력층, 가중치, 경쟁층, 노드(모이는 영역), 클러스터링 -입력층: 연결강도 초기화 
경쟁층: 노드간거리계산 &gt; 짧은노드선택 &gt; 이웃간가중치수정 &gt; 마지막벡터까지 반복
확인: 마지막 벡터 &gt; 최대회수 반복 &gt; 학습률수정후 다시(노드간거리계산)</t>
    <phoneticPr fontId="18" type="noConversion"/>
  </si>
  <si>
    <t>전공고투 공행벡상 피카플다</t>
    <phoneticPr fontId="18" type="noConversion"/>
  </si>
  <si>
    <t xml:space="preserve">PCA(주성분분석)
(Principal Component Analysis) </t>
    <phoneticPr fontId="18" type="noConversion"/>
  </si>
  <si>
    <t xml:space="preserve">공분산을 통한 차원축소, 주성분분석; PCA, ICA, FDA , LDA
데이터 전처리(정규화)&gt;공분산행렬처리(평균, 분산값처리)&gt;고유상수, 고유백터(행렬을 통한)&gt;데이터투영(저차원) / 공분산값(xy 거리, 연관도), 공분산행렬(공분산계산값 저장), 고유벡터: 벡터고유상수 </t>
    <phoneticPr fontId="18" type="noConversion"/>
  </si>
  <si>
    <t>GAN (Generative Adversarial Network)</t>
    <phoneticPr fontId="18" type="noConversion"/>
  </si>
  <si>
    <t>Q-러닝</t>
    <phoneticPr fontId="18" type="noConversion"/>
  </si>
  <si>
    <t>정벨큐 최미 반재 테근
초액관업반</t>
    <phoneticPr fontId="18" type="noConversion"/>
  </si>
  <si>
    <t>Model이 없이(Model-Free) 강화학습; 정책: 최대보상, 미래관찰보상 / 벨만방정식: 정책반복(최적보상찾기), 재귀함수(현재최고보상, 미래보상) / 큐(Quality)러닝: 큐테이블, 근사치 
초기화- Action 수행 -보상 관찰 - 보상 업데이트-  반복수행</t>
    <phoneticPr fontId="18" type="noConversion"/>
  </si>
  <si>
    <t>실위예옆</t>
    <phoneticPr fontId="18" type="noConversion"/>
  </si>
  <si>
    <t>결과분석을 위한 실제와 모델 추측결과를 행렬형태로 표시 분류하는 모델평가 기법 / 실제위예측옆</t>
    <phoneticPr fontId="18" type="noConversion"/>
  </si>
  <si>
    <t>정밀도(Precision)/
재현율(Recall)</t>
    <phoneticPr fontId="18" type="noConversion"/>
  </si>
  <si>
    <t>정가재세확맞</t>
    <phoneticPr fontId="18" type="noConversion"/>
  </si>
  <si>
    <t>정밀도(Precision) 가로, 재현율(Recall) 세로, 정확도(Accuracy) 맞추거/전체, 
F1 Score, 정밀도*재현율/정밀도+재현율</t>
    <phoneticPr fontId="18" type="noConversion"/>
  </si>
  <si>
    <t>연합학습</t>
    <phoneticPr fontId="18" type="noConversion"/>
  </si>
  <si>
    <t>GNN(Graph Neural Network)</t>
    <phoneticPr fontId="18" type="noConversion"/>
  </si>
  <si>
    <t>작업설계(비작구)&gt;공수산정&gt;인건비산정&gt;제경비산정&gt;직접경비산정&gt;최종비용산정
비용산정요소(물량,인원,기간,장소,장비), 작업그룹요소(작업단위,단가), 데이터구축공정(유형, 프로세스)</t>
    <phoneticPr fontId="18" type="noConversion"/>
  </si>
  <si>
    <t>설공인제직최 비작구 
물인기장비</t>
    <phoneticPr fontId="18" type="noConversion"/>
  </si>
  <si>
    <t>인간 존엄성, 사회의 공공선, 기술의 합목적성 
인권보장, 프라이버시 보호, 다양성 존중, 침해 금지 공공성, 연대성, 데이터 관리, 책임성, 안전성, 투명성</t>
    <phoneticPr fontId="18" type="noConversion"/>
  </si>
  <si>
    <t>알특민 
정재정</t>
    <phoneticPr fontId="18" type="noConversion"/>
  </si>
  <si>
    <t>X축 : 특이도(Specificity): FP / (FP+TN)   -Y축 : 민감도(Sensitivity): TP / (TP+FN)
X축: 정밀도(Precision) : TP / (TP + FP)   -Y축: 민감도,재현율 : TP / (TP + FN)</t>
    <phoneticPr fontId="18" type="noConversion"/>
  </si>
  <si>
    <t>인공지능 보안</t>
    <phoneticPr fontId="18" type="noConversion"/>
  </si>
  <si>
    <t>컨텐츠기반(초기엑스, 사용자이력) 협업기반 타컨텐츠 타사용자이력, 딥러닝기반, 인공지능 사용 추천</t>
    <phoneticPr fontId="18" type="noConversion"/>
  </si>
  <si>
    <t>무기 오회전추 적이마쿼</t>
    <phoneticPr fontId="18" type="noConversion"/>
  </si>
  <si>
    <t>무결성 오염공격, 회피공격, 기밀성 전도공격, 추출 공격
[방어] 오염, 적대적 훈련 /회피, 이진분류, /전도공격 기울기마스킹, /추출, 쿼리제한</t>
    <phoneticPr fontId="18" type="noConversion"/>
  </si>
  <si>
    <t>허위조작정보의 생산과 유포 -사이버 공격의 위협 증가 -인간관계 및 인간성 존중 위험 촉발
[대응방안] -AI 보안관 기술 -정보보호 및 보안 기술 -윤리적 AI 개발 가이드라인</t>
    <phoneticPr fontId="18" type="noConversion"/>
  </si>
  <si>
    <t>핵중요 대손복필</t>
  </si>
  <si>
    <t>구성: 기본계약서 SOW, 서비스 카탈로그, 서비스레벨 Matrix, 서비스레벨 Objectives, Measurement Criteria, 보고 및 평가/ 평가기준: 하드웨어, 소프트웨어, 네트워크
보상체계: Penalty &amp; Incetive, SIP, Annual Reset</t>
    <phoneticPr fontId="18" type="noConversion"/>
  </si>
  <si>
    <t>비정형, 텍스트마이닝, 비정형분석/ 의견구분 긍정부정구분 문장강도분석, 문장점수/ 정밀도 재현률 F1</t>
    <phoneticPr fontId="18" type="noConversion"/>
  </si>
  <si>
    <t>클라우드 DRS시스템: 온프레미스, 오프프레미스/ 백업: Replication, CDP, / 대상: HW/SW/업무데이터, 
전환: Fail Over, Fail Back/ 구성: 관리형, 지원형, DIY(IaaS) Do it Your Self,</t>
    <phoneticPr fontId="18" type="noConversion"/>
  </si>
  <si>
    <t>SCM (Supply Chain Management)</t>
    <phoneticPr fontId="18" type="noConversion"/>
  </si>
  <si>
    <t>안정재고: 불확실성, = 수요표준편차*서비스계수*루공급리드/ 
적정재고: 안전재고+경제성 = 주기재고(평균수요*공급리드)*안전재고</t>
    <phoneticPr fontId="18" type="noConversion"/>
  </si>
  <si>
    <t xml:space="preserve">소유&gt;공유&gt;구독/ 경제온라인플랫폼, 구독, 정기배송, 무제한 제공, 렌탈서비스/ 무제한서비스: 멜론, 유투브, 넷플릭스/정기배송: 커피, 디지털신문/ 렌탈서비스: 정수기, 안마의자
제공자: 고정수익, 컨텐츠, 경쟁 / 사용자: 편함, 불필요서비스, Dark Nudge, </t>
    <phoneticPr fontId="18" type="noConversion"/>
  </si>
  <si>
    <t>Software OTA, Firmware OTA 구성: OTA Center, OTA클라우드, OTA클라이언트
기술: 가상화: SDN, NFV, 네트워크: Wifi, 이동통신, 인프라: 광대역통신, SA, Small Cell</t>
    <phoneticPr fontId="18" type="noConversion"/>
  </si>
  <si>
    <t>운영체제 병행성 제어</t>
    <phoneticPr fontId="18" type="noConversion"/>
  </si>
  <si>
    <t>뮤세스모</t>
    <phoneticPr fontId="18" type="noConversion"/>
  </si>
  <si>
    <t>뮤텍스:자원을 한 프로세스만 할당, 세마포어: 공유 자원에 대한 접근을 제어, 
스핀락: 명령어루프를 돌며 Lock을 획득 시도, 모니터: 프로그래밍 언어수준 타이밍 오류해결</t>
    <phoneticPr fontId="18" type="noConversion"/>
  </si>
  <si>
    <t>ViT</t>
    <phoneticPr fontId="18" type="noConversion"/>
  </si>
  <si>
    <t>Transformer(자연어처리) -이미지도 픽셀순서가 있다, 언어처럼처리-전체에서 패턴을 찾아내는 것이고 CNN보다 많은 데이터가 필요 [기술요소]-이미지픽셀+입벡임 인디셀멀정합 출리소</t>
    <phoneticPr fontId="18" type="noConversion"/>
  </si>
  <si>
    <t xml:space="preserve">모델 비종속적&gt;LIME, BRL, SHAP -모델 종속적   &gt;LRP, DGNN의 생성 경계를 고려한 탐색적 샘플링 방식, Rule extraction, Zero shot learning [기법]1) 설명가능 모델 :2) 근거설명 인터페이스 :3) Model-Agnostic 및 시각화 측면 [평가방법] 1) 최종 설명 산출물 : 2) Mental : 3) Model 4) 시스템 작업 대상 : </t>
    <phoneticPr fontId="18" type="noConversion"/>
  </si>
  <si>
    <t>파괴적망각</t>
    <phoneticPr fontId="18" type="noConversion"/>
  </si>
  <si>
    <t>혼동 행렬 (Confusion Matrix)</t>
    <phoneticPr fontId="18" type="noConversion"/>
  </si>
  <si>
    <t>LSTM (Long Shor Term Memory)</t>
    <phoneticPr fontId="18" type="noConversion"/>
  </si>
  <si>
    <t>RNN (Recurrent Neural Networks)</t>
    <phoneticPr fontId="18" type="noConversion"/>
  </si>
  <si>
    <t>KNN (K-Nearest Neighbor)</t>
    <phoneticPr fontId="18" type="noConversion"/>
  </si>
  <si>
    <t>강화학습</t>
    <phoneticPr fontId="18" type="noConversion"/>
  </si>
  <si>
    <t>클라우드 네이티브</t>
    <phoneticPr fontId="18" type="noConversion"/>
  </si>
  <si>
    <t>기검설통성보피</t>
    <phoneticPr fontId="18" type="noConversion"/>
  </si>
  <si>
    <t>원칙 구체화 측정가능 실현가능 현실가능 
기간명확 목표검토 목표설정 통제 성과평가 보상 피드백</t>
    <phoneticPr fontId="18" type="noConversion"/>
  </si>
  <si>
    <t>조개구실공사</t>
    <phoneticPr fontId="18" type="noConversion"/>
  </si>
  <si>
    <t>기탐실평공</t>
    <phoneticPr fontId="18" type="noConversion"/>
  </si>
  <si>
    <t>공공 민간 시민 참여운영,일상생활 실험실; 기획 대안탐색 대안실행 대안평가 공동창작 &gt; SOS랩</t>
    <phoneticPr fontId="18" type="noConversion"/>
  </si>
  <si>
    <t>기소 카메오 메보 / 하소네 / PSA</t>
    <phoneticPr fontId="18" type="noConversion"/>
  </si>
  <si>
    <t>요분설개</t>
    <phoneticPr fontId="18" type="noConversion"/>
  </si>
  <si>
    <t>BASE이론: Basically Available, Soft-State, Eventually Consistency
-일관성(Consistency) -가용성(Availability): 단절내성(Partition tolerance): 
-Key-Value Store: DynamoDB -Column Family Store: Hbase, Cassandra 
-Document Store: MongoDB -Graph Store: Neo4J
구축: 도메인분석, 쿼리생성, 최적화, 데이터 모델링, noSql선정, 모델최적화 및 하드웨어디자인</t>
    <phoneticPr fontId="18" type="noConversion"/>
  </si>
  <si>
    <t>데이터 가치 평가 제도</t>
    <phoneticPr fontId="18" type="noConversion"/>
  </si>
  <si>
    <t>가치 평가 제도</t>
    <phoneticPr fontId="18" type="noConversion"/>
  </si>
  <si>
    <t>기능 추상화: 클래스 내 메소드 - 데이터 추상화: 객체 테이터 타입 - 제어 추상화: 제어명령</t>
    <phoneticPr fontId="18" type="noConversion"/>
  </si>
  <si>
    <t>private, public, protected(자식만), default(패키지내)</t>
    <phoneticPr fontId="18" type="noConversion"/>
  </si>
  <si>
    <t>비지도 잠재변수 모델</t>
    <phoneticPr fontId="18" type="noConversion"/>
  </si>
  <si>
    <t>제디파트 편진븡</t>
    <phoneticPr fontId="18" type="noConversion"/>
  </si>
  <si>
    <t>verification Validation 개발자와 테스트의 영역구분 확인과 검증의 절차;
화이트&gt;그레이&gt;블랙, 인수(알파 베타 감마)</t>
    <phoneticPr fontId="18" type="noConversion"/>
  </si>
  <si>
    <t>캡베이스 키컬도그 
도커데최선하</t>
    <phoneticPr fontId="18" type="noConversion"/>
  </si>
  <si>
    <t xml:space="preserve">위치투명, 중복, 병행, 분산, 장애, 2PC, LocalNode, Global Coordinator, Commit Point Site </t>
    <phoneticPr fontId="18" type="noConversion"/>
  </si>
  <si>
    <t>샤딩(Sharding) / Shard</t>
    <phoneticPr fontId="18" type="noConversion"/>
  </si>
  <si>
    <t>오버라이딩(Overriding</t>
    <phoneticPr fontId="18" type="noConversion"/>
  </si>
  <si>
    <t>Extends</t>
    <phoneticPr fontId="18" type="noConversion"/>
  </si>
  <si>
    <t>로드밸런서</t>
    <phoneticPr fontId="18" type="noConversion"/>
  </si>
  <si>
    <t>OSI 7 Layer</t>
    <phoneticPr fontId="18" type="noConversion"/>
  </si>
  <si>
    <t xml:space="preserve">OSS기반 클라우드 시스템 프로젝트; 서버: Nova, Glance, 스토리지: Cinder, Swift, 사용자: Horizen, Keystone, 관리: Heat, DB:Trobe, 네트워크: Neutron, </t>
    <phoneticPr fontId="18" type="noConversion"/>
  </si>
  <si>
    <t>서대가C분병
배사수실사</t>
    <phoneticPr fontId="18" type="noConversion"/>
  </si>
  <si>
    <t>Public Cloud, Private Cloud, Hybrid Cloud, Community Cloud</t>
    <phoneticPr fontId="18" type="noConversion"/>
  </si>
  <si>
    <t>PPHC</t>
    <phoneticPr fontId="18" type="noConversion"/>
  </si>
  <si>
    <t xml:space="preserve">가응확신지지고 
사운후안전선 </t>
    <phoneticPr fontId="18" type="noConversion"/>
  </si>
  <si>
    <t>CPS (Cyber-Physical System</t>
    <phoneticPr fontId="18" type="noConversion"/>
  </si>
  <si>
    <t>스마트 계약의 오라클</t>
    <phoneticPr fontId="18" type="noConversion"/>
  </si>
  <si>
    <t>요구작동 이상미만 저21고65</t>
    <phoneticPr fontId="18" type="noConversion"/>
  </si>
  <si>
    <t>안전기능 등급; - 저요구 작동모드 : 작동 빈도가 연간 1회이거나 이하인 기능 동작 - 고요구 작동모드 : 연간 1회 이상 -SIL 1: 저요구 작동모드(10^-2 이상 10^-1 미만), 고요구 작동모드(10^-6 이상 10^-5 미만)</t>
    <phoneticPr fontId="18" type="noConversion"/>
  </si>
  <si>
    <t>외부 데이터를 블록체인 내의 스마트 계약에 제공하는 기술; 형태: 소프트웨어, 하드웨어 -정보 이동 방향성: 내향성, 외향성 -작동 매커니즘 &gt;중앙화 &gt;탈중앙화  &gt;연방 오라클</t>
    <phoneticPr fontId="18" type="noConversion"/>
  </si>
  <si>
    <t>인지: 카메라, RADAR, RIDAR -판단: ADAS Controller, 제어기(프로세서), ECU -제어: SW 알고리즘
-전방: 전방충돌경고장치(FCW), 자동비상제동장치(AEBS), 적응순항제어장치(ACC) -차선: 차선이탈경고장치(LDW), 차선유지보조장치(LKAS) -사각지대감시장치(BSD) - 후방충돌경고장치(RCW)</t>
    <phoneticPr fontId="18" type="noConversion"/>
  </si>
  <si>
    <t>HD맵(High Definition map) 고정밀 지도/LDM</t>
    <phoneticPr fontId="18" type="noConversion"/>
  </si>
  <si>
    <t>정적정보:   &gt;Layer 1: 정밀 전자지도 (Static), 도로,지형정보, 월단위  &gt;Layer 2: 계획 및 전망 (Semi Static), 시설물, 표지판, 공사정보, 시간단위 -동적정보  &gt;Layer 3: 교통정보(Semi Dynamic), 사고, 날씨, 도로상황, 분단위  &gt;Layer 4: V2X 를 통한 정보 (Dynamic), 차량, 보행자, 초단위</t>
    <phoneticPr fontId="18" type="noConversion"/>
  </si>
  <si>
    <t>기본가치 &gt;인간의 안전, 이동권 보장, &gt;생명 우선, 손실을 최소화
-행동원칙 투제책안보  &gt;투명성 원칙, 제어 가능성 원칙, 책임성 원칙, 안정성 원칙, 보안성 원칙</t>
    <phoneticPr fontId="18" type="noConversion"/>
  </si>
  <si>
    <t>차도센 협전안교 긴약대</t>
    <phoneticPr fontId="18" type="noConversion"/>
  </si>
  <si>
    <t xml:space="preserve">양방향 통신 협력형 ITS; 차량: V2V, WAVE, OBU, V2X -도로: V2I, RSU, 보행감지기, 지능형CCTV 
-센터: 도로공사, 현장지원/ 협력형 교통관리: -전자지불: -안전운전 지원: -교차로 통행지원:-긴급상황 지원:-교통약자 보호:-대중교통: </t>
    <phoneticPr fontId="18" type="noConversion"/>
  </si>
  <si>
    <t>CDN</t>
    <phoneticPr fontId="18" type="noConversion"/>
  </si>
  <si>
    <t>ISP의 여러 노드(웹캐시)를 가진 네트워크에 데이터를 복제 저장하여 제공하는 시스템
Middle Mile, CDN SP, CP, ISP, User, POP, IX GSLB(Global Server Load Balancing)</t>
    <phoneticPr fontId="18" type="noConversion"/>
  </si>
  <si>
    <t>수직이착륙(V-TOL): 멀티로더, 리프트&amp;크루즈, 틸트 /K-UAM: 법제도/안정성 &gt; 시범운영 &gt; 확대운영 &gt; 보편화/ 기술: 관제(PSU), 규제(ATC), 통신, 버티포트</t>
    <phoneticPr fontId="18" type="noConversion"/>
  </si>
  <si>
    <t>UTSRU</t>
    <phoneticPr fontId="18" type="noConversion"/>
  </si>
  <si>
    <t>람다: 배치레이어, 스피드레이어, 카파: 스피드레이어</t>
    <phoneticPr fontId="18" type="noConversion"/>
  </si>
  <si>
    <t>등발현포시 피한씨알로</t>
    <phoneticPr fontId="18" type="noConversion"/>
  </si>
  <si>
    <t>인관제공 PC ROX</t>
    <phoneticPr fontId="18" type="noConversion"/>
  </si>
  <si>
    <t>탈데자개참 탈데보지확</t>
    <phoneticPr fontId="18" type="noConversion"/>
  </si>
  <si>
    <t>Chat GPT</t>
    <phoneticPr fontId="18" type="noConversion"/>
  </si>
  <si>
    <t>그래프 신경망분석 노드와 엣지 기반으로 처리; 노드, 엣지, 그래프,
 Aggregation(취합), Update(노드업데이트), ReadOut(그래프단위 은닉변수생성)</t>
    <phoneticPr fontId="18" type="noConversion"/>
  </si>
  <si>
    <t>파가서결 하학경활 
매그랜배</t>
    <phoneticPr fontId="18" type="noConversion"/>
  </si>
  <si>
    <t>SOA Service-Oriented Architecture</t>
    <phoneticPr fontId="18" type="noConversion"/>
  </si>
  <si>
    <t>거모최, 제원퓨</t>
    <phoneticPr fontId="18" type="noConversion"/>
  </si>
  <si>
    <t>아는것과 모르는것 즉각판단, 소량의 데이터로 학습 퓨샷러닝
거리기반(관계네트워크), 모델기반(메모리이용, RNN), 최적화학습(파라미터최적화)
극소 데이터 학습; 제로샷(하나도 안알려줌, 호랑이&gt;사자&gt;라이거), 
원샷(한번만알려줌, 호랑이&gt;다음에맞춤), 퓨샷러닝(클래스별로 소량만 알려줌, 다음부터 맞춤)</t>
    <phoneticPr fontId="18" type="noConversion"/>
  </si>
  <si>
    <t>자연어처리(Natural Language Processing, NLP)</t>
    <phoneticPr fontId="18" type="noConversion"/>
  </si>
  <si>
    <t>NLU(언어이해): 형태소 분석, 구문 분석, 의미 분석, 담론 분석
NLG(언어생성): 담론생성, 문장 계획, 어휘 선택, 문장 생성, 형태 생성</t>
    <phoneticPr fontId="18" type="noConversion"/>
  </si>
  <si>
    <t>(Term Frequency - Inverse Document Frequency)
어떤 단어가 특정 문서 내에서 얼마나 중요한 것인지를 나타내는 통계적 수치</t>
    <phoneticPr fontId="18" type="noConversion"/>
  </si>
  <si>
    <t>CRI-O</t>
    <phoneticPr fontId="18" type="noConversion"/>
  </si>
  <si>
    <t>쿠 마서스컨이 
워쿠프도파컨</t>
    <phoneticPr fontId="18" type="noConversion"/>
  </si>
  <si>
    <t>도커(Docker), 컨테이너</t>
    <phoneticPr fontId="18" type="noConversion"/>
  </si>
  <si>
    <t>하드웨어-리눅스커널(Cgroups, Namespace, Driver)-Libvirt-Containers
도커:리눅스LXC기반 가상화 도구</t>
    <phoneticPr fontId="18" type="noConversion"/>
  </si>
  <si>
    <t>하커씨네드리컨</t>
    <phoneticPr fontId="18" type="noConversion"/>
  </si>
  <si>
    <t>Container Runtime Interface - Open Container Initiative
Kubernetes에서 컨테이너 런타임을 플러그처럼 교체 가능한 방법을 제공하기 위한 표준 인터페이스 API
프로토콜 버퍼: 컨테이너와 통신기능 -gRPC API: 이미지관리 컨테이너 생명주기 -라이브러리:
-도구: Buildah(도커없이 컨테이너빌드), Podman(이미지유지관리), Skopeo(명령줄도구)
CRI-O: Docker 를 대체</t>
    <phoneticPr fontId="18" type="noConversion"/>
  </si>
  <si>
    <t>디지털 신분증을 담는 공간; [기능] -사용자인증, 전자서명, 금융서비스 [형태] -사용자 기기설치형 -위임형(클라우드)/ DiDs, DKMS, 블록체인, 자기주권, Credential Issue, Verification, Peer</t>
    <phoneticPr fontId="18" type="noConversion"/>
  </si>
  <si>
    <t>디지털 지갑</t>
    <phoneticPr fontId="18" type="noConversion"/>
  </si>
  <si>
    <t>디지털 지갑
(Digital Wallet)</t>
    <phoneticPr fontId="18" type="noConversion"/>
  </si>
  <si>
    <t>암호화폐 지갑</t>
    <phoneticPr fontId="18" type="noConversion"/>
  </si>
  <si>
    <t>스마트시티 보안</t>
    <phoneticPr fontId="18" type="noConversion"/>
  </si>
  <si>
    <t>SCADA 시스템을 대상으로 한 웜; 전파 +PC감염+명령 전송 및 생성+PLC제어</t>
    <phoneticPr fontId="18" type="noConversion"/>
  </si>
  <si>
    <r>
      <rPr>
        <b/>
        <sz val="11"/>
        <color theme="1"/>
        <rFont val="Malgun Gothic"/>
        <family val="3"/>
        <charset val="129"/>
      </rPr>
      <t xml:space="preserve">[기술적 대응]
</t>
    </r>
    <r>
      <rPr>
        <sz val="11"/>
        <color theme="1"/>
        <rFont val="Malgun Gothic"/>
        <family val="3"/>
        <charset val="129"/>
      </rPr>
      <t xml:space="preserve">+블록 체인  &gt;Key 취약 :  &gt;스마트컨트랙트 취약점 :  &gt;합의 가로채기   &gt;오라클 : 
+운영 플랫폼  &gt;웹 취약점 :  &gt;클라우드 취약점 :  &gt;가용성 : &gt;권한탈취 : 
</t>
    </r>
    <r>
      <rPr>
        <b/>
        <sz val="11"/>
        <color theme="1"/>
        <rFont val="Malgun Gothic"/>
        <family val="3"/>
        <charset val="129"/>
      </rPr>
      <t xml:space="preserve">[디지털자산 대응]
</t>
    </r>
    <r>
      <rPr>
        <sz val="11"/>
        <color theme="1"/>
        <rFont val="Malgun Gothic"/>
        <family val="3"/>
        <charset val="129"/>
      </rPr>
      <t xml:space="preserve">+컨텐츠 자산 측면  &gt;소유권 증명 :&gt;저작권 침해 : &gt;복제및 유출 &gt;랜섬웨어
+사용자 자산 활용 측면 &gt;개인 단말기 &gt;비밀번호 인증 &gt;업데이트 &gt;토큰관리 </t>
    </r>
    <phoneticPr fontId="18" type="noConversion"/>
  </si>
  <si>
    <r>
      <rPr>
        <b/>
        <sz val="11"/>
        <color theme="1"/>
        <rFont val="Malgun Gothic"/>
        <family val="3"/>
        <charset val="129"/>
      </rPr>
      <t xml:space="preserve">[대응방안]
</t>
    </r>
    <r>
      <rPr>
        <sz val="11"/>
        <color theme="1"/>
        <rFont val="Malgun Gothic"/>
        <family val="3"/>
        <charset val="129"/>
      </rPr>
      <t>-제작 환경 측면 &gt;통합계정관리(IAM), Multi-Fact Authentication, 실감콘텐츠 소스코드  Secure Coding 적용,   &gt;포렌식 워터마킹, DRM / DLP
-송출 환경 측면 &gt;실감 콘텐츠 전송구간 암호화 적용, ESM, SIEM, 5G Anti-DDoS, NXG IPS / Firewall
-이용 환경 측면 &gt;실감콘텐츠 전용 백신, 펌웨어 파일 Hash 검증, 소스코드 난독화</t>
    </r>
    <phoneticPr fontId="18" type="noConversion"/>
  </si>
  <si>
    <r>
      <rPr>
        <b/>
        <sz val="11"/>
        <color theme="1"/>
        <rFont val="Malgun Gothic"/>
        <family val="3"/>
        <charset val="129"/>
      </rPr>
      <t xml:space="preserve">[보안위협]
</t>
    </r>
    <r>
      <rPr>
        <sz val="11"/>
        <color theme="1"/>
        <rFont val="Malgun Gothic"/>
        <family val="3"/>
        <charset val="129"/>
      </rPr>
      <t>-접속 환경의 다변화: 센서와 기기들이 대규모로 연결하여 위협이 증가
-네트워크 소프트웨어화: 가상화 기술 이용에 따른 관리 및 보호 대상 영역의 복잡도 증가
-MEC 보편화: 민감 정보의 유출이나 변조 등의 사이버 보안 위협</t>
    </r>
    <phoneticPr fontId="18" type="noConversion"/>
  </si>
  <si>
    <r>
      <rPr>
        <b/>
        <sz val="11"/>
        <color theme="1"/>
        <rFont val="Malgun Gothic"/>
        <family val="3"/>
        <charset val="129"/>
      </rPr>
      <t xml:space="preserve">[보안위협]
</t>
    </r>
    <r>
      <rPr>
        <sz val="11"/>
        <color theme="1"/>
        <rFont val="Malgun Gothic"/>
        <family val="3"/>
        <charset val="129"/>
      </rPr>
      <t xml:space="preserve">-사용자 장치(UE) -5G 무선 RAN 구간 : -5G 에지 및 코어네트워크 구간 : -외부 서비스 연동 구간 </t>
    </r>
    <phoneticPr fontId="18" type="noConversion"/>
  </si>
  <si>
    <t>구성</t>
    <phoneticPr fontId="18" type="noConversion"/>
  </si>
  <si>
    <t xml:space="preserve">환현정목통 </t>
    <phoneticPr fontId="18" type="noConversion"/>
  </si>
  <si>
    <t>ISP&amp;ISMP (7판)</t>
    <phoneticPr fontId="18" type="noConversion"/>
  </si>
  <si>
    <t>제대 
사실규디 필시중사기총 
애하나클국민 
단시기물운시데민</t>
    <phoneticPr fontId="18" type="noConversion"/>
  </si>
  <si>
    <t>참방기구행</t>
    <phoneticPr fontId="18" type="noConversion"/>
  </si>
  <si>
    <t>소프트웨어 진흥법</t>
    <phoneticPr fontId="18" type="noConversion"/>
  </si>
  <si>
    <t>소공</t>
    <phoneticPr fontId="18" type="noConversion"/>
  </si>
  <si>
    <t>대기업 참여제한 제도</t>
    <phoneticPr fontId="18" type="noConversion"/>
  </si>
  <si>
    <t>소진48 4080</t>
    <phoneticPr fontId="18" type="noConversion"/>
  </si>
  <si>
    <t>데이터 페브릭</t>
    <phoneticPr fontId="18" type="noConversion"/>
  </si>
  <si>
    <t>슈퍼앱</t>
    <phoneticPr fontId="18" type="noConversion"/>
  </si>
  <si>
    <t>검금주오 프백디에클</t>
    <phoneticPr fontId="18" type="noConversion"/>
  </si>
  <si>
    <t>검색, 금융, 주문서비스, OTT
-Frontend, Backend, DB, AI, Cloud
-API, HTML5, Web2.0, 블록체인</t>
    <phoneticPr fontId="18" type="noConversion"/>
  </si>
  <si>
    <t>API Gateway</t>
    <phoneticPr fontId="18" type="noConversion"/>
  </si>
  <si>
    <t>위성시스템 -지상시스템: 감시국, 통합운영센터, 위성관제센터, 안테나국 -사용자시스템</t>
    <phoneticPr fontId="18" type="noConversion"/>
  </si>
  <si>
    <t>자원상태감시, 자원요구 할당방식초기요구행렬, 자원벡터, 할당행렬, 가용벡터, 요구행렬
AMAN+R(Available, Max, Allocation, Need, Request)</t>
    <phoneticPr fontId="18" type="noConversion"/>
  </si>
  <si>
    <t>운영체제는 자원의 상태를 감시, 프로세스는 필요한 자원의 수를 제시하는 교착상태 회피 알고리즘
상호배제, 점유와 대기, 비선점, 환형대기, /예방:상점비환부정, /회피:자원할당그래프, 은행가알고리즘, Wait Die, Wound Wait 발견: 시스템의 상태감시 알고리즘, 프로그램, 복구: 프로세스 강제종료, 자원해제 등 강제처리</t>
    <phoneticPr fontId="18" type="noConversion"/>
  </si>
  <si>
    <t>McCabe의 회전 복잡도</t>
    <phoneticPr fontId="18" type="noConversion"/>
  </si>
  <si>
    <t xml:space="preserve">소프트웨어의 제어 흐름을 그래프로 표현하고 소스 코드의 복잡도를 정량적으로 나타내는 지표
제어흐름그래프  - 영역수(폐구간) + 1, Edge - Node + 2, 코드구문: 의사결정수 + 조건수 + 1 </t>
    <phoneticPr fontId="18" type="noConversion"/>
  </si>
  <si>
    <t>관인비 요잘과변 
외컴작 기성취</t>
    <phoneticPr fontId="18" type="noConversion"/>
  </si>
  <si>
    <t>GSEM</t>
    <phoneticPr fontId="18" type="noConversion"/>
  </si>
  <si>
    <t xml:space="preserve">Graph Database -시멘틱기반 연결, Node/Edge/Property(노드의 정보 데이터)
Spatial 벡터 DB: -LBS에 사용, 공간데이터 + 객체데이터 -벡터(도면, 점, 선, 면), 레스터(픽셀, 그래픽) &gt; GIS에 나옴, R-Tree
Embedded - 메인메모리기반(MMDB) -하드트랜잭션(시간제약있음) -Small Footprint, 최소한의 공간사용
Main Memory DB -속도, 실시간, 해시와 트리 -해시함수기반 처리, T-Tree, MMDB + RDBMS -디스크의 안정성 + 메모리의 빠른것 </t>
    <phoneticPr fontId="18" type="noConversion"/>
  </si>
  <si>
    <t>현상가 ASIC TAX 시수3
모관모연자</t>
    <phoneticPr fontId="18" type="noConversion"/>
  </si>
  <si>
    <t>가상세계 구현 현실 최적화; 현실: Agent, Sensor, IoT, CPS,  /상호작용:디지털쓰레드, Actuator, XR 
가상세계: 시뮬레이션, 수학적모델, 3차원모델링 
모사: 물리대상복제-관제: 모니터링 제어-모의: 물리대상 최적화-연합: 상호운영 최적화 -자율: 자율적해결</t>
    <phoneticPr fontId="18" type="noConversion"/>
  </si>
  <si>
    <t>라이트노드: 헤더만저장, Simple Payment Validataion, 중앙화 위반
Tranasction Pruning: 최근노드만 저장, 프루링 제네시스블록 저장, Selective Transction Pruning, Verificable Pruning</t>
    <phoneticPr fontId="18" type="noConversion"/>
  </si>
  <si>
    <t>블록체인 경량화기술</t>
    <phoneticPr fontId="18" type="noConversion"/>
  </si>
  <si>
    <t>탈확보 알라카</t>
    <phoneticPr fontId="18" type="noConversion"/>
  </si>
  <si>
    <t>디지털 플랫폼 정부</t>
    <phoneticPr fontId="18" type="noConversion"/>
  </si>
  <si>
    <t>주공이생 BAND</t>
    <phoneticPr fontId="18" type="noConversion"/>
  </si>
  <si>
    <t>DW(Data Warehouse)</t>
    <phoneticPr fontId="18" type="noConversion"/>
  </si>
  <si>
    <t>주제중심적, 통합적, 시간가변적, 비휘발성 OLAP 동일 기술요소</t>
    <phoneticPr fontId="18" type="noConversion"/>
  </si>
  <si>
    <t>Producer(Publisher), Topic, Consumer(Subscriber), Kafaka Cluster</t>
    <phoneticPr fontId="18" type="noConversion"/>
  </si>
  <si>
    <t>수집(ETL, Sqoop, Log aggregation, Splunk, 크롤러, NoSQL) -저장(RDB, HDFS, Key-Value, Graph) 
-처리(Mhout, HIVE, PIG) -분석(SAS, R, 매틀랩, Mahout, 앙상블, 배깅, 부스팅, NN, Random Forest) 
-표현(R, D3.js, Tableau) -관리(Yarn, Ganglia, Apache Ambari)</t>
    <phoneticPr fontId="18" type="noConversion"/>
  </si>
  <si>
    <t>정보 구조화, 정보시각화, 정보 시각 표현/ 시간순, 분포도, 관계성, 비교, 공간위치</t>
    <phoneticPr fontId="18" type="noConversion"/>
  </si>
  <si>
    <t>DBMS보안( 접근(DCL, VIEW), 암호화(API, Plugin, Hybrid, DBMS(TDE), 파일암호화)익명화처리</t>
    <phoneticPr fontId="18" type="noConversion"/>
  </si>
  <si>
    <t>아파치 카프카
(apache kafka)</t>
    <phoneticPr fontId="18" type="noConversion"/>
  </si>
  <si>
    <t>딥러닝</t>
    <phoneticPr fontId="18" type="noConversion"/>
  </si>
  <si>
    <t>인공신경망 ANN Artificial Neural Network</t>
    <phoneticPr fontId="18" type="noConversion"/>
  </si>
  <si>
    <t>단층다층, 
입은활출 항시렐계</t>
    <phoneticPr fontId="18" type="noConversion"/>
  </si>
  <si>
    <t>측정 SAC ES AT 분석 TV TPI 예측 TETC TEAC TVAC</t>
    <phoneticPr fontId="18" type="noConversion"/>
  </si>
  <si>
    <t>품질관리계획, 품질보증, 품질통제; 수집/ 체크리스트, 분석/ 문서분석, 표현/ 친화도분석, 인과관계(피시본), 막대그래프, 흐름도분석/ 의사결정: 다기준 의사결정</t>
    <phoneticPr fontId="18" type="noConversion"/>
  </si>
  <si>
    <t>품질관리(QM)</t>
    <phoneticPr fontId="18" type="noConversion"/>
  </si>
  <si>
    <t>품질보증(QA)</t>
    <phoneticPr fontId="18" type="noConversion"/>
  </si>
  <si>
    <t xml:space="preserve">계활측 문승보
MTWIA </t>
    <phoneticPr fontId="18" type="noConversion"/>
  </si>
  <si>
    <t>산출물 품질기준, 적합성 준수 보증 위해 전반적인 성과를 평가, 보증, 관리하는 활동
품질보증계획, 개발활동검토, 품질측정, 문서화, 승인 보고
Management Review, Technical Review, Walkthrough, Inspection, Audit</t>
    <phoneticPr fontId="18" type="noConversion"/>
  </si>
  <si>
    <t>QC7(신QC7)</t>
    <phoneticPr fontId="18" type="noConversion"/>
  </si>
  <si>
    <t>수치데이터를 해석하는 정량적 기법
현상파악 파레토그램, 히스토그램, 체크리스트/ 원인분석 특성요인도, 산점도, 흐름도 / 자료관리 관리도
친화도/연관도/계통도/매트릭스도/매트릭스 데이터해석법/PDPC/애로우 다이어그램</t>
    <phoneticPr fontId="18" type="noConversion"/>
  </si>
  <si>
    <t>적합 예방품질비용(교육, 훈련, 장비) 평가품질비용(테스트, 감리)
부적합 내부실패비용(재작업, 오류, 폐기) 외부실패(사업손실, 하자보수, 법적책임)</t>
    <phoneticPr fontId="18" type="noConversion"/>
  </si>
  <si>
    <t>품질특성 trade off평가, 유틸리티트리(유틸리티,품질속성,품질속성세분화,시나리오), 브레인스토밍,  아키텍처(변경성, 시험성, 적응성, 일치성, 대체성) 시스템(상호운영성, 보안성, 회복성, 정밀성) , 비즈니스(적합성, 준거성, 이해성, 습득성), 협력과 준비, 기본평가(td), 상세평가(bu), 후속조치</t>
    <phoneticPr fontId="18" type="noConversion"/>
  </si>
  <si>
    <t>SAGA패턴</t>
    <phoneticPr fontId="18" type="noConversion"/>
  </si>
  <si>
    <t>오버로딩(Overloading): 파라미터 오버라이딩(Overriding, 수직): 재정의</t>
    <phoneticPr fontId="18" type="noConversion"/>
  </si>
  <si>
    <t>다형성 (Polymorphism)</t>
    <phoneticPr fontId="18" type="noConversion"/>
  </si>
  <si>
    <t>재명유기다</t>
    <phoneticPr fontId="18" type="noConversion"/>
  </si>
  <si>
    <t xml:space="preserve">재사용, 코드 명확, 유연성 향상, 기능확장, 다형성 구현, </t>
    <phoneticPr fontId="18" type="noConversion"/>
  </si>
  <si>
    <t>캡추다정상 클객메인</t>
    <phoneticPr fontId="18" type="noConversion"/>
  </si>
  <si>
    <t>객체지향 프로그래밍 특징</t>
    <phoneticPr fontId="18" type="noConversion"/>
  </si>
  <si>
    <t>메시지</t>
    <phoneticPr fontId="18" type="noConversion"/>
  </si>
  <si>
    <t>캡슐화, 추상화, 다형성, 정보은닉, 상속성
클래스, 객체,  메소드, 인스턴스</t>
    <phoneticPr fontId="18" type="noConversion"/>
  </si>
  <si>
    <r>
      <rPr>
        <b/>
        <sz val="11"/>
        <color rgb="FF000000"/>
        <rFont val="맑은 고딕"/>
        <family val="3"/>
        <charset val="129"/>
      </rPr>
      <t xml:space="preserve">모든 데이터가 연결되는 ‘디지털플랫폼’ </t>
    </r>
    <r>
      <rPr>
        <sz val="11"/>
        <color rgb="FF000000"/>
        <rFont val="맑은 고딕"/>
        <family val="3"/>
        <charset val="129"/>
      </rPr>
      <t xml:space="preserve">에서 국민, 기업, 정부가 함께 </t>
    </r>
    <r>
      <rPr>
        <b/>
        <sz val="11"/>
        <color rgb="FF000000"/>
        <rFont val="맑은 고딕"/>
        <family val="3"/>
        <charset val="129"/>
      </rPr>
      <t>사회문제 해결, 새로운 가치 창출</t>
    </r>
    <r>
      <rPr>
        <sz val="11"/>
        <color rgb="FF000000"/>
        <rFont val="맑은 고딕"/>
        <family val="3"/>
        <charset val="129"/>
      </rPr>
      <t xml:space="preserve">하는 </t>
    </r>
    <r>
      <rPr>
        <b/>
        <sz val="11"/>
        <color rgb="FF000000"/>
        <rFont val="맑은 고딕"/>
        <family val="3"/>
        <charset val="129"/>
      </rPr>
      <t>정부</t>
    </r>
    <r>
      <rPr>
        <sz val="11"/>
        <color rgb="FF000000"/>
        <rFont val="맑은 고딕"/>
        <family val="3"/>
        <charset val="129"/>
      </rPr>
      <t xml:space="preserve">
디지털플랫폼 운영주체, 공급자, 이용자, 플랫폼생태계/ Block Chain(탈중앙, 합의, 암호화), 
AI(빅데이터, 자동화, DevOps), Network(OPEN API, 6G, 클라우드, 엣지, 포그), Data(LOD, 정반비)</t>
    </r>
    <phoneticPr fontId="18" type="noConversion"/>
  </si>
  <si>
    <t>안불적경안수서공 
적평공안</t>
    <phoneticPr fontId="18" type="noConversion"/>
  </si>
  <si>
    <t>SCM수요예측</t>
    <phoneticPr fontId="18" type="noConversion"/>
  </si>
  <si>
    <t>계수영기 실검활</t>
    <phoneticPr fontId="18" type="noConversion"/>
  </si>
  <si>
    <t>수요예측 계획, 데이터수집, 수요예측영향도분석, 수요예측기법선택(정성,정량,시스템), 예측실행, 예측검증, 활용</t>
    <phoneticPr fontId="18" type="noConversion"/>
  </si>
  <si>
    <t>기술제안내용 입찰방법 및 계약조건 제안안내서 입찰공고문 작성 체크리스트 수정 및 확인 입찰공고문</t>
    <phoneticPr fontId="18" type="noConversion"/>
  </si>
  <si>
    <r>
      <t xml:space="preserve">GAN에 </t>
    </r>
    <r>
      <rPr>
        <b/>
        <sz val="11"/>
        <color rgb="FF000000"/>
        <rFont val="맑은 고딕"/>
        <family val="3"/>
        <charset val="129"/>
      </rPr>
      <t>Fully Connected Layer</t>
    </r>
    <r>
      <rPr>
        <sz val="11"/>
        <color rgb="FF000000"/>
        <rFont val="맑은 고딕"/>
        <family val="3"/>
        <charset val="129"/>
      </rPr>
      <t>-&gt;</t>
    </r>
    <r>
      <rPr>
        <b/>
        <sz val="11"/>
        <color rgb="FF000000"/>
        <rFont val="맑은 고딕"/>
        <family val="3"/>
        <charset val="129"/>
      </rPr>
      <t>Convolutional Layer</t>
    </r>
    <r>
      <rPr>
        <sz val="11"/>
        <color rgb="FF000000"/>
        <rFont val="맑은 고딕"/>
        <family val="3"/>
        <charset val="129"/>
      </rPr>
      <t xml:space="preserve"> 삽입; 
Convolutional Layer적용, 배치정규화적용, Pooling Layer 사용안함, Fully Connected Layer 삭제
활성화함수: ReLU 생성층, Leaky ReLU 판별층, Tanh 출력층</t>
    </r>
    <phoneticPr fontId="18" type="noConversion"/>
  </si>
  <si>
    <r>
      <t xml:space="preserve">과도한학습, 튜닝, 잘못된 분류, 데이타가적음, 모델의복잡성
차원축소, Regression(제한, 출력층), </t>
    </r>
    <r>
      <rPr>
        <b/>
        <sz val="11"/>
        <color rgb="FF000000"/>
        <rFont val="맑은 고딕"/>
        <family val="3"/>
        <charset val="129"/>
      </rPr>
      <t>Drop Out</t>
    </r>
    <r>
      <rPr>
        <sz val="11"/>
        <color rgb="FF000000"/>
        <rFont val="맑은 고딕"/>
        <family val="3"/>
        <charset val="129"/>
      </rPr>
      <t>, 감소(파라미터/은닉), 분석/검증(Cross V, 앙상블)</t>
    </r>
    <phoneticPr fontId="18" type="noConversion"/>
  </si>
  <si>
    <t>은닉층제거 -&gt; 과적합방지, 오류역전파(Back Propagation)
[유형]Feed Forward, Back Propagation, 시간/공간 고려, 하이브리드 둘다
[원리]Dropout Rate입력, 은닉층비활성화, 모델학습, 역전파, 테스트</t>
    <phoneticPr fontId="18" type="noConversion"/>
  </si>
  <si>
    <t>파라미터/하이퍼 파라미터</t>
    <phoneticPr fontId="18" type="noConversion"/>
  </si>
  <si>
    <t xml:space="preserve">파라미터: 모델이 결정, 인공신경망의 가중치, SVM-SV, 회귀함수의 결정계수
하이퍼파라미터: 휴리스틱, 모델의 학습률, 경사도 하강법의 반복횟수, 활성화함수, 은닉층 갯수
하이퍼파라미터튜닝: Manual Search 휴리스틱기반, 선택값중 최적값, Grid Search 전수탐색, 전수탐색한계, 랜덤서치, 랜덤, 최대/최소, Bayesian Optimization 관측데이터 기반값, 확률기반 도출 </t>
    <phoneticPr fontId="18" type="noConversion"/>
  </si>
  <si>
    <t>소프트웨어 정의 Wide Area Network; SD-Core &gt; SD-WAN-GW &gt; SD-Edge &gt; CPE(Customer Pemises Equipment) 네트워크 슬라이싱, 가상화 등등</t>
    <phoneticPr fontId="18" type="noConversion"/>
  </si>
  <si>
    <t>휴먼 인 더 루프(HITL, Human in the Loop)</t>
    <phoneticPr fontId="18" type="noConversion"/>
  </si>
  <si>
    <t>CPU</t>
    <phoneticPr fontId="18" type="noConversion"/>
  </si>
  <si>
    <t>AI의 모든 활동에 인간 전문가가 그 결과물을 확인하고 편향된 학습 데이터를 조정하는 과정</t>
    <phoneticPr fontId="18" type="noConversion"/>
  </si>
  <si>
    <t>SRE(Site Reliability Engineering)</t>
    <phoneticPr fontId="18" type="noConversion"/>
  </si>
  <si>
    <t>CMMC 2.0</t>
    <phoneticPr fontId="18" type="noConversion"/>
  </si>
  <si>
    <t>기고전</t>
    <phoneticPr fontId="18" type="noConversion"/>
  </si>
  <si>
    <t>Cybersecurity Maturity Model Certification 사이버 보안 성숙도 모델 인증제도
미국 국방 계약자를 위한 사이버보안 프레임워크
1기본 2고급 3전문가</t>
    <phoneticPr fontId="18" type="noConversion"/>
  </si>
  <si>
    <t>인증제도</t>
    <phoneticPr fontId="18" type="noConversion"/>
  </si>
  <si>
    <t>스마트 헬멧</t>
    <phoneticPr fontId="18" type="noConversion"/>
  </si>
  <si>
    <t>멀통생소</t>
    <phoneticPr fontId="18" type="noConversion"/>
  </si>
  <si>
    <t>AR 서비스를 위해 헬멧 형태로 새롭게 고안된 디스플레이 기술
멀티미디어, 통신, 생체신호, SW  / 분야: 국방 소방 치안 2륜차</t>
    <phoneticPr fontId="18" type="noConversion"/>
  </si>
  <si>
    <t>메타버스의 보안 위협 및 대응방안</t>
    <phoneticPr fontId="18" type="noConversion"/>
  </si>
  <si>
    <t>공존정책 가품적복 조리시 스팀이 변리
이팀개기작인측불</t>
    <phoneticPr fontId="18" type="noConversion"/>
  </si>
  <si>
    <t>4가치, 12원칙 8성과/ 공정, 존중, 정의, 책임감/ 스튜어트십(존경), 팀, 이해관계자, 가치, 시스템사고 리더십 조정 품질 복잡성(탐색) Risk 적응력(복원력) 변화대응
이해관계자, 팀, 계획/기획, 기술 및 개발, 프로젝트작업, 인도물, 측정, 불완전요소</t>
    <phoneticPr fontId="18" type="noConversion"/>
  </si>
  <si>
    <t>계요정W확통</t>
    <phoneticPr fontId="18" type="noConversion"/>
  </si>
  <si>
    <t>데이터 활용 기법</t>
    <phoneticPr fontId="18" type="noConversion"/>
  </si>
  <si>
    <t>구시표 시분관비공</t>
    <phoneticPr fontId="18" type="noConversion"/>
  </si>
  <si>
    <t>디지털 면역 시스템</t>
    <phoneticPr fontId="18" type="noConversion"/>
  </si>
  <si>
    <t>최고 데이터 책임자
(CDO, Chief Digital Officer)</t>
    <phoneticPr fontId="18" type="noConversion"/>
  </si>
  <si>
    <t>디프애</t>
    <phoneticPr fontId="18" type="noConversion"/>
  </si>
  <si>
    <r>
      <t>전사적 데이터 정보 전략, 관리, 분석, 제어를 총괄, 비즈니스 가치 극대화, 최고 데이터 관리자
[역할] -디지털 혁신: -데이터 애널리틱스: -프로세스 혁신: 
[세부역할] -전략적 접근-기업전체구축: -우선순위:-</t>
    </r>
    <r>
      <rPr>
        <b/>
        <sz val="11"/>
        <color rgb="FF000000"/>
        <rFont val="맑은 고딕"/>
        <family val="3"/>
        <charset val="129"/>
      </rPr>
      <t>정보자산화</t>
    </r>
    <r>
      <rPr>
        <sz val="11"/>
        <color rgb="FF000000"/>
        <rFont val="맑은 고딕"/>
        <family val="3"/>
        <charset val="129"/>
      </rPr>
      <t>: -</t>
    </r>
    <r>
      <rPr>
        <b/>
        <sz val="11"/>
        <color rgb="FF000000"/>
        <rFont val="맑은 고딕"/>
        <family val="3"/>
        <charset val="129"/>
      </rPr>
      <t>클라우드</t>
    </r>
    <r>
      <rPr>
        <sz val="11"/>
        <color rgb="FF000000"/>
        <rFont val="맑은 고딕"/>
        <family val="3"/>
        <charset val="129"/>
      </rPr>
      <t>활용: -수익화: -가치측정: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</si>
  <si>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사용수익권</t>
    </r>
    <r>
      <rPr>
        <sz val="11"/>
        <color rgb="FF000000"/>
        <rFont val="맑은 고딕"/>
        <family val="3"/>
        <charset val="129"/>
      </rPr>
      <t xml:space="preserve"> 최초로 도입해 활용과 보호 원칙을 제시 -이해관계자 간 </t>
    </r>
    <r>
      <rPr>
        <b/>
        <sz val="11"/>
        <color rgb="FF000000"/>
        <rFont val="맑은 고딕"/>
        <family val="3"/>
        <charset val="129"/>
      </rPr>
      <t>계약체결</t>
    </r>
    <r>
      <rPr>
        <sz val="11"/>
        <color rgb="FF000000"/>
        <rFont val="맑은 고딕"/>
        <family val="3"/>
        <charset val="129"/>
      </rPr>
      <t>을 권고하고 가이드라인으로 안내 -</t>
    </r>
    <r>
      <rPr>
        <b/>
        <sz val="11"/>
        <color rgb="FF000000"/>
        <rFont val="맑은 고딕"/>
        <family val="3"/>
        <charset val="129"/>
      </rPr>
      <t>선도사업</t>
    </r>
    <r>
      <rPr>
        <sz val="11"/>
        <color rgb="FF000000"/>
        <rFont val="맑은 고딕"/>
        <family val="3"/>
        <charset val="129"/>
      </rPr>
      <t xml:space="preserve">을 선정·지원하고 확산기반을 구축 -산업 디지털 전환 </t>
    </r>
    <r>
      <rPr>
        <b/>
        <sz val="11"/>
        <color rgb="FF000000"/>
        <rFont val="맑은 고딕"/>
        <family val="3"/>
        <charset val="129"/>
      </rPr>
      <t>위원회</t>
    </r>
    <r>
      <rPr>
        <sz val="11"/>
        <color rgb="FF000000"/>
        <rFont val="맑은 고딕"/>
        <family val="3"/>
        <charset val="129"/>
      </rPr>
      <t>를 구성해 주요 정책 심의</t>
    </r>
    <phoneticPr fontId="18" type="noConversion"/>
  </si>
  <si>
    <t>처리지표(TPS), 시간지표, 사용자지표, 부하, 과부하, 용량, 루프백, 스파이크, 티어, 확장성, 가용성 
목적: 단위복합성능</t>
    <phoneticPr fontId="18" type="noConversion"/>
  </si>
  <si>
    <t>처시사 부과용 루스티확가 단복성</t>
    <phoneticPr fontId="18" type="noConversion"/>
  </si>
  <si>
    <t>OpenFlow</t>
    <phoneticPr fontId="18" type="noConversion"/>
  </si>
  <si>
    <r>
      <t>SW 활용해 기존 HW에서 직접 제어하던 영역들의</t>
    </r>
    <r>
      <rPr>
        <b/>
        <sz val="11"/>
        <color rgb="FF000000"/>
        <rFont val="맑은 고딕"/>
        <family val="3"/>
        <charset val="129"/>
      </rPr>
      <t xml:space="preserve"> 유연성</t>
    </r>
    <r>
      <rPr>
        <sz val="11"/>
        <color rgb="FF000000"/>
        <rFont val="맑은 고딕"/>
        <family val="3"/>
        <charset val="129"/>
      </rPr>
      <t xml:space="preserve">을 높이고 </t>
    </r>
    <r>
      <rPr>
        <b/>
        <sz val="11"/>
        <color rgb="FF000000"/>
        <rFont val="맑은 고딕"/>
        <family val="3"/>
        <charset val="129"/>
      </rPr>
      <t>상호운용성</t>
    </r>
    <r>
      <rPr>
        <sz val="11"/>
        <color rgb="FF000000"/>
        <rFont val="맑은 고딕"/>
        <family val="3"/>
        <charset val="129"/>
      </rPr>
      <t xml:space="preserve"> 증대기술
-인프라: SDN, SDS, SDI(SDDC) -보안: SDSec-서비스: SDVN, SDH(Healthcare)-자동차: SDV</t>
    </r>
    <phoneticPr fontId="18" type="noConversion"/>
  </si>
  <si>
    <t>SDN</t>
    <phoneticPr fontId="18" type="noConversion"/>
  </si>
  <si>
    <r>
      <t xml:space="preserve">SW(Application, </t>
    </r>
    <r>
      <rPr>
        <b/>
        <sz val="11"/>
        <color rgb="FF000000"/>
        <rFont val="맑은 고딕"/>
        <family val="3"/>
        <charset val="129"/>
      </rPr>
      <t>Control Plan</t>
    </r>
    <r>
      <rPr>
        <sz val="11"/>
        <color rgb="FF000000"/>
        <rFont val="맑은 고딕"/>
        <family val="3"/>
        <charset val="129"/>
      </rPr>
      <t>, Network OS, SDN Controller) + HW(</t>
    </r>
    <r>
      <rPr>
        <b/>
        <sz val="11"/>
        <color rgb="FF000000"/>
        <rFont val="맑은 고딕"/>
        <family val="3"/>
        <charset val="129"/>
      </rPr>
      <t>Data Plan</t>
    </r>
    <r>
      <rPr>
        <sz val="11"/>
        <color rgb="FF000000"/>
        <rFont val="맑은 고딕"/>
        <family val="3"/>
        <charset val="129"/>
      </rPr>
      <t>, Device)</t>
    </r>
    <phoneticPr fontId="18" type="noConversion"/>
  </si>
  <si>
    <t>컨프스테디 
제플</t>
    <phoneticPr fontId="18" type="noConversion"/>
  </si>
  <si>
    <r>
      <t xml:space="preserve">사이버 위협 및 공격으로부터 보호하도록 설계된 SW 또는 시스템 유형
관찰성, </t>
    </r>
    <r>
      <rPr>
        <b/>
        <sz val="11"/>
        <color rgb="FF000000"/>
        <rFont val="맑은 고딕"/>
        <family val="3"/>
        <charset val="129"/>
      </rPr>
      <t>SRE</t>
    </r>
    <r>
      <rPr>
        <sz val="11"/>
        <color rgb="FF000000"/>
        <rFont val="맑은 고딕"/>
        <family val="3"/>
        <charset val="129"/>
      </rPr>
      <t>, SW공급망보안, 카오스 엔지니어링, AI증강 테스팅, 자동복원,교정</t>
    </r>
    <phoneticPr fontId="18" type="noConversion"/>
  </si>
  <si>
    <t>카오스 엔지니어링</t>
    <phoneticPr fontId="18" type="noConversion"/>
  </si>
  <si>
    <r>
      <rPr>
        <b/>
        <sz val="11"/>
        <color rgb="FF000000"/>
        <rFont val="맑은 고딕"/>
        <family val="3"/>
        <charset val="129"/>
      </rPr>
      <t>실험적 테스트</t>
    </r>
    <r>
      <rPr>
        <sz val="11"/>
        <color rgb="FF000000"/>
        <rFont val="맑은 고딕"/>
        <family val="3"/>
        <charset val="129"/>
      </rPr>
      <t xml:space="preserve">를 사용하여 복잡한 시스템 내에서 취약점과 약점을 발견하는 </t>
    </r>
    <r>
      <rPr>
        <b/>
        <sz val="11"/>
        <color rgb="FF000000"/>
        <rFont val="맑은 고딕"/>
        <family val="3"/>
        <charset val="129"/>
      </rPr>
      <t>복원력 테스트</t>
    </r>
    <phoneticPr fontId="18" type="noConversion"/>
  </si>
  <si>
    <t>순환중복검사
 (Cyclic Redundancy Check)</t>
    <phoneticPr fontId="18" type="noConversion"/>
  </si>
  <si>
    <t>생검 디코XC</t>
    <phoneticPr fontId="18" type="noConversion"/>
  </si>
  <si>
    <t>해밍코드</t>
    <phoneticPr fontId="18" type="noConversion"/>
  </si>
  <si>
    <t>도구 구성 배포 Ansible, Chef Puppet, SaltStack, AWS CloudFormation, Heat/ 
인프라: 가변:온프레미스, IDC 자체인프라, 불변: 컴포넌트, 가상화 관리/ 
언어: 절차적, Ansible, Chef 가변적 AWS CloudFormation, Puppet Salt, Heat</t>
    <phoneticPr fontId="18" type="noConversion"/>
  </si>
  <si>
    <t>온톨로지</t>
    <phoneticPr fontId="18" type="noConversion"/>
  </si>
  <si>
    <t>Semantic Web</t>
    <phoneticPr fontId="18" type="noConversion"/>
  </si>
  <si>
    <r>
      <t xml:space="preserve">정보와 자원 사이의 관계-의미 정보를 </t>
    </r>
    <r>
      <rPr>
        <b/>
        <sz val="11"/>
        <color rgb="FF000000"/>
        <rFont val="맑은 고딕"/>
        <family val="3"/>
        <charset val="129"/>
      </rPr>
      <t>온톨로지</t>
    </r>
    <r>
      <rPr>
        <sz val="11"/>
        <color rgb="FF000000"/>
        <rFont val="맑은 고딕"/>
        <family val="3"/>
        <charset val="129"/>
      </rPr>
      <t xml:space="preserve"> 형태로 표현, 자동화된 기계(컴퓨터)가 처리기술</t>
    </r>
    <r>
      <rPr>
        <b/>
        <sz val="11"/>
        <color rgb="FF000000"/>
        <rFont val="맑은 고딕"/>
        <family val="3"/>
        <charset val="129"/>
      </rPr>
      <t xml:space="preserve">
Ontology</t>
    </r>
    <r>
      <rPr>
        <sz val="11"/>
        <color rgb="FF000000"/>
        <rFont val="맑은 고딕"/>
        <family val="3"/>
        <charset val="129"/>
      </rPr>
      <t xml:space="preserve">, OWL, </t>
    </r>
    <r>
      <rPr>
        <b/>
        <sz val="11"/>
        <color rgb="FF000000"/>
        <rFont val="맑은 고딕"/>
        <family val="3"/>
        <charset val="129"/>
      </rPr>
      <t>RDF</t>
    </r>
    <r>
      <rPr>
        <sz val="11"/>
        <color rgb="FF000000"/>
        <rFont val="맑은 고딕"/>
        <family val="3"/>
        <charset val="129"/>
      </rPr>
      <t xml:space="preserve">, SPARQL, Agent, 크롤러, 자연어분석, </t>
    </r>
    <r>
      <rPr>
        <b/>
        <sz val="11"/>
        <color rgb="FF000000"/>
        <rFont val="맑은 고딕"/>
        <family val="3"/>
        <charset val="129"/>
      </rPr>
      <t>워드임베딩</t>
    </r>
    <r>
      <rPr>
        <sz val="11"/>
        <color rgb="FF000000"/>
        <rFont val="맑은 고딕"/>
        <family val="3"/>
        <charset val="129"/>
      </rPr>
      <t>, GPT-3</t>
    </r>
    <phoneticPr fontId="18" type="noConversion"/>
  </si>
  <si>
    <r>
      <t xml:space="preserve">특정 도메인에서 특정 지식과 관련된 </t>
    </r>
    <r>
      <rPr>
        <b/>
        <sz val="11"/>
        <color rgb="FF000000"/>
        <rFont val="맑은 고딕"/>
        <family val="3"/>
        <charset val="129"/>
      </rPr>
      <t>용어 및 용어 사이의 관계</t>
    </r>
    <r>
      <rPr>
        <sz val="11"/>
        <color rgb="FF000000"/>
        <rFont val="맑은 고딕"/>
        <family val="3"/>
        <charset val="129"/>
      </rPr>
      <t>를 정의하는 일종의 사전
인스턴스, 관계, 제약조건, 공리, Class(대표단어), Property(특성값) [언어] -RDFS, OWL, XTM</t>
    </r>
    <phoneticPr fontId="18" type="noConversion"/>
  </si>
  <si>
    <t>HCE, Card Reader, P2P</t>
    <phoneticPr fontId="18" type="noConversion"/>
  </si>
  <si>
    <t>자기유도, 자기공명, 전자기파</t>
    <phoneticPr fontId="18" type="noConversion"/>
  </si>
  <si>
    <t>이진 나눗셈 연산을 기반 오류 검출 방식
CRC생성: 1) 디바이더 구하기(다항식) 2) 코드워드(DATA+CRC 0) 3) XOR로 계속 처리 4) CRC 생성 
CRC검증: DATA + CRC로 동일하기 처리-&gt;Zero</t>
    <phoneticPr fontId="18" type="noConversion"/>
  </si>
  <si>
    <t>전블해리넌컨터 
후검패블씨첵 
재알스고셀하어</t>
    <phoneticPr fontId="18" type="noConversion"/>
  </si>
  <si>
    <t>STEEP</t>
    <phoneticPr fontId="18" type="noConversion"/>
  </si>
  <si>
    <t>생성형 AI의 보안수칙</t>
    <phoneticPr fontId="18" type="noConversion"/>
  </si>
  <si>
    <t>생성형 AI</t>
    <phoneticPr fontId="18" type="noConversion"/>
  </si>
  <si>
    <r>
      <t xml:space="preserve">대량의 데이터를 학습하여 문맥과 의미를 이해하고 </t>
    </r>
    <r>
      <rPr>
        <b/>
        <sz val="11"/>
        <color rgb="FF000000"/>
        <rFont val="맑은 고딕"/>
        <family val="3"/>
        <charset val="129"/>
      </rPr>
      <t>새로운 데이터를 자동으로 생성</t>
    </r>
    <r>
      <rPr>
        <sz val="11"/>
        <color rgb="FF000000"/>
        <rFont val="맑은 고딕"/>
        <family val="3"/>
        <charset val="129"/>
      </rPr>
      <t>해 주는 기술</t>
    </r>
    <phoneticPr fontId="18" type="noConversion"/>
  </si>
  <si>
    <t>편자불사회낮 
적윤견 
인기프투다사책</t>
    <phoneticPr fontId="18" type="noConversion"/>
  </si>
  <si>
    <t>GPT 4 (Generative Pre trained Transformer 4)</t>
    <phoneticPr fontId="18" type="noConversion"/>
  </si>
  <si>
    <t>MLaaS</t>
    <phoneticPr fontId="18" type="noConversion"/>
  </si>
  <si>
    <t>랜섬웨어(Ransomware)</t>
    <phoneticPr fontId="18" type="noConversion"/>
  </si>
  <si>
    <t>ACAC 웹접감키암요</t>
    <phoneticPr fontId="18" type="noConversion"/>
  </si>
  <si>
    <t>파일들을 암호화하여 암호화를 풀어주는(복호화) 대가로 금전(몸값)을 요구하는 악성프로그램
Attacker: ① 웹사이트 공격/감염 -Client: ② 웹사이트 접속, ③ 악성프로그램 감염 -Attacker: ④ 암호키 분배, 공격수행, ⑤ 파일시스템 스캔, 모든 파일/폴더 암호화 -Client: ⑥ 금전요구 사이트 출력</t>
    <phoneticPr fontId="18" type="noConversion"/>
  </si>
  <si>
    <t>7S Model</t>
    <phoneticPr fontId="18" type="noConversion"/>
  </si>
  <si>
    <t>전구시 스역구공</t>
    <phoneticPr fontId="18" type="noConversion"/>
  </si>
  <si>
    <t>강점(Strong) 약점(Weakness) 기회(Opportunity) 위기(Threats)/ 공격적, 다양화, 방향전환, 방어</t>
    <phoneticPr fontId="18" type="noConversion"/>
  </si>
  <si>
    <t>Digital ID</t>
    <phoneticPr fontId="18" type="noConversion"/>
  </si>
  <si>
    <t>트레블 룰(Travel Rule)</t>
    <phoneticPr fontId="18" type="noConversion"/>
  </si>
  <si>
    <t>금융 서비스 제공자들이 사용자 간의 송금 시 거래에 대해 송수신자의 정보를 수집하고 보관
출금요청: 지갑확인 -정보송신: 송금&gt;수취, 확인 
-정보 검증 및 송금: 출금&gt;정상입금 -데이터저장: VA거래 양사 저장</t>
    <phoneticPr fontId="18" type="noConversion"/>
  </si>
  <si>
    <t xml:space="preserve">MaaS 통합서비스: -MaaS 플랫폼 -MaaS 연동수단: 
-교통수단 공유 -교통제어 -교통편의제공 -교통환승: </t>
    <phoneticPr fontId="18" type="noConversion"/>
  </si>
  <si>
    <r>
      <t>암호 사용 기준: -계정 관리: -데이터 전송 보안: -합의 프로토콜: 
-</t>
    </r>
    <r>
      <rPr>
        <b/>
        <sz val="11"/>
        <color rgb="FF000000"/>
        <rFont val="맑은 고딕"/>
        <family val="3"/>
        <charset val="129"/>
      </rPr>
      <t>원장</t>
    </r>
    <r>
      <rPr>
        <sz val="11"/>
        <color rgb="FF000000"/>
        <rFont val="맑은 고딕"/>
        <family val="3"/>
        <charset val="129"/>
      </rPr>
      <t>: 공격방어, 서명검증, 서명처리 -</t>
    </r>
    <r>
      <rPr>
        <b/>
        <sz val="11"/>
        <color rgb="FF000000"/>
        <rFont val="맑은 고딕"/>
        <family val="3"/>
        <charset val="129"/>
      </rPr>
      <t>스마트 컨트랙트</t>
    </r>
    <r>
      <rPr>
        <sz val="11"/>
        <color rgb="FF000000"/>
        <rFont val="맑은 고딕"/>
        <family val="3"/>
        <charset val="129"/>
      </rPr>
      <t>: 결과 검증, 취약점 미존재 -데이터베이스: 장애시 신뢰성보장</t>
    </r>
    <phoneticPr fontId="18" type="noConversion"/>
  </si>
  <si>
    <t>왜개내 논물</t>
    <phoneticPr fontId="18" type="noConversion"/>
  </si>
  <si>
    <t>데이터 표준사전 관리항목</t>
    <phoneticPr fontId="18" type="noConversion"/>
  </si>
  <si>
    <t>용단도코</t>
    <phoneticPr fontId="18" type="noConversion"/>
  </si>
  <si>
    <t xml:space="preserve">DB정의서, 논리데이터모델다이어그램, 엔터티정의서, 애트리뷰트 정의서, 
물리데이터모델다이어그램, 테이블정의서, 컬럼정의서 </t>
    <phoneticPr fontId="18" type="noConversion"/>
  </si>
  <si>
    <t>D논엔애 물테컬</t>
    <phoneticPr fontId="18" type="noConversion"/>
  </si>
  <si>
    <t xml:space="preserve">다변함수(키길이), 아이소제니(타원곡선, 속도), 격자기반(동형 암호, 변수), 코드기반(선형함수, 키), 해시함수(서명길이), </t>
    <phoneticPr fontId="18" type="noConversion"/>
  </si>
  <si>
    <t>양자센서</t>
    <phoneticPr fontId="18" type="noConversion"/>
  </si>
  <si>
    <t>기업의 전략, 조직, 프로세스, BM 등을 디지털적인 요소로 변화시키는 경영 전략
사물인터넷: -클라우드 -빅데이터 -모바일 -인공지능 -블록체인 [전략] 
-비전수립: -조직정비 및 인재 확보 -거버넌스 체계 구축 -비즈니스 모델 개발 -혁신 및 R&amp;D 추진: 
[단계] -준비&gt;도입&gt;정착&gt;확산&gt;고도화</t>
    <phoneticPr fontId="18" type="noConversion"/>
  </si>
  <si>
    <t>보안 취약점</t>
    <phoneticPr fontId="18" type="noConversion"/>
  </si>
  <si>
    <t>보안 기법</t>
    <phoneticPr fontId="18" type="noConversion"/>
  </si>
  <si>
    <t>큐비트(Qubit)</t>
    <phoneticPr fontId="18" type="noConversion"/>
  </si>
  <si>
    <t>정보를 0과 1의 상태를 동시에 갖는 양자 컴퓨터의 기본 연산 단위
양자중첩, 양자얽힘, 연산-행렬, 단위, 상태-바닥, 들뜬, 표현-동시, 갯수</t>
    <phoneticPr fontId="18" type="noConversion"/>
  </si>
  <si>
    <t>전자 서명(Digital Signature)/디지털 서명</t>
    <phoneticPr fontId="18" type="noConversion"/>
  </si>
  <si>
    <t>송신자비밀키생성&gt;암호화&gt;비밀키수신자공개키로암호화&gt;암호화데이터+암호화비밀키 전송(전자봉투)
수신자개인키&gt;비밀키복호화&gt;암호화된정보복호화</t>
    <phoneticPr fontId="18" type="noConversion"/>
  </si>
  <si>
    <t>보안 기능 우회, 중간자 공격, 멀웨어랜섬웨어, 서비스 거부(DDoS) 인젝션 
OWASP Top 10</t>
    <phoneticPr fontId="18" type="noConversion"/>
  </si>
  <si>
    <t>공정아프테</t>
    <phoneticPr fontId="18" type="noConversion"/>
  </si>
  <si>
    <t>고객의 입장 생각, 문제 재해석, 마케팅 기법
절차: 이해:공감하기, 문제정의, 변화Create: 아이디어, 프로토타입, 테스트, 개선:피드백</t>
    <phoneticPr fontId="18" type="noConversion"/>
  </si>
  <si>
    <r>
      <t xml:space="preserve">정보시스템에 저장된 로그를 분석하여 </t>
    </r>
    <r>
      <rPr>
        <b/>
        <sz val="11"/>
        <color rgb="FF000000"/>
        <rFont val="맑은 고딕"/>
        <family val="3"/>
        <charset val="129"/>
      </rPr>
      <t>업무수행 결과</t>
    </r>
    <r>
      <rPr>
        <sz val="11"/>
        <color rgb="FF000000"/>
        <rFont val="맑은 고딕"/>
        <family val="3"/>
        <charset val="129"/>
      </rPr>
      <t>에 대한 여러가지 정보 및 지식을 추출
목적: 프로세스 식별, 프로세스 가시화, 프로세스 개선/ 절차: 프로세스모델링 성과관리 정보시스템로그 현실세계(의사결정활용)/ 적용순서: 발견 순응도검사 확대</t>
    </r>
    <phoneticPr fontId="18" type="noConversion"/>
  </si>
  <si>
    <t>H/W를 주기적으로 감시, 디바이스로부터 일정 시간동안 입력값(Kick)을 받지 못 하는 경우 초기화 수행
프로세서 Reset, 초기화 타이머, 타이머시작, Kick, 타이머중단, 타이머만료, Reset 프로세서</t>
    <phoneticPr fontId="18" type="noConversion"/>
  </si>
  <si>
    <t>두프로세스가 공유메모리 사용; 임계영역, 상호배제, 기아상태</t>
    <phoneticPr fontId="18" type="noConversion"/>
  </si>
  <si>
    <t>Semaphore</t>
    <phoneticPr fontId="18" type="noConversion"/>
  </si>
  <si>
    <t>OS의 임계영역에 대한 자원접근 통제
P연산(S=0 wait S=S-1) V연산(S=S+1), 입계영역접근</t>
    <phoneticPr fontId="18" type="noConversion"/>
  </si>
  <si>
    <t>모니터/Monitor 동기화</t>
    <phoneticPr fontId="18" type="noConversion"/>
  </si>
  <si>
    <t xml:space="preserve">프로그래밍 언어 수준의 동시성 지원(세마포어&gt;OS); 
베타동기큐(상호배제) &gt; 임계영역 &lt; 조건동기큐(스레드 잠금/깨움)
</t>
    <phoneticPr fontId="18" type="noConversion"/>
  </si>
  <si>
    <t>외없가세 내남고페 
공통압재</t>
    <phoneticPr fontId="18" type="noConversion"/>
  </si>
  <si>
    <r>
      <rPr>
        <b/>
        <sz val="11"/>
        <color rgb="FF000000"/>
        <rFont val="맑은 고딕"/>
        <family val="3"/>
        <charset val="129"/>
      </rPr>
      <t>외부단편화</t>
    </r>
    <r>
      <rPr>
        <sz val="11"/>
        <color rgb="FF000000"/>
        <rFont val="맑은 고딕"/>
        <family val="3"/>
        <charset val="129"/>
      </rPr>
      <t xml:space="preserve"> 프로세스가 커서 저장하지 못한공간 </t>
    </r>
    <r>
      <rPr>
        <b/>
        <sz val="11"/>
        <color rgb="FF000000"/>
        <rFont val="맑은 고딕"/>
        <family val="3"/>
        <charset val="129"/>
      </rPr>
      <t>가변할당, 세그먼트할당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>내부단편화</t>
    </r>
    <r>
      <rPr>
        <sz val="11"/>
        <color rgb="FF000000"/>
        <rFont val="맑은 고딕"/>
        <family val="3"/>
        <charset val="129"/>
      </rPr>
      <t xml:space="preserve"> 프로세스를 할당하고 남은공간, </t>
    </r>
    <r>
      <rPr>
        <b/>
        <sz val="11"/>
        <color rgb="FF000000"/>
        <rFont val="맑은 고딕"/>
        <family val="3"/>
        <charset val="129"/>
      </rPr>
      <t>고정할당기법 페이징기법</t>
    </r>
    <r>
      <rPr>
        <sz val="11"/>
        <color rgb="FF000000"/>
        <rFont val="맑은 고딕"/>
        <family val="3"/>
        <charset val="129"/>
      </rPr>
      <t xml:space="preserve"> - 공통 압축 재배치</t>
    </r>
    <phoneticPr fontId="18" type="noConversion"/>
  </si>
  <si>
    <t>양자암호기술</t>
    <phoneticPr fontId="18" type="noConversion"/>
  </si>
  <si>
    <r>
      <t xml:space="preserve">양자중첩, 양자얽힘, 양자비복제성, 양자순간이동/ 구성: 일반통신망, 암호장비, QKD, quantum channel
키교환: </t>
    </r>
    <r>
      <rPr>
        <b/>
        <sz val="11"/>
        <color rgb="FF000000"/>
        <rFont val="맑은 고딕"/>
        <family val="3"/>
        <charset val="129"/>
      </rPr>
      <t>BB84</t>
    </r>
    <r>
      <rPr>
        <sz val="11"/>
        <color rgb="FF000000"/>
        <rFont val="맑은 고딕"/>
        <family val="3"/>
        <charset val="129"/>
      </rPr>
      <t xml:space="preserve">(프로토콜), </t>
    </r>
    <r>
      <rPr>
        <b/>
        <sz val="11"/>
        <color rgb="FF000000"/>
        <rFont val="맑은 고딕"/>
        <family val="3"/>
        <charset val="129"/>
      </rPr>
      <t>QKD</t>
    </r>
    <r>
      <rPr>
        <sz val="11"/>
        <color rgb="FF000000"/>
        <rFont val="맑은 고딕"/>
        <family val="3"/>
        <charset val="129"/>
      </rPr>
      <t>(양자키분배), 편광필터, 편광신호, 양자채널/ 양자암호화, TCP채널, SSL</t>
    </r>
    <phoneticPr fontId="18" type="noConversion"/>
  </si>
  <si>
    <t>합의 알고리즘</t>
    <phoneticPr fontId="18" type="noConversion"/>
  </si>
  <si>
    <r>
      <t>분산 네트워크 상에서 노드들이 계산된 결과값을 상호 검증하여 시스템 무결성을 보장하는 알고리즘
[</t>
    </r>
    <r>
      <rPr>
        <b/>
        <sz val="11"/>
        <color rgb="FF000000"/>
        <rFont val="맑은 고딕"/>
        <family val="3"/>
        <charset val="129"/>
      </rPr>
      <t>Public</t>
    </r>
    <r>
      <rPr>
        <sz val="11"/>
        <color rgb="FF000000"/>
        <rFont val="맑은 고딕"/>
        <family val="3"/>
        <charset val="129"/>
      </rPr>
      <t>] 작업 증명(PoW: Proof of Work): 채굴 -지분 증명(PoS: Proof od Stake): 양과 보유일수
-중요도 증명(PoI: Proof of Importance): 많은 활동, 거래
[</t>
    </r>
    <r>
      <rPr>
        <b/>
        <sz val="11"/>
        <color rgb="FF000000"/>
        <rFont val="맑은 고딕"/>
        <family val="3"/>
        <charset val="129"/>
      </rPr>
      <t>Private</t>
    </r>
    <r>
      <rPr>
        <sz val="11"/>
        <color rgb="FF000000"/>
        <rFont val="맑은 고딕"/>
        <family val="3"/>
        <charset val="129"/>
      </rPr>
      <t>]-PBFT(Practical Byzantine Fault Tolerance): 다수의 선택값 
PoET: Proof of Elapsed Time: 경과 시간 증명, 시스템기반-Paxos: 과반수 선택 후 변경불가, 리더부정방지</t>
    </r>
    <phoneticPr fontId="18" type="noConversion"/>
  </si>
  <si>
    <t>디피헬만</t>
    <phoneticPr fontId="18" type="noConversion"/>
  </si>
  <si>
    <t>RSA</t>
    <phoneticPr fontId="18" type="noConversion"/>
  </si>
  <si>
    <t>OSS(오픈소스 소프트웨어)</t>
    <phoneticPr fontId="18" type="noConversion"/>
  </si>
  <si>
    <t>공자배2 수차분 동포중</t>
    <phoneticPr fontId="18" type="noConversion"/>
  </si>
  <si>
    <t>자동차</t>
    <phoneticPr fontId="18" type="noConversion"/>
  </si>
  <si>
    <t>정비 목기절평</t>
    <phoneticPr fontId="18" type="noConversion"/>
  </si>
  <si>
    <t>정형  -목적: 텍스트 데이터 대규모화, 고객파악, 시스템효율화 -기법: 분류분석, 군집분석, 연관분석
-절차: 목적&gt;데이터준비&gt;가공&gt;기법적용&gt;검증   -평가: 오분류계산, 모형사용여부
+비정형  -기법: 텍스트마이닝, 웹마이닝, 오피니언마이닝 -필요성: 비정형, 실시간, 다양성 데이터
  -절차: 수집&gt;전처리&gt;패턴도출&gt;마케팅전략 -평가: 정밀도, 재현율, F1 Score</t>
    <phoneticPr fontId="18" type="noConversion"/>
  </si>
  <si>
    <t>목기절평 수전분해</t>
    <phoneticPr fontId="18" type="noConversion"/>
  </si>
  <si>
    <t>목적: 대용량 텍스트 사용후기 리뷰등을 분석 &gt; 의사결정데이터 활용;
기법 워드임베딩, 텍스트분석, 시멘틱분석, 온톨로지, RDF
절차 수집 전처리 분석 해석정제, 평가 정밀도 정확도, F1</t>
    <phoneticPr fontId="18" type="noConversion"/>
  </si>
  <si>
    <t xml:space="preserve">개범인용-PDCA / 
조리계지운성개 </t>
    <phoneticPr fontId="18" type="noConversion"/>
  </si>
  <si>
    <t>재해, 재난등의 위기 상황에 핵심업무 복구 BCM국제표준; 구조: 개요, 범위, 인용표준, 용어및 정의, 
Plan-조직, 리더십, 계획, 지원, Do-운영, Check-성과관리, Action-개선</t>
    <phoneticPr fontId="18" type="noConversion"/>
  </si>
  <si>
    <t>식측순분</t>
    <phoneticPr fontId="18" type="noConversion"/>
  </si>
  <si>
    <t>위험식별(계획수집분석), 위험측정(발생가능/영향), 우선순위, 분석(위험재분류/대응)</t>
    <phoneticPr fontId="18" type="noConversion"/>
  </si>
  <si>
    <r>
      <t>7판 개정: 수립제외(유형별 사례추가), 범위확대(디플정 기본원칙 적용 우선 검토)
검토: 사업타당성(</t>
    </r>
    <r>
      <rPr>
        <b/>
        <sz val="11"/>
        <color rgb="FF000000"/>
        <rFont val="맑은 고딕"/>
        <family val="3"/>
        <charset val="129"/>
      </rPr>
      <t>필</t>
    </r>
    <r>
      <rPr>
        <sz val="11"/>
        <color rgb="FF000000"/>
        <rFont val="맑은 고딕"/>
        <family val="3"/>
        <charset val="129"/>
      </rPr>
      <t xml:space="preserve">요성, 시급성, 중복성), 실현가능성(사업추진 여건, 기술적정성), 규모적정성(총구축비 적정성), </t>
    </r>
    <r>
      <rPr>
        <b/>
        <sz val="11"/>
        <color rgb="FF000000"/>
        <rFont val="맑은 고딕"/>
        <family val="3"/>
        <charset val="129"/>
      </rPr>
      <t>디지털플랫폼정부 기본원칙 적용</t>
    </r>
    <r>
      <rPr>
        <sz val="11"/>
        <color rgb="FF000000"/>
        <rFont val="맑은 고딕"/>
        <family val="3"/>
        <charset val="129"/>
      </rPr>
      <t>(AI&amp;데이터기반,하나의정부,클라우드우선, 국민중심,민관협력) 
대상: 정보시스템 구축·재구축 사업을 추진하는 중앙관서의 모든 ISP 또는 ISMP
제외: 단순 시스템도입,기능개발,물품구매 운영,유지, 시설구축, DB구축 민간투자형SW사업</t>
    </r>
    <phoneticPr fontId="18" type="noConversion"/>
  </si>
  <si>
    <t>ISP (Information Strategy Plan)</t>
    <phoneticPr fontId="18" type="noConversion"/>
  </si>
  <si>
    <r>
      <t xml:space="preserve">정보시스템 개발을 위한 </t>
    </r>
    <r>
      <rPr>
        <b/>
        <sz val="11"/>
        <color rgb="FF000000"/>
        <rFont val="맑은 고딕"/>
        <family val="3"/>
        <charset val="129"/>
      </rPr>
      <t>통합 프레임워크</t>
    </r>
    <r>
      <rPr>
        <sz val="11"/>
        <color rgb="FF000000"/>
        <rFont val="맑은 고딕"/>
        <family val="3"/>
        <charset val="129"/>
      </rPr>
      <t xml:space="preserve">를 제공, </t>
    </r>
    <r>
      <rPr>
        <b/>
        <sz val="11"/>
        <color rgb="FF000000"/>
        <rFont val="맑은 고딕"/>
        <family val="3"/>
        <charset val="129"/>
      </rPr>
      <t>통합 정보 시스템 계획</t>
    </r>
    <r>
      <rPr>
        <sz val="11"/>
        <color rgb="FF000000"/>
        <rFont val="맑은 고딕"/>
        <family val="3"/>
        <charset val="129"/>
      </rPr>
      <t xml:space="preserve">을 작성하는 </t>
    </r>
    <r>
      <rPr>
        <b/>
        <sz val="11"/>
        <color rgb="FF000000"/>
        <rFont val="맑은 고딕"/>
        <family val="3"/>
        <charset val="129"/>
      </rPr>
      <t xml:space="preserve">접근방법/ </t>
    </r>
    <r>
      <rPr>
        <sz val="11"/>
        <color rgb="FF000000"/>
        <rFont val="맑은 고딕"/>
        <family val="3"/>
        <charset val="129"/>
      </rPr>
      <t>구성: 환경분석(법규제), 현황분석(벤치마킹), 정보화전략(아키텍처), 목표모델정의(설계), 통합이행계획(효과)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</si>
  <si>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제안요청서(RFP)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지원요구사항도출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활동/ </t>
    </r>
    <r>
      <rPr>
        <sz val="11"/>
        <color rgb="FF000000"/>
        <rFont val="맑은 고딕"/>
        <family val="3"/>
        <charset val="129"/>
      </rPr>
      <t>구성: 프로젝트 착수 및 참여자결정(경영, 프로젝트), 정보시스템 방향성 수립(</t>
    </r>
    <r>
      <rPr>
        <b/>
        <sz val="11"/>
        <color rgb="FF000000"/>
        <rFont val="맑은 고딕"/>
        <family val="3"/>
        <charset val="129"/>
      </rPr>
      <t>현황분석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벤치마킹</t>
    </r>
    <r>
      <rPr>
        <sz val="11"/>
        <color rgb="FF000000"/>
        <rFont val="맑은 고딕"/>
        <family val="3"/>
        <charset val="129"/>
      </rPr>
      <t>)/ 업무 및 정보 기술요건 분석(업무, 기술), 시스템 구조 및 요건 정의(아키텍처, 인프라, 연계), 이행방안수립(</t>
    </r>
    <r>
      <rPr>
        <b/>
        <sz val="11"/>
        <color rgb="FF000000"/>
        <rFont val="맑은 고딕"/>
        <family val="3"/>
        <charset val="129"/>
      </rPr>
      <t>RFP</t>
    </r>
    <r>
      <rPr>
        <sz val="11"/>
        <color rgb="FF000000"/>
        <rFont val="맑은 고딕"/>
        <family val="3"/>
        <charset val="129"/>
      </rPr>
      <t>, 예산, 발주)</t>
    </r>
    <phoneticPr fontId="18" type="noConversion"/>
  </si>
  <si>
    <t>감보강 SRP</t>
    <phoneticPr fontId="18" type="noConversion"/>
  </si>
  <si>
    <t>AI학습용데이터 
비용산정 가이드</t>
    <phoneticPr fontId="18" type="noConversion"/>
  </si>
  <si>
    <t xml:space="preserve">공재생유판소 계실프
</t>
    <phoneticPr fontId="18" type="noConversion"/>
  </si>
  <si>
    <r>
      <t xml:space="preserve">공급 재고 생산 유통 판매 소비 관리; SCP(공재생): 공급구매계획, 공급자 구매, 생산유통 
-SCE(유판서): 생산관리 유통관리, 소비자 유통, - SCPM(프로세스) 통합 관리 
-채찍효과, </t>
    </r>
    <r>
      <rPr>
        <b/>
        <sz val="11"/>
        <color rgb="FF000000"/>
        <rFont val="맑은 고딕"/>
        <family val="3"/>
        <charset val="129"/>
      </rPr>
      <t>CPFR</t>
    </r>
    <r>
      <rPr>
        <sz val="11"/>
        <color rgb="FF000000"/>
        <rFont val="맑은 고딕"/>
        <family val="3"/>
        <charset val="129"/>
      </rPr>
      <t xml:space="preserve">(공급 유통업체간 상호협업), 2.0 </t>
    </r>
    <r>
      <rPr>
        <b/>
        <sz val="11"/>
        <color rgb="FF000000"/>
        <rFont val="맑은 고딕"/>
        <family val="3"/>
        <charset val="129"/>
      </rPr>
      <t>예측 + 고객지향</t>
    </r>
    <r>
      <rPr>
        <sz val="11"/>
        <color rgb="FF000000"/>
        <rFont val="맑은 고딕"/>
        <family val="3"/>
        <charset val="129"/>
      </rPr>
      <t>으로 변경</t>
    </r>
    <phoneticPr fontId="18" type="noConversion"/>
  </si>
  <si>
    <t>생수산 단네인 리보재</t>
    <phoneticPr fontId="18" type="noConversion"/>
  </si>
  <si>
    <t>생산시점관리시스템; 생산시점관리, 수작업감소, 생산량증가, 단말기 네트워크 인프라, 
효과: 리드타임감소,보전비 삭감, 재고관리</t>
    <phoneticPr fontId="18" type="noConversion"/>
  </si>
  <si>
    <t>인조기프정B
단기협생 제지투모인홍
사클빅인블메</t>
    <phoneticPr fontId="18" type="noConversion"/>
  </si>
  <si>
    <t>정필배특 절구기유
분설실검활</t>
    <phoneticPr fontId="18" type="noConversion"/>
  </si>
  <si>
    <t>온라인플랫폼: 클라우드, 5G, XR, 상호신뢰: SNS, 리뷰, 공유 수익모델: 공유수수료, 온라인결제
활용사례: 공간: 남의집, 배민키친, 에어비앤비, 물건: 자전거대여, 쏘카, 따릉이</t>
    <phoneticPr fontId="18" type="noConversion"/>
  </si>
  <si>
    <t>온상수 공물</t>
    <phoneticPr fontId="18" type="noConversion"/>
  </si>
  <si>
    <t>인정비기</t>
    <phoneticPr fontId="18" type="noConversion"/>
  </si>
  <si>
    <t>스플린터넷(Splinternet)</t>
    <phoneticPr fontId="18" type="noConversion"/>
  </si>
  <si>
    <t>기술신냉전인터넷을 분리, 별도 기관 국가에서 독립적 사용; 인터넷통제, 정치적, 비즈니스, 기술패권</t>
    <phoneticPr fontId="18" type="noConversion"/>
  </si>
  <si>
    <t>SBOM
(Software Bill Of Materials)</t>
    <phoneticPr fontId="18" type="noConversion"/>
  </si>
  <si>
    <t>소공구 무정렌 제사</t>
    <phoneticPr fontId="18" type="noConversion"/>
  </si>
  <si>
    <t>최신 활용 기술</t>
    <phoneticPr fontId="18" type="noConversion"/>
  </si>
  <si>
    <t>금프 위빅 감모심수자</t>
    <phoneticPr fontId="18" type="noConversion"/>
  </si>
  <si>
    <t>섭테크(Suptech)</t>
    <phoneticPr fontId="18" type="noConversion"/>
  </si>
  <si>
    <t>금융감독(Supervision)+테크; 금융기관&gt;프로세스&gt;위험분석&gt;빅데이터/AI&gt;감독기관&gt;타겟모니터링심사: AI, 빅데이터, 수집/적발: 데이터, 웹마이닝, 업무자동화: 챗봇, 자연어처리</t>
    <phoneticPr fontId="18" type="noConversion"/>
  </si>
  <si>
    <r>
      <t xml:space="preserve">공급망 대응 및 의사결정 위해 SW의 컴포넌트 관련 메타정보를 기록한 SW자재명세서,; 공급자명, 컴포넌트명, 컴포넌트버전, 컴포넌트해시, 고유식별자, 의존관계, 작성자
옵션: </t>
    </r>
    <r>
      <rPr>
        <b/>
        <sz val="11"/>
        <color rgb="FF000000"/>
        <rFont val="맑은 고딕"/>
        <family val="3"/>
        <charset val="129"/>
      </rPr>
      <t>타임라인</t>
    </r>
    <r>
      <rPr>
        <sz val="11"/>
        <color rgb="FF000000"/>
        <rFont val="맑은 고딕"/>
        <family val="3"/>
        <charset val="129"/>
      </rPr>
      <t xml:space="preserve">, 의존관계수준, 주석, 리뷰, </t>
    </r>
    <r>
      <rPr>
        <b/>
        <sz val="11"/>
        <color rgb="FF000000"/>
        <rFont val="맑은 고딕"/>
        <family val="3"/>
        <charset val="129"/>
      </rPr>
      <t>라이선스</t>
    </r>
    <phoneticPr fontId="18" type="noConversion"/>
  </si>
  <si>
    <t>PDCA 가우검개 퍼에코</t>
    <phoneticPr fontId="18" type="noConversion"/>
  </si>
  <si>
    <t>공공시스템 차세대전환</t>
    <phoneticPr fontId="18" type="noConversion"/>
  </si>
  <si>
    <t>기투구프성경 
평추측분 실비다</t>
    <phoneticPr fontId="18" type="noConversion"/>
  </si>
  <si>
    <t>IT투자기획, IT투자, 구축, 업무프로세스, 업무성과, 경영성과
평가(사중후), 사업추진(준비, 실행, 완료) 측정 BSC,분석기법 ROI, IRR, PBP, NPV
실물옵션평가(블랙숄즈,이항모형,몬테카를로), 비용편익평가(NIPB), 다중조건(재무, 기술, 위험)
정성적(NIPB) 정량적평가(IO,포트폴리오,우선순위)</t>
    <phoneticPr fontId="18" type="noConversion"/>
  </si>
  <si>
    <t>BCR(Benefit Cost Ratio)</t>
    <phoneticPr fontId="18" type="noConversion"/>
  </si>
  <si>
    <t>프로젝트와 제안을 화폐 가치로 요약하여 비교, 평가하는 방법; 수익/비용</t>
    <phoneticPr fontId="18" type="noConversion"/>
  </si>
  <si>
    <t>TCO</t>
    <phoneticPr fontId="18" type="noConversion"/>
  </si>
  <si>
    <t>(Total Cost of Ownership): 총 소유비용</t>
    <phoneticPr fontId="18" type="noConversion"/>
  </si>
  <si>
    <t>TR-NIP, ITROI 
사중후성비 타효수</t>
    <phoneticPr fontId="18" type="noConversion"/>
  </si>
  <si>
    <t>자본회수기간; 투자비용/연간현금흐름</t>
    <phoneticPr fontId="18" type="noConversion"/>
  </si>
  <si>
    <t>내부수익율; t=0 시그마 N  Ct/(1+r)^tr이 0이되는 NPV</t>
    <phoneticPr fontId="18" type="noConversion"/>
  </si>
  <si>
    <t>현재시점 가치 환산; t=1 시그마 N 같음 -C0  첫년도를 빼야함</t>
    <phoneticPr fontId="18" type="noConversion"/>
  </si>
  <si>
    <t>성과비용/투자비용; 사전 중간 사후 타당성 효율성 효과성 IT투자성과, IT투자비용</t>
    <phoneticPr fontId="18" type="noConversion"/>
  </si>
  <si>
    <t>지능형 영상분석 기술</t>
    <phoneticPr fontId="18" type="noConversion"/>
  </si>
  <si>
    <t>영상의 정보를 분석하여 자동으로 이상 행위(이벤트)를 탐지하고 관리자에게 경보를 전송하는 기술
[이벤트] -객체인식(Object): -비즈니스 인텔리전트 (BI):  -보안 (Security): 
[단계] -배경영역분리 -객체 식별: -객체 추적: -이벤트 탐지
[기술] -영상 전처리(모델링,분리,보정) -객체 탐지 및 분류기술 -객체 추적 기술: 단일, 다중 카메라
-영상 보안 기술: 보안 침해방기 기술, 프라이버시 보호기술
[기능] 물체추적, Rule, 이벤트
[지능형 영상분석 활용] 교통정보, 통과차량 진행방향, 비정상적인 정차감지, 특정지역의 침입 감지, 근거리 화재 또는 연기검지</t>
    <phoneticPr fontId="18" type="noConversion"/>
  </si>
  <si>
    <t>분전상판
전탐추보</t>
    <phoneticPr fontId="18" type="noConversion"/>
  </si>
  <si>
    <t>소프트웨어 안전성 요구사항 도출 절차</t>
    <phoneticPr fontId="18" type="noConversion"/>
  </si>
  <si>
    <t>ISO 61508 SW 안전 요구사항 도출 절차/ 개념 및 정의, 요구범위정의, 위험요소 및 위험도 분석, 안전요구사항 명세, 안정요구사항 할당(SW 안전 무결성 수준(SIL) 구현)</t>
    <phoneticPr fontId="18" type="noConversion"/>
  </si>
  <si>
    <t>HAZOP</t>
    <phoneticPr fontId="18" type="noConversion"/>
  </si>
  <si>
    <t>일시소용안피기
FFH</t>
    <phoneticPr fontId="18" type="noConversion"/>
  </si>
  <si>
    <r>
      <t xml:space="preserve">분야별 소프트웨어 안전기준 국제표준 / 구성: 일반 안전 요구사항, 시스템안전요구사항, 소프트웨어 안전요구사항, 용어의 정의, 안전도 결정사례, Part2-3의 적용지침, 기술 및 방법의 개관/ 
</t>
    </r>
    <r>
      <rPr>
        <b/>
        <sz val="11"/>
        <color rgb="FF000000"/>
        <rFont val="맑은 고딕"/>
        <family val="3"/>
        <charset val="129"/>
      </rPr>
      <t>안정성평가</t>
    </r>
    <r>
      <rPr>
        <sz val="11"/>
        <color rgb="FF000000"/>
        <rFont val="맑은 고딕"/>
        <family val="3"/>
        <charset val="129"/>
      </rPr>
      <t>: FTA, FMEA, HAZOP</t>
    </r>
    <phoneticPr fontId="18" type="noConversion"/>
  </si>
  <si>
    <t>리스크기반</t>
  </si>
  <si>
    <t>경험기반 기법</t>
    <phoneticPr fontId="18" type="noConversion"/>
  </si>
  <si>
    <t xml:space="preserve">탐색적 테스팅 -오류추정 -체크리스트 -분류트리 </t>
    <phoneticPr fontId="18" type="noConversion"/>
  </si>
  <si>
    <t>x사업적리스크, y 기술적리스크; FTA(Fundamental Test Area): 개발자 (테스트안해도됨)
(테스트필요) - ITA(Intensive Test Area): 발생률, 개발자, 테스트 - STTA(Strong Test Area): RISK, 테스터
- STA(SevereTest Area):RISK, 발생률, 전문가 필요(테스트반드시필요)</t>
    <phoneticPr fontId="18" type="noConversion"/>
  </si>
  <si>
    <t>생구행</t>
    <phoneticPr fontId="18" type="noConversion"/>
  </si>
  <si>
    <t>사업타당성 평가순서: TCO, ROI, NPV, IRR, PBP, BCR ITROI: 
체계: 사전평가(타당성), 중간평가(효율성), 사후평가(효과성) -평가: IT투자 성과, IT투자 비용
타당성: BCR, NPV, IRR, PP, KPI/ 효과성: TCO, Capex, Opex(운영비용)/ 수익성: BSC, ITBSC, ROI</t>
    <phoneticPr fontId="18" type="noConversion"/>
  </si>
  <si>
    <t>OLAP(Online Analytical Processing)</t>
    <phoneticPr fontId="18" type="noConversion"/>
  </si>
  <si>
    <t>클라우드</t>
    <phoneticPr fontId="18" type="noConversion"/>
  </si>
  <si>
    <t>정보보안</t>
  </si>
  <si>
    <t>SOS랩(Solution in Our Society Lab)</t>
    <phoneticPr fontId="18" type="noConversion"/>
  </si>
  <si>
    <t>SW를 통한 사회문제 연구소/ 조직화, 개념화, 구체화, 실체화, 공유, 사업화</t>
    <phoneticPr fontId="18" type="noConversion"/>
  </si>
  <si>
    <t xml:space="preserve">디지털 카르텔 </t>
    <phoneticPr fontId="18" type="noConversion"/>
  </si>
  <si>
    <t>모자병신 메호예자</t>
    <phoneticPr fontId="18" type="noConversion"/>
  </si>
  <si>
    <r>
      <rPr>
        <b/>
        <sz val="11"/>
        <color rgb="FF000000"/>
        <rFont val="맑은 고딕"/>
        <family val="3"/>
        <charset val="129"/>
      </rPr>
      <t>알고리즘 기반</t>
    </r>
    <r>
      <rPr>
        <sz val="11"/>
        <color rgb="FF000000"/>
        <rFont val="맑은 고딕"/>
        <family val="3"/>
        <charset val="129"/>
      </rPr>
      <t>으로 정보교환, 가격조정, 가격모니터링 등을 이용한 기업의 담합 행위
[메커니즘] -모니터링  -자가학습  -병행 , -신호 [유형] -메신저, Hub &amp; Spoke, 예측 에이전트, 자율머신
[대응] 알고리즘 감사제도, 법적 지위 부여, 규제 고도화, 소비자의 대응 수단</t>
    </r>
    <phoneticPr fontId="18" type="noConversion"/>
  </si>
  <si>
    <t>시빅해킹</t>
    <phoneticPr fontId="18" type="noConversion"/>
  </si>
  <si>
    <t>외내전 5패스시 7재V 4S</t>
    <phoneticPr fontId="18" type="noConversion"/>
  </si>
  <si>
    <t>경사기환정</t>
    <phoneticPr fontId="18" type="noConversion"/>
  </si>
  <si>
    <t>경제 사회 기술  환경 정책,법규</t>
    <phoneticPr fontId="18" type="noConversion"/>
  </si>
  <si>
    <t>4P(마케팅분석)</t>
    <phoneticPr fontId="18" type="noConversion"/>
  </si>
  <si>
    <t>Hard: 전략(Strategy), 구조(Structure), 시스템(System)/ Soft: 스타일, 역량, 구성원, 공유가치</t>
    <phoneticPr fontId="18" type="noConversion"/>
  </si>
  <si>
    <t>OLTP</t>
    <phoneticPr fontId="18" type="noConversion"/>
  </si>
  <si>
    <t xml:space="preserve">(On-Line Transaction Processing) 데이터처리; </t>
    <phoneticPr fontId="18" type="noConversion"/>
  </si>
  <si>
    <t>최종사용자가 다차원 정보에 직접 접근하여 대화식으로 정보를 분석하고 의사결정 하는 과정 및 도구
ODS(Operational Data Store), ETL(Extract Transform and Load) DW(Data Warehouse) 
Data Mart, Reporting Tool(ROLAP, MOLAP, HOLAP, Slicing Dicing, Dimension, Cell, Metadata)</t>
    <phoneticPr fontId="18" type="noConversion"/>
  </si>
  <si>
    <t>구분</t>
    <phoneticPr fontId="18" type="noConversion"/>
  </si>
  <si>
    <t>내용</t>
    <phoneticPr fontId="18" type="noConversion"/>
  </si>
  <si>
    <t>프학경기거 (인조기프거)</t>
    <phoneticPr fontId="18" type="noConversion"/>
  </si>
  <si>
    <t>ISO/IEC 38500</t>
    <phoneticPr fontId="18" type="noConversion"/>
  </si>
  <si>
    <t>비경핵팀공</t>
    <phoneticPr fontId="18" type="noConversion"/>
  </si>
  <si>
    <t>KPI(Key Performance Indicator)</t>
    <phoneticPr fontId="18" type="noConversion"/>
  </si>
  <si>
    <r>
      <t xml:space="preserve">조직의 목표 달성 정도를 측정하기 위해 </t>
    </r>
    <r>
      <rPr>
        <b/>
        <sz val="11"/>
        <color rgb="FF000000"/>
        <rFont val="맑은 고딕"/>
        <family val="3"/>
        <charset val="129"/>
      </rPr>
      <t>핵심 성공 요인에 대한 달성 정도</t>
    </r>
    <r>
      <rPr>
        <sz val="11"/>
        <color rgb="FF000000"/>
        <rFont val="맑은 고딕"/>
        <family val="3"/>
        <charset val="129"/>
      </rPr>
      <t>를 계량하는 지표
전사: 비전 경영전략/ 부문: 핵심업무/ 팀: 팀KPI설정/ 팀원: 목표 공헌도</t>
    </r>
    <phoneticPr fontId="18" type="noConversion"/>
  </si>
  <si>
    <t>BSC(Balanced Score card)</t>
    <phoneticPr fontId="18" type="noConversion"/>
  </si>
  <si>
    <r>
      <t>기사운미 관점에서 성과 측정을 통해</t>
    </r>
    <r>
      <rPr>
        <b/>
        <sz val="11"/>
        <color rgb="FF000000"/>
        <rFont val="맑은 고딕"/>
        <family val="3"/>
        <charset val="129"/>
      </rPr>
      <t xml:space="preserve"> IT가 기업 전략적 목표달성</t>
    </r>
    <r>
      <rPr>
        <sz val="11"/>
        <color rgb="FF000000"/>
        <rFont val="맑은 고딕"/>
        <family val="3"/>
        <charset val="129"/>
      </rPr>
      <t>에 기여할 수 있는</t>
    </r>
    <r>
      <rPr>
        <b/>
        <sz val="11"/>
        <color rgb="FF000000"/>
        <rFont val="맑은 고딕"/>
        <family val="3"/>
        <charset val="129"/>
      </rPr>
      <t xml:space="preserve"> 성과관리기법</t>
    </r>
    <r>
      <rPr>
        <sz val="11"/>
        <color rgb="FF000000"/>
        <rFont val="맑은 고딕"/>
        <family val="3"/>
        <charset val="129"/>
      </rPr>
      <t xml:space="preserve">
기업의 공헌도, 사용자관점, 운영프로세스, 미래 지향적</t>
    </r>
    <phoneticPr fontId="18" type="noConversion"/>
  </si>
  <si>
    <t>COBIT5</t>
    <phoneticPr fontId="18" type="noConversion"/>
  </si>
  <si>
    <t>통이비인거
원프조문 정서인</t>
    <phoneticPr fontId="18" type="noConversion"/>
  </si>
  <si>
    <t>규제 샌드박스</t>
    <phoneticPr fontId="18" type="noConversion"/>
  </si>
  <si>
    <r>
      <t xml:space="preserve">신청-검토및승인-실증(2년)-법규제정비(필요시) 1회연장
</t>
    </r>
    <r>
      <rPr>
        <b/>
        <sz val="11"/>
        <color rgb="FF000000"/>
        <rFont val="맑은 고딕"/>
        <family val="3"/>
        <charset val="129"/>
      </rPr>
      <t>신속확인제도</t>
    </r>
    <r>
      <rPr>
        <sz val="11"/>
        <color rgb="FF000000"/>
        <rFont val="맑은 고딕"/>
        <family val="3"/>
        <charset val="129"/>
      </rPr>
      <t>, 규제특례적용, 임시허가, 일괄처리</t>
    </r>
    <phoneticPr fontId="18" type="noConversion"/>
  </si>
  <si>
    <t>RE100(Renewable Energy 100%)</t>
    <phoneticPr fontId="18" type="noConversion"/>
  </si>
  <si>
    <t>재생에너지100%사용 계약 및 프로젝트; 녹색요금제, 자체건설, 지분투자, REC인증서구매, 제3자계약구매 
전력직접구매계약(PPA, Power Purchase Agreement): 계약 당사자 간, 가격 협상이 가능하고 대규모 장기계약을 통해 가격 안정성을 보장</t>
    <phoneticPr fontId="18" type="noConversion"/>
  </si>
  <si>
    <t>생태계, 소비자, 플랫폼, 가치교환/ 제공자연결기능, 정보공유기능, 비용감소기능, 평판기능공유경제, 구독경제, 디지털정부 연관</t>
    <phoneticPr fontId="18" type="noConversion"/>
  </si>
  <si>
    <t>프로세스: 착수, 계획, 실행, 통제, 종료
지식영역: 통합 범위 일정 원가 품질 리소스 의사소통 위험 조달 이해관계자</t>
    <phoneticPr fontId="18" type="noConversion"/>
  </si>
  <si>
    <t>프로젝트 일정관리</t>
    <phoneticPr fontId="18" type="noConversion"/>
  </si>
  <si>
    <t>계정순기개통</t>
    <phoneticPr fontId="18" type="noConversion"/>
  </si>
  <si>
    <t>납기준기, 개발일정관리; 일정계획, 활동정의, 활동순서배열, 활동기간산정, 일정개발, 일정통제</t>
    <phoneticPr fontId="18" type="noConversion"/>
  </si>
  <si>
    <t>이해관계자관리</t>
    <phoneticPr fontId="18" type="noConversion"/>
  </si>
  <si>
    <t>식별 계획 관리 감시착수</t>
    <phoneticPr fontId="18" type="noConversion"/>
  </si>
  <si>
    <t>이해관계자</t>
    <phoneticPr fontId="18" type="noConversion"/>
  </si>
  <si>
    <t>조직위치 역할(기지관), 시간, 기술/ 기상대, 지도, 관제탑/ 전자정부법 64조 2~3 시행령 78조 2~5</t>
    <phoneticPr fontId="18" type="noConversion"/>
  </si>
  <si>
    <t>조역시기 기지관 전정 6478</t>
    <phoneticPr fontId="18" type="noConversion"/>
  </si>
  <si>
    <t>준비: PMO도입검토, 계획, 착수/운영: 기획, 집행, 사후관리 /종료</t>
    <phoneticPr fontId="18" type="noConversion"/>
  </si>
  <si>
    <t>수집: 인터뷰, 전문가그룹, 설문조사, 벤치마킹, 브레인스토밍/ 분석: 문서분석/ 표현: 마인드매핑, 친화도분석/ 의사결정: 다수결, 투표/대인관계: 명목집단분석, 관찰, 촉진/ 기타: 프로토타입, 컨텍스트다이어그램</t>
    <phoneticPr fontId="18" type="noConversion"/>
  </si>
  <si>
    <t>하인리히법칙</t>
    <phoneticPr fontId="18" type="noConversion"/>
  </si>
  <si>
    <t>1:29:300, 큰사고이전 작은사건 발생</t>
    <phoneticPr fontId="18" type="noConversion"/>
  </si>
  <si>
    <t>눈덩이효과</t>
    <phoneticPr fontId="18" type="noConversion"/>
  </si>
  <si>
    <t>초기실패시 후반 증가</t>
    <phoneticPr fontId="18" type="noConversion"/>
  </si>
  <si>
    <t>1개발, 10생산, 100인도후, 작업결함방치</t>
    <phoneticPr fontId="18" type="noConversion"/>
  </si>
  <si>
    <t>1:10:100</t>
    <phoneticPr fontId="18" type="noConversion"/>
  </si>
  <si>
    <t>품질법칙</t>
    <phoneticPr fontId="18" type="noConversion"/>
  </si>
  <si>
    <t>신청기관 결합키 일련번호A, 결합키 일련번호B, 결합키관리기관 kisa, 결합전문기관, 반출(심사, 반출)가명정보 여러기관 데이터 결합</t>
    <phoneticPr fontId="18" type="noConversion"/>
  </si>
  <si>
    <t>공급망(SupplyChain)공격</t>
    <phoneticPr fontId="18" type="noConversion"/>
  </si>
  <si>
    <r>
      <t xml:space="preserve">각종 범죄 데이터를 추출할 수 있도록 훈련한 </t>
    </r>
    <r>
      <rPr>
        <b/>
        <sz val="11"/>
        <color rgb="FF000000"/>
        <rFont val="맑은 고딕"/>
        <family val="3"/>
        <charset val="129"/>
      </rPr>
      <t>다크웹 데이터를 사전 학습한 언어 모델</t>
    </r>
    <r>
      <rPr>
        <sz val="11"/>
        <color rgb="FF000000"/>
        <rFont val="맑은 고딕"/>
        <family val="3"/>
        <charset val="129"/>
      </rPr>
      <t xml:space="preserve">
BERT 기반/ 프로세스 기술요소 usecase</t>
    </r>
    <phoneticPr fontId="18" type="noConversion"/>
  </si>
  <si>
    <t>Training Validation, Cross Validation, K-fold Cross Validation, Hold Out Training Data Set, Validation Data Set, Test Data Set 혼동행렬, 정밀도, 정확도, F1 Score</t>
    <phoneticPr fontId="18" type="noConversion"/>
  </si>
  <si>
    <t>인공지능 데이터 품질</t>
    <phoneticPr fontId="18" type="noConversion"/>
  </si>
  <si>
    <t>데이터베이스 품질 인증제도(DQC, Database Quality Certification)</t>
    <phoneticPr fontId="18" type="noConversion"/>
  </si>
  <si>
    <t xml:space="preserve">인관보
도업 프골실
정보적유일접 도형통량최
접암작취1234
</t>
    <phoneticPr fontId="18" type="noConversion"/>
  </si>
  <si>
    <t>다크버트 dark BERT</t>
    <phoneticPr fontId="18" type="noConversion"/>
  </si>
  <si>
    <r>
      <rPr>
        <b/>
        <sz val="11"/>
        <color rgb="FF000000"/>
        <rFont val="맑은 고딕"/>
        <family val="3"/>
        <charset val="129"/>
      </rPr>
      <t>단어 관계</t>
    </r>
    <r>
      <rPr>
        <sz val="11"/>
        <color rgb="FF000000"/>
        <rFont val="맑은 고딕"/>
        <family val="3"/>
        <charset val="129"/>
      </rPr>
      <t xml:space="preserve">에 맞춰 해당 단어의 특성을 갖는 </t>
    </r>
    <r>
      <rPr>
        <b/>
        <sz val="11"/>
        <color rgb="FF000000"/>
        <rFont val="맑은 고딕"/>
        <family val="3"/>
        <charset val="129"/>
      </rPr>
      <t>벡터</t>
    </r>
    <r>
      <rPr>
        <sz val="11"/>
        <color rgb="FF000000"/>
        <rFont val="맑은 고딕"/>
        <family val="3"/>
        <charset val="129"/>
      </rPr>
      <t xml:space="preserve">로 바꿔주므로 </t>
    </r>
    <r>
      <rPr>
        <b/>
        <sz val="11"/>
        <color rgb="FF000000"/>
        <rFont val="맑은 고딕"/>
        <family val="3"/>
        <charset val="129"/>
      </rPr>
      <t>단어들 사이의 유사도를 계산하는 기법</t>
    </r>
    <r>
      <rPr>
        <sz val="11"/>
        <color rgb="FF000000"/>
        <rFont val="맑은 고딕"/>
        <family val="3"/>
        <charset val="129"/>
      </rPr>
      <t xml:space="preserve">
통계적 기반: TDM(Term-Document Matrix), TF-IDF, One-hot Encoding
신경망 기반: 단어수준, Word2Vec /문장수준, BERT, GPT</t>
    </r>
    <phoneticPr fontId="18" type="noConversion"/>
  </si>
  <si>
    <t>형구의담 담문어문형</t>
    <phoneticPr fontId="18" type="noConversion"/>
  </si>
  <si>
    <t>하이퍼 파라미터 최적화 -의미있는 특성 추출-신경망 아키텍처 탐색(NAS: Neural Architecture Search)
Data Preparation: -Feature Engineering: -Model Generation: -Model Evaluation: 모델 평가</t>
    <phoneticPr fontId="18" type="noConversion"/>
  </si>
  <si>
    <r>
      <t xml:space="preserve">라벨링이 필요없는 빠른 의미기반 AI, CNN, RNN 대체 &gt; 트랜스포머
Input: Word2Vec / </t>
    </r>
    <r>
      <rPr>
        <b/>
        <sz val="11"/>
        <color rgb="FF000000"/>
        <rFont val="맑은 고딕"/>
        <family val="3"/>
        <charset val="129"/>
      </rPr>
      <t xml:space="preserve">Word Embedding </t>
    </r>
    <r>
      <rPr>
        <sz val="11"/>
        <color rgb="FF000000"/>
        <rFont val="맑은 고딕"/>
        <family val="3"/>
        <charset val="129"/>
      </rPr>
      <t xml:space="preserve">
-Encoder/Decoder Block  &gt;</t>
    </r>
    <r>
      <rPr>
        <b/>
        <sz val="11"/>
        <color rgb="FF000000"/>
        <rFont val="맑은 고딕"/>
        <family val="3"/>
        <charset val="129"/>
      </rPr>
      <t>Self-Attention</t>
    </r>
    <r>
      <rPr>
        <sz val="11"/>
        <color rgb="FF000000"/>
        <rFont val="맑은 고딕"/>
        <family val="3"/>
        <charset val="129"/>
      </rPr>
      <t xml:space="preserve"> &gt;Multi-Head Attention: &gt;Add&amp;Nomalization: &gt;Encoder/Decoder Attention 
-Output: Linear &gt; Softmax &gt;계산편의 softmax를 적용해 합이 1이 되도록 </t>
    </r>
    <phoneticPr fontId="18" type="noConversion"/>
  </si>
  <si>
    <r>
      <t xml:space="preserve">(Efficiently Learning an Encoder that Classifies Token Replacements Accurately)
Generator가 </t>
    </r>
    <r>
      <rPr>
        <b/>
        <sz val="11"/>
        <color rgb="FF000000"/>
        <rFont val="맑은 고딕"/>
        <family val="3"/>
        <charset val="129"/>
      </rPr>
      <t>토큰</t>
    </r>
    <r>
      <rPr>
        <sz val="11"/>
        <color rgb="FF000000"/>
        <rFont val="맑은 고딕"/>
        <family val="3"/>
        <charset val="129"/>
      </rPr>
      <t>을 예측, Discriminator는 입력 문장이 대체되었는지 맞추며 학습, 생성적 GAN 모델
Generator(값생성, Replace), Discriminator(모든토큰판단), 
Generator Loss(마스킹데이터 생성), Discriminator Loss(임의생성값도 맞으면 맞는걸로 판단)</t>
    </r>
    <phoneticPr fontId="18" type="noConversion"/>
  </si>
  <si>
    <r>
      <t xml:space="preserve">생성자와 판별자간 적대적 학습; 
</t>
    </r>
    <r>
      <rPr>
        <b/>
        <sz val="11"/>
        <color rgb="FF000000"/>
        <rFont val="맑은 고딕"/>
        <family val="3"/>
        <charset val="129"/>
      </rPr>
      <t>Generator, Discriminator</t>
    </r>
    <r>
      <rPr>
        <sz val="11"/>
        <color rgb="FF000000"/>
        <rFont val="맑은 고딕"/>
        <family val="3"/>
        <charset val="129"/>
      </rPr>
      <t>, Fine tuning, Trainning Data/ 성능편차, 모드진동, 모드붕괴</t>
    </r>
    <phoneticPr fontId="18" type="noConversion"/>
  </si>
  <si>
    <t>애자일 효율적인 수행방안</t>
    <phoneticPr fontId="18" type="noConversion"/>
  </si>
  <si>
    <t>프로세스: 준비 이해관계자, 경영진, 스토리 백로그 반복, 검증, TDD, CI/CD, 회고
조직: 준비 팀원, 역량, 배치, 검증 문서화</t>
    <phoneticPr fontId="18" type="noConversion"/>
  </si>
  <si>
    <t>분할정복; 요구사항분석(데이터업무) 구조분석(전락적설계, DFD) 구조적설계(전술적설계), 구조적 개발(분할, 반복개발)</t>
    <phoneticPr fontId="18" type="noConversion"/>
  </si>
  <si>
    <t>식통감기 기물목정 
계요설구통운 
기분설시제운</t>
    <phoneticPr fontId="18" type="noConversion"/>
  </si>
  <si>
    <t xml:space="preserve">애자일 선언문 </t>
    <phoneticPr fontId="18" type="noConversion"/>
  </si>
  <si>
    <t>유저스토리 개요 토론 스토리포인트 설명 반복</t>
    <phoneticPr fontId="18" type="noConversion"/>
  </si>
  <si>
    <t>WIP적시칸프워총</t>
    <phoneticPr fontId="18" type="noConversion"/>
  </si>
  <si>
    <t>Kanban</t>
    <phoneticPr fontId="18" type="noConversion"/>
  </si>
  <si>
    <r>
      <rPr>
        <b/>
        <sz val="11"/>
        <color rgb="FF000000"/>
        <rFont val="맑은 고딕"/>
        <family val="3"/>
        <charset val="129"/>
      </rPr>
      <t>개발공정가시화</t>
    </r>
    <r>
      <rPr>
        <sz val="11"/>
        <color rgb="FF000000"/>
        <rFont val="맑은 고딕"/>
        <family val="3"/>
        <charset val="129"/>
      </rPr>
      <t>; WIP-칸반보드: 공정가시화, 스토리카드, 프로세스: 프로세스목록/업무성과, -워킹 Queue, 작업대기행렬, -총주기시간(Total Cycle Time)</t>
    </r>
    <phoneticPr fontId="18" type="noConversion"/>
  </si>
  <si>
    <t>나배결빠위통씨 
미가재이작지결</t>
    <phoneticPr fontId="18" type="noConversion"/>
  </si>
  <si>
    <t>Lean</t>
    <phoneticPr fontId="18" type="noConversion"/>
  </si>
  <si>
    <r>
      <rPr>
        <b/>
        <sz val="11"/>
        <color rgb="FF000000"/>
        <rFont val="맑은 고딕"/>
        <family val="3"/>
        <charset val="129"/>
      </rPr>
      <t>[7대원칙]낭비제거</t>
    </r>
    <r>
      <rPr>
        <sz val="11"/>
        <color rgb="FF000000"/>
        <rFont val="맑은 고딕"/>
        <family val="3"/>
        <charset val="129"/>
      </rPr>
      <t>, 배움증폭, 늦은결정, 빠른인도, 권한위임, 통합성구축, 전체시각
[7대낭비]미작업, 가외작업, 재작업, 이동, 작업전환, 지연, 결함</t>
    </r>
    <phoneticPr fontId="18" type="noConversion"/>
  </si>
  <si>
    <t>린스타트업</t>
    <phoneticPr fontId="18" type="noConversion"/>
  </si>
  <si>
    <t>MVP개발 피드백, 반복 [제품개발 사이클]IDEA Bulid Product Measure Data Learn
[기법] MVP(Minimum Viable Product), Pivoting, 애자일, 빠른 프로토타입, CI/CD</t>
    <phoneticPr fontId="18" type="noConversion"/>
  </si>
  <si>
    <t>CI/CD</t>
    <phoneticPr fontId="18" type="noConversion"/>
  </si>
  <si>
    <t>형빌코C 앱키스</t>
    <phoneticPr fontId="18" type="noConversion"/>
  </si>
  <si>
    <t>지속통합, 지속배포; 개발&gt;CI빌드, 테스트&gt;CD 스테이지, 운영배포 [CI]형상관리(Git/Svn), 빌드(MS Build), 코드표준(Junit), CI(젠킨스) [CD]앱관리(앤서블), 키관리(Redis), 스크립트(YAML)</t>
    <phoneticPr fontId="18" type="noConversion"/>
  </si>
  <si>
    <t>프로세스, 조직</t>
    <phoneticPr fontId="18" type="noConversion"/>
  </si>
  <si>
    <t>스프린트 규모 산정 기법</t>
    <phoneticPr fontId="18" type="noConversion"/>
  </si>
  <si>
    <r>
      <t>백로그 스토리포인트 포인트점검 규모일정산정 / 유사추정, 전문가추정, 플래닝포커
[절차] -</t>
    </r>
    <r>
      <rPr>
        <b/>
        <sz val="11"/>
        <color rgb="FF000000"/>
        <rFont val="맑은 고딕"/>
        <family val="3"/>
        <charset val="129"/>
      </rPr>
      <t>Product Backlog</t>
    </r>
    <r>
      <rPr>
        <sz val="11"/>
        <color rgb="FF000000"/>
        <rFont val="맑은 고딕"/>
        <family val="3"/>
        <charset val="129"/>
      </rPr>
      <t xml:space="preserve"> 작성&gt;</t>
    </r>
    <r>
      <rPr>
        <b/>
        <sz val="11"/>
        <color rgb="FF000000"/>
        <rFont val="맑은 고딕"/>
        <family val="3"/>
        <charset val="129"/>
      </rPr>
      <t>Story Point</t>
    </r>
    <r>
      <rPr>
        <sz val="11"/>
        <color rgb="FF000000"/>
        <rFont val="맑은 고딕"/>
        <family val="3"/>
        <charset val="129"/>
      </rPr>
      <t xml:space="preserve"> 도출&gt;추정 일관성 점검&gt;규모/일정 산정
[기법] -</t>
    </r>
    <r>
      <rPr>
        <b/>
        <sz val="11"/>
        <color rgb="FF000000"/>
        <rFont val="맑은 고딕"/>
        <family val="3"/>
        <charset val="129"/>
      </rPr>
      <t>유사추정기법</t>
    </r>
    <r>
      <rPr>
        <sz val="11"/>
        <color rgb="FF000000"/>
        <rFont val="맑은 고딕"/>
        <family val="3"/>
        <charset val="129"/>
      </rPr>
      <t>: 과거 수행 프로젝트 기반 -</t>
    </r>
    <r>
      <rPr>
        <b/>
        <sz val="11"/>
        <color rgb="FF000000"/>
        <rFont val="맑은 고딕"/>
        <family val="3"/>
        <charset val="129"/>
      </rPr>
      <t>전문가 추정기법</t>
    </r>
    <r>
      <rPr>
        <sz val="11"/>
        <color rgb="FF000000"/>
        <rFont val="맑은 고딕"/>
        <family val="3"/>
        <charset val="129"/>
      </rPr>
      <t>: 전문가 추정  -</t>
    </r>
    <r>
      <rPr>
        <b/>
        <sz val="11"/>
        <color rgb="FF000000"/>
        <rFont val="맑은 고딕"/>
        <family val="3"/>
        <charset val="129"/>
      </rPr>
      <t>플래닝포커</t>
    </r>
    <r>
      <rPr>
        <sz val="11"/>
        <color rgb="FF000000"/>
        <rFont val="맑은 고딕"/>
        <family val="3"/>
        <charset val="129"/>
      </rPr>
      <t>: 기간에 대한 카드 내고, 제일 작은 큰 사람의견 조율</t>
    </r>
    <phoneticPr fontId="18" type="noConversion"/>
  </si>
  <si>
    <t xml:space="preserve">OSS / FOSS </t>
    <phoneticPr fontId="18" type="noConversion"/>
  </si>
  <si>
    <t>PDP, PEP, CGC</t>
    <phoneticPr fontId="18" type="noConversion"/>
  </si>
  <si>
    <t xml:space="preserve">제로트러스트 가이드라인 1.0 </t>
    <phoneticPr fontId="18" type="noConversion"/>
  </si>
  <si>
    <t>AI반도체</t>
    <phoneticPr fontId="18" type="noConversion"/>
  </si>
  <si>
    <t>인공지능 서비스 구현에 필요한 대규모 연산을 높은 성능 , 높은 전력효율로 실 행하는 반도체</t>
    <phoneticPr fontId="18" type="noConversion"/>
  </si>
  <si>
    <t xml:space="preserve">오픈소스 컴플라이언스
compliance </t>
    <phoneticPr fontId="18" type="noConversion"/>
  </si>
  <si>
    <t>오픈소스의 저작권을 존중하기 위해서 오픈소스의 라이선스 의무를 이행하는 과정
프로세스]오픈소스식별 소스코드검사 문제해결 검토 승인 등록 고지 배포전확인 배포 최종확인</t>
    <phoneticPr fontId="18" type="noConversion"/>
  </si>
  <si>
    <r>
      <t xml:space="preserve">과거의 학습내역을 잊어먹음(망각) 개념만..
개선: 정규화(평균/분산), 증류(이전 파라미터 압축전송), 동적구조:레이어추가 </t>
    </r>
    <r>
      <rPr>
        <b/>
        <sz val="11"/>
        <color rgb="FF000000"/>
        <rFont val="맑은 고딕"/>
        <family val="3"/>
        <charset val="129"/>
      </rPr>
      <t>Dropout</t>
    </r>
    <r>
      <rPr>
        <sz val="11"/>
        <color rgb="FF000000"/>
        <rFont val="맑은 고딕"/>
        <family val="3"/>
        <charset val="129"/>
      </rPr>
      <t>이 효과…</t>
    </r>
    <phoneticPr fontId="18" type="noConversion"/>
  </si>
  <si>
    <t>등록, 발생, 현황, 포탈, 시각화/ OPEN API, LOD, RDF, 시멘틱웹
[유형]1 미충족포멧(PDF), 2부분충족(HWP, DOC), 오픈포멧(3:CSV, JSON, XML, 4:RDF, 5:LOD)</t>
    <phoneticPr fontId="18" type="noConversion"/>
  </si>
  <si>
    <t>선행: 사업기획 요구분석, 논리적설계 
후행: 사업기획 상세설계, 구현, 테스트, 인수</t>
    <phoneticPr fontId="18" type="noConversion"/>
  </si>
  <si>
    <t>분리54 3억이상 5천만원 조달청, GS++</t>
    <phoneticPr fontId="18" type="noConversion"/>
  </si>
  <si>
    <t>특표상세문</t>
    <phoneticPr fontId="18" type="noConversion"/>
  </si>
  <si>
    <t>요참모프배 RMCPL
정역AC 지관시</t>
    <phoneticPr fontId="18" type="noConversion"/>
  </si>
  <si>
    <t>ISO/IEC/IEEE 42010
 (구 버전 IEEE1471)</t>
    <phoneticPr fontId="18" type="noConversion"/>
  </si>
  <si>
    <r>
      <t xml:space="preserve">시스템, 소프트웨어 및 엔터프라이즈 </t>
    </r>
    <r>
      <rPr>
        <b/>
        <sz val="11"/>
        <color rgb="FF000000"/>
        <rFont val="맑은 고딕"/>
        <family val="3"/>
        <charset val="129"/>
      </rPr>
      <t>아키텍처 설명</t>
    </r>
    <r>
      <rPr>
        <sz val="11"/>
        <color rgb="FF000000"/>
        <rFont val="맑은 고딕"/>
        <family val="3"/>
        <charset val="129"/>
      </rPr>
      <t xml:space="preserve">에 대한 </t>
    </r>
    <r>
      <rPr>
        <b/>
        <sz val="11"/>
        <color rgb="FF000000"/>
        <rFont val="맑은 고딕"/>
        <family val="3"/>
        <charset val="129"/>
      </rPr>
      <t>요구 사항/표준 용어 정의</t>
    </r>
    <r>
      <rPr>
        <sz val="11"/>
        <color rgb="FF000000"/>
        <rFont val="맑은 고딕"/>
        <family val="3"/>
        <charset val="129"/>
      </rPr>
      <t xml:space="preserve">
1 System of Interest, Stakeholder, Concern, Viewpoint(where), Model Kind
2 Architecture, Description, View(what), Model 3 Rationale, Correspondence, Rule
-식별: Interest, stakeholder, concern -표현: Architecture, AD -AD파트: View, Viewpoint, Correspondence -View(4+1): Use Case, Logical, Process, Implementaion(구현)  Deployment(배포)</t>
    </r>
    <phoneticPr fontId="18" type="noConversion"/>
  </si>
  <si>
    <t>크자패병</t>
    <phoneticPr fontId="18" type="noConversion"/>
  </si>
  <si>
    <t>IEEE Std 830
ISO 29148</t>
    <phoneticPr fontId="18" type="noConversion"/>
  </si>
  <si>
    <t>요구사항명세서작성 국제표준(SRS)
서문, 개요, 용어 및 정의, 사용자 요구사항, 시스템 아키텍처, 사용자명세, 시스템모델, 부록, 색인정확성, 확실성, 완전성, 일관성, 중요도(우선순위), 검토가능, 수정가능, 추적가능</t>
    <phoneticPr fontId="18" type="noConversion"/>
  </si>
  <si>
    <t>브레인스토밍, 
브레인라이팅</t>
    <phoneticPr fontId="18" type="noConversion"/>
  </si>
  <si>
    <t>Slip Method, Free Wheeling, Round Robin
쪽지, 자유, 순차, 라이팅(침묵, 쪽지, 소극)</t>
    <phoneticPr fontId="18" type="noConversion"/>
  </si>
  <si>
    <t>절차없이 요건이 치고 들어옴; 프로세스관리 의사소통관리 범위명세화 변경절차</t>
    <phoneticPr fontId="18" type="noConversion"/>
  </si>
  <si>
    <t>프로세스 의사소통 범위명세 변경절차 조직측면 개발측면</t>
    <phoneticPr fontId="18" type="noConversion"/>
  </si>
  <si>
    <t>상향식 하향식 수학적/ 코코모 FP, McCabe</t>
    <phoneticPr fontId="18" type="noConversion"/>
  </si>
  <si>
    <t>CCM(Critical Chain 
Method)</t>
    <phoneticPr fontId="18" type="noConversion"/>
  </si>
  <si>
    <t>파자후학 프피리</t>
    <phoneticPr fontId="18" type="noConversion"/>
  </si>
  <si>
    <t>평준화 Leveling,CP영향,/평활화 Smooting, , 자원중복할당/자원편중, 법정근무시간/프로젝트관리시간</t>
    <phoneticPr fontId="18" type="noConversion"/>
  </si>
  <si>
    <t>내용이론 머슬로우(생안사존자) 허즈버그(2요인위동) 맥그리거(XY) 맥글랜드(성결권)
과정이론 기대이론 목표설정이론 공정성이론/ 강화이론 스키너의 강화이론</t>
    <phoneticPr fontId="18" type="noConversion"/>
  </si>
  <si>
    <t>우선순위결정; 수집: 인터뷰/ 분석: 영향도평가, 품질평가, 위험모수평가/ 표현: 영향력매트릭스 계층적차트/ 대인관계: 촉진/ 기타: 전문가분석, 위험유형분류, 미팅</t>
    <phoneticPr fontId="18" type="noConversion"/>
  </si>
  <si>
    <t>위험수치화, 분석대응; 모의실험(y발생가능성, x원가), 민감도분석(토네이도그램), 의사결정트리, 영향도분석</t>
    <phoneticPr fontId="18" type="noConversion"/>
  </si>
  <si>
    <r>
      <t xml:space="preserve">대규모 분산 환경에서 </t>
    </r>
    <r>
      <rPr>
        <b/>
        <sz val="11"/>
        <color rgb="FF000000"/>
        <rFont val="맑은 고딕"/>
        <family val="3"/>
        <charset val="129"/>
      </rPr>
      <t>애플리케이션을 독립적 서비스 조합</t>
    </r>
    <r>
      <rPr>
        <sz val="11"/>
        <color rgb="FF000000"/>
        <rFont val="맑은 고딕"/>
        <family val="3"/>
        <charset val="129"/>
      </rPr>
      <t>으로 설계하는</t>
    </r>
    <r>
      <rPr>
        <b/>
        <sz val="11"/>
        <color rgb="FF000000"/>
        <rFont val="맑은 고딕"/>
        <family val="3"/>
        <charset val="129"/>
      </rPr>
      <t xml:space="preserve"> 아키텍처 스타일</t>
    </r>
    <r>
      <rPr>
        <sz val="11"/>
        <color rgb="FF000000"/>
        <rFont val="맑은 고딕"/>
        <family val="3"/>
        <charset val="129"/>
      </rPr>
      <t xml:space="preserve">
DDD분석(이벤트스토밍, 분해, 이벤맵), 비즈니스설계개발(인프라, 핵사고날, PoC), 
테스트 및 모니터링(CICD검증, 아키텍처검증,모니터링검증, 장애대응력), 
Client REST/SOAP, Application APIGW, LB, Persistence DB, 서비스</t>
    </r>
    <phoneticPr fontId="18" type="noConversion"/>
  </si>
  <si>
    <t>MSA(Micro Services Architecture)</t>
    <phoneticPr fontId="18" type="noConversion"/>
  </si>
  <si>
    <r>
      <rPr>
        <b/>
        <sz val="11"/>
        <color rgb="FF000000"/>
        <rFont val="맑은 고딕"/>
        <family val="3"/>
        <charset val="129"/>
      </rPr>
      <t>Dependency Rule: 외부는 매커니즘, 안쪽은 정책</t>
    </r>
    <r>
      <rPr>
        <sz val="11"/>
        <color rgb="FF000000"/>
        <rFont val="맑은 고딕"/>
        <family val="3"/>
        <charset val="129"/>
      </rPr>
      <t>, ; 유지보수성, 확장성, 독립성
Entities, Use Cases, Interface Adapter, Framework&amp;Driver</t>
    </r>
    <phoneticPr fontId="18" type="noConversion"/>
  </si>
  <si>
    <t>서비스 메시</t>
    <phoneticPr fontId="18" type="noConversion"/>
  </si>
  <si>
    <t>생채프 중브</t>
    <phoneticPr fontId="18" type="noConversion"/>
  </si>
  <si>
    <t>Producer 채널, Proccsor, 중계자 메시지큐 중재자 이벤트프로세서 이벤트채널, 이벤트프로세서 이벤트채널</t>
    <phoneticPr fontId="18" type="noConversion"/>
  </si>
  <si>
    <t>EDA(Event Driven Architecture</t>
    <phoneticPr fontId="18" type="noConversion"/>
  </si>
  <si>
    <r>
      <t xml:space="preserve">서비스들을 단위로 연결해 하나의 완성된 Application을 구현하기 위한 </t>
    </r>
    <r>
      <rPr>
        <b/>
        <sz val="11"/>
        <color rgb="FF000000"/>
        <rFont val="맑은 고딕"/>
        <family val="3"/>
        <charset val="129"/>
      </rPr>
      <t>서비스 지향 아키텍처</t>
    </r>
    <r>
      <rPr>
        <sz val="11"/>
        <color rgb="FF000000"/>
        <rFont val="맑은 고딕"/>
        <family val="3"/>
        <charset val="129"/>
      </rPr>
      <t xml:space="preserve">
서비스통합관리 서비스간 데이터처리, 통신 SOAP, 사용 WSDL, 정의 UDDI, 메시지 XML, 채널 ESB, 
중계자 서비스제공자 서비스 사용자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</si>
  <si>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객체지향 프로그래밍</t>
    </r>
    <r>
      <rPr>
        <sz val="11"/>
        <color rgb="FF000000"/>
        <rFont val="맑은 고딕"/>
        <family val="3"/>
        <charset val="129"/>
      </rPr>
      <t xml:space="preserve">을 위한 </t>
    </r>
    <r>
      <rPr>
        <b/>
        <sz val="11"/>
        <color rgb="FF000000"/>
        <rFont val="맑은 고딕"/>
        <family val="3"/>
        <charset val="129"/>
      </rPr>
      <t>모델링 기술과 방법론</t>
    </r>
    <r>
      <rPr>
        <sz val="11"/>
        <color rgb="FF000000"/>
        <rFont val="맑은 고딕"/>
        <family val="3"/>
        <charset val="129"/>
      </rPr>
      <t xml:space="preserve">을 표준화한 </t>
    </r>
    <r>
      <rPr>
        <b/>
        <sz val="11"/>
        <color rgb="FF000000"/>
        <rFont val="맑은 고딕"/>
        <family val="3"/>
        <charset val="129"/>
      </rPr>
      <t>표기법(Notation)</t>
    </r>
    <r>
      <rPr>
        <sz val="11"/>
        <color rgb="FF000000"/>
        <rFont val="맑은 고딕"/>
        <family val="3"/>
        <charset val="129"/>
      </rPr>
      <t xml:space="preserve">
[구조 기반] -클래스, 컴포넌트, composite, Deployment, Object, Package 
[행위 기반] USA I SCIT 유시커상활타
-유즈케이스(Use Case), 상태(State), 활동(Activity)
상호작용 다이어그램(Interaction Diagram)
 ㄴ 순차(Sequence), Communication(상호관계), Interaction Overview(전체작용), Timing Diagram(시간대별처리)</t>
    </r>
    <phoneticPr fontId="18" type="noConversion"/>
  </si>
  <si>
    <t>액유시, 액유다명</t>
    <phoneticPr fontId="18" type="noConversion"/>
  </si>
  <si>
    <t>연의GR 집복</t>
    <phoneticPr fontId="18" type="noConversion"/>
  </si>
  <si>
    <t>&lt;&lt;interface&gt;&gt;Abstract FactoryConcreate Factory</t>
    <phoneticPr fontId="18" type="noConversion"/>
  </si>
  <si>
    <t xml:space="preserve">구행 CCCDOP USA I SCIT </t>
    <phoneticPr fontId="18" type="noConversion"/>
  </si>
  <si>
    <t>ISO 29119</t>
    <phoneticPr fontId="18" type="noConversion"/>
  </si>
  <si>
    <t>Dess V(상위,하위), Multiple V(모델,프로토타입,finalProduct), SW(상태,위험,명세,멀티v), HW(그레이,블랙,경계스캔,연기테스트)</t>
    <phoneticPr fontId="18" type="noConversion"/>
  </si>
  <si>
    <t>SW테스트 국제표준; 개념과 정의: 용어 및 정의, 조직관점, 생명주기-프로세스(조관동): 조직, 테스트관리, 동적테스트
-문서화(조관동): 조관동 문서-설계기법(명구경): 명세기반, 구조기반, 경험기반 설계기법
-키워드주도테스트
파생 &gt; ISO 33063(국내 소프트웨어 인증)[기법]명세(블랙), 구조(화이트), 경험기반</t>
    <phoneticPr fontId="18" type="noConversion"/>
  </si>
  <si>
    <r>
      <rPr>
        <b/>
        <sz val="11"/>
        <color rgb="FF000000"/>
        <rFont val="맑은 고딕"/>
        <family val="3"/>
        <charset val="129"/>
      </rPr>
      <t>테스트자동화</t>
    </r>
    <r>
      <rPr>
        <sz val="11"/>
        <color rgb="FF000000"/>
        <rFont val="맑은 고딕"/>
        <family val="3"/>
        <charset val="129"/>
      </rPr>
      <t>를 위한 키워드기반 테스트; 문서/소스기반, 테스트자동화, ISO 29119 Part5
TC생성, 실행, 결과</t>
    </r>
    <phoneticPr fontId="18" type="noConversion"/>
  </si>
  <si>
    <t>테스트케이스</t>
    <phoneticPr fontId="18" type="noConversion"/>
  </si>
  <si>
    <r>
      <t xml:space="preserve">특정 요구사항에 준수하는지를 확인하기 위해 개발된 </t>
    </r>
    <r>
      <rPr>
        <b/>
        <sz val="11"/>
        <color rgb="FF000000"/>
        <rFont val="맑은 고딕"/>
        <family val="3"/>
        <charset val="129"/>
      </rPr>
      <t>입력 값, 실행조건, 예상된 결과의 집합</t>
    </r>
    <r>
      <rPr>
        <sz val="11"/>
        <color rgb="FF000000"/>
        <rFont val="맑은 고딕"/>
        <family val="3"/>
        <charset val="129"/>
      </rPr>
      <t xml:space="preserve">
테스트목적, 테스트방법 및 절차, 테스트케이스개발 테스트예측결과작성, 테스트실행, 결과피드백
식별자, 테스트항목 입력명세, 출력명세 테스트환경 특수요구사항, 의존성</t>
    </r>
    <phoneticPr fontId="18" type="noConversion"/>
  </si>
  <si>
    <t>Lehman 소프트웨어 변화</t>
    <phoneticPr fontId="18" type="noConversion"/>
  </si>
  <si>
    <t>소프트웨어 리팩토링
 (SW Refactoring)</t>
    <phoneticPr fontId="18" type="noConversion"/>
  </si>
  <si>
    <t>응집도: 우연적 논리적 시간적 절차적 통신적 순차적 기능적
결합도: 내부적 공통적 외부적 제어 스탬프 자료 메시지</t>
    <phoneticPr fontId="18" type="noConversion"/>
  </si>
  <si>
    <r>
      <rPr>
        <b/>
        <sz val="11"/>
        <color rgb="FF000000"/>
        <rFont val="맑은 고딕"/>
        <family val="3"/>
        <charset val="129"/>
      </rPr>
      <t xml:space="preserve">소프트웨어 각 버전의 변화에 대한 일관성을 제시한 SW 변화의 원리 </t>
    </r>
    <r>
      <rPr>
        <sz val="11"/>
        <color rgb="FF000000"/>
        <rFont val="맑은 고딕"/>
        <family val="3"/>
        <charset val="129"/>
      </rPr>
      <t xml:space="preserve">
계속적변경 자가규제 조직적 안정화 친근함유지 
피드백 시스템, 지속적 성장, 복잡도증가, 품질감소 SPE Specification Procedure Environment</t>
    </r>
    <phoneticPr fontId="18" type="noConversion"/>
  </si>
  <si>
    <t>SPE 계자조친 피지증감</t>
    <phoneticPr fontId="18" type="noConversion"/>
  </si>
  <si>
    <t>역공학 (Reverse Engineering)</t>
    <phoneticPr fontId="18" type="noConversion"/>
  </si>
  <si>
    <r>
      <t xml:space="preserve">SW 생산성을 극대화하기 위해 </t>
    </r>
    <r>
      <rPr>
        <b/>
        <sz val="11"/>
        <color rgb="FF000000"/>
        <rFont val="맑은 고딕"/>
        <family val="3"/>
        <charset val="129"/>
      </rPr>
      <t>레포지토리 기반 공학적 접근법</t>
    </r>
    <r>
      <rPr>
        <sz val="11"/>
        <color rgb="FF000000"/>
        <rFont val="맑은 고딕"/>
        <family val="3"/>
        <charset val="129"/>
      </rPr>
      <t xml:space="preserve">
역공학 재공학 재사용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</si>
  <si>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자동화 도구를 활용</t>
    </r>
    <r>
      <rPr>
        <sz val="11"/>
        <color rgb="FF000000"/>
        <rFont val="맑은 고딕"/>
        <family val="3"/>
        <charset val="129"/>
      </rPr>
      <t xml:space="preserve">하여 </t>
    </r>
    <r>
      <rPr>
        <b/>
        <sz val="11"/>
        <color rgb="FF000000"/>
        <rFont val="맑은 고딕"/>
        <family val="3"/>
        <charset val="129"/>
      </rPr>
      <t>시스템의 재설계, 교체</t>
    </r>
    <r>
      <rPr>
        <sz val="11"/>
        <color rgb="FF000000"/>
        <rFont val="맑은 고딕"/>
        <family val="3"/>
        <charset val="129"/>
      </rPr>
      <t xml:space="preserve">를 진행하기 위한 절차 및 행위
재구조화, 재모듈화, 의미론적 정보추출 [절차]역공학 &gt;재구조화 &gt;구현 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</si>
  <si>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이미 개발 완료된 결과물</t>
    </r>
    <r>
      <rPr>
        <sz val="11"/>
        <color rgb="FF000000"/>
        <rFont val="맑은 고딕"/>
        <family val="3"/>
        <charset val="129"/>
      </rPr>
      <t>을 신규 개발 Software에 적용하기 위한 일련의 행위 및 절자
분류, 디자인패턴, 모듈화, 객체지향, CBD, PL [절차]순공학 재사용 역공학 순공학&gt; 재사용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</si>
  <si>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물리적</t>
    </r>
    <r>
      <rPr>
        <sz val="11"/>
        <color rgb="FF000000"/>
        <rFont val="맑은 고딕"/>
        <family val="3"/>
        <charset val="129"/>
      </rPr>
      <t xml:space="preserve"> 소프트웨어 정보를 </t>
    </r>
    <r>
      <rPr>
        <b/>
        <sz val="11"/>
        <color rgb="FF000000"/>
        <rFont val="맑은 고딕"/>
        <family val="3"/>
        <charset val="129"/>
      </rPr>
      <t>논리적 소프트웨어 정보</t>
    </r>
    <r>
      <rPr>
        <sz val="11"/>
        <color rgb="FF000000"/>
        <rFont val="맑은 고딕"/>
        <family val="3"/>
        <charset val="129"/>
      </rPr>
      <t xml:space="preserve">로 </t>
    </r>
    <r>
      <rPr>
        <b/>
        <sz val="11"/>
        <color rgb="FF000000"/>
        <rFont val="맑은 고딕"/>
        <family val="3"/>
        <charset val="129"/>
      </rPr>
      <t>추출하는 절차 및 행위</t>
    </r>
    <r>
      <rPr>
        <sz val="11"/>
        <color rgb="FF000000"/>
        <rFont val="맑은 고딕"/>
        <family val="3"/>
        <charset val="129"/>
      </rPr>
      <t xml:space="preserve">
논리적역공학(물리설계), 자료역공학(DB) [절차]코드추출&gt; 코드분석&gt; 역공학문서화 </t>
    </r>
    <phoneticPr fontId="18" type="noConversion"/>
  </si>
  <si>
    <t>DevOps</t>
    <phoneticPr fontId="18" type="noConversion"/>
  </si>
  <si>
    <r>
      <rPr>
        <b/>
        <sz val="11"/>
        <color rgb="FF000000"/>
        <rFont val="맑은 고딕"/>
        <family val="3"/>
        <charset val="129"/>
      </rPr>
      <t>소스코드 정제</t>
    </r>
    <r>
      <rPr>
        <sz val="11"/>
        <color rgb="FF000000"/>
        <rFont val="맑은 고딕"/>
        <family val="3"/>
        <charset val="129"/>
      </rPr>
      <t>를 통한 생산성향상
[대상]중복소스 긴메소드 큰클래스 긴파라미터 변경의 발산, 변경의분산, 
[기법]결합도: 이동, 분리/ 응집도: 올림 내림 통합(inline)/ 가독성: rename</t>
    </r>
    <phoneticPr fontId="18" type="noConversion"/>
  </si>
  <si>
    <r>
      <t xml:space="preserve">정기적인 릴리즈, 서로다른 역할, 공동 지표, 사후검증, </t>
    </r>
    <r>
      <rPr>
        <b/>
        <sz val="11"/>
        <color rgb="FF000000"/>
        <rFont val="맑은 고딕"/>
        <family val="3"/>
        <charset val="129"/>
      </rPr>
      <t>테스트 자동화</t>
    </r>
    <r>
      <rPr>
        <sz val="11"/>
        <color rgb="FF000000"/>
        <rFont val="맑은 고딕"/>
        <family val="3"/>
        <charset val="129"/>
      </rPr>
      <t xml:space="preserve">
품질: 품질유지, </t>
    </r>
    <r>
      <rPr>
        <b/>
        <sz val="11"/>
        <color rgb="FF000000"/>
        <rFont val="맑은 고딕"/>
        <family val="3"/>
        <charset val="129"/>
      </rPr>
      <t>테스트자동화</t>
    </r>
    <r>
      <rPr>
        <sz val="11"/>
        <color rgb="FF000000"/>
        <rFont val="맑은 고딕"/>
        <family val="3"/>
        <charset val="129"/>
      </rPr>
      <t xml:space="preserve">/ 프로세스: </t>
    </r>
    <r>
      <rPr>
        <b/>
        <sz val="11"/>
        <color rgb="FF000000"/>
        <rFont val="맑은 고딕"/>
        <family val="3"/>
        <charset val="129"/>
      </rPr>
      <t>짧은배포</t>
    </r>
    <r>
      <rPr>
        <sz val="11"/>
        <color rgb="FF000000"/>
        <rFont val="맑은 고딕"/>
        <family val="3"/>
        <charset val="129"/>
      </rPr>
      <t xml:space="preserve">주기, </t>
    </r>
    <r>
      <rPr>
        <b/>
        <sz val="11"/>
        <color rgb="FF000000"/>
        <rFont val="맑은 고딕"/>
        <family val="3"/>
        <charset val="129"/>
      </rPr>
      <t>릴리즈와 배포분리</t>
    </r>
    <r>
      <rPr>
        <sz val="11"/>
        <color rgb="FF000000"/>
        <rFont val="맑은 고딕"/>
        <family val="3"/>
        <charset val="129"/>
      </rPr>
      <t xml:space="preserve">, 배포자동화, 지속적완성
도구: </t>
    </r>
    <r>
      <rPr>
        <b/>
        <sz val="11"/>
        <color rgb="FF000000"/>
        <rFont val="맑은 고딕"/>
        <family val="3"/>
        <charset val="129"/>
      </rPr>
      <t>CI/CD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프로비저닝</t>
    </r>
    <r>
      <rPr>
        <sz val="11"/>
        <color rgb="FF000000"/>
        <rFont val="맑은 고딕"/>
        <family val="3"/>
        <charset val="129"/>
      </rPr>
      <t>(스토리지 사용량 자동할당), Application Release</t>
    </r>
    <phoneticPr fontId="18" type="noConversion"/>
  </si>
  <si>
    <t>지속적 배포를 위한 배포시 무중단 시스템, / Rolling Update LB에서 조금씩 전환,/  Blue Green Deployment 별도 인스턴스, 한번에 이관/ Canary Release 일부사용자 점진적용</t>
    <phoneticPr fontId="18" type="noConversion"/>
  </si>
  <si>
    <t>MC변장문 IO</t>
    <phoneticPr fontId="18" type="noConversion"/>
  </si>
  <si>
    <r>
      <t>품질</t>
    </r>
    <r>
      <rPr>
        <b/>
        <sz val="11"/>
        <color rgb="FF000000"/>
        <rFont val="맑은 고딕"/>
        <family val="3"/>
        <charset val="129"/>
      </rPr>
      <t>평가</t>
    </r>
    <r>
      <rPr>
        <sz val="11"/>
        <color rgb="FF000000"/>
        <rFont val="맑은 고딕"/>
        <family val="3"/>
        <charset val="129"/>
      </rPr>
      <t xml:space="preserve"> 국제표준; 25041-1~6 개요 관리/계획 개발자, 구매자, 평가자, 평가모델
개발자,(구매자),평가자: 품질요구사항분석 품질평가명세, 평가설계 평가수행 (평가결론) </t>
    </r>
    <phoneticPr fontId="18" type="noConversion"/>
  </si>
  <si>
    <t>개관개구평모 
요명설수결</t>
    <phoneticPr fontId="18" type="noConversion"/>
  </si>
  <si>
    <t>SPICE</t>
    <phoneticPr fontId="18" type="noConversion"/>
  </si>
  <si>
    <t>ISO/IEC 5230</t>
    <phoneticPr fontId="18" type="noConversion"/>
  </si>
  <si>
    <t>License</t>
    <phoneticPr fontId="18" type="noConversion"/>
  </si>
  <si>
    <r>
      <t xml:space="preserve">소스코드 무상 공개, 누구나 사용, 개량하고 다시 배포할 수 있도록 한 소프트웨어
[특징] -자유, Copyleft, 무료, 소스코드 </t>
    </r>
    <r>
      <rPr>
        <b/>
        <sz val="11"/>
        <color rgb="FF000000"/>
        <rFont val="맑은 고딕"/>
        <family val="3"/>
        <charset val="129"/>
      </rPr>
      <t>반환의무</t>
    </r>
    <r>
      <rPr>
        <sz val="11"/>
        <color rgb="FF000000"/>
        <rFont val="맑은 고딕"/>
        <family val="3"/>
        <charset val="129"/>
      </rPr>
      <t>, 저작권
[의무] +배포: 소스코드 공개, 자유로운 재배포,  라이선스의 배포, 2차적 저작물의 허용
+제한: 소스코드 수정 제한, 개인이나 단체에 대한 차별 금지, 사용 분야에 대한 제한 금지
+라이선스: 라이선스 적용 동일성 유지, 다른 라이선스 포괄적 수용, 라이선스 기술적 중립성 유지</t>
    </r>
    <phoneticPr fontId="18" type="noConversion"/>
  </si>
  <si>
    <t>Free and open-source software</t>
    <phoneticPr fontId="18" type="noConversion"/>
  </si>
  <si>
    <t>효과적으로 공개소프트웨어를 도입, 전환, 운영, 배포하기 위해 필요한 제반 관리활동
[프레임워크] 정책수립, 오픈소스 획득, 적용, 운영, 개선; [성숙도 모델] 위험노출 측정 관리 참여 활성화</t>
    <phoneticPr fontId="18" type="noConversion"/>
  </si>
  <si>
    <t>범용요 설정콘 결참준</t>
    <phoneticPr fontId="18" type="noConversion"/>
  </si>
  <si>
    <r>
      <rPr>
        <b/>
        <sz val="11"/>
        <color rgb="FF000000"/>
        <rFont val="맑은 고딕"/>
        <family val="3"/>
        <charset val="129"/>
      </rPr>
      <t>오픈소스 포함된 SW의 공급망 관리</t>
    </r>
    <r>
      <rPr>
        <sz val="11"/>
        <color rgb="FF000000"/>
        <rFont val="맑은 고딕"/>
        <family val="3"/>
        <charset val="129"/>
      </rPr>
      <t xml:space="preserve">를 위해 Linux Foundation 의 OpenChain Project에서 만든 </t>
    </r>
    <r>
      <rPr>
        <b/>
        <sz val="11"/>
        <color rgb="FF000000"/>
        <rFont val="맑은 고딕"/>
        <family val="3"/>
        <charset val="129"/>
      </rPr>
      <t>규격</t>
    </r>
    <r>
      <rPr>
        <sz val="11"/>
        <color rgb="FF000000"/>
        <rFont val="맑은 고딕"/>
        <family val="3"/>
        <charset val="129"/>
      </rPr>
      <t xml:space="preserve">
범위/용어및정의/요구사항-프로그램 설립, 관련업무 정의 및 지원, 콘텐츠 검토 및 승인, 
결과물 생성 및 전달, 오픈소스 커뮤니티 참여, 설명서 요건 준수</t>
    </r>
    <phoneticPr fontId="18" type="noConversion"/>
  </si>
  <si>
    <t>비중사최단지 인마소</t>
    <phoneticPr fontId="18" type="noConversion"/>
  </si>
  <si>
    <t>Zero Trust Architecture
제로트러스트(원칙)</t>
    <phoneticPr fontId="18" type="noConversion"/>
  </si>
  <si>
    <t>SDP(Software Defined Perimeter)(기술)</t>
    <phoneticPr fontId="18" type="noConversion"/>
  </si>
  <si>
    <t xml:space="preserve">비신뢰, 선인증 후연결(기존)Perimeter 기반 보안; Control Plane: PDP, PEP(Enforcement), SDP Controller(제로트러스, RBAC기반) / Data Plane: SDP Gateway(SSL/IPSec VPN연결기능제공), SDP Client, </t>
    <phoneticPr fontId="18" type="noConversion"/>
  </si>
  <si>
    <r>
      <rPr>
        <b/>
        <sz val="11"/>
        <color rgb="FF000000"/>
        <rFont val="맑은 고딕"/>
        <family val="3"/>
        <charset val="129"/>
      </rPr>
      <t>접근제어</t>
    </r>
    <r>
      <rPr>
        <sz val="11"/>
        <color rgb="FF000000"/>
        <rFont val="맑은 고딕"/>
        <family val="3"/>
        <charset val="129"/>
      </rPr>
      <t xml:space="preserve">와 </t>
    </r>
    <r>
      <rPr>
        <b/>
        <sz val="11"/>
        <color rgb="FF000000"/>
        <rFont val="맑은 고딕"/>
        <family val="3"/>
        <charset val="129"/>
      </rPr>
      <t>통신</t>
    </r>
    <r>
      <rPr>
        <sz val="11"/>
        <color rgb="FF000000"/>
        <rFont val="맑은 고딕"/>
        <family val="3"/>
        <charset val="129"/>
      </rPr>
      <t>을 분리 / ControlPlane: SDP Contoller(제로트러스트/RBAC) / Data Plane: SDP Client, SDP Gate(연결제공), Resource / 접속 요청-정보 전달-접속 허가-보안 접속-허용 서비스 접속</t>
    </r>
    <phoneticPr fontId="18" type="noConversion"/>
  </si>
  <si>
    <t>하드웨어 규모산정 3가지 방법</t>
    <phoneticPr fontId="18" type="noConversion"/>
  </si>
  <si>
    <t>감리 프레임워크
(제3자)</t>
    <phoneticPr fontId="18" type="noConversion"/>
  </si>
  <si>
    <t>감리 조건/절차</t>
    <phoneticPr fontId="18" type="noConversion"/>
  </si>
  <si>
    <r>
      <rPr>
        <b/>
        <sz val="11"/>
        <color rgb="FF000000"/>
        <rFont val="맑은 고딕"/>
        <family val="3"/>
        <charset val="129"/>
      </rPr>
      <t>예비조사(A00) 현장감리(B00) 조치확인(C00)</t>
    </r>
    <r>
      <rPr>
        <sz val="11"/>
        <color rgb="FF000000"/>
        <rFont val="맑은 고딕"/>
        <family val="3"/>
        <charset val="129"/>
      </rPr>
      <t xml:space="preserve">
예비조사 준비, 예비조사실행, </t>
    </r>
    <r>
      <rPr>
        <b/>
        <sz val="11"/>
        <color rgb="FF000000"/>
        <rFont val="맑은 고딕"/>
        <family val="3"/>
        <charset val="129"/>
      </rPr>
      <t>감리계획서</t>
    </r>
    <r>
      <rPr>
        <sz val="11"/>
        <color rgb="FF000000"/>
        <rFont val="맑은 고딕"/>
        <family val="3"/>
        <charset val="129"/>
      </rPr>
      <t xml:space="preserve">작성 
감리시작, 착수회의, 감리실행, </t>
    </r>
    <r>
      <rPr>
        <b/>
        <sz val="11"/>
        <color rgb="FF000000"/>
        <rFont val="맑은 고딕"/>
        <family val="3"/>
        <charset val="129"/>
      </rPr>
      <t>감리보고서</t>
    </r>
    <r>
      <rPr>
        <sz val="11"/>
        <color rgb="FF000000"/>
        <rFont val="맑은 고딕"/>
        <family val="3"/>
        <charset val="129"/>
      </rPr>
      <t xml:space="preserve"> 작성 및 검토, 종료회의, </t>
    </r>
    <r>
      <rPr>
        <b/>
        <sz val="11"/>
        <color rgb="FF000000"/>
        <rFont val="맑은 고딕"/>
        <family val="3"/>
        <charset val="129"/>
      </rPr>
      <t>감리보고서</t>
    </r>
    <r>
      <rPr>
        <sz val="11"/>
        <color rgb="FF000000"/>
        <rFont val="맑은 고딕"/>
        <family val="3"/>
        <charset val="129"/>
      </rPr>
      <t xml:space="preserve"> 확정 및 통보
시정조치확인 준비, 시정조치확인, </t>
    </r>
    <r>
      <rPr>
        <b/>
        <sz val="11"/>
        <color rgb="FF000000"/>
        <rFont val="맑은 고딕"/>
        <family val="3"/>
        <charset val="129"/>
      </rPr>
      <t>시정조치확인 보고서</t>
    </r>
    <r>
      <rPr>
        <sz val="11"/>
        <color rgb="FF000000"/>
        <rFont val="맑은 고딕"/>
        <family val="3"/>
        <charset val="129"/>
      </rPr>
      <t xml:space="preserve"> 작성 및 검토, 시정조치확인 보고서 확정 및 제출 </t>
    </r>
    <phoneticPr fontId="18" type="noConversion"/>
  </si>
  <si>
    <t>감발피산 
계감사현종결요시확서종
요설종 예현조</t>
    <phoneticPr fontId="18" type="noConversion"/>
  </si>
  <si>
    <r>
      <t xml:space="preserve">조건:대국민사업, 여러행정기관, 행정기관장판단, 5억이상/ 
절차:(감리법인, 발주기관, 피감리인, 산출물) 계약, </t>
    </r>
    <r>
      <rPr>
        <b/>
        <sz val="11"/>
        <color rgb="FF000000"/>
        <rFont val="맑은 고딕"/>
        <family val="3"/>
        <charset val="129"/>
      </rPr>
      <t>감리계획서</t>
    </r>
    <r>
      <rPr>
        <sz val="11"/>
        <color rgb="FF000000"/>
        <rFont val="맑은 고딕"/>
        <family val="3"/>
        <charset val="129"/>
      </rPr>
      <t xml:space="preserve">, 사전회의 현장감리, 종료회의, </t>
    </r>
    <r>
      <rPr>
        <b/>
        <sz val="11"/>
        <color rgb="FF000000"/>
        <rFont val="맑은 고딕"/>
        <family val="3"/>
        <charset val="129"/>
      </rPr>
      <t>감리결과보고서</t>
    </r>
    <r>
      <rPr>
        <sz val="11"/>
        <color rgb="FF000000"/>
        <rFont val="맑은 고딕"/>
        <family val="3"/>
        <charset val="129"/>
      </rPr>
      <t xml:space="preserve">, 시정조치요청, 시정조치, 시정조치확인, </t>
    </r>
    <r>
      <rPr>
        <b/>
        <sz val="11"/>
        <color rgb="FF000000"/>
        <rFont val="맑은 고딕"/>
        <family val="3"/>
        <charset val="129"/>
      </rPr>
      <t>시정조치 확인서</t>
    </r>
    <r>
      <rPr>
        <sz val="11"/>
        <color rgb="FF000000"/>
        <rFont val="맑은 고딕"/>
        <family val="3"/>
        <charset val="129"/>
      </rPr>
      <t xml:space="preserve">, 감리종료
-3단계감리: 요구정의, 설계, 종료단계/ 단계별감리: </t>
    </r>
    <r>
      <rPr>
        <b/>
        <sz val="11"/>
        <color rgb="FF000000"/>
        <rFont val="맑은 고딕"/>
        <family val="3"/>
        <charset val="129"/>
      </rPr>
      <t>예비조사&gt;현장감리&gt;시정조치확인</t>
    </r>
    <phoneticPr fontId="18" type="noConversion"/>
  </si>
  <si>
    <t>근목대점일보행
종과감별 
계결과감</t>
    <phoneticPr fontId="18" type="noConversion"/>
  </si>
  <si>
    <t>예현조 
준실계
시착실보종확 
준확보확</t>
    <phoneticPr fontId="18" type="noConversion"/>
  </si>
  <si>
    <t>EA(기현/이목): 기반마련, 현황아키텍처, 이행계획, 목표모델, 관리체계
ISP(환현정/목통): 업무, 기술, 정보화전략
SD(분설구 시험/전개): 시스템, 응용프로그램, 데이터베이스, 시험구축, 운영
DB(준비/구축): 데이터수집 및 시범구축, 데이터구축, 품질검사, 
OP 서비스제공, 서비스지원, / MA 유지보수</t>
    <phoneticPr fontId="18" type="noConversion"/>
  </si>
  <si>
    <t>EISDOM 기업시데제유
기현이목관 
업기정
시응대시운 
데데품 제지 유</t>
    <phoneticPr fontId="18" type="noConversion"/>
  </si>
  <si>
    <t>개시과 필협권장단적부제
(원성산절) 
유정논객명간적준완
성실충 산기무편안보효준일 절계절준</t>
    <phoneticPr fontId="18" type="noConversion"/>
  </si>
  <si>
    <r>
      <t>[</t>
    </r>
    <r>
      <rPr>
        <b/>
        <sz val="11"/>
        <color rgb="FF000000"/>
        <rFont val="맑은 고딕"/>
        <family val="3"/>
        <charset val="129"/>
      </rPr>
      <t>감리 계획서</t>
    </r>
    <r>
      <rPr>
        <sz val="11"/>
        <color rgb="FF000000"/>
        <rFont val="맑은 고딕"/>
        <family val="3"/>
        <charset val="129"/>
      </rPr>
      <t>] 감리근거, 감리목적, 감리대상, 감리영역별점검항목, 감리일정&amp;투입인원, 감리보고서 통보기관, 기타행정사항 
[</t>
    </r>
    <r>
      <rPr>
        <b/>
        <sz val="11"/>
        <color rgb="FF000000"/>
        <rFont val="맑은 고딕"/>
        <family val="3"/>
        <charset val="129"/>
      </rPr>
      <t>결과보고서</t>
    </r>
    <r>
      <rPr>
        <sz val="11"/>
        <color rgb="FF000000"/>
        <rFont val="맑은 고딕"/>
        <family val="3"/>
        <charset val="129"/>
      </rPr>
      <t xml:space="preserve">] </t>
    </r>
    <r>
      <rPr>
        <b/>
        <sz val="11"/>
        <color rgb="FF000000"/>
        <rFont val="맑은 고딕"/>
        <family val="3"/>
        <charset val="129"/>
      </rPr>
      <t>종합의견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FF0000"/>
        <rFont val="맑은 고딕"/>
        <family val="3"/>
        <charset val="129"/>
      </rPr>
      <t>과업이행여부</t>
    </r>
    <r>
      <rPr>
        <sz val="11"/>
        <color rgb="FF000000"/>
        <rFont val="맑은 고딕"/>
        <family val="3"/>
        <charset val="129"/>
      </rPr>
      <t xml:space="preserve"> 점검결과, </t>
    </r>
    <r>
      <rPr>
        <b/>
        <sz val="11"/>
        <color theme="4" tint="-0.249977111117893"/>
        <rFont val="맑은 고딕"/>
        <family val="3"/>
        <charset val="129"/>
      </rPr>
      <t>감리영역별</t>
    </r>
    <r>
      <rPr>
        <b/>
        <sz val="11"/>
        <color rgb="FF000000"/>
        <rFont val="맑은 고딕"/>
        <family val="3"/>
        <charset val="129"/>
      </rPr>
      <t xml:space="preserve"> 점검결과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별첨</t>
    </r>
    <r>
      <rPr>
        <sz val="11"/>
        <color rgb="FF000000"/>
        <rFont val="맑은 고딕"/>
        <family val="3"/>
        <charset val="129"/>
      </rPr>
      <t xml:space="preserve">
[</t>
    </r>
    <r>
      <rPr>
        <b/>
        <sz val="11"/>
        <color rgb="FF000000"/>
        <rFont val="맑은 고딕"/>
        <family val="3"/>
        <charset val="129"/>
      </rPr>
      <t>시정조치확인 보고서</t>
    </r>
    <r>
      <rPr>
        <sz val="11"/>
        <color rgb="FF000000"/>
        <rFont val="맑은 고딕"/>
        <family val="3"/>
        <charset val="129"/>
      </rPr>
      <t xml:space="preserve">]시정조치확인계획, 시정~결과, </t>
    </r>
    <r>
      <rPr>
        <b/>
        <sz val="11"/>
        <color rgb="FFFF0000"/>
        <rFont val="맑은 고딕"/>
        <family val="3"/>
        <charset val="129"/>
      </rPr>
      <t>과업이행여부</t>
    </r>
    <r>
      <rPr>
        <sz val="11"/>
        <color rgb="FF000000"/>
        <rFont val="맑은 고딕"/>
        <family val="3"/>
        <charset val="129"/>
      </rPr>
      <t xml:space="preserve"> 시정~결과, </t>
    </r>
    <r>
      <rPr>
        <b/>
        <sz val="11"/>
        <color theme="4" tint="-0.249977111117893"/>
        <rFont val="맑은 고딕"/>
        <family val="3"/>
        <charset val="129"/>
      </rPr>
      <t>감리영역별</t>
    </r>
    <r>
      <rPr>
        <sz val="11"/>
        <color rgb="FF000000"/>
        <rFont val="맑은 고딕"/>
        <family val="3"/>
        <charset val="129"/>
      </rPr>
      <t xml:space="preserve"> 시정~결과</t>
    </r>
    <phoneticPr fontId="18" type="noConversion"/>
  </si>
  <si>
    <t>ㄴ</t>
    <phoneticPr fontId="18" type="noConversion"/>
  </si>
  <si>
    <r>
      <t xml:space="preserve">I. </t>
    </r>
    <r>
      <rPr>
        <b/>
        <sz val="11"/>
        <color rgb="FF000000"/>
        <rFont val="맑은 고딕"/>
        <family val="3"/>
        <charset val="129"/>
      </rPr>
      <t>종합의견</t>
    </r>
    <r>
      <rPr>
        <sz val="11"/>
        <color rgb="FF000000"/>
        <rFont val="맑은 고딕"/>
        <family val="3"/>
        <charset val="129"/>
      </rPr>
      <t xml:space="preserve"> II. </t>
    </r>
    <r>
      <rPr>
        <b/>
        <sz val="11"/>
        <color theme="5"/>
        <rFont val="맑은 고딕"/>
        <family val="3"/>
        <charset val="129"/>
      </rPr>
      <t>과업이행여부</t>
    </r>
    <r>
      <rPr>
        <sz val="11"/>
        <color rgb="FF000000"/>
        <rFont val="맑은 고딕"/>
        <family val="3"/>
        <charset val="129"/>
      </rPr>
      <t xml:space="preserve"> 점검결과, III.</t>
    </r>
    <r>
      <rPr>
        <b/>
        <sz val="11"/>
        <color theme="4" tint="-0.249977111117893"/>
        <rFont val="맑은 고딕"/>
        <family val="3"/>
        <charset val="129"/>
      </rPr>
      <t>감리영역별</t>
    </r>
    <r>
      <rPr>
        <b/>
        <sz val="11"/>
        <color rgb="FF000000"/>
        <rFont val="맑은 고딕"/>
        <family val="3"/>
        <charset val="129"/>
      </rPr>
      <t xml:space="preserve"> 점검결과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별첨</t>
    </r>
    <r>
      <rPr>
        <sz val="11"/>
        <color rgb="FF000000"/>
        <rFont val="맑은 고딕"/>
        <family val="3"/>
        <charset val="129"/>
      </rPr>
      <t>.</t>
    </r>
    <r>
      <rPr>
        <b/>
        <sz val="11"/>
        <color rgb="FF000000"/>
        <rFont val="맑은 고딕"/>
        <family val="3"/>
        <charset val="129"/>
      </rPr>
      <t>감리계획서</t>
    </r>
    <r>
      <rPr>
        <sz val="11"/>
        <color rgb="FF000000"/>
        <rFont val="맑은 고딕"/>
        <family val="3"/>
        <charset val="129"/>
      </rPr>
      <t xml:space="preserve">
-개선권고 : 필수, 협의, 권고 -개선시점 : 장기, 단기 -과업내용 : 적합, 부적합, 점검제외
원칙: 유용성, 정확성, 논리성, 객관성 명확성 간결성 적시성 준거성, 완전성/
성과: 실현성 충족성/ 산출물: 기능성 무결성 편리성, 안전성, 보안성, 효율성 준거성, 일관성/
절차: 계획적절성, 절차적절성, 준수성</t>
    </r>
    <phoneticPr fontId="18" type="noConversion"/>
  </si>
  <si>
    <t>조아인통 마에데컨C
온인옵네 인프런컨애</t>
    <phoneticPr fontId="18" type="noConversion"/>
  </si>
  <si>
    <r>
      <t>클라우드환경 개발 배포 운영; 구성요소: 조직(</t>
    </r>
    <r>
      <rPr>
        <b/>
        <sz val="11"/>
        <color rgb="FF000000"/>
        <rFont val="맑은 고딕"/>
        <family val="3"/>
        <charset val="129"/>
      </rPr>
      <t>애자일, 데브옵스</t>
    </r>
    <r>
      <rPr>
        <sz val="11"/>
        <color rgb="FF000000"/>
        <rFont val="맑은 고딕"/>
        <family val="3"/>
        <charset val="129"/>
      </rPr>
      <t>), 아키텍쳐(</t>
    </r>
    <r>
      <rPr>
        <b/>
        <sz val="11"/>
        <color rgb="FF000000"/>
        <rFont val="맑은 고딕"/>
        <family val="3"/>
        <charset val="129"/>
      </rPr>
      <t>MSA</t>
    </r>
    <r>
      <rPr>
        <sz val="11"/>
        <color rgb="FF000000"/>
        <rFont val="맑은 고딕"/>
        <family val="3"/>
        <charset val="129"/>
      </rPr>
      <t xml:space="preserve">, 모듈화), 인프라(가상화, 도커, </t>
    </r>
    <r>
      <rPr>
        <b/>
        <sz val="11"/>
        <color rgb="FF000000"/>
        <rFont val="맑은 고딕"/>
        <family val="3"/>
        <charset val="129"/>
      </rPr>
      <t>컨테이터</t>
    </r>
    <r>
      <rPr>
        <sz val="11"/>
        <color rgb="FF000000"/>
        <rFont val="맑은 고딕"/>
        <family val="3"/>
        <charset val="129"/>
      </rPr>
      <t>), 통합/운영(</t>
    </r>
    <r>
      <rPr>
        <b/>
        <sz val="11"/>
        <color rgb="FF000000"/>
        <rFont val="맑은 고딕"/>
        <family val="3"/>
        <charset val="129"/>
      </rPr>
      <t>CI/CD</t>
    </r>
    <r>
      <rPr>
        <sz val="11"/>
        <color rgb="FF000000"/>
        <rFont val="맑은 고딕"/>
        <family val="3"/>
        <charset val="129"/>
      </rPr>
      <t xml:space="preserve">, 통합배포)
[성숙도]CNMM 0(On-Premise): -1(Cloud-Enabled): -2(Cloud-Optimized): - 3(Cloud-Native): 
[아키텍처] -애플리케이션: 애플리케이션 구현, </t>
    </r>
    <r>
      <rPr>
        <b/>
        <sz val="11"/>
        <color rgb="FF000000"/>
        <rFont val="맑은 고딕"/>
        <family val="3"/>
        <charset val="129"/>
      </rPr>
      <t>컨테이너배포</t>
    </r>
    <r>
      <rPr>
        <sz val="11"/>
        <color rgb="FF000000"/>
        <rFont val="맑은 고딕"/>
        <family val="3"/>
        <charset val="129"/>
      </rPr>
      <t xml:space="preserve">(통합/관리), 런타임(네트워크/저장소)
-환경구성: </t>
    </r>
    <r>
      <rPr>
        <b/>
        <sz val="11"/>
        <color rgb="FF000000"/>
        <rFont val="맑은 고딕"/>
        <family val="3"/>
        <charset val="129"/>
      </rPr>
      <t>프로비저닝</t>
    </r>
    <r>
      <rPr>
        <sz val="11"/>
        <color rgb="FF000000"/>
        <rFont val="맑은 고딕"/>
        <family val="3"/>
        <charset val="129"/>
      </rPr>
      <t>, 인프라(Bare Metal, Clude)</t>
    </r>
    <phoneticPr fontId="18" type="noConversion"/>
  </si>
  <si>
    <t>On-Demand, Pay per Use; 서버가상화, 대용량클라우스, 가상서버관리, CDN, 분산스토리지, 병렬처리
BaseLine: -사업타당성조사:-구축전략수립: -구축전략실행: -사업운용/ 분석: 환경분석, 현황분석, 정보시스템방향수립/ 구축: 사업타당성조사, 구축전략수립, 구축실행, 사업운용</t>
    <phoneticPr fontId="18" type="noConversion"/>
  </si>
  <si>
    <t>서스사관데네
노글신스호키히트뉴</t>
    <phoneticPr fontId="18" type="noConversion"/>
  </si>
  <si>
    <t>Presentation(사용자영역)  &gt;NW Protocol, I/O Event Manager, Protocol Interpreter, Video/Audio / Desktop 연결(클라우드와 사용자연결)  &gt;Delivery Protocol, Connection Broker
-생성(클라우드: 가상머신생성)   &gt;VM, Hypervisor, Hardware/ 
-자원 관리  &gt;Provisioning, Migration, Virtual Desktop, Dynamic Resource, Environment</t>
    <phoneticPr fontId="18" type="noConversion"/>
  </si>
  <si>
    <r>
      <t>클라이언트-API-API GW-FaaS-DB
API 단위 응용: -개발/운용 환경:  -</t>
    </r>
    <r>
      <rPr>
        <b/>
        <sz val="11"/>
        <color rgb="FF000000"/>
        <rFont val="맑은 고딕"/>
        <family val="3"/>
        <charset val="129"/>
      </rPr>
      <t>서비스 바인딩</t>
    </r>
    <r>
      <rPr>
        <sz val="11"/>
        <color rgb="FF000000"/>
        <rFont val="맑은 고딕"/>
        <family val="3"/>
        <charset val="129"/>
      </rPr>
      <t>: -자원 자동 관리</t>
    </r>
    <phoneticPr fontId="18" type="noConversion"/>
  </si>
  <si>
    <t>클애게파디 애환바자</t>
    <phoneticPr fontId="18" type="noConversion"/>
  </si>
  <si>
    <t>레오제티 폐공</t>
    <phoneticPr fontId="18" type="noConversion"/>
  </si>
  <si>
    <t>여러 API들의 엔드포인트를 단일 엔드포인트로 통합하여 관리하는 서비스
[역할] -보안 : -서비스 연결 : [기능] -보안: -라우팅: -중재(Mediation): 기타</t>
    <phoneticPr fontId="18" type="noConversion"/>
  </si>
  <si>
    <r>
      <t xml:space="preserve">어플리케이션과 데이터를 연결하는 API 를 배포, 제어, 분석하고 </t>
    </r>
    <r>
      <rPr>
        <b/>
        <sz val="11"/>
        <color rgb="FF000000"/>
        <rFont val="맑은 고딕"/>
        <family val="3"/>
        <charset val="129"/>
      </rPr>
      <t>중앙집중식으로 관리하는 시스템</t>
    </r>
    <r>
      <rPr>
        <sz val="11"/>
        <color rgb="FF000000"/>
        <rFont val="맑은 고딕"/>
        <family val="3"/>
        <charset val="129"/>
      </rPr>
      <t xml:space="preserve">
[구성] -API </t>
    </r>
    <r>
      <rPr>
        <b/>
        <sz val="11"/>
        <color rgb="FF000000"/>
        <rFont val="맑은 고딕"/>
        <family val="3"/>
        <charset val="129"/>
      </rPr>
      <t>게이트웨이</t>
    </r>
    <r>
      <rPr>
        <sz val="11"/>
        <color rgb="FF000000"/>
        <rFont val="맑은 고딕"/>
        <family val="3"/>
        <charset val="129"/>
      </rPr>
      <t xml:space="preserve">: 변환엔진, 보안, 부하분산, API 오케스트레이션/ -API </t>
    </r>
    <r>
      <rPr>
        <b/>
        <sz val="11"/>
        <color rgb="FF000000"/>
        <rFont val="맑은 고딕"/>
        <family val="3"/>
        <charset val="129"/>
      </rPr>
      <t>포털</t>
    </r>
    <r>
      <rPr>
        <sz val="11"/>
        <color rgb="FF000000"/>
        <rFont val="맑은 고딕"/>
        <family val="3"/>
        <charset val="129"/>
      </rPr>
      <t xml:space="preserve">: 문서화, 사용자 등록, 분석, 커뮤니티/ -API </t>
    </r>
    <r>
      <rPr>
        <b/>
        <sz val="11"/>
        <color rgb="FF000000"/>
        <rFont val="맑은 고딕"/>
        <family val="3"/>
        <charset val="129"/>
      </rPr>
      <t>서버</t>
    </r>
    <r>
      <rPr>
        <sz val="11"/>
        <color rgb="FF000000"/>
        <rFont val="맑은 고딕"/>
        <family val="3"/>
        <charset val="129"/>
      </rPr>
      <t xml:space="preserve">: API 요청청리/ -API </t>
    </r>
    <r>
      <rPr>
        <b/>
        <sz val="11"/>
        <color rgb="FF000000"/>
        <rFont val="맑은 고딕"/>
        <family val="3"/>
        <charset val="129"/>
      </rPr>
      <t>저장소</t>
    </r>
    <r>
      <rPr>
        <sz val="11"/>
        <color rgb="FF000000"/>
        <rFont val="맑은 고딕"/>
        <family val="3"/>
        <charset val="129"/>
      </rPr>
      <t>: API repository</t>
    </r>
    <phoneticPr fontId="18" type="noConversion"/>
  </si>
  <si>
    <r>
      <t xml:space="preserve">마이크로서비스 간의 </t>
    </r>
    <r>
      <rPr>
        <b/>
        <sz val="11"/>
        <color rgb="FF000000"/>
        <rFont val="맑은 고딕"/>
        <family val="3"/>
        <charset val="129"/>
      </rPr>
      <t>통신을 관리, 제어</t>
    </r>
    <r>
      <rPr>
        <sz val="11"/>
        <color rgb="FF000000"/>
        <rFont val="맑은 고딕"/>
        <family val="3"/>
        <charset val="129"/>
      </rPr>
      <t xml:space="preserve">하기 위한 </t>
    </r>
    <r>
      <rPr>
        <b/>
        <sz val="11"/>
        <color rgb="FF000000"/>
        <rFont val="맑은 고딕"/>
        <family val="3"/>
        <charset val="129"/>
      </rPr>
      <t>인프라 레이어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>Control Plane, Data Plane</t>
    </r>
    <r>
      <rPr>
        <sz val="11"/>
        <color rgb="FF000000"/>
        <rFont val="맑은 고딕"/>
        <family val="3"/>
        <charset val="129"/>
      </rPr>
      <t xml:space="preserve">: </t>
    </r>
    <r>
      <rPr>
        <b/>
        <sz val="11"/>
        <color rgb="FF000000"/>
        <rFont val="맑은 고딕"/>
        <family val="3"/>
        <charset val="129"/>
      </rPr>
      <t>Sidecar Proxy</t>
    </r>
    <r>
      <rPr>
        <sz val="11"/>
        <color rgb="FF000000"/>
        <rFont val="맑은 고딕"/>
        <family val="3"/>
        <charset val="129"/>
      </rPr>
      <t xml:space="preserve">, Service Discovery, </t>
    </r>
    <r>
      <rPr>
        <b/>
        <sz val="11"/>
        <color rgb="FF000000"/>
        <rFont val="맑은 고딕"/>
        <family val="3"/>
        <charset val="129"/>
      </rPr>
      <t>Circuit Breaker</t>
    </r>
    <r>
      <rPr>
        <sz val="11"/>
        <color rgb="FF000000"/>
        <rFont val="맑은 고딕"/>
        <family val="3"/>
        <charset val="129"/>
      </rPr>
      <t>, Business Logic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</si>
  <si>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[서비스 수준항목]가용성:  -응답성:  -확장성:  -신뢰성: -서비스 지원: -서비스 지속성: -고객대응</t>
    </r>
    <r>
      <rPr>
        <sz val="11"/>
        <color rgb="FF000000"/>
        <rFont val="맑은 고딕"/>
        <family val="3"/>
        <charset val="129"/>
      </rPr>
      <t>: 
-사전적 조치: 안전성항목 계약 반영 -운영적 조치: 연속성확보 조치 수행 -사후적 조치: 저장정보 파기
-MTTR: 복구시간(총고장시간/고장횟수) -MTTSR: 장애조치후 서비스 가동까지 소요시간</t>
    </r>
    <phoneticPr fontId="18" type="noConversion"/>
  </si>
  <si>
    <r>
      <t xml:space="preserve">AR, VR, MR/ 데이터(Calibration, Marker, Tracking), 오감(후각, 청각, 촉각), 표현(그래픽비전, 그래픽처리), </t>
    </r>
    <r>
      <rPr>
        <b/>
        <sz val="11"/>
        <color rgb="FF000000"/>
        <rFont val="맑은 고딕"/>
        <family val="3"/>
        <charset val="129"/>
      </rPr>
      <t>인터렉션</t>
    </r>
    <r>
      <rPr>
        <sz val="11"/>
        <color rgb="FF000000"/>
        <rFont val="맑은 고딕"/>
        <family val="3"/>
        <charset val="129"/>
      </rPr>
      <t>(HMI, DOF, 음성인식)</t>
    </r>
    <phoneticPr fontId="18" type="noConversion"/>
  </si>
  <si>
    <t xml:space="preserve">서스데네응 인플아 
하소보 
</t>
    <phoneticPr fontId="18" type="noConversion"/>
  </si>
  <si>
    <r>
      <t xml:space="preserve">통합연계: 외부시스템 연계, 내부모듈 정보전달/ -통합관제: 대시보드 구성, 모니터링/제어 / 
통합플랫폼DB: 공통DB, 메타DB/ -통합DB: 공공서비스 DB / -통신규격: OneM2M, </t>
    </r>
    <r>
      <rPr>
        <b/>
        <sz val="11"/>
        <color rgb="FF000000"/>
        <rFont val="맑은 고딕"/>
        <family val="3"/>
        <charset val="129"/>
      </rPr>
      <t>OpenAPI</t>
    </r>
    <phoneticPr fontId="18" type="noConversion"/>
  </si>
  <si>
    <t>지능화, 상호작용, 몰입/ [기술]-실감형 콘텐츠: 실감 미디어, 실감 커뮤니케이션, 실감 라이프/
실감형 기술: 디지털 트윈, VR, AR, MR, 공간 3D, 엣지컴퓨팅, 플렌옵틱, 오감기술, 홀로그램, 디바이스
기술, 5G, AI/ 실감형 서비스: 공공 서비스, 산업 서비스, 과학기술 서비스</t>
    <phoneticPr fontId="18" type="noConversion"/>
  </si>
  <si>
    <r>
      <rPr>
        <b/>
        <sz val="11"/>
        <color rgb="FF000000"/>
        <rFont val="맑은 고딕"/>
        <family val="3"/>
        <charset val="129"/>
      </rPr>
      <t>MSA</t>
    </r>
    <r>
      <rPr>
        <sz val="11"/>
        <color rgb="FF000000"/>
        <rFont val="맑은 고딕"/>
        <family val="3"/>
        <charset val="129"/>
      </rPr>
      <t xml:space="preserve">로 구현된 </t>
    </r>
    <r>
      <rPr>
        <b/>
        <sz val="11"/>
        <color rgb="FF000000"/>
        <rFont val="맑은 고딕"/>
        <family val="3"/>
        <charset val="129"/>
      </rPr>
      <t>다수의 가상화 컨테이너</t>
    </r>
    <r>
      <rPr>
        <sz val="11"/>
        <color rgb="FF000000"/>
        <rFont val="맑은 고딕"/>
        <family val="3"/>
        <charset val="129"/>
      </rPr>
      <t>를</t>
    </r>
    <r>
      <rPr>
        <b/>
        <sz val="11"/>
        <color rgb="FF000000"/>
        <rFont val="맑은 고딕"/>
        <family val="3"/>
        <charset val="129"/>
      </rPr>
      <t xml:space="preserve"> 배포, 관리, 운영, 자동화</t>
    </r>
    <r>
      <rPr>
        <sz val="11"/>
        <color rgb="FF000000"/>
        <rFont val="맑은 고딕"/>
        <family val="3"/>
        <charset val="129"/>
      </rPr>
      <t xml:space="preserve">하기 위한 </t>
    </r>
    <r>
      <rPr>
        <b/>
        <sz val="11"/>
        <color rgb="FF000000"/>
        <rFont val="맑은 고딕"/>
        <family val="3"/>
        <charset val="129"/>
      </rPr>
      <t>관리 기술</t>
    </r>
    <r>
      <rPr>
        <sz val="11"/>
        <color rgb="FF000000"/>
        <rFont val="맑은 고딕"/>
        <family val="3"/>
        <charset val="129"/>
      </rPr>
      <t xml:space="preserve">
기술적 기능: 클러스터링, </t>
    </r>
    <r>
      <rPr>
        <b/>
        <sz val="11"/>
        <color rgb="FF000000"/>
        <rFont val="맑은 고딕"/>
        <family val="3"/>
        <charset val="129"/>
      </rPr>
      <t>로드밸런싱</t>
    </r>
    <r>
      <rPr>
        <sz val="11"/>
        <color rgb="FF000000"/>
        <rFont val="맑은 고딕"/>
        <family val="3"/>
        <charset val="129"/>
      </rPr>
      <t>, 구성 스크립팅(YAML, JSON), 프로비저닝, 스케줄링
서비스 기능: 정책 관리, 서비스 디스커버리, 업그레이드와 롤백,  상호운용성, 로깅/모니터링
-도거스웜, 쿠버네티스, 메소스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</si>
  <si>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컨테이너 오케스트레이션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오픈소스 기반 플랫폼</t>
    </r>
    <r>
      <rPr>
        <sz val="11"/>
        <color rgb="FF000000"/>
        <rFont val="맑은 고딕"/>
        <family val="3"/>
        <charset val="129"/>
      </rPr>
      <t xml:space="preserve">; Kube-ctrl  &gt; Master Node(Etcd, API Server, Scheduler, Controller) &gt;Worker Node(Kubelet, Kube-Proxy, </t>
    </r>
    <r>
      <rPr>
        <b/>
        <sz val="11"/>
        <color rgb="FF000000"/>
        <rFont val="맑은 고딕"/>
        <family val="3"/>
        <charset val="129"/>
      </rPr>
      <t>Doker</t>
    </r>
    <r>
      <rPr>
        <sz val="11"/>
        <color rgb="FF000000"/>
        <rFont val="맑은 고딕"/>
        <family val="3"/>
        <charset val="129"/>
      </rPr>
      <t xml:space="preserve">, Pod, </t>
    </r>
    <r>
      <rPr>
        <b/>
        <sz val="11"/>
        <color rgb="FF000000"/>
        <rFont val="맑은 고딕"/>
        <family val="3"/>
        <charset val="129"/>
      </rPr>
      <t>Containers</t>
    </r>
    <r>
      <rPr>
        <sz val="11"/>
        <color rgb="FF000000"/>
        <rFont val="맑은 고딕"/>
        <family val="3"/>
        <charset val="129"/>
      </rPr>
      <t>)</t>
    </r>
    <phoneticPr fontId="18" type="noConversion"/>
  </si>
  <si>
    <t>차등 프라이버시(Differential Privacy)</t>
    <phoneticPr fontId="18" type="noConversion"/>
  </si>
  <si>
    <t>noise</t>
    <phoneticPr fontId="18" type="noConversion"/>
  </si>
  <si>
    <t>가명처리, 총계처리(평균합계), 삭제처리, 범주화(서울, 경기), 마스킹</t>
    <phoneticPr fontId="18" type="noConversion"/>
  </si>
  <si>
    <t>사전준비, 비식별화조치, 적정성검토, 사후관리</t>
    <phoneticPr fontId="18" type="noConversion"/>
  </si>
  <si>
    <r>
      <t>정보를 추출할 때 개인의 데이터가 결과에 어느 정도 영향을 미치는지를 제한함으로써</t>
    </r>
    <r>
      <rPr>
        <b/>
        <sz val="11"/>
        <color rgb="FF000000"/>
        <rFont val="맑은 고딕"/>
        <family val="3"/>
        <charset val="129"/>
      </rPr>
      <t xml:space="preserve"> 개인 정보를 보호</t>
    </r>
    <r>
      <rPr>
        <sz val="11"/>
        <color rgb="FF000000"/>
        <rFont val="맑은 고딕"/>
        <family val="3"/>
        <charset val="129"/>
      </rPr>
      <t xml:space="preserve">
무작위화: 무작위성(</t>
    </r>
    <r>
      <rPr>
        <b/>
        <sz val="11"/>
        <color rgb="FF000000"/>
        <rFont val="맑은 고딕"/>
        <family val="3"/>
        <charset val="129"/>
      </rPr>
      <t>noise</t>
    </r>
    <r>
      <rPr>
        <sz val="11"/>
        <color rgb="FF000000"/>
        <rFont val="맑은 고딕"/>
        <family val="3"/>
        <charset val="129"/>
      </rPr>
      <t xml:space="preserve">)를 추가함으로써 개별 데이터 포인트에 대한 정보를 숨깁니다.
불구별성: 특정 개인의 정보가 있는지 알 수 없도록 보장합니다. 
</t>
    </r>
    <r>
      <rPr>
        <sz val="11"/>
        <color rgb="FF000000"/>
        <rFont val="Calibri"/>
        <family val="3"/>
        <charset val="161"/>
      </rPr>
      <t>ε</t>
    </r>
    <r>
      <rPr>
        <sz val="11"/>
        <color rgb="FF000000"/>
        <rFont val="맑은 고딕"/>
        <family val="3"/>
        <charset val="129"/>
      </rPr>
      <t xml:space="preserve"> (Epsilon): 이 값은 데이터 쿼리의 프라이버시 수준을 정량화합니다</t>
    </r>
    <phoneticPr fontId="18" type="noConversion"/>
  </si>
  <si>
    <t>탈원합 생전합연완</t>
    <phoneticPr fontId="18" type="noConversion"/>
  </si>
  <si>
    <r>
      <t xml:space="preserve">탈중앙, 분산저장, 원장, 합의알고리즘; 블록구조: 헤더(머클해더, 이전, 다음해서), 바디(거래정보)
절차: 거래생성, 참여자거래정보전달, </t>
    </r>
    <r>
      <rPr>
        <b/>
        <sz val="11"/>
        <color rgb="FF000000"/>
        <rFont val="맑은 고딕"/>
        <family val="3"/>
        <charset val="129"/>
      </rPr>
      <t>합의</t>
    </r>
    <r>
      <rPr>
        <sz val="11"/>
        <color rgb="FF000000"/>
        <rFont val="맑은 고딕"/>
        <family val="3"/>
        <charset val="129"/>
      </rPr>
      <t xml:space="preserve">, 블록연결, 거래완료,(블록이 없는경우 Mining)
기술: </t>
    </r>
    <r>
      <rPr>
        <b/>
        <sz val="11"/>
        <color rgb="FF000000"/>
        <rFont val="맑은 고딕"/>
        <family val="3"/>
        <charset val="129"/>
      </rPr>
      <t>합의 알고리즘, 탈중앙, 분산원장</t>
    </r>
    <r>
      <rPr>
        <sz val="11"/>
        <color rgb="FF000000"/>
        <rFont val="맑은 고딕"/>
        <family val="3"/>
        <charset val="129"/>
      </rPr>
      <t xml:space="preserve"> / 유형: </t>
    </r>
    <r>
      <rPr>
        <b/>
        <sz val="11"/>
        <color rgb="FF000000"/>
        <rFont val="맑은 고딕"/>
        <family val="3"/>
        <charset val="129"/>
      </rPr>
      <t>Public, Private, Hybrid</t>
    </r>
    <phoneticPr fontId="18" type="noConversion"/>
  </si>
  <si>
    <t xml:space="preserve">IoT 클라우드 빅데이터 AI(생성형, 적응형,초거대,파운데이션) XR 블록체인 메타버스 NFT  6G 양자컴퓨팅 가상화 </t>
    <phoneticPr fontId="18" type="noConversion"/>
  </si>
  <si>
    <t>블록체인 트릴레마</t>
    <phoneticPr fontId="18" type="noConversion"/>
  </si>
  <si>
    <r>
      <t xml:space="preserve">세 가지 문제 충돌 문제; 확장성(속도), 탈중앙(관리), 보안(암호화)
[해결] 알고랜드(순수지분증명), </t>
    </r>
    <r>
      <rPr>
        <b/>
        <sz val="11"/>
        <color rgb="FF000000"/>
        <rFont val="맑은 고딕"/>
        <family val="3"/>
        <charset val="129"/>
      </rPr>
      <t>라이트 네트워크</t>
    </r>
    <r>
      <rPr>
        <sz val="11"/>
        <color rgb="FF000000"/>
        <rFont val="맑은 고딕"/>
        <family val="3"/>
        <charset val="129"/>
      </rPr>
      <t>(속도개선), 카데나(수수료 없이 거래)</t>
    </r>
    <phoneticPr fontId="18" type="noConversion"/>
  </si>
  <si>
    <t>라이트닝 네트워크</t>
    <phoneticPr fontId="18" type="noConversion"/>
  </si>
  <si>
    <r>
      <rPr>
        <b/>
        <sz val="11"/>
        <color rgb="FF000000"/>
        <rFont val="맑은 고딕"/>
        <family val="3"/>
        <charset val="129"/>
      </rPr>
      <t>결제결과만 블록체인에 기록</t>
    </r>
    <r>
      <rPr>
        <sz val="11"/>
        <color rgb="FF000000"/>
        <rFont val="맑은 고딕"/>
        <family val="3"/>
        <charset val="129"/>
      </rPr>
      <t>하는 결제 프로토콜(on-chain); -체인: 온체인, 오프체인, 지불채널
-트랜잭션: Funding Transaction 거래내역, Commitment(약속) Transaction 비기록 거래 
[문제] Off-Chain 거래기록 조작 [해결] 타임스탬프 사용, 모니터링 제도 도입</t>
    </r>
    <phoneticPr fontId="18" type="noConversion"/>
  </si>
  <si>
    <r>
      <t>센터형, 연계형, 사용자중심형, 자기주권형 
-개방형 (Silo) 모델, 중앙집중형(Centralized) 모델, 연계형(Federated) 모델, 분산형(Decentralized) 모델
-분산ID등록단계&gt;증명서발급단계&gt;증명서이용단계&gt;증명서검증단계 -</t>
    </r>
    <r>
      <rPr>
        <b/>
        <sz val="11"/>
        <color rgb="FF000000"/>
        <rFont val="맑은 고딕"/>
        <family val="3"/>
        <charset val="129"/>
      </rPr>
      <t>분산ID, 블록체인, 영지식증명</t>
    </r>
    <phoneticPr fontId="18" type="noConversion"/>
  </si>
  <si>
    <t>자기주권신원증명DKMS, DiDs, DiD Auth, Peer, Issue Credential, Digital Wallet, Distrubute Storage</t>
    <phoneticPr fontId="18" type="noConversion"/>
  </si>
  <si>
    <t>경사기 모인보</t>
    <phoneticPr fontId="18" type="noConversion"/>
  </si>
  <si>
    <r>
      <rPr>
        <b/>
        <sz val="11"/>
        <color rgb="FF000000"/>
        <rFont val="맑은 고딕"/>
        <family val="3"/>
        <charset val="129"/>
      </rPr>
      <t>전자적 중앙은행 화폐</t>
    </r>
    <r>
      <rPr>
        <sz val="11"/>
        <color rgb="FF000000"/>
        <rFont val="맑은 고딕"/>
        <family val="3"/>
        <charset val="129"/>
      </rPr>
      <t xml:space="preserve">; 현금사용감소, 디지털화, 빅테크기업, 글로벌스테이블코인 
</t>
    </r>
    <r>
      <rPr>
        <b/>
        <sz val="11"/>
        <color rgb="FF000000"/>
        <rFont val="맑은 고딕"/>
        <family val="3"/>
        <charset val="129"/>
      </rPr>
      <t>단일원장</t>
    </r>
    <r>
      <rPr>
        <sz val="11"/>
        <color rgb="FF000000"/>
        <rFont val="맑은 고딕"/>
        <family val="3"/>
        <charset val="129"/>
      </rPr>
      <t xml:space="preserve"> 방식: 중앙은행 -</t>
    </r>
    <r>
      <rPr>
        <b/>
        <sz val="11"/>
        <color rgb="FF000000"/>
        <rFont val="맑은 고딕"/>
        <family val="3"/>
        <charset val="129"/>
      </rPr>
      <t>분산원장</t>
    </r>
    <r>
      <rPr>
        <sz val="11"/>
        <color rgb="FF000000"/>
        <rFont val="맑은 고딕"/>
        <family val="3"/>
        <charset val="129"/>
      </rPr>
      <t xml:space="preserve"> 방식: 분산저장+중앙은행</t>
    </r>
    <phoneticPr fontId="18" type="noConversion"/>
  </si>
  <si>
    <t>온오RC OIN</t>
    <phoneticPr fontId="18" type="noConversion"/>
  </si>
  <si>
    <t>대체불가코인, 디지틸 자산; 온체인: ERC, ERC721, ERC 721 Contract, Minting, 블록체인/ 오프체인: IPFS, Oracle, NFT Issuer, NFT Buyer민팅: 디지털자산&gt;메타데이터&gt;Mint Deploy&gt;Minting(EVM)&gt;거래</t>
    <phoneticPr fontId="18" type="noConversion"/>
  </si>
  <si>
    <r>
      <t>항공 DO-178b, DO-178c DAL ABCD, 의료 IEEE 62304/60601 SSC ABC, 자동차</t>
    </r>
    <r>
      <rPr>
        <b/>
        <sz val="11"/>
        <color rgb="FF000000"/>
        <rFont val="맑은 고딕"/>
        <family val="3"/>
        <charset val="129"/>
      </rPr>
      <t xml:space="preserve"> IEEE 26262</t>
    </r>
    <r>
      <rPr>
        <sz val="11"/>
        <color rgb="FF000000"/>
        <rFont val="맑은 고딕"/>
        <family val="3"/>
        <charset val="129"/>
      </rPr>
      <t xml:space="preserve"> ASIL ABCD</t>
    </r>
    <phoneticPr fontId="18" type="noConversion"/>
  </si>
  <si>
    <t>용기구시하소 
생지아가반모 12</t>
    <phoneticPr fontId="18" type="noConversion"/>
  </si>
  <si>
    <t>DAO (Decentralized Autonomous Organization</t>
    <phoneticPr fontId="18" type="noConversion"/>
  </si>
  <si>
    <r>
      <rPr>
        <b/>
        <sz val="11"/>
        <color rgb="FF000000"/>
        <rFont val="맑은 고딕"/>
        <family val="3"/>
        <charset val="129"/>
      </rPr>
      <t>스마트 컨트랙트,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블록체인</t>
    </r>
    <r>
      <rPr>
        <sz val="11"/>
        <color rgb="FF000000"/>
        <rFont val="맑은 고딕"/>
        <family val="3"/>
        <charset val="129"/>
      </rPr>
      <t xml:space="preserve">을 이용하여 자동화된 규칙에 따라 운영되는 조직
-작동방식: 규칙설정, 자금조달 및 이익배분 구조 설계, </t>
    </r>
    <r>
      <rPr>
        <b/>
        <sz val="11"/>
        <color rgb="FF000000"/>
        <rFont val="맑은 고딕"/>
        <family val="3"/>
        <charset val="129"/>
      </rPr>
      <t>스마트 컨트랙트</t>
    </r>
    <r>
      <rPr>
        <sz val="11"/>
        <color rgb="FF000000"/>
        <rFont val="맑은 고딕"/>
        <family val="3"/>
        <charset val="129"/>
      </rPr>
      <t xml:space="preserve"> 
-DAO 유형: 프로토콜 DAO(정책관련), 투자 DAO, 컬렉터 DAO(회원모집) -자산: </t>
    </r>
    <r>
      <rPr>
        <b/>
        <sz val="11"/>
        <color rgb="FF000000"/>
        <rFont val="맑은 고딕"/>
        <family val="3"/>
        <charset val="129"/>
      </rPr>
      <t>STO, 스테이블 코인</t>
    </r>
    <phoneticPr fontId="18" type="noConversion"/>
  </si>
  <si>
    <t>작유자 프투컬</t>
    <phoneticPr fontId="18" type="noConversion"/>
  </si>
  <si>
    <t>스마트 컨트랙트</t>
    <phoneticPr fontId="18" type="noConversion"/>
  </si>
  <si>
    <r>
      <rPr>
        <b/>
        <sz val="11"/>
        <color rgb="FF000000"/>
        <rFont val="맑은 고딕"/>
        <family val="3"/>
        <charset val="129"/>
      </rPr>
      <t>분산 원장(블록체인)</t>
    </r>
    <r>
      <rPr>
        <sz val="11"/>
        <color rgb="FF000000"/>
        <rFont val="맑은 고딕"/>
        <family val="3"/>
        <charset val="129"/>
      </rPr>
      <t xml:space="preserve">기술위에서 거래의 일정 조건을 만족시 </t>
    </r>
    <r>
      <rPr>
        <b/>
        <sz val="11"/>
        <color rgb="FF000000"/>
        <rFont val="맑은 고딕"/>
        <family val="3"/>
        <charset val="129"/>
      </rPr>
      <t>자동으로 거래가 체결되는 기술</t>
    </r>
    <r>
      <rPr>
        <sz val="11"/>
        <color rgb="FF000000"/>
        <rFont val="맑은 고딕"/>
        <family val="3"/>
        <charset val="129"/>
      </rPr>
      <t xml:space="preserve">
강제가능성, 검증가능성, 관측 가능성, 사생활 보호 [기술] -신뢰성: 전자서명, 마이닝 -</t>
    </r>
    <r>
      <rPr>
        <b/>
        <sz val="11"/>
        <color rgb="FF000000"/>
        <rFont val="맑은 고딕"/>
        <family val="3"/>
        <charset val="129"/>
      </rPr>
      <t>튜링완전</t>
    </r>
    <r>
      <rPr>
        <sz val="11"/>
        <color rgb="FF000000"/>
        <rFont val="맑은 고딕"/>
        <family val="3"/>
        <charset val="129"/>
      </rPr>
      <t xml:space="preserve"> 언어: Solidity(JS유사), Serpent -</t>
    </r>
    <r>
      <rPr>
        <b/>
        <sz val="11"/>
        <color rgb="FF000000"/>
        <rFont val="맑은 고딕"/>
        <family val="3"/>
        <charset val="129"/>
      </rPr>
      <t>이더리움</t>
    </r>
    <r>
      <rPr>
        <sz val="11"/>
        <color rgb="FF000000"/>
        <rFont val="맑은 고딕"/>
        <family val="3"/>
        <charset val="129"/>
      </rPr>
      <t xml:space="preserve">: </t>
    </r>
    <r>
      <rPr>
        <b/>
        <sz val="11"/>
        <color rgb="FF000000"/>
        <rFont val="맑은 고딕"/>
        <family val="3"/>
        <charset val="129"/>
      </rPr>
      <t>EVM</t>
    </r>
    <r>
      <rPr>
        <sz val="11"/>
        <color rgb="FF000000"/>
        <rFont val="맑은 고딕"/>
        <family val="3"/>
        <charset val="129"/>
      </rPr>
      <t>(Ethereum Virtual Machine), DApp(사용자 UI)</t>
    </r>
    <phoneticPr fontId="18" type="noConversion"/>
  </si>
  <si>
    <t>SLAM (Simultaneous Localization and Mapping)</t>
    <phoneticPr fontId="18" type="noConversion"/>
  </si>
  <si>
    <r>
      <rPr>
        <b/>
        <sz val="11"/>
        <color rgb="FF000000"/>
        <rFont val="맑은 고딕"/>
        <family val="3"/>
        <charset val="129"/>
      </rPr>
      <t>자신의 위치를 추정</t>
    </r>
    <r>
      <rPr>
        <sz val="11"/>
        <color rgb="FF000000"/>
        <rFont val="맑은 고딕"/>
        <family val="3"/>
        <charset val="129"/>
      </rPr>
      <t xml:space="preserve">하고 </t>
    </r>
    <r>
      <rPr>
        <b/>
        <sz val="11"/>
        <color rgb="FF000000"/>
        <rFont val="맑은 고딕"/>
        <family val="3"/>
        <charset val="129"/>
      </rPr>
      <t>동시에 지도를 생성</t>
    </r>
    <r>
      <rPr>
        <sz val="11"/>
        <color rgb="FF000000"/>
        <rFont val="맑은 고딕"/>
        <family val="3"/>
        <charset val="129"/>
      </rPr>
      <t xml:space="preserve">하는 </t>
    </r>
    <r>
      <rPr>
        <b/>
        <sz val="11"/>
        <color rgb="FF000000"/>
        <rFont val="맑은 고딕"/>
        <family val="3"/>
        <charset val="129"/>
      </rPr>
      <t>컴퓨터 알고리즘</t>
    </r>
    <r>
      <rPr>
        <sz val="11"/>
        <color rgb="FF000000"/>
        <rFont val="맑은 고딕"/>
        <family val="3"/>
        <charset val="129"/>
      </rPr>
      <t xml:space="preserve">
센서데이터: 센서(Camera, Lidar 등) -Front-End: Feature Extraction(특징추출), Data Association(데이터추적) -Back-End: MAP Estimation -Mapping: SLAM Estimate(추정된 값으로 맵 생성)</t>
    </r>
    <phoneticPr fontId="18" type="noConversion"/>
  </si>
  <si>
    <t>MaaS /
스마트모빌리티</t>
    <phoneticPr fontId="18" type="noConversion"/>
  </si>
  <si>
    <t>Oauth 2.0</t>
    <phoneticPr fontId="18" type="noConversion"/>
  </si>
  <si>
    <t>권토자 클리어서토</t>
    <phoneticPr fontId="18" type="noConversion"/>
  </si>
  <si>
    <t>Web 3.0 기술 및 표준화 동향</t>
    <phoneticPr fontId="18" type="noConversion"/>
  </si>
  <si>
    <r>
      <rPr>
        <b/>
        <sz val="11"/>
        <color rgb="FF000000"/>
        <rFont val="맑은 고딕"/>
        <family val="3"/>
        <charset val="129"/>
      </rPr>
      <t>탈중앙화, 데이터소유권, 탈중앙 자율조직, 개방성, 참여보상</t>
    </r>
    <r>
      <rPr>
        <sz val="11"/>
        <color rgb="FF000000"/>
        <rFont val="맑은 고딕"/>
        <family val="3"/>
        <charset val="129"/>
      </rPr>
      <t xml:space="preserve">등을 제공하는 차세대 웹
[기술]탈중앙화: 블록체인, DAO, 암호화폐 -데이터 소유권:  NFT , Dapp -보안성: </t>
    </r>
    <r>
      <rPr>
        <b/>
        <sz val="11"/>
        <color rgb="FF000000"/>
        <rFont val="맑은 고딕"/>
        <family val="3"/>
        <charset val="129"/>
      </rPr>
      <t>스마트 컨트랙트</t>
    </r>
    <r>
      <rPr>
        <sz val="11"/>
        <color rgb="FF000000"/>
        <rFont val="맑은 고딕"/>
        <family val="3"/>
        <charset val="129"/>
      </rPr>
      <t xml:space="preserve"> , 엣지컴퓨팅 -지능화: </t>
    </r>
    <r>
      <rPr>
        <b/>
        <sz val="11"/>
        <color rgb="FF000000"/>
        <rFont val="맑은 고딕"/>
        <family val="3"/>
        <charset val="129"/>
      </rPr>
      <t>초거대 AI</t>
    </r>
    <r>
      <rPr>
        <sz val="11"/>
        <color rgb="FF000000"/>
        <rFont val="맑은 고딕"/>
        <family val="3"/>
        <charset val="129"/>
      </rPr>
      <t xml:space="preserve"> , </t>
    </r>
    <r>
      <rPr>
        <b/>
        <sz val="11"/>
        <color rgb="FF000000"/>
        <rFont val="맑은 고딕"/>
        <family val="3"/>
        <charset val="129"/>
      </rPr>
      <t>시맨틱웹</t>
    </r>
    <r>
      <rPr>
        <sz val="11"/>
        <color rgb="FF000000"/>
        <rFont val="맑은 고딕"/>
        <family val="3"/>
        <charset val="129"/>
      </rPr>
      <t xml:space="preserve"> , 상황인식 기술, 개인화 기술, Agent -확장된 미디어: 메타버스, VR, AR, XR</t>
    </r>
    <phoneticPr fontId="18" type="noConversion"/>
  </si>
  <si>
    <t>포그 컴퓨팅</t>
    <phoneticPr fontId="18" type="noConversion"/>
  </si>
  <si>
    <t>엣지 컴퓨팅</t>
    <phoneticPr fontId="18" type="noConversion"/>
  </si>
  <si>
    <t>클라우드와 엣지 장치 사이 중간계층에서 계산, 스토리지, 네트워크 서비스 제공
클라우드센터, 포그노드, Client Device(디바이스 센서) 
-포그노드: Control Plane, Data Plane, 가상화(스토리지, 보안 SDN)</t>
    <phoneticPr fontId="18" type="noConversion"/>
  </si>
  <si>
    <t>단말기기에서 발생하는 데이터를 근거리에서 실시간으로 처리하는 컴퓨팅 기술
[특징] -저지연, 보안성, 실시간서비스, 위치인식 
[아키텍처]-클라우드 Layer, MEC Layer, Device Layer(UE) [기술] -Device: Sensor, Edge Gateway, SDM (Software Defined Machine) -Architecture: Open Compute Projet Router, Edge to Cloud, Micro Datacenter -알고리즘: 실시간 분석, 빅데이터 분석, 기계학습 [네트워크형태] -스타형 토폴로지</t>
    <phoneticPr fontId="18" type="noConversion"/>
  </si>
  <si>
    <r>
      <rPr>
        <b/>
        <sz val="11"/>
        <color rgb="FF000000"/>
        <rFont val="맑은 고딕"/>
        <family val="3"/>
        <charset val="129"/>
      </rPr>
      <t>적시에 데이터에 액세스</t>
    </r>
    <r>
      <rPr>
        <sz val="11"/>
        <color rgb="FF000000"/>
        <rFont val="맑은 고딕"/>
        <family val="3"/>
        <charset val="129"/>
      </rPr>
      <t>할 수 있도록 지원하는 통합 레이어(패브릭, fabric) 역할을 하는 프레임워크
분산데이터소스: -데이터레이어: -데이터활용: [기술요소]-데이터통합: ETL, MOM, DataOps -지식그래프/능동메타데이터: 온톨로지, LOD -데이터카탈로그: 데이터, 메타데이터</t>
    </r>
    <phoneticPr fontId="18" type="noConversion"/>
  </si>
  <si>
    <t>HTML5</t>
    <phoneticPr fontId="18" type="noConversion"/>
  </si>
  <si>
    <r>
      <t xml:space="preserve">추가적인 Plug-in 없이 브라우저에서 부가기능과 Contents등 개발 및 표현 가능한 </t>
    </r>
    <r>
      <rPr>
        <b/>
        <sz val="11"/>
        <color rgb="FF000000"/>
        <rFont val="맑은 고딕"/>
        <family val="3"/>
        <charset val="129"/>
      </rPr>
      <t>차세대 HTML 표준</t>
    </r>
    <r>
      <rPr>
        <sz val="11"/>
        <color rgb="FF000000"/>
        <rFont val="맑은 고딕"/>
        <family val="3"/>
        <charset val="129"/>
      </rPr>
      <t xml:space="preserve">
[주요기능] 폼소캔백워스 비오프지디
-Webform, Websocket, Canvas(2차원그래픽), SVG(벡터), Web Worker, Web Stroage 
-비디오/오디오, 오프라인 웹 어플리케이션, 지오로케이션, Web SQL DB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</si>
  <si>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자원 접근 권한을 위임</t>
    </r>
    <r>
      <rPr>
        <sz val="11"/>
        <color rgb="FF000000"/>
        <rFont val="맑은 고딕"/>
        <family val="3"/>
        <charset val="129"/>
      </rPr>
      <t xml:space="preserve">하는 </t>
    </r>
    <r>
      <rPr>
        <b/>
        <sz val="11"/>
        <color rgb="FF000000"/>
        <rFont val="맑은 고딕"/>
        <family val="3"/>
        <charset val="129"/>
      </rPr>
      <t>OpenAPI기반 보안 인증기술</t>
    </r>
    <r>
      <rPr>
        <sz val="11"/>
        <color rgb="FF000000"/>
        <rFont val="맑은 고딕"/>
        <family val="3"/>
        <charset val="129"/>
      </rPr>
      <t xml:space="preserve">
[특징] 비밀번호 불필요, 제한된 권한, 클라이언트별 관리, 표준
[절차] -권한: 권한 요청&gt;권한 승인(Resource Owner)/ -</t>
    </r>
    <r>
      <rPr>
        <b/>
        <sz val="11"/>
        <color rgb="FF000000"/>
        <rFont val="맑은 고딕"/>
        <family val="3"/>
        <charset val="129"/>
      </rPr>
      <t>토큰</t>
    </r>
    <r>
      <rPr>
        <sz val="11"/>
        <color rgb="FF000000"/>
        <rFont val="맑은 고딕"/>
        <family val="3"/>
        <charset val="129"/>
      </rPr>
      <t>: Access token요청&gt;Access token발급(Authorization Server)/ -자원: 보호된 지원요청&gt;요청에 대한 서비스 제공(Resource Server)
[구성] -Client, Resource Owner, Authorization Server, Resrouce Server, Access Token</t>
    </r>
    <phoneticPr fontId="18" type="noConversion"/>
  </si>
  <si>
    <t>오토스케일링</t>
    <phoneticPr fontId="18" type="noConversion"/>
  </si>
  <si>
    <r>
      <rPr>
        <b/>
        <sz val="11"/>
        <color theme="1"/>
        <rFont val="맑은 고딕"/>
        <family val="3"/>
        <charset val="129"/>
      </rPr>
      <t>클라이언트</t>
    </r>
    <r>
      <rPr>
        <sz val="11"/>
        <color theme="1"/>
        <rFont val="맑은 고딕"/>
        <family val="3"/>
        <charset val="129"/>
      </rPr>
      <t xml:space="preserve">와 </t>
    </r>
    <r>
      <rPr>
        <b/>
        <sz val="11"/>
        <color theme="1"/>
        <rFont val="맑은 고딕"/>
        <family val="3"/>
        <charset val="129"/>
      </rPr>
      <t>서버 사이</t>
    </r>
    <r>
      <rPr>
        <sz val="11"/>
        <color theme="1"/>
        <rFont val="맑은 고딕"/>
        <family val="3"/>
        <charset val="129"/>
      </rPr>
      <t xml:space="preserve">에 위치하여 </t>
    </r>
    <r>
      <rPr>
        <b/>
        <sz val="11"/>
        <color theme="1"/>
        <rFont val="맑은 고딕"/>
        <family val="3"/>
        <charset val="129"/>
      </rPr>
      <t>서버에 가해지는 부하를 분산시켜주는 기술</t>
    </r>
    <r>
      <rPr>
        <sz val="11"/>
        <color theme="1"/>
        <rFont val="맑은 고딕"/>
        <family val="3"/>
        <charset val="129"/>
      </rPr>
      <t xml:space="preserve">
L4 로드밸런서, L7 로드밸런서; -알고리즘 : Round Robin, Hashing, Least Response, Least Connection
-확장방법: Scale-up, Scale-out -주요기능: Network Address Translation(NAT), Tunneling, Dynamic Source Routing protocol(DSR) </t>
    </r>
    <r>
      <rPr>
        <b/>
        <sz val="11"/>
        <color theme="1"/>
        <rFont val="맑은 고딕"/>
        <family val="3"/>
        <charset val="129"/>
      </rPr>
      <t>[가용성확보]</t>
    </r>
    <r>
      <rPr>
        <sz val="11"/>
        <color theme="1"/>
        <rFont val="맑은 고딕"/>
        <family val="3"/>
        <charset val="129"/>
      </rPr>
      <t xml:space="preserve"> 다중화, </t>
    </r>
    <r>
      <rPr>
        <b/>
        <sz val="11"/>
        <color theme="1"/>
        <rFont val="맑은 고딕"/>
        <family val="3"/>
        <charset val="129"/>
      </rPr>
      <t>오토스케일링</t>
    </r>
    <phoneticPr fontId="18" type="noConversion"/>
  </si>
  <si>
    <t>IP, 라우팅, L3, ARP, RARP, IPSec, IGMP</t>
    <phoneticPr fontId="18" type="noConversion"/>
  </si>
  <si>
    <t>오류제어, FEC, BEC, L2</t>
    <phoneticPr fontId="18" type="noConversion"/>
  </si>
  <si>
    <r>
      <rPr>
        <b/>
        <sz val="11"/>
        <color theme="1"/>
        <rFont val="맑은 고딕"/>
        <family val="3"/>
        <charset val="129"/>
      </rPr>
      <t>클라우드 컴퓨팅, 분산 시스템, 로드 밸런싱</t>
    </r>
    <r>
      <rPr>
        <sz val="11"/>
        <color theme="1"/>
        <rFont val="맑은 고딕"/>
        <family val="3"/>
        <charset val="129"/>
      </rPr>
      <t xml:space="preserve">과 같은 </t>
    </r>
    <r>
      <rPr>
        <b/>
        <sz val="11"/>
        <color theme="1"/>
        <rFont val="맑은 고딕"/>
        <family val="3"/>
        <charset val="129"/>
      </rPr>
      <t xml:space="preserve">컴퓨팅 환경에서 자동으로 리소스를 조절하는 </t>
    </r>
    <phoneticPr fontId="18" type="noConversion"/>
  </si>
  <si>
    <t>FEC 전진오류수정: -Block(해밍코드): 해당블록에서 처리 -Non-Block(터보코드): 이전블록을 통해서 에러처리
BEC 후진오류수정: - 오류검출: 패리티검사, CRC - 오류재전송: ARQ(Stop and Wait, Go-Back-N, Selective Repeat, H-ARQ, Adaptive ARQ)</t>
    <phoneticPr fontId="18" type="noConversion"/>
  </si>
  <si>
    <t>오류제어분류</t>
    <phoneticPr fontId="18" type="noConversion"/>
  </si>
  <si>
    <t>Traffic Shaping</t>
    <phoneticPr fontId="18" type="noConversion"/>
  </si>
  <si>
    <t>Traffic Policing
 (트래픽 정책처리)</t>
    <phoneticPr fontId="18" type="noConversion"/>
  </si>
  <si>
    <r>
      <t xml:space="preserve">특정 비율을 초과하는 </t>
    </r>
    <r>
      <rPr>
        <b/>
        <sz val="11"/>
        <color rgb="FF000000"/>
        <rFont val="맑은 고딕"/>
        <family val="3"/>
        <charset val="129"/>
      </rPr>
      <t>패킷을 즉시 드롭하거나 마킹</t>
    </r>
    <r>
      <rPr>
        <sz val="11"/>
        <color rgb="FF000000"/>
        <rFont val="맑은 고딕"/>
        <family val="3"/>
        <charset val="129"/>
      </rPr>
      <t xml:space="preserve">
혼잡회피, Dorp, 트래픽제거</t>
    </r>
    <phoneticPr fontId="18" type="noConversion"/>
  </si>
  <si>
    <t>쉐버폴드</t>
    <phoneticPr fontId="18" type="noConversion"/>
  </si>
  <si>
    <t>TCP혼잡제어</t>
    <phoneticPr fontId="18" type="noConversion"/>
  </si>
  <si>
    <r>
      <rPr>
        <b/>
        <sz val="11"/>
        <color rgb="FF000000"/>
        <rFont val="맑은 고딕"/>
        <family val="3"/>
        <charset val="129"/>
      </rPr>
      <t>초과 패킷 버퍼에 저장</t>
    </r>
    <r>
      <rPr>
        <sz val="11"/>
        <color rgb="FF000000"/>
        <rFont val="맑은 고딕"/>
        <family val="3"/>
        <charset val="129"/>
      </rPr>
      <t xml:space="preserve">한 다음, 원하는 형태로 시간에 따라 전송되도록 스케줄링
트래픽성형, 버퍼링, 비혼잡 시간 트래픽이전, </t>
    </r>
    <r>
      <rPr>
        <b/>
        <sz val="11"/>
        <color rgb="FF000000"/>
        <rFont val="맑은 고딕"/>
        <family val="3"/>
        <charset val="129"/>
      </rPr>
      <t>Leaky Bucket(새는 양동이)</t>
    </r>
    <phoneticPr fontId="18" type="noConversion"/>
  </si>
  <si>
    <t>불규칙하게 들어오는 패킷을 일정한 간격과 속도로 전달하는 버퍼(큐) ( '물이 새는 구멍' 역할)</t>
    <phoneticPr fontId="18" type="noConversion"/>
  </si>
  <si>
    <t>Leaky Bucket</t>
    <phoneticPr fontId="18" type="noConversion"/>
  </si>
  <si>
    <t>지표: 대역폭, 지터(신호왜곡), 지연, 패킷Loss, [분류]큐잉, 트래픽성형, 혼잡회피, QoS보증</t>
    <phoneticPr fontId="18" type="noConversion"/>
  </si>
  <si>
    <t>SCFF TR</t>
    <phoneticPr fontId="18" type="noConversion"/>
  </si>
  <si>
    <t>WPAN(Wireless Personal Area Network)</t>
    <phoneticPr fontId="18" type="noConversion"/>
  </si>
  <si>
    <t>15 일불 사지 삼아유 
11 6엑스7베</t>
    <phoneticPr fontId="18" type="noConversion"/>
  </si>
  <si>
    <r>
      <t xml:space="preserve">정보통신기기들 간의 유무선 접속장치 없이 무선으로 연결해 주는 </t>
    </r>
    <r>
      <rPr>
        <b/>
        <sz val="11"/>
        <color rgb="FF000000"/>
        <rFont val="맑은 고딕"/>
        <family val="3"/>
        <charset val="129"/>
      </rPr>
      <t>근거리 무선 네트워크 기술
ISM Band</t>
    </r>
    <r>
      <rPr>
        <sz val="11"/>
        <color rgb="FF000000"/>
        <rFont val="맑은 고딕"/>
        <family val="3"/>
        <charset val="129"/>
      </rPr>
      <t xml:space="preserve">: Industrial Scientific Medical band, </t>
    </r>
    <r>
      <rPr>
        <b/>
        <sz val="11"/>
        <color rgb="FF000000"/>
        <rFont val="맑은 고딕"/>
        <family val="3"/>
        <charset val="129"/>
      </rPr>
      <t>Adhoc</t>
    </r>
    <r>
      <rPr>
        <sz val="11"/>
        <color rgb="FF000000"/>
        <rFont val="맑은 고딕"/>
        <family val="3"/>
        <charset val="129"/>
      </rPr>
      <t>(유무선 접속 장치 없이 접속)
- 블루투스: IEEE 802.15.1, 2.4GHz  &gt; Master-Slave, SAM, AE( Advertising Extension)
- Zigbee (Low Data Rate): IEEE 802.15.4, 920Mhz  &gt; 65000개 Slave, 250KBps
- UWB: IEEE 802.15.3a, 500Mhz이상 광대역, 3.7~4.8, 7.2~10.2  &gt; 저전력, 500Mbps
WiFi 6E 802.11ax / WiFi 7 802.11be</t>
    </r>
    <phoneticPr fontId="18" type="noConversion"/>
  </si>
  <si>
    <t>O-RAN (Open Radio Access Network)</t>
    <phoneticPr fontId="18" type="noConversion"/>
  </si>
  <si>
    <r>
      <t xml:space="preserve">RAN 구간에 </t>
    </r>
    <r>
      <rPr>
        <b/>
        <sz val="11"/>
        <color rgb="FF000000"/>
        <rFont val="맑은 고딕"/>
        <family val="3"/>
        <charset val="129"/>
      </rPr>
      <t>가상화 기술</t>
    </r>
    <r>
      <rPr>
        <sz val="11"/>
        <color rgb="FF000000"/>
        <rFont val="맑은 고딕"/>
        <family val="3"/>
        <charset val="129"/>
      </rPr>
      <t xml:space="preserve">을 적용하여 HW, SW를 분리 위한 </t>
    </r>
    <r>
      <rPr>
        <b/>
        <sz val="11"/>
        <color rgb="FF000000"/>
        <rFont val="맑은 고딕"/>
        <family val="3"/>
        <charset val="129"/>
      </rPr>
      <t>Apache 2.0 라이선스의 개방형 아키텍처</t>
    </r>
    <r>
      <rPr>
        <sz val="11"/>
        <color rgb="FF000000"/>
        <rFont val="맑은 고딕"/>
        <family val="3"/>
        <charset val="129"/>
      </rPr>
      <t xml:space="preserve">
Front haul, Mid Haul, Back Haul, RU, DU, CU, HW&gt;SW&gt;API</t>
    </r>
    <phoneticPr fontId="18" type="noConversion"/>
  </si>
  <si>
    <t>스마트홈</t>
    <phoneticPr fontId="18" type="noConversion"/>
  </si>
  <si>
    <t>여러개 기지국 다수채널로 전송</t>
    <phoneticPr fontId="18" type="noConversion"/>
  </si>
  <si>
    <t>단상신기 응전네데물</t>
    <phoneticPr fontId="18" type="noConversion"/>
  </si>
  <si>
    <t>단순함, 상호연결, 신뢰성, 기능성/ 
App:매터표준, /전송: TCP /네트워크: IpV6, /DataLink: 802.15.4, 802.11, BLE, 물리:스마트홈 매터제품</t>
    <phoneticPr fontId="18" type="noConversion"/>
  </si>
  <si>
    <t>SDR(Radio)</t>
    <phoneticPr fontId="18" type="noConversion"/>
  </si>
  <si>
    <t>소프트웨어 기반 이동통신(Software Defined Radio) 기술
Software Defined Radio, 무선업데이트, OTA사용</t>
    <phoneticPr fontId="18" type="noConversion"/>
  </si>
  <si>
    <t>NFV (Network Function Virtualization)</t>
    <phoneticPr fontId="18" type="noConversion"/>
  </si>
  <si>
    <r>
      <rPr>
        <b/>
        <sz val="11"/>
        <color rgb="FF000000"/>
        <rFont val="맑은 고딕"/>
        <family val="3"/>
        <charset val="129"/>
      </rPr>
      <t>네트워크 기능을 소프트웨어로 구현</t>
    </r>
    <r>
      <rPr>
        <sz val="11"/>
        <color rgb="FF000000"/>
        <rFont val="맑은 고딕"/>
        <family val="3"/>
        <charset val="129"/>
      </rPr>
      <t>하여 하드웨어 리소스에서 독립적으로 실행할 수 있게 하는 기술
운영관리:NFV M&amp;O, OSS(Support System), BSS, /가상화: VNF, NFVI, 오케스트레이션</t>
    </r>
    <phoneticPr fontId="18" type="noConversion"/>
  </si>
  <si>
    <t>라우팅 프로토콜</t>
    <phoneticPr fontId="18" type="noConversion"/>
  </si>
  <si>
    <r>
      <t xml:space="preserve">라우팅경로고정: 정적(관리자), 동적(RIP)/ 내/외부 라우팅: 내부(IGP, AS), 외부(EGP, BGP)/
라우팅 테이블- 거리기반, RIP, 수시 30초 15홉, </t>
    </r>
    <r>
      <rPr>
        <b/>
        <sz val="11"/>
        <color rgb="FF000000"/>
        <rFont val="맑은 고딕"/>
        <family val="3"/>
        <charset val="129"/>
      </rPr>
      <t>벨만포트</t>
    </r>
    <r>
      <rPr>
        <sz val="11"/>
        <color rgb="FF000000"/>
        <rFont val="맑은 고딕"/>
        <family val="3"/>
        <charset val="129"/>
      </rPr>
      <t>(음수가중치)- 링크상태알고리즘, OSPF, IS-IS, 다익스트라(단계별 최종거리)_</t>
    </r>
    <phoneticPr fontId="18" type="noConversion"/>
  </si>
  <si>
    <t>서버가상화</t>
    <phoneticPr fontId="18" type="noConversion"/>
  </si>
  <si>
    <r>
      <rPr>
        <b/>
        <sz val="11"/>
        <color rgb="FF000000"/>
        <rFont val="맑은 고딕"/>
        <family val="3"/>
        <charset val="129"/>
      </rPr>
      <t>컴퓨터 리소스의 추상화</t>
    </r>
    <r>
      <rPr>
        <sz val="11"/>
        <color rgb="FF000000"/>
        <rFont val="맑은 고딕"/>
        <family val="3"/>
        <charset val="129"/>
      </rPr>
      <t xml:space="preserve">, 서버, 네트워크, 스토리지의 </t>
    </r>
    <r>
      <rPr>
        <b/>
        <sz val="11"/>
        <color rgb="FF000000"/>
        <rFont val="맑은 고딕"/>
        <family val="3"/>
        <charset val="129"/>
      </rPr>
      <t>IT 인스턴스 생성하는 기술</t>
    </r>
    <r>
      <rPr>
        <sz val="11"/>
        <color rgb="FF000000"/>
        <rFont val="맑은 고딕"/>
        <family val="3"/>
        <charset val="129"/>
      </rPr>
      <t xml:space="preserve">
서버: -유형: 하이퍼바이저(전가상화, 반가상화), OS레벨가상화
스토리지(DAS&gt;NAS&gt;SAN&gt;스토리지 가상화(이기종통합)), 데스크톱, 
네트워크:SDN, NFV, 네트워크 슬라이드, 특화망/ APP</t>
    </r>
    <phoneticPr fontId="18" type="noConversion"/>
  </si>
  <si>
    <t>블록 암호화 기법</t>
    <phoneticPr fontId="18" type="noConversion"/>
  </si>
  <si>
    <t>CIA R 대블치아호화 
서피엘이소타해</t>
    <phoneticPr fontId="18" type="noConversion"/>
  </si>
  <si>
    <t xml:space="preserve">기무인부; 원리: 대체, 블록기반, 치환, 압축, 혼돈, 확산; 키: 대칭키, 공개키, 해시, 
정보단위: 블록-SPN(AES), Feistel(SEED), LEA(IoT), 비트- 이산대수학(디피헬만), 소인수분해(RSA), 해시, 타원곡선(아이소제니), </t>
    <phoneticPr fontId="18" type="noConversion"/>
  </si>
  <si>
    <t>평문 암호문 동일설징, 연산시 동일결과 발생; 8+10=18, mod4 0+2=2 mod7 1+3=4암호화연산, 다중도약도형, 격자기반암호화, 서킷프라이버시/ 유형: 부분, 준, 완전 덧셈, 곱셈 XOR / 
설계:부트스트랩(노이즈), 스쿼싱(원문)/알고리즘:Gen09, RAD78, CRT-Based</t>
    <phoneticPr fontId="18" type="noConversion"/>
  </si>
  <si>
    <t>ISMS 예비심사</t>
    <phoneticPr fontId="18" type="noConversion"/>
  </si>
  <si>
    <t>라우터, 디도스, 방화벽, IDS, IPS, UTMS</t>
    <phoneticPr fontId="18" type="noConversion"/>
  </si>
  <si>
    <t xml:space="preserve">사용자 교육 및 인증 강화: 사용자 보안 교육/ 인증 강화(생체 인증, 다중 인증 수단 적용 등)
-관: 정책이행, 보안전문가, 준거성, 모의훈련, 로깅(감사)
-물: 출입통제, 반출관리, 업무연속성, 모니터링실 24시간 가동
-기: 방화벽,IDS,IPS, 안티Ddos, 라우터, 망분리, VPN,SSL, UTMS, 인증(FIDO, SSO), 접근제어(ACL), 암호화, SSP, CSP, 스마트컨트랙트
-서비스: </t>
    <phoneticPr fontId="18" type="noConversion"/>
  </si>
  <si>
    <t>포렌식</t>
    <phoneticPr fontId="18" type="noConversion"/>
  </si>
  <si>
    <t>1. 라우터 2. Anti DDoS 장비 3. 방화벽장비: 접근제어, 프록시, NAT(Dynamic, Static, Port) 
4. 웹방화벽: OWASP 제어 5. IDS: CIA, HIDS, NIDS, 오용, 이상 6. IPS X. 통합 UTMS(Unified Threat MS)</t>
    <phoneticPr fontId="18" type="noConversion"/>
  </si>
  <si>
    <t>NAT (Network Address Translation)</t>
    <phoneticPr fontId="18" type="noConversion"/>
  </si>
  <si>
    <r>
      <rPr>
        <b/>
        <sz val="11"/>
        <color theme="1"/>
        <rFont val="Malgun Gothic"/>
        <family val="3"/>
        <charset val="129"/>
      </rPr>
      <t xml:space="preserve">공인(Public)IP와 내부에서 사설(Private)IP가 다른 경우, 두 IP 주소를 사상시키는 기술
[기능] </t>
    </r>
    <r>
      <rPr>
        <sz val="11"/>
        <color theme="1"/>
        <rFont val="Malgun Gothic"/>
        <family val="3"/>
        <charset val="129"/>
      </rPr>
      <t xml:space="preserve">-IP Masquerading, Port Forwarding, </t>
    </r>
    <r>
      <rPr>
        <b/>
        <sz val="11"/>
        <color theme="1"/>
        <rFont val="Malgun Gothic"/>
        <family val="3"/>
        <charset val="129"/>
      </rPr>
      <t>Load Balancing</t>
    </r>
    <r>
      <rPr>
        <sz val="11"/>
        <color theme="1"/>
        <rFont val="Malgun Gothic"/>
        <family val="3"/>
        <charset val="129"/>
      </rPr>
      <t xml:space="preserve">
</t>
    </r>
    <r>
      <rPr>
        <b/>
        <sz val="11"/>
        <color theme="1"/>
        <rFont val="Malgun Gothic"/>
        <family val="3"/>
        <charset val="129"/>
      </rPr>
      <t>[종류]</t>
    </r>
    <r>
      <rPr>
        <sz val="11"/>
        <color theme="1"/>
        <rFont val="Malgun Gothic"/>
        <family val="3"/>
        <charset val="129"/>
      </rPr>
      <t>-Static NAT, Dynamic NAT, PAT(Port Address Translation), LSNAT(Load Sharing NAT)</t>
    </r>
    <phoneticPr fontId="18" type="noConversion"/>
  </si>
  <si>
    <r>
      <t xml:space="preserve">내부 기기의 IP 주소와 </t>
    </r>
    <r>
      <rPr>
        <b/>
        <sz val="11"/>
        <color theme="1"/>
        <rFont val="Malgun Gothic"/>
        <family val="3"/>
        <charset val="129"/>
      </rPr>
      <t>포트 번호</t>
    </r>
    <r>
      <rPr>
        <sz val="11"/>
        <color theme="1"/>
        <rFont val="Malgun Gothic"/>
        <family val="3"/>
        <charset val="129"/>
      </rPr>
      <t>를 하나의 공개 IP 주소와 유니크한 포트 번호로 변환하는 기술</t>
    </r>
    <phoneticPr fontId="18" type="noConversion"/>
  </si>
  <si>
    <t>PAT (Port Address Translation)</t>
    <phoneticPr fontId="18" type="noConversion"/>
  </si>
  <si>
    <t>다프공 등인해</t>
    <phoneticPr fontId="18" type="noConversion"/>
  </si>
  <si>
    <r>
      <t>FIDO 기반</t>
    </r>
    <r>
      <rPr>
        <b/>
        <sz val="11"/>
        <color rgb="FF000000"/>
        <rFont val="맑은 고딕"/>
        <family val="3"/>
        <charset val="129"/>
      </rPr>
      <t xml:space="preserve"> 디지털 사용자 인증 정보 </t>
    </r>
    <r>
      <rPr>
        <sz val="11"/>
        <color rgb="FF000000"/>
        <rFont val="맑은 고딕"/>
        <family val="3"/>
        <charset val="129"/>
      </rPr>
      <t xml:space="preserve">
Authenticator-Client Application-</t>
    </r>
    <r>
      <rPr>
        <b/>
        <sz val="11"/>
        <color rgb="FF000000"/>
        <rFont val="맑은 고딕"/>
        <family val="3"/>
        <charset val="129"/>
      </rPr>
      <t>Relying Party</t>
    </r>
    <r>
      <rPr>
        <sz val="11"/>
        <color rgb="FF000000"/>
        <rFont val="맑은 고딕"/>
        <family val="3"/>
        <charset val="129"/>
      </rPr>
      <t>-Metadata repository</t>
    </r>
    <phoneticPr fontId="18" type="noConversion"/>
  </si>
  <si>
    <r>
      <t xml:space="preserve">다양한인증, </t>
    </r>
    <r>
      <rPr>
        <b/>
        <sz val="11"/>
        <color rgb="FF000000"/>
        <rFont val="맑은 고딕"/>
        <family val="3"/>
        <charset val="129"/>
      </rPr>
      <t>프로토콜과 인증수단분리,</t>
    </r>
    <r>
      <rPr>
        <sz val="11"/>
        <color rgb="FF000000"/>
        <rFont val="맑은 고딕"/>
        <family val="3"/>
        <charset val="129"/>
      </rPr>
      <t xml:space="preserve"> 공개키 /
사용자 - FIDO Client - </t>
    </r>
    <r>
      <rPr>
        <b/>
        <sz val="11"/>
        <color rgb="FF000000"/>
        <rFont val="맑은 고딕"/>
        <family val="3"/>
        <charset val="129"/>
      </rPr>
      <t>Relying Party</t>
    </r>
    <r>
      <rPr>
        <sz val="11"/>
        <color rgb="FF000000"/>
        <rFont val="맑은 고딕"/>
        <family val="3"/>
        <charset val="129"/>
      </rPr>
      <t xml:space="preserve"> - CA Server or FIDO UAF Server /등록, 인증(Challenge, Response), 해지</t>
    </r>
    <phoneticPr fontId="18" type="noConversion"/>
  </si>
  <si>
    <t>사가적사 사결추활</t>
    <phoneticPr fontId="18" type="noConversion"/>
  </si>
  <si>
    <t>가명처리 가이드라인</t>
    <phoneticPr fontId="18" type="noConversion"/>
  </si>
  <si>
    <r>
      <t xml:space="preserve">[가명처리 절차] 사전준비, 가명처리, 적정성 검토 및 추가처리, 사후관리
[가명정보 결합 및 반출 절차] 사전준비 및 결합신청, </t>
    </r>
    <r>
      <rPr>
        <b/>
        <sz val="11"/>
        <color rgb="FF000000"/>
        <rFont val="맑은 고딕"/>
        <family val="3"/>
        <charset val="129"/>
      </rPr>
      <t>결합</t>
    </r>
    <r>
      <rPr>
        <sz val="11"/>
        <color rgb="FF000000"/>
        <rFont val="맑은 고딕"/>
        <family val="3"/>
        <charset val="129"/>
      </rPr>
      <t xml:space="preserve"> 수행, 추가처리 및 반출, 활용 및 사후관리</t>
    </r>
    <phoneticPr fontId="18" type="noConversion"/>
  </si>
  <si>
    <t>제디기통 접데통, 관물기</t>
    <phoneticPr fontId="18" type="noConversion"/>
  </si>
  <si>
    <r>
      <t xml:space="preserve">[취약] </t>
    </r>
    <r>
      <rPr>
        <b/>
        <sz val="11"/>
        <color rgb="FF000000"/>
        <rFont val="맑은 고딕"/>
        <family val="3"/>
        <charset val="129"/>
      </rPr>
      <t>접속</t>
    </r>
    <r>
      <rPr>
        <sz val="11"/>
        <color rgb="FF000000"/>
        <rFont val="맑은 고딕"/>
        <family val="3"/>
        <charset val="129"/>
      </rPr>
      <t xml:space="preserve">(인증체계 부족, 약한 강도 비밀번호) </t>
    </r>
    <r>
      <rPr>
        <b/>
        <sz val="11"/>
        <color rgb="FF000000"/>
        <rFont val="맑은 고딕"/>
        <family val="3"/>
        <charset val="129"/>
      </rPr>
      <t>데이터</t>
    </r>
    <r>
      <rPr>
        <sz val="11"/>
        <color rgb="FF000000"/>
        <rFont val="맑은 고딕"/>
        <family val="3"/>
        <charset val="129"/>
      </rPr>
      <t xml:space="preserve">(데이터 암호화 부재, 비신뢰 펌웨어 데이터)
</t>
    </r>
    <r>
      <rPr>
        <b/>
        <sz val="11"/>
        <color rgb="FF000000"/>
        <rFont val="맑은 고딕"/>
        <family val="3"/>
        <charset val="129"/>
      </rPr>
      <t>통신</t>
    </r>
    <r>
      <rPr>
        <sz val="11"/>
        <color rgb="FF000000"/>
        <rFont val="맑은 고딕"/>
        <family val="3"/>
        <charset val="129"/>
      </rPr>
      <t>(불안정한 네트워크, 접근통제 부재) [방어기술] -설계/개발(Security by Design, 시큐어 코딩) -설치/구성(Secure by default, 검증된 보안프로토콜)-운영/관리/폐기(보안취약점 패치, Log/시그니처분석)</t>
    </r>
    <phoneticPr fontId="18" type="noConversion"/>
  </si>
  <si>
    <t>지능화, 명확한 타겟, 지속적, 우회공격 [공격] 침투 : 관찰, 제로데이취약점, 사회공학, 수동공격 
-탐지 : 은밀한 활동, 다중벡터, 연구및분석 -수집 : 은닉, 권한상승 -제어 : 유출, 지속적인 분석, 중단 
[대응]-관리:  조직, 규정, 보안의식 -기술: 시스템, 클라이언트, 네트워크, Data</t>
    <phoneticPr fontId="18" type="noConversion"/>
  </si>
  <si>
    <t>해시함수(알고리즘 측면)</t>
    <phoneticPr fontId="18" type="noConversion"/>
  </si>
  <si>
    <t>특징: 압축성, 효율성, 단방향, 충돌저항 [알고리즘]나눗셈, 폴딩법(나누고합산,XOR), 중간제곱, 기수변환법, 
[충돌해결]개방주소-선형조사(다음), 이차조사법(제곱거리), 이중해시법, 무작위/
폐쇄주소-해시체이닝, 통합해싱 [해싱종류]완전해싱, 정적해싱, 동적해싱</t>
    <phoneticPr fontId="18" type="noConversion"/>
  </si>
  <si>
    <t>3단계 DB 구조 (ANSI/SPARC 모델)</t>
    <phoneticPr fontId="18" type="noConversion"/>
  </si>
  <si>
    <t>데이터 모델링</t>
    <phoneticPr fontId="18" type="noConversion"/>
  </si>
  <si>
    <t>완전함수, 부분함수, 이행함수, 결정자종속, 다치종속, 조인종속/ 암스트롱공리-부분집합, 확대, 이행성</t>
    <phoneticPr fontId="18" type="noConversion"/>
  </si>
  <si>
    <t>함수적 종속성</t>
    <phoneticPr fontId="18" type="noConversion"/>
  </si>
  <si>
    <t>완부이결다조 암부확이</t>
    <phoneticPr fontId="18" type="noConversion"/>
  </si>
  <si>
    <t>1중복(상품코드, 주문코드), 2결정자2개(학번,과목코드), 3일반속성(주문번호, 고객속성), 
3.5 결정자(남품코드, 남품회사명, 제품코드), 4 2개테이블(사원, 기술, 프로젝트), 5 3개테이블(언어, 자격증, 개발자)</t>
    <phoneticPr fontId="18" type="noConversion"/>
  </si>
  <si>
    <t>정밀성(Accuracy), 정확성(Corretness)회복기법: 로그기반, 체크포인트, 그림자페이지, ARIES, 
동시성제어: Locking, Time Stamp, MVCC, 낙관적검증</t>
    <phoneticPr fontId="18" type="noConversion"/>
  </si>
  <si>
    <t>파티셔닝 partitioning</t>
    <phoneticPr fontId="18" type="noConversion"/>
  </si>
  <si>
    <t>소트머지조인, 중접루프조인, 해시조인, 드라이빙, 드리븐</t>
    <phoneticPr fontId="18" type="noConversion"/>
  </si>
  <si>
    <t>여러 개의 세그먼트로 나눈 작업. 데이터 가용성 확보, I/O 분산
성능향상, 행이전, 행연결, Range기반, List(지역, 범위), 해시, 복합</t>
    <phoneticPr fontId="18" type="noConversion"/>
  </si>
  <si>
    <t>물리적으로 다른 DB에 샤드라는 개별 파티션으로 수평 분할 방식으로 분산 저장하고 조회하는 방법
수평샤딩(Row), 수직샤딩(컬럼), Range기반, 키 또는 해시값</t>
    <phoneticPr fontId="18" type="noConversion"/>
  </si>
  <si>
    <r>
      <t xml:space="preserve">배깅결과 </t>
    </r>
    <r>
      <rPr>
        <b/>
        <sz val="11"/>
        <color rgb="FF000000"/>
        <rFont val="맑은 고딕"/>
        <family val="3"/>
        <charset val="129"/>
      </rPr>
      <t>트리형태</t>
    </r>
    <r>
      <rPr>
        <sz val="11"/>
        <color rgb="FF000000"/>
        <rFont val="맑은 고딕"/>
        <family val="3"/>
        <charset val="129"/>
      </rPr>
      <t xml:space="preserve"> 저장, 랜덤으로 선택, 포레스트 넓이, 최대 허용깊이, 과적합방지</t>
    </r>
    <phoneticPr fontId="18" type="noConversion"/>
  </si>
  <si>
    <r>
      <t xml:space="preserve">배깅: 데이터, Training Data, 모델, 최종모델, </t>
    </r>
    <r>
      <rPr>
        <b/>
        <sz val="11"/>
        <color rgb="FF000000"/>
        <rFont val="맑은 고딕"/>
        <family val="3"/>
        <charset val="129"/>
      </rPr>
      <t>부트스트래핑</t>
    </r>
    <r>
      <rPr>
        <sz val="11"/>
        <color rgb="FF000000"/>
        <rFont val="맑은 고딕"/>
        <family val="3"/>
        <charset val="129"/>
      </rPr>
      <t xml:space="preserve">
부스팅: 데이터, Sample Data, 모델, </t>
    </r>
    <r>
      <rPr>
        <b/>
        <sz val="11"/>
        <color rgb="FF000000"/>
        <rFont val="맑은 고딕"/>
        <family val="3"/>
        <charset val="129"/>
      </rPr>
      <t>가중치</t>
    </r>
    <r>
      <rPr>
        <sz val="11"/>
        <color rgb="FF000000"/>
        <rFont val="맑은 고딕"/>
        <family val="3"/>
        <charset val="129"/>
      </rPr>
      <t xml:space="preserve"> 적용, 반복, 최종 모델선택</t>
    </r>
    <phoneticPr fontId="18" type="noConversion"/>
  </si>
  <si>
    <t>여러모델복합 사용, 학습의 정확도 높임; 배깅, 부스팅, 랜덤포레스트
-보팅(Voting)  &gt;여러 개의 머신러닝 알고리즘 모델값 다수결 투표를 통해 최종 클래스를 예측  &gt;유형 : 하드보팅, 소프트 보팅
-스태킹(Stacking)</t>
    <phoneticPr fontId="18" type="noConversion"/>
  </si>
  <si>
    <r>
      <rPr>
        <b/>
        <sz val="11"/>
        <color rgb="FF000000"/>
        <rFont val="맑은 고딕"/>
        <family val="3"/>
        <charset val="129"/>
      </rPr>
      <t>기술이전 사업화 가치 평가</t>
    </r>
    <r>
      <rPr>
        <sz val="11"/>
        <color rgb="FF000000"/>
        <rFont val="맑은 고딕"/>
        <family val="3"/>
        <charset val="129"/>
      </rPr>
      <t>; 기술성분석 권리성분석 시장성분석 사업성분석 
수익접근법 시장접근법 비용접근법</t>
    </r>
    <phoneticPr fontId="18" type="noConversion"/>
  </si>
  <si>
    <t>공공데이터 관리지침</t>
    <phoneticPr fontId="18" type="noConversion"/>
  </si>
  <si>
    <t>전상오품보
수처등제후
구관개평</t>
    <phoneticPr fontId="18" type="noConversion"/>
  </si>
  <si>
    <t>마이데이터 서비스 가이드라인</t>
    <phoneticPr fontId="18" type="noConversion"/>
  </si>
  <si>
    <t>자알보유 요인전</t>
    <phoneticPr fontId="18" type="noConversion"/>
  </si>
  <si>
    <t>PACELC</t>
    <phoneticPr fontId="18" type="noConversion"/>
  </si>
  <si>
    <t>(Partition Availability Consistency Else Latency Consistency) 
Else(not P)에도 일관성(Consistency)과 지연시간(Latency) 사이에는 트레이드오프가 존재
장애 상황(Partition/정상 상황(Else)  PC/EC, PC/EL, PA/EC, PA/EL 분류</t>
    <phoneticPr fontId="18" type="noConversion"/>
  </si>
  <si>
    <t>RDBMS+NoSQL 좋은건 다</t>
    <phoneticPr fontId="18" type="noConversion"/>
  </si>
  <si>
    <r>
      <rPr>
        <b/>
        <sz val="11"/>
        <color theme="1"/>
        <rFont val="Malgun Gothic"/>
        <family val="3"/>
        <charset val="129"/>
      </rPr>
      <t xml:space="preserve">[프로세스별 보안위협] </t>
    </r>
    <r>
      <rPr>
        <sz val="11"/>
        <color theme="1"/>
        <rFont val="Malgun Gothic"/>
        <family val="3"/>
        <charset val="129"/>
      </rPr>
      <t xml:space="preserve">-생성(Create) :-전달(Communicate) -종합과 분석 -이해(Insight) -행동(Act) </t>
    </r>
    <phoneticPr fontId="18" type="noConversion"/>
  </si>
  <si>
    <t>보안취약</t>
    <phoneticPr fontId="18" type="noConversion"/>
  </si>
  <si>
    <r>
      <t>Real World (디바이스 보호, 엔드포인트 보호, 소스코드 난독화, 개인정보 처리 통제, 개인정보 가명</t>
    </r>
    <r>
      <rPr>
        <sz val="11"/>
        <color rgb="FF000000"/>
        <rFont val="Yu Gothic"/>
        <family val="3"/>
        <charset val="128"/>
      </rPr>
      <t>･</t>
    </r>
    <r>
      <rPr>
        <sz val="11"/>
        <color rgb="FF000000"/>
        <rFont val="맑은 고딕"/>
        <family val="3"/>
        <charset val="129"/>
      </rPr>
      <t>익명
-Interface (메타버스 전구간 암호화, 보안 로그 복합 연동, 5G Anti-DDoS, NXG IPS / Firewall, 안전한 알
-Metaverse World (디지털 자산의 안전관리, 디지털 포렌식, 콘텐츠 보호기술, 권한 접근 제어, 프라이버
-관리적 측면 (보안 인증체계, 정보처리책임자 지정, 보호 프레임워크 수립, 보상 및 보험, 지리적 분산, 정
-기술적 측면 (전송데이터의 보호, 데이터의 저장, 접근 및 인증, VM간 독립성, 어플리케이션 보안)
-서비스 측면 (정상</t>
    </r>
    <r>
      <rPr>
        <sz val="11"/>
        <color rgb="FF000000"/>
        <rFont val="Yu Gothic"/>
        <family val="3"/>
        <charset val="128"/>
      </rPr>
      <t>･</t>
    </r>
    <r>
      <rPr>
        <sz val="11"/>
        <color rgb="FF000000"/>
        <rFont val="맑은 고딕"/>
        <family val="3"/>
        <charset val="129"/>
      </rPr>
      <t>스팸거래 분류기술, 머신러닝기반 탐지, 참여자 제한 및 검증, 자산 이전 표준 기술)</t>
    </r>
    <phoneticPr fontId="18" type="noConversion"/>
  </si>
  <si>
    <t>ATT&amp;CK</t>
    <phoneticPr fontId="18" type="noConversion"/>
  </si>
  <si>
    <t>(Adversarial Tactics, Techniques &amp; Common Knowledge) Matrix
Tactics(전략/전술), Techniques(위협기술), Matrix(시각화 모니터링)</t>
    <phoneticPr fontId="18" type="noConversion"/>
  </si>
  <si>
    <t xml:space="preserve">개인정보 보호기술
 PET </t>
    <phoneticPr fontId="18" type="noConversion"/>
  </si>
  <si>
    <t xml:space="preserve">(Privacy Enhancing Technology) 정책협상(P3P), 암호화, 필터링/방화벽, 익명화, 인증 </t>
    <phoneticPr fontId="18" type="noConversion"/>
  </si>
  <si>
    <t xml:space="preserve">SOAR
 </t>
    <phoneticPr fontId="18" type="noConversion"/>
  </si>
  <si>
    <r>
      <rPr>
        <b/>
        <sz val="11"/>
        <color rgb="FF000000"/>
        <rFont val="맑은 고딕"/>
        <family val="3"/>
        <charset val="129"/>
      </rPr>
      <t>(Security Orchestration, Automation and Response)
사이버위협의 대응수준을 자동으로 분류</t>
    </r>
    <r>
      <rPr>
        <sz val="11"/>
        <color rgb="FF000000"/>
        <rFont val="맑은 고딕"/>
        <family val="3"/>
        <charset val="129"/>
      </rPr>
      <t>하고 보안담당자와 솔루션이 유기적 협력 지원하는</t>
    </r>
    <r>
      <rPr>
        <b/>
        <sz val="11"/>
        <color rgb="FF000000"/>
        <rFont val="맑은 고딕"/>
        <family val="3"/>
        <charset val="129"/>
      </rPr>
      <t xml:space="preserve"> 보안 플랫폼</t>
    </r>
    <r>
      <rPr>
        <sz val="11"/>
        <color rgb="FF000000"/>
        <rFont val="맑은 고딕"/>
        <family val="3"/>
        <charset val="129"/>
      </rPr>
      <t xml:space="preserve">
보안자동화플랫폼; SOA, SIRP, TIP, Orchestration, Automation, Response</t>
    </r>
    <phoneticPr fontId="18" type="noConversion"/>
  </si>
  <si>
    <r>
      <t xml:space="preserve">중소기업을 보호 육성 위해 일정규모 이하의 </t>
    </r>
    <r>
      <rPr>
        <b/>
        <sz val="11"/>
        <color theme="1"/>
        <rFont val="Malgun Gothic"/>
        <family val="3"/>
        <charset val="129"/>
      </rPr>
      <t>공공SW 조달계약</t>
    </r>
    <r>
      <rPr>
        <sz val="11"/>
        <color theme="1"/>
        <rFont val="Malgun Gothic"/>
        <family val="3"/>
        <charset val="129"/>
      </rPr>
      <t xml:space="preserve">에 </t>
    </r>
    <r>
      <rPr>
        <b/>
        <sz val="11"/>
        <color theme="1"/>
        <rFont val="Malgun Gothic"/>
        <family val="3"/>
        <charset val="129"/>
      </rPr>
      <t>대기업 참여를 제한</t>
    </r>
    <r>
      <rPr>
        <sz val="11"/>
        <color theme="1"/>
        <rFont val="Malgun Gothic"/>
        <family val="3"/>
        <charset val="129"/>
      </rPr>
      <t>하는 제도</t>
    </r>
    <r>
      <rPr>
        <b/>
        <sz val="11"/>
        <color theme="1"/>
        <rFont val="Malgun Gothic"/>
        <family val="3"/>
        <charset val="129"/>
      </rPr>
      <t xml:space="preserve">
[법적근거]</t>
    </r>
    <r>
      <rPr>
        <sz val="11"/>
        <color theme="1"/>
        <rFont val="Malgun Gothic"/>
        <family val="3"/>
        <charset val="129"/>
      </rPr>
      <t xml:space="preserve">-소프트웨어 진흥법 제48조, 중소 소프트웨어사업자의 사업 참여 지원에 관한 지침
</t>
    </r>
    <r>
      <rPr>
        <b/>
        <sz val="11"/>
        <color theme="1"/>
        <rFont val="Malgun Gothic"/>
        <family val="3"/>
        <charset val="129"/>
      </rPr>
      <t>[범위]</t>
    </r>
    <r>
      <rPr>
        <sz val="11"/>
        <color theme="1"/>
        <rFont val="Malgun Gothic"/>
        <family val="3"/>
        <charset val="129"/>
      </rPr>
      <t xml:space="preserve">-매출액 8천억원 미만인 대기업&gt;40억원 이상인 사업만 or 80억원 이상인 사업만
</t>
    </r>
    <r>
      <rPr>
        <b/>
        <sz val="11"/>
        <color theme="1"/>
        <rFont val="Malgun Gothic"/>
        <family val="3"/>
        <charset val="129"/>
      </rPr>
      <t>[예외]</t>
    </r>
    <r>
      <rPr>
        <sz val="11"/>
        <color theme="1"/>
        <rFont val="Malgun Gothic"/>
        <family val="3"/>
        <charset val="129"/>
      </rPr>
      <t xml:space="preserve">-유찰 - 국가안보, 치안, 외교, 사회기반 시설 , </t>
    </r>
    <r>
      <rPr>
        <b/>
        <sz val="11"/>
        <color theme="1"/>
        <rFont val="Malgun Gothic"/>
        <family val="3"/>
        <charset val="129"/>
      </rPr>
      <t>민간투자형 SW사업</t>
    </r>
    <r>
      <rPr>
        <sz val="11"/>
        <color theme="1"/>
        <rFont val="Malgun Gothic"/>
        <family val="3"/>
        <charset val="129"/>
      </rPr>
      <t xml:space="preserve"> - 공공</t>
    </r>
    <phoneticPr fontId="18" type="noConversion"/>
  </si>
  <si>
    <t>DKMS 분산형 키 관리 시스템</t>
    <phoneticPr fontId="18" type="noConversion"/>
  </si>
  <si>
    <r>
      <rPr>
        <b/>
        <sz val="11"/>
        <color rgb="FF000000"/>
        <rFont val="맑은 고딕"/>
        <family val="3"/>
        <charset val="129"/>
      </rPr>
      <t>(Decentralized Key Management System) 
디지털 신원</t>
    </r>
    <r>
      <rPr>
        <sz val="11"/>
        <color rgb="FF000000"/>
        <rFont val="맑은 고딕"/>
        <family val="3"/>
        <charset val="129"/>
      </rPr>
      <t xml:space="preserve">과 관련된 </t>
    </r>
    <r>
      <rPr>
        <b/>
        <sz val="11"/>
        <color rgb="FF000000"/>
        <rFont val="맑은 고딕"/>
        <family val="3"/>
        <charset val="129"/>
      </rPr>
      <t>암호화 키와 자격 증명</t>
    </r>
    <r>
      <rPr>
        <sz val="11"/>
        <color rgb="FF000000"/>
        <rFont val="맑은 고딕"/>
        <family val="3"/>
        <charset val="129"/>
      </rPr>
      <t>을 안전하게 관리하도록 설계된 시스템</t>
    </r>
    <phoneticPr fontId="18" type="noConversion"/>
  </si>
  <si>
    <t>(Intermittent Computing)</t>
    <phoneticPr fontId="18" type="noConversion"/>
  </si>
  <si>
    <t>인터미턴트 컴퓨팅</t>
    <phoneticPr fontId="18" type="noConversion"/>
  </si>
  <si>
    <t>스마트그리</t>
    <phoneticPr fontId="18" type="noConversion"/>
  </si>
  <si>
    <t>기업 보안 시스템</t>
    <phoneticPr fontId="18" type="noConversion"/>
  </si>
  <si>
    <t>데이터 프로파일링</t>
    <phoneticPr fontId="18" type="noConversion"/>
  </si>
  <si>
    <t>데이터품질</t>
    <phoneticPr fontId="18" type="noConversion"/>
  </si>
  <si>
    <t>데이터 클렌징</t>
    <phoneticPr fontId="18" type="noConversion"/>
  </si>
  <si>
    <t>기업 보안 시스템
 (기술적 보</t>
    <phoneticPr fontId="18" type="noConversion"/>
  </si>
  <si>
    <t xml:space="preserve">RaaS(Ransomeware as </t>
    <phoneticPr fontId="18" type="noConversion"/>
  </si>
  <si>
    <t>SW개발보안(시큐어 코</t>
    <phoneticPr fontId="18" type="noConversion"/>
  </si>
  <si>
    <t>CCTV영상의 행위, 소리등을 식별하여 이상징후를 탐지하는 차세대 지능형 영상분석기반 보안기술
[특징] -영상정보 감지, 영상정보 검색, 영상정보 분석, 24시간 자동감시, 네트워크 연결, 야간 식별
[프로세스] -영상분석&gt;영상전송&gt;상황분석&gt;판단 [이벤트] OBS [주요기술] 전탐추보
[성능시험] -민간분야:   &gt;배회(필수), 침입(필수  &gt;유기(선택), 싸움(선택), 방화(선택), 쓰러짐(선택), 마케팅(선택) -연구개발  &gt;얼굴 인식, 걸음걸이 인식, 불법 주정차, 중앙선 침범, 차량 불법 진입
[평가기준] -적응시간, 정상검출, 미검출, 오검출, 무시</t>
    <phoneticPr fontId="18" type="noConversion"/>
  </si>
  <si>
    <t>에너지수확 Harvesting)</t>
    <phoneticPr fontId="18" type="noConversion"/>
  </si>
  <si>
    <r>
      <t xml:space="preserve">분류시 </t>
    </r>
    <r>
      <rPr>
        <b/>
        <sz val="11"/>
        <color rgb="FF000000"/>
        <rFont val="맑은 고딕"/>
        <family val="3"/>
        <charset val="129"/>
      </rPr>
      <t>Margin</t>
    </r>
    <r>
      <rPr>
        <sz val="11"/>
        <color rgb="FF000000"/>
        <rFont val="맑은 고딕"/>
        <family val="3"/>
        <charset val="129"/>
      </rPr>
      <t xml:space="preserve">을 최대로하는 </t>
    </r>
    <r>
      <rPr>
        <b/>
        <sz val="11"/>
        <color rgb="FF000000"/>
        <rFont val="맑은 고딕"/>
        <family val="3"/>
        <charset val="129"/>
      </rPr>
      <t>초평면</t>
    </r>
    <r>
      <rPr>
        <sz val="11"/>
        <color rgb="FF000000"/>
        <rFont val="맑은 고딕"/>
        <family val="3"/>
        <charset val="129"/>
      </rPr>
      <t xml:space="preserve"> 찾기; 초평면(Hyper Plane), Support Vector, Margin, Stack Variable / 커널함수, 커널트릭, 하드마진 SVM, 소프트마진 SVM</t>
    </r>
    <phoneticPr fontId="18" type="noConversion"/>
  </si>
  <si>
    <t>최고인접; 다수결, 유사도기반, 게으른알고리즘(새로운입력값이 들어와야 구동), 단순함, NN개선FingerPoint설정, K개의 데이터 추출, 라벨 및 클러스트확인, 다수결결정/ 
유클리디안거리, 마할라노비스의 거리, 코사인유사도(벡터간 유사도)</t>
    <phoneticPr fontId="18" type="noConversion"/>
  </si>
  <si>
    <t>CNN (Convolutional Neural Network)</t>
    <phoneticPr fontId="18" type="noConversion"/>
  </si>
  <si>
    <r>
      <t xml:space="preserve">데이터의 특징을 추출하여 특징들의 패턴을 파악하는 구조; </t>
    </r>
    <r>
      <rPr>
        <b/>
        <sz val="11"/>
        <color rgb="FF000000"/>
        <rFont val="맑은 고딕"/>
        <family val="3"/>
        <charset val="129"/>
      </rPr>
      <t>Convolutional Layer</t>
    </r>
    <r>
      <rPr>
        <sz val="11"/>
        <color rgb="FF000000"/>
        <rFont val="맑은 고딕"/>
        <family val="3"/>
        <charset val="129"/>
      </rPr>
      <t xml:space="preserve">(Filtter, Feature), </t>
    </r>
    <r>
      <rPr>
        <b/>
        <sz val="11"/>
        <color rgb="FF000000"/>
        <rFont val="맑은 고딕"/>
        <family val="3"/>
        <charset val="129"/>
      </rPr>
      <t>Pooling Laye</t>
    </r>
    <r>
      <rPr>
        <sz val="11"/>
        <color rgb="FF000000"/>
        <rFont val="맑은 고딕"/>
        <family val="3"/>
        <charset val="129"/>
      </rPr>
      <t xml:space="preserve">r(이미지차원감소), </t>
    </r>
    <r>
      <rPr>
        <b/>
        <sz val="11"/>
        <color rgb="FF000000"/>
        <rFont val="맑은 고딕"/>
        <family val="3"/>
        <charset val="129"/>
      </rPr>
      <t>Fully Connected Layer</t>
    </r>
    <r>
      <rPr>
        <sz val="11"/>
        <color rgb="FF000000"/>
        <rFont val="맑은 고딕"/>
        <family val="3"/>
        <charset val="129"/>
      </rPr>
      <t xml:space="preserve">, 대비, 평균/최대ReLU함수, </t>
    </r>
    <r>
      <rPr>
        <b/>
        <sz val="11"/>
        <color rgb="FF000000"/>
        <rFont val="맑은 고딕"/>
        <family val="3"/>
        <charset val="129"/>
      </rPr>
      <t>DropOut</t>
    </r>
    <r>
      <rPr>
        <sz val="11"/>
        <color rgb="FF000000"/>
        <rFont val="맑은 고딕"/>
        <family val="3"/>
        <charset val="129"/>
      </rPr>
      <t xml:space="preserve">, BigData </t>
    </r>
    <phoneticPr fontId="18" type="noConversion"/>
  </si>
  <si>
    <r>
      <t xml:space="preserve">항등함수: f(x) = x, 선형출력 -시그모이드함수: y=1/1+e^-x, -ReLU함수: -계단함수: tanh
</t>
    </r>
    <r>
      <rPr>
        <b/>
        <sz val="11"/>
        <color rgb="FF000000"/>
        <rFont val="맑은 고딕"/>
        <family val="3"/>
        <charset val="129"/>
      </rPr>
      <t>원핫인코딩</t>
    </r>
    <r>
      <rPr>
        <sz val="11"/>
        <color rgb="FF000000"/>
        <rFont val="맑은 고딕"/>
        <family val="3"/>
        <charset val="129"/>
      </rPr>
      <t xml:space="preserve">: 피처유형에 따라서 특징값을 1로 표현, 색상값의 수치화 수학적 희소벡터
</t>
    </r>
    <r>
      <rPr>
        <b/>
        <sz val="11"/>
        <color rgb="FF000000"/>
        <rFont val="맑은 고딕"/>
        <family val="3"/>
        <charset val="129"/>
      </rPr>
      <t>소프트맥스</t>
    </r>
    <r>
      <rPr>
        <sz val="11"/>
        <color rgb="FF000000"/>
        <rFont val="맑은 고딕"/>
        <family val="3"/>
        <charset val="129"/>
      </rPr>
      <t>: 출력층에서 0-1사이의 확률값으로 데이터 표현, 출력데이터 합산은 1</t>
    </r>
    <phoneticPr fontId="18" type="noConversion"/>
  </si>
  <si>
    <t>다층 퍼셉트론, DNN(심층신경망), CNN(합성곱신경망), RNN(순환신경망)</t>
    <phoneticPr fontId="18" type="noConversion"/>
  </si>
  <si>
    <r>
      <t xml:space="preserve">내부의 </t>
    </r>
    <r>
      <rPr>
        <b/>
        <sz val="11"/>
        <color rgb="FF000000"/>
        <rFont val="맑은 고딕"/>
        <family val="3"/>
        <charset val="129"/>
      </rPr>
      <t>순환구조</t>
    </r>
    <r>
      <rPr>
        <sz val="11"/>
        <color rgb="FF000000"/>
        <rFont val="맑은 고딕"/>
        <family val="3"/>
        <charset val="129"/>
      </rPr>
      <t>; BPTT(Back Propagation Through Time)Cell저장, Recurrent Weight, BPTT(오류역전파, LSTM개선), Sequential Data(시퀀스 데이터 단위)</t>
    </r>
    <phoneticPr fontId="18" type="noConversion"/>
  </si>
  <si>
    <t>군민디핸섬 축피카 적간디</t>
    <phoneticPr fontId="18" type="noConversion"/>
  </si>
  <si>
    <t>군집화: K-Means, DBSCAN, EM알고리즘, SOM  축소: PCA, LDA, 적대적: GAN, DCGAN</t>
    <phoneticPr fontId="18" type="noConversion"/>
  </si>
  <si>
    <t>자기조직화지도 SOM
(Self-Organizing Map)</t>
    <phoneticPr fontId="18" type="noConversion"/>
  </si>
  <si>
    <t>데이터 레이블링
  (Data Labeling)</t>
    <phoneticPr fontId="18" type="noConversion"/>
  </si>
  <si>
    <r>
      <t xml:space="preserve">여러개의 클라이언트를 </t>
    </r>
    <r>
      <rPr>
        <b/>
        <sz val="11"/>
        <color rgb="FF000000"/>
        <rFont val="맑은 고딕"/>
        <family val="3"/>
        <charset val="129"/>
      </rPr>
      <t>중앙서버</t>
    </r>
    <r>
      <rPr>
        <sz val="11"/>
        <color rgb="FF000000"/>
        <rFont val="맑은 고딕"/>
        <family val="3"/>
        <charset val="129"/>
      </rPr>
      <t xml:space="preserve">가 제어하여 </t>
    </r>
    <r>
      <rPr>
        <b/>
        <sz val="11"/>
        <color rgb="FF000000"/>
        <rFont val="맑은 고딕"/>
        <family val="3"/>
        <charset val="129"/>
      </rPr>
      <t>연합하여 학습;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>중앙서버</t>
    </r>
    <r>
      <rPr>
        <sz val="11"/>
        <color rgb="FF000000"/>
        <rFont val="맑은 고딕"/>
        <family val="3"/>
        <charset val="129"/>
      </rPr>
      <t xml:space="preserve">&gt;최적모델전송&gt;Device 자체데이터로 </t>
    </r>
    <r>
      <rPr>
        <b/>
        <sz val="11"/>
        <color rgb="FF000000"/>
        <rFont val="맑은 고딕"/>
        <family val="3"/>
        <charset val="129"/>
      </rPr>
      <t>학습</t>
    </r>
    <r>
      <rPr>
        <sz val="11"/>
        <color rgb="FF000000"/>
        <rFont val="맑은 고딕"/>
        <family val="3"/>
        <charset val="129"/>
      </rPr>
      <t>&gt;학습된 모델전송&gt;중앙서버에서</t>
    </r>
    <r>
      <rPr>
        <b/>
        <sz val="11"/>
        <color rgb="FF000000"/>
        <rFont val="맑은 고딕"/>
        <family val="3"/>
        <charset val="129"/>
      </rPr>
      <t xml:space="preserve"> Globalization</t>
    </r>
    <phoneticPr fontId="18" type="noConversion"/>
  </si>
  <si>
    <t>신경망의 가장 간단한 형태; 입력층, 은닉층, 활성화함수, 출력층/ 항등함수, 시그모이드함수(1/(1+e^-x)), ReLU, 계단함수(k)/ 단층: XOR처리안됨(선형분류 한계), 다층: 은닉층추가, NAND / OR 조합</t>
    <phoneticPr fontId="18" type="noConversion"/>
  </si>
  <si>
    <t>레이블이 달린 데이터를 사용하여 모델을 학습시키는 머신러닝;
분류: SVM, KNN, DNN(분류, 회귀), CNN(이미지 작업), RNN(시계열 데이터, 자연어 처리,LSTM) /
회귀: 선형회기분석, 신경망분석</t>
    <phoneticPr fontId="18" type="noConversion"/>
  </si>
  <si>
    <t>자연어</t>
    <phoneticPr fontId="18" type="noConversion"/>
  </si>
  <si>
    <t>인공지능학습</t>
    <phoneticPr fontId="18" type="noConversion"/>
  </si>
  <si>
    <t>학습</t>
  </si>
  <si>
    <r>
      <t xml:space="preserve">딥러닝 모델에 교란을 일으킬 데이터를 적용하여 오분류를 유발하는 머신러닝 공격 기법
회피공격(훈련된 모델 혼란), 오염공격(학습 데이터 조작), 
전도공격(Inversion) &gt;모델에 쿼리를 계속 던져서 </t>
    </r>
    <r>
      <rPr>
        <b/>
        <sz val="11"/>
        <color rgb="FF000000"/>
        <rFont val="맑은 고딕"/>
        <family val="3"/>
        <charset val="129"/>
      </rPr>
      <t>학습데이터 유추 복원</t>
    </r>
    <r>
      <rPr>
        <sz val="11"/>
        <color rgb="FF000000"/>
        <rFont val="맑은 고딕"/>
        <family val="3"/>
        <charset val="129"/>
      </rPr>
      <t xml:space="preserve">
추출공격(Extraction) &gt;모델에 쿼리를 던져 모델  자체를 알아냄, </t>
    </r>
    <r>
      <rPr>
        <b/>
        <sz val="11"/>
        <color rgb="FF000000"/>
        <rFont val="맑은 고딕"/>
        <family val="3"/>
        <charset val="129"/>
      </rPr>
      <t>모델복사</t>
    </r>
    <phoneticPr fontId="18" type="noConversion"/>
  </si>
  <si>
    <t>XAI(eXplainable Artificial Intelligence)</t>
    <phoneticPr fontId="18" type="noConversion"/>
  </si>
  <si>
    <t xml:space="preserve">OpenAI 출시한 현재 가장 창의적이며, 일반지식과 문제해결력을 갖춘 모델
멀티모달, 정확도 기억력 다국어 </t>
    <phoneticPr fontId="18" type="noConversion"/>
  </si>
  <si>
    <t>셀프 어텐션(Self-Attention)</t>
    <phoneticPr fontId="18" type="noConversion"/>
  </si>
  <si>
    <r>
      <t xml:space="preserve">시퀀스 내의 모든 단어(또는 요소) 간의 </t>
    </r>
    <r>
      <rPr>
        <b/>
        <sz val="11"/>
        <color rgb="FF000000"/>
        <rFont val="맑은 고딕"/>
        <family val="3"/>
        <charset val="129"/>
      </rPr>
      <t>상호 관계를 모델링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각 단어에 대한 적절한 컨텍스트를 형성</t>
    </r>
    <r>
      <rPr>
        <sz val="11"/>
        <color rgb="FF000000"/>
        <rFont val="맑은 고딕"/>
        <family val="3"/>
        <charset val="129"/>
      </rPr>
      <t xml:space="preserve">
Key-Query-Value/ 1. 어텐션 스코어 도출 2. 어텐션 분포 도출 3. 어텐션 값 도출 4. 출력 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</si>
  <si>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생성형 AI, 트랜스포머, 강화학습, 대화 연속성, 제로샷 러닝, 어텐션</t>
    </r>
    <r>
      <rPr>
        <sz val="11"/>
        <color rgb="FF000000"/>
        <rFont val="맑은 고딕"/>
        <family val="3"/>
        <charset val="129"/>
      </rPr>
      <t>/ 감독학습(SFT): Fine Tuning 샘플링 라벨링/ 보상학습(RM): 보상모델학습 샘플링, 순위부여, / 강화학습(PPO): 최적화 신규데이터 입력 정책업데이트
RLHF(Agent(Action), Environment(Observation), Reward(요기서 휴먼 피드백)-PPO(Proximal Policy Optimization): 모델없는 강화학습</t>
    </r>
    <phoneticPr fontId="18" type="noConversion"/>
  </si>
  <si>
    <t>뉴런과 시냅스 구조를 모방하여 만든 프로세서; 
내부구성: 뉴런, 코어, 시냅스, SW:인공지능, 융합(통신, 연산, 저장)</t>
    <phoneticPr fontId="18" type="noConversion"/>
  </si>
  <si>
    <t>플랫폼의 데이터에 대해모든 기업은 데이터 사용 측면에서 동등하게 취급되어야 함을 의미
약:데이터, 가격차별, 강:가격도평등; Zero 사용자입력(선호도), First 고객대면조사(설문), 
Second, 데이터수집기관 주체,활동 Thrid: 제3자 정보제공동의, 정보위탁수집</t>
    <phoneticPr fontId="18" type="noConversion"/>
  </si>
  <si>
    <t>일반: 요건정의-수집/설계-분류  -클랜징-결과분석 -가공데이터세트-분석시각화
AI   : 요건정의-수집/설계-저장-라벨링-학습  -성능및 결과분석- 가공데이터세트-분석시각화</t>
    <phoneticPr fontId="18" type="noConversion"/>
  </si>
  <si>
    <r>
      <t xml:space="preserve">구조: 입력층, </t>
    </r>
    <r>
      <rPr>
        <b/>
        <sz val="11"/>
        <color rgb="FF000000"/>
        <rFont val="맑은 고딕"/>
        <family val="3"/>
        <charset val="129"/>
      </rPr>
      <t>은닉층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활성화함수</t>
    </r>
    <r>
      <rPr>
        <sz val="11"/>
        <color rgb="FF000000"/>
        <rFont val="맑은 고딕"/>
        <family val="3"/>
        <charset val="129"/>
      </rPr>
      <t>, 출력층
구분: 지도학습(분회 스케알씨 선신) 비지도학습(군축 민디핸섬 피카), 강화학습(보상 Q러닝)
활성화함수: 항등함수, 시그모이드(1/(1+e^-x), ReLU, 계단함수</t>
    </r>
    <phoneticPr fontId="18" type="noConversion"/>
  </si>
  <si>
    <t>기타 AI</t>
    <phoneticPr fontId="18" type="noConversion"/>
  </si>
  <si>
    <t>데이터 프로세스, 인간의편향, 숨겨진편향, 데이터편향, 롱텀평향 고의적편향</t>
    <phoneticPr fontId="18" type="noConversion"/>
  </si>
  <si>
    <t>손실함수의 값을 최소화하는 방향으로 모델의 파라미터를 업데이트하는 알고리즘
기울기 기반: 경사하강법(Gradient Descent), Stochastic GD -관성 기반: Momentum, NAG 
-학습률 기반: Adagrad, AdaDelta, RMSProp -복합형: ADAM, NADAM</t>
    <phoneticPr fontId="18" type="noConversion"/>
  </si>
  <si>
    <t>손실함수를 통해 예측과 실제 값의 차이를  계산,차이를 줄이기 위해 가중치를 조정, 이 차이를 줄이기 위해 각 노드와 연결의 가중치를 조정; 순전파&gt;역전파&gt;Loss계산&gt;가중치 수정</t>
    <phoneticPr fontId="18" type="noConversion"/>
  </si>
  <si>
    <t>[6대위험]편견과 차별 &gt; 개인의 자율성/의지/권리 보장 부정 &gt; 불투명/불명확/부정당한 결과 &gt; 사생활 침해 &gt; 사회적 관계 고립과 붕괴 &gt; 낮은 수준의 결과 [3대요소] 적법성(Lawful), 윤리성(Ethical), 견고성(Robust) [7대 요구사항] ① 인간 행위자와 감독, ② 기술적 견고성과 안전성, ③ 프라이버시와 데이터 거버넌스, ④ 투명성, ⑤ 다양성, 차별 금지, 공정성, ⑥ 사회적, 환경적 웰빙, ⑦ 책임성</t>
    <phoneticPr fontId="18" type="noConversion"/>
  </si>
  <si>
    <t>학소 차모렐 
학튜분데복축제드감분</t>
    <phoneticPr fontId="18" type="noConversion"/>
  </si>
  <si>
    <t>요수설 분클 결가시
요 수정라학 결가시</t>
    <phoneticPr fontId="18" type="noConversion"/>
  </si>
  <si>
    <t>처리</t>
    <phoneticPr fontId="18" type="noConversion"/>
  </si>
  <si>
    <t>분석</t>
    <phoneticPr fontId="18" type="noConversion"/>
  </si>
  <si>
    <t>표현</t>
    <phoneticPr fontId="18" type="noConversion"/>
  </si>
  <si>
    <t>Hadoop 3.0</t>
    <phoneticPr fontId="18" type="noConversion"/>
  </si>
  <si>
    <t>저장</t>
    <phoneticPr fontId="18" type="noConversion"/>
  </si>
  <si>
    <t>보안</t>
    <phoneticPr fontId="18" type="noConversion"/>
  </si>
  <si>
    <t>금보신 개중정마</t>
    <phoneticPr fontId="18" type="noConversion"/>
  </si>
  <si>
    <r>
      <t xml:space="preserve">개인에게 정보권리를 부여, </t>
    </r>
    <r>
      <rPr>
        <b/>
        <sz val="11"/>
        <color rgb="FF000000"/>
        <rFont val="맑은 고딕"/>
        <family val="3"/>
        <charset val="129"/>
      </rPr>
      <t>자신의 데이터가 어떻게 사용될지 결정</t>
    </r>
    <r>
      <rPr>
        <sz val="11"/>
        <color rgb="FF000000"/>
        <rFont val="맑은 고딕"/>
        <family val="3"/>
        <charset val="129"/>
      </rPr>
      <t>할 수 있는 권리
1)개인 데이터 수집 제공 사업 2)개인신용정보 전송요구권 행사에 기반 3)기관간 데이터 제공/수집
[기관 역할]-관리 &gt;금융위원회: 법제정, 정책 &gt;금융보안원: 가이드, 테스트베드, 기능적합성심사 &gt;신용정보원: 정책전달, 가이드 협의, 종합포탈
-규모 &gt;</t>
    </r>
    <r>
      <rPr>
        <b/>
        <sz val="11"/>
        <color rgb="FF000000"/>
        <rFont val="맑은 고딕"/>
        <family val="3"/>
        <charset val="129"/>
      </rPr>
      <t>개별기관</t>
    </r>
    <r>
      <rPr>
        <sz val="11"/>
        <color rgb="FF000000"/>
        <rFont val="맑은 고딕"/>
        <family val="3"/>
        <charset val="129"/>
      </rPr>
      <t>: 대형기관 &gt;</t>
    </r>
    <r>
      <rPr>
        <b/>
        <sz val="11"/>
        <color rgb="FF000000"/>
        <rFont val="맑은 고딕"/>
        <family val="3"/>
        <charset val="129"/>
      </rPr>
      <t>중계기관</t>
    </r>
    <r>
      <rPr>
        <sz val="11"/>
        <color rgb="FF000000"/>
        <rFont val="맑은 고딕"/>
        <family val="3"/>
        <charset val="129"/>
      </rPr>
      <t>: 중계하위기관 관리, 중계, &gt;중계하위기관
-데이터 &gt;</t>
    </r>
    <r>
      <rPr>
        <b/>
        <sz val="11"/>
        <color rgb="FF000000"/>
        <rFont val="맑은 고딕"/>
        <family val="3"/>
        <charset val="129"/>
      </rPr>
      <t>정보제공자</t>
    </r>
    <r>
      <rPr>
        <sz val="11"/>
        <color rgb="FF000000"/>
        <rFont val="맑은 고딕"/>
        <family val="3"/>
        <charset val="129"/>
      </rPr>
      <t>: 정보제공 &gt;</t>
    </r>
    <r>
      <rPr>
        <b/>
        <sz val="11"/>
        <color rgb="FF000000"/>
        <rFont val="맑은 고딕"/>
        <family val="3"/>
        <charset val="129"/>
      </rPr>
      <t>마이데이터 사업자</t>
    </r>
    <r>
      <rPr>
        <sz val="11"/>
        <color rgb="FF000000"/>
        <rFont val="맑은 고딕"/>
        <family val="3"/>
        <charset val="129"/>
      </rPr>
      <t>: 정보수집
[기술]-데이터: REST, JSon, 실시간, 배치, 비식별 -인증: 통합/개별/OAuth/PKI/MAC/MDC
-통신: MTLS, TLS1.3, VPN, 전용선, CA, RA, SerialNo, SSL Offloading</t>
    </r>
    <phoneticPr fontId="18" type="noConversion"/>
  </si>
  <si>
    <r>
      <rPr>
        <b/>
        <sz val="11"/>
        <color theme="1"/>
        <rFont val="Malgun Gothic"/>
        <family val="3"/>
        <charset val="129"/>
      </rPr>
      <t xml:space="preserve">[운영방안] </t>
    </r>
    <r>
      <rPr>
        <sz val="11"/>
        <color theme="1"/>
        <rFont val="Malgun Gothic"/>
        <family val="3"/>
        <charset val="129"/>
      </rPr>
      <t xml:space="preserve">-원칙: 개인정보 </t>
    </r>
    <r>
      <rPr>
        <b/>
        <sz val="11"/>
        <color theme="1"/>
        <rFont val="Malgun Gothic"/>
        <family val="3"/>
        <charset val="129"/>
      </rPr>
      <t>자기결정권 보장</t>
    </r>
    <r>
      <rPr>
        <sz val="11"/>
        <color theme="1"/>
        <rFont val="Malgun Gothic"/>
        <family val="3"/>
        <charset val="129"/>
      </rPr>
      <t xml:space="preserve">, 고객 이익 우선 -알고하는 동의 원칙: -보안관리 -가입시 유의 사항: </t>
    </r>
    <r>
      <rPr>
        <b/>
        <sz val="11"/>
        <color theme="1"/>
        <rFont val="Malgun Gothic"/>
        <family val="3"/>
        <charset val="129"/>
      </rPr>
      <t>[제공정보]</t>
    </r>
    <r>
      <rPr>
        <sz val="11"/>
        <color theme="1"/>
        <rFont val="Malgun Gothic"/>
        <family val="3"/>
        <charset val="129"/>
      </rPr>
      <t>-</t>
    </r>
    <r>
      <rPr>
        <b/>
        <sz val="11"/>
        <color theme="1"/>
        <rFont val="Malgun Gothic"/>
        <family val="3"/>
        <charset val="129"/>
      </rPr>
      <t>여·수신, 금투</t>
    </r>
    <r>
      <rPr>
        <sz val="11"/>
        <color theme="1"/>
        <rFont val="Malgun Gothic"/>
        <family val="3"/>
        <charset val="129"/>
      </rPr>
      <t xml:space="preserve"> : 예·적금, 대출, 투자상품 등 -</t>
    </r>
    <r>
      <rPr>
        <b/>
        <sz val="11"/>
        <color theme="1"/>
        <rFont val="Malgun Gothic"/>
        <family val="3"/>
        <charset val="129"/>
      </rPr>
      <t>보험</t>
    </r>
    <r>
      <rPr>
        <sz val="11"/>
        <color theme="1"/>
        <rFont val="Malgun Gothic"/>
        <family val="3"/>
        <charset val="129"/>
      </rPr>
      <t xml:space="preserve"> : 가입상품, 대출 -</t>
    </r>
    <r>
      <rPr>
        <b/>
        <sz val="11"/>
        <color theme="1"/>
        <rFont val="Malgun Gothic"/>
        <family val="3"/>
        <charset val="129"/>
      </rPr>
      <t>카드</t>
    </r>
    <r>
      <rPr>
        <sz val="11"/>
        <color theme="1"/>
        <rFont val="Malgun Gothic"/>
        <family val="3"/>
        <charset val="129"/>
      </rPr>
      <t xml:space="preserve"> : 월 이용정보, 카드대출, 포인트 등 -</t>
    </r>
    <r>
      <rPr>
        <b/>
        <sz val="11"/>
        <color theme="1"/>
        <rFont val="Malgun Gothic"/>
        <family val="3"/>
        <charset val="129"/>
      </rPr>
      <t>전자금융</t>
    </r>
    <r>
      <rPr>
        <sz val="11"/>
        <color theme="1"/>
        <rFont val="Malgun Gothic"/>
        <family val="3"/>
        <charset val="129"/>
      </rPr>
      <t xml:space="preserve"> : 선불발행정보, 거래내역, 주문내역정보 등 -</t>
    </r>
    <r>
      <rPr>
        <b/>
        <sz val="11"/>
        <color theme="1"/>
        <rFont val="Malgun Gothic"/>
        <family val="3"/>
        <charset val="129"/>
      </rPr>
      <t>기타</t>
    </r>
    <r>
      <rPr>
        <sz val="11"/>
        <color theme="1"/>
        <rFont val="Malgun Gothic"/>
        <family val="3"/>
        <charset val="129"/>
      </rPr>
      <t xml:space="preserve"> : 통신 청구·납부·결제정보, 조세 및 4대보험 납부확인 등
</t>
    </r>
    <r>
      <rPr>
        <b/>
        <sz val="11"/>
        <color theme="1"/>
        <rFont val="Malgun Gothic"/>
        <family val="3"/>
        <charset val="129"/>
      </rPr>
      <t>[개인신용정보 전송절차]</t>
    </r>
    <r>
      <rPr>
        <sz val="11"/>
        <color theme="1"/>
        <rFont val="Malgun Gothic"/>
        <family val="3"/>
        <charset val="129"/>
      </rPr>
      <t xml:space="preserve"> -전송요구&gt;본인인증(개별인증, 통합인증)&gt;1차 2차인증&gt;수신 -정보전송</t>
    </r>
    <phoneticPr fontId="18" type="noConversion"/>
  </si>
  <si>
    <t>DQM3(Data Quality Management Maturity Model</t>
    <phoneticPr fontId="18" type="noConversion"/>
  </si>
  <si>
    <t xml:space="preserve">도형통량최 정보적유일접 
기요표오 구구데 유흐활뷰
</t>
    <phoneticPr fontId="18" type="noConversion"/>
  </si>
  <si>
    <r>
      <t xml:space="preserve">데이터 품질관리 수준을 진단, 개선 과제 및 방안 제시 위한 </t>
    </r>
    <r>
      <rPr>
        <b/>
        <sz val="11"/>
        <color rgb="FF000000"/>
        <rFont val="맑은 고딕"/>
        <family val="3"/>
        <charset val="129"/>
      </rPr>
      <t xml:space="preserve">데이터 품질관리 프로세스의 성숙도 모델
</t>
    </r>
    <r>
      <rPr>
        <sz val="11"/>
        <color rgb="FF000000"/>
        <rFont val="맑은 고딕"/>
        <family val="3"/>
        <charset val="129"/>
      </rPr>
      <t>[성숙도] 도입-정형화-통합화-정량화-최적화</t>
    </r>
    <r>
      <rPr>
        <b/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 xml:space="preserve">[품질 특성] 정확성, 보안성, 적시성, 유효성, 일관성, 접근성
기획: 요구사항, 표준, 오너십/ 구축: 데이터구조, DB/ 유지관리: 데이터흐름, 데이터 활용, 사용자뷰 </t>
    </r>
    <phoneticPr fontId="18" type="noConversion"/>
  </si>
  <si>
    <t>[체계] -계획: 계획 수립 -구축: 단계품질(수집&gt;정제&gt;라벨링), 데이터품질(원시, 원천, 라벨링데이터), 
-운영: 검사대상정의, 품질검사실시, 검사결과분석, 개선실시, 품질통제 -활용: 품질오류 신고관리
[지표] -구축 공정(준비성, 완전성, 유용성) -데이터 적합성(기준 적합성, 기술 적합성, 통계적 다양성)
-데이터 정확성(의미 정확성, 구문 정확성), -학습모델(알고리즘 적정성, 유효성)</t>
    <phoneticPr fontId="18" type="noConversion"/>
  </si>
  <si>
    <t>관리: 인력 조직 기술 프로세스 정책(거버넌스) BM
문제점: 기술 사회 정책(법) 정치 경제 환경
전략, 구축, 활성화, 로드맵
: 단계, 기술, 협력, 생태계(환경), 제도(법,규제,가이드라인.기반), 지원(활용촉진), 투자, 모델, 인력양성, 홍보
제도: 근거법 대상 예외 체계 절차 기법 성숙도 
키워드: OpenAPI(상호운용성) 탈중앙화 오케스트레이션, Gateway, 센서 
인증: 블록체인, DID, 바이오 인증, FIDO(2.0) 
추진 동향: 금융 공공 제조</t>
    <phoneticPr fontId="18" type="noConversion"/>
  </si>
  <si>
    <t>1 정의 필요성(배경) 특징 2 개념도(절차 구성 배경효과) 기술,기법 유형
비교: 목적 범위 대상 수준 활동 산출물 
절차: 요구사항 분석,조사&gt;계획,설계&gt;개발,구축&gt;실행, 운영, &gt;활용&gt; 결과 분석,검증,피드백</t>
    <phoneticPr fontId="18" type="noConversion"/>
  </si>
  <si>
    <r>
      <t xml:space="preserve">데이터의 유용한 가치보장, 지속적으로 수행하는 데이터 관리 및 개선 활동
[요소] 데이터: 데이터구조: 데이터관리프로세스: [기법] </t>
    </r>
    <r>
      <rPr>
        <b/>
        <sz val="11"/>
        <color rgb="FF000000"/>
        <rFont val="맑은 고딕"/>
        <family val="3"/>
        <charset val="129"/>
      </rPr>
      <t>프로파일링, 클렌징</t>
    </r>
    <r>
      <rPr>
        <sz val="11"/>
        <color rgb="FF000000"/>
        <rFont val="맑은 고딕"/>
        <family val="3"/>
        <charset val="129"/>
      </rPr>
      <t xml:space="preserve">
[품질진단] -진단대상정의 -</t>
    </r>
    <r>
      <rPr>
        <b/>
        <sz val="11"/>
        <color rgb="FF000000"/>
        <rFont val="맑은 고딕"/>
        <family val="3"/>
        <charset val="129"/>
      </rPr>
      <t>품질진단실시</t>
    </r>
    <r>
      <rPr>
        <sz val="11"/>
        <color rgb="FF000000"/>
        <rFont val="맑은 고딕"/>
        <family val="3"/>
        <charset val="129"/>
      </rPr>
      <t xml:space="preserve"> -진단결과분석</t>
    </r>
    <phoneticPr fontId="18" type="noConversion"/>
  </si>
  <si>
    <r>
      <rPr>
        <b/>
        <sz val="11"/>
        <color theme="1"/>
        <rFont val="Malgun Gothic"/>
        <family val="3"/>
        <charset val="129"/>
      </rPr>
      <t xml:space="preserve">[관리 기본원칙] </t>
    </r>
    <r>
      <rPr>
        <sz val="11"/>
        <color theme="1"/>
        <rFont val="Malgun Gothic"/>
        <family val="3"/>
        <charset val="129"/>
      </rPr>
      <t xml:space="preserve">-전체편의 -상세제공 -오픈포맷 -품질유지 -보존유지
</t>
    </r>
    <r>
      <rPr>
        <b/>
        <sz val="11"/>
        <color theme="1"/>
        <rFont val="Malgun Gothic"/>
        <family val="3"/>
        <charset val="129"/>
      </rPr>
      <t xml:space="preserve">[제공·관리 단계별 기준]  </t>
    </r>
    <r>
      <rPr>
        <sz val="11"/>
        <color theme="1"/>
        <rFont val="Malgun Gothic"/>
        <family val="3"/>
        <charset val="129"/>
      </rPr>
      <t xml:space="preserve">-공공데이터 생성ㆍ수집, 공공데이터의 생성·수집 원칙 -공공데이터 제공을 위한 처리 -공공데이터 등록 -공공데이터 제공 -공공데이터 제공 사후관리 
</t>
    </r>
    <r>
      <rPr>
        <b/>
        <sz val="11"/>
        <color theme="1"/>
        <rFont val="Malgun Gothic"/>
        <family val="3"/>
        <charset val="129"/>
      </rPr>
      <t xml:space="preserve">[품질관리 절차] </t>
    </r>
    <r>
      <rPr>
        <sz val="11"/>
        <color theme="1"/>
        <rFont val="Malgun Gothic"/>
        <family val="3"/>
        <charset val="129"/>
      </rPr>
      <t xml:space="preserve">-공공데이터 품질관리 체계 구축 -공공데이터 구축단계 품질관리 -공공데이터 </t>
    </r>
    <r>
      <rPr>
        <b/>
        <sz val="11"/>
        <color theme="1"/>
        <rFont val="Malgun Gothic"/>
        <family val="3"/>
        <charset val="129"/>
      </rPr>
      <t>품질진단</t>
    </r>
    <r>
      <rPr>
        <sz val="11"/>
        <color theme="1"/>
        <rFont val="Malgun Gothic"/>
        <family val="3"/>
        <charset val="129"/>
      </rPr>
      <t xml:space="preserve"> 및 개선 -공공데이터 품질관리 평가 및 조치</t>
    </r>
    <phoneticPr fontId="18" type="noConversion"/>
  </si>
  <si>
    <t>계구운활 수정라 시천라 
대실결개품 구합확모 
준완유 기술통 의구 적유</t>
    <phoneticPr fontId="18" type="noConversion"/>
  </si>
  <si>
    <t>공공DB 산출물 표준 관리항목</t>
    <phoneticPr fontId="18" type="noConversion"/>
  </si>
  <si>
    <t>데구프 프클 정실분</t>
    <phoneticPr fontId="18" type="noConversion"/>
  </si>
  <si>
    <t>낙관적 검증 (Validation) 기법</t>
    <phoneticPr fontId="18" type="noConversion"/>
  </si>
  <si>
    <t>ZTNA(Zero Trust Network Access)</t>
    <phoneticPr fontId="18" type="noConversion"/>
  </si>
  <si>
    <t>"제로 트러스트" 보안 모델을 네트워크 액세스에 적용한 개념</t>
    <phoneticPr fontId="18" type="noConversion"/>
  </si>
  <si>
    <t>물디 발분모사위 
제가복지세교</t>
    <phoneticPr fontId="18" type="noConversion"/>
  </si>
  <si>
    <r>
      <t xml:space="preserve">시스템을 액세스하여 모든 가능한 공격 벡터(또는 지점)을 관리하는 방법
-물리적공격표면: 엔드포인트장치(데스크톱, 하드, 모바일장치, USB) -디지털공격표면: 조직의 네트워크에 연결되는 모든 하드웨어 및 소프트웨어/ 절차: </t>
    </r>
    <r>
      <rPr>
        <b/>
        <sz val="11"/>
        <color rgb="FF000000"/>
        <rFont val="맑은 고딕"/>
        <family val="3"/>
        <charset val="129"/>
      </rPr>
      <t>발자국</t>
    </r>
    <r>
      <rPr>
        <sz val="11"/>
        <color rgb="FF000000"/>
        <rFont val="맑은 고딕"/>
        <family val="3"/>
        <charset val="129"/>
      </rPr>
      <t xml:space="preserve">발견, 자산분류화, 자산모니터링, 사고대응모니터링, 위험감지식별/ 대응방안: </t>
    </r>
    <r>
      <rPr>
        <b/>
        <sz val="11"/>
        <color rgb="FF000000"/>
        <rFont val="맑은 고딕"/>
        <family val="3"/>
        <charset val="129"/>
      </rPr>
      <t>제로트러스트</t>
    </r>
    <r>
      <rPr>
        <sz val="11"/>
        <color rgb="FF000000"/>
        <rFont val="맑은 고딕"/>
        <family val="3"/>
        <charset val="129"/>
      </rPr>
      <t>모델, 분류자산가시화, 복잡성제거, 지속적인모니터링 관리, 네트워크세분화, 교육</t>
    </r>
    <phoneticPr fontId="18" type="noConversion"/>
  </si>
  <si>
    <r>
      <t xml:space="preserve">클라우드 보안과 네트워크가 통합된 </t>
    </r>
    <r>
      <rPr>
        <b/>
        <sz val="11"/>
        <color rgb="FF000000"/>
        <rFont val="맑은 고딕"/>
        <family val="3"/>
        <charset val="129"/>
      </rPr>
      <t>클라우드기반 네트워크서비스 모델</t>
    </r>
    <r>
      <rPr>
        <sz val="11"/>
        <color rgb="FF000000"/>
        <rFont val="맑은 고딕"/>
        <family val="3"/>
        <charset val="129"/>
      </rPr>
      <t xml:space="preserve">
네트워크: VPN, SD-WAN, SD-Branch(오케스트레이션) 클라우드 보안(방화벽, CASB, ZTNA, DLP )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</si>
  <si>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클라우드 서비스</t>
    </r>
    <r>
      <rPr>
        <sz val="11"/>
        <color rgb="FF000000"/>
        <rFont val="맑은 고딕"/>
        <family val="3"/>
        <charset val="129"/>
      </rPr>
      <t xml:space="preserve">와 </t>
    </r>
    <r>
      <rPr>
        <b/>
        <sz val="11"/>
        <color rgb="FF000000"/>
        <rFont val="맑은 고딕"/>
        <family val="3"/>
        <charset val="129"/>
      </rPr>
      <t>이용자</t>
    </r>
    <r>
      <rPr>
        <sz val="11"/>
        <color rgb="FF000000"/>
        <rFont val="맑은 고딕"/>
        <family val="3"/>
        <charset val="129"/>
      </rPr>
      <t>사이에 위치하여 독립적으로 보안 기능을 수행하는 브로커
접근통제, 데이터 손실방지, 로깅/감사, 이상탐지, 위험평가, 암호화, DRM -SW형: API형(API개발), 에이전트형(단말기설치) -HW형: 프라이빗(OB트래픽체크위치),  퍼블릭(클라우드 내부) *</t>
    </r>
    <r>
      <rPr>
        <b/>
        <sz val="11"/>
        <color rgb="FF000000"/>
        <rFont val="맑은 고딕"/>
        <family val="3"/>
        <charset val="129"/>
      </rPr>
      <t>SASE 보안요소</t>
    </r>
    <phoneticPr fontId="18" type="noConversion"/>
  </si>
  <si>
    <r>
      <t xml:space="preserve">기본 원리]접근 </t>
    </r>
    <r>
      <rPr>
        <b/>
        <sz val="11"/>
        <color rgb="FF000000"/>
        <rFont val="맑은 고딕"/>
        <family val="3"/>
        <charset val="129"/>
      </rPr>
      <t>비신뢰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중앙접근통제</t>
    </r>
    <r>
      <rPr>
        <sz val="11"/>
        <color rgb="FF000000"/>
        <rFont val="맑은 고딕"/>
        <family val="3"/>
        <charset val="129"/>
      </rPr>
      <t xml:space="preserve">, 사용자 인증, </t>
    </r>
    <r>
      <rPr>
        <b/>
        <sz val="11"/>
        <color rgb="FF000000"/>
        <rFont val="맑은 고딕"/>
        <family val="3"/>
        <charset val="129"/>
      </rPr>
      <t>최소권한</t>
    </r>
    <r>
      <rPr>
        <sz val="11"/>
        <color rgb="FF000000"/>
        <rFont val="맑은 고딕"/>
        <family val="3"/>
        <charset val="129"/>
      </rPr>
      <t xml:space="preserve"> 부여, 단위별 접근과 보호, </t>
    </r>
    <r>
      <rPr>
        <b/>
        <sz val="11"/>
        <color rgb="FF000000"/>
        <rFont val="맑은 고딕"/>
        <family val="3"/>
        <charset val="129"/>
      </rPr>
      <t>지속검증</t>
    </r>
    <r>
      <rPr>
        <sz val="11"/>
        <color rgb="FF000000"/>
        <rFont val="맑은 고딕"/>
        <family val="3"/>
        <charset val="129"/>
      </rPr>
      <t xml:space="preserve">
[핵심원칙] 인증체계 강화, </t>
    </r>
    <r>
      <rPr>
        <b/>
        <sz val="11"/>
        <color rgb="FF000000"/>
        <rFont val="맑은 고딕"/>
        <family val="3"/>
        <charset val="129"/>
      </rPr>
      <t>마이크로 세그멘테이션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소프트웨어정의 경계(SDP)</t>
    </r>
    <phoneticPr fontId="18" type="noConversion"/>
  </si>
  <si>
    <t>SDV (Software Defined Vehicle)</t>
    <phoneticPr fontId="18" type="noConversion"/>
  </si>
  <si>
    <t>오구 하오프소 데아소보</t>
    <phoneticPr fontId="18" type="noConversion"/>
  </si>
  <si>
    <t>기술 구성</t>
    <phoneticPr fontId="18" type="noConversion"/>
  </si>
  <si>
    <t xml:space="preserve">차량의 다양한 기능과 서비스를 소프트웨어로 제어하고 관리하는 차량 구조
OTA, 구독서비스/ 구성:고성능HW&gt;고성능OS&gt;SDV프레임워크&gt;SDV-SW/ 기술: 데이터(실시간/대용량), 아키텍처(SOA, MSA, AUTOSAR), SW(ADAS, V2I, 인포테인먼트),보안(방화벽, 통신), </t>
    <phoneticPr fontId="18" type="noConversion"/>
  </si>
  <si>
    <t>Computer Vision</t>
    <phoneticPr fontId="18" type="noConversion"/>
  </si>
  <si>
    <t>감지된 영상 처리 기술을 통해 컴퓨터가 인지하고 이해할 수 있는 분석 시스템
[절차] -영상&gt;전처리&gt;특징추출&gt;해석&gt;고급묘사
[기술] -전처리: 그레이 스케일, 이진화, 확대/축소 -특징추출: STIP(이미지에서 행동추출), SIFT(비슷한특징맵핑), SURF(관심점,영역계산) -탐지/분할: PCA, Neural Network -분류: SOM, SVM, K-Means</t>
    <phoneticPr fontId="18" type="noConversion"/>
  </si>
  <si>
    <t>스마트시티 통합플랫폼</t>
    <phoneticPr fontId="18" type="noConversion"/>
  </si>
  <si>
    <t>스마트시티</t>
    <phoneticPr fontId="18" type="noConversion"/>
  </si>
  <si>
    <t>데이터: 인공지능, 블록체인, 차세대보안, 빅데이터, 클라우드
서비스: 자율주행차, 스마트 헬스케어, 실감방송미디어, 무인기, 실감형콘텐츠, 지능형로봇, 이러닝
인프라: 5G, IoT, WLAN/WPAN, SDN/NFV, 클라우드, 3D지도, 공간정보, GPS, LBS
플랫폼: 스마트 시티 관제모델, 유무선 연결 인프라 플랫폼, 스마트시티 통합 플랫폼</t>
    <phoneticPr fontId="18" type="noConversion"/>
  </si>
  <si>
    <t>데응인플</t>
    <phoneticPr fontId="18" type="noConversion"/>
  </si>
  <si>
    <t>네트워크: 네트워크 침해, 전송정보 위변조, DoS 공격
-서비스 계층: 개인정보노출, GIS/지리/위치정보 노출, 인증정보 탈취, 서비스 데이터 위변조
-플랫폼: 인증우회 공격, 암호와 키 관리 부실, 불법접근, 정보유출, DDoS 공격
-디바이스: 센서신호 방해, 혼선, 수집데이터 위변조, 디바이스 물리적 침해, IP CCTV 비인가 접근</t>
    <phoneticPr fontId="18" type="noConversion"/>
  </si>
  <si>
    <t>네응플하</t>
    <phoneticPr fontId="18" type="noConversion"/>
  </si>
  <si>
    <t xml:space="preserve">ISO/SAE 21434
자동차 사이버보안 </t>
    <phoneticPr fontId="18" type="noConversion"/>
  </si>
  <si>
    <r>
      <t xml:space="preserve">국제웹보안표준기구(The Open Web Application Security Project); 
</t>
    </r>
    <r>
      <rPr>
        <b/>
        <sz val="11"/>
        <color rgb="FF000000"/>
        <rFont val="맑은 고딕"/>
        <family val="3"/>
        <charset val="129"/>
      </rPr>
      <t>접근</t>
    </r>
    <r>
      <rPr>
        <sz val="11"/>
        <color rgb="FF000000"/>
        <rFont val="맑은 고딕"/>
        <family val="3"/>
        <charset val="129"/>
      </rPr>
      <t xml:space="preserve">정책미비, 취약한 </t>
    </r>
    <r>
      <rPr>
        <b/>
        <sz val="11"/>
        <color rgb="FF000000"/>
        <rFont val="맑은 고딕"/>
        <family val="3"/>
        <charset val="129"/>
      </rPr>
      <t>암호</t>
    </r>
    <r>
      <rPr>
        <sz val="11"/>
        <color rgb="FF000000"/>
        <rFont val="맑은 고딕"/>
        <family val="3"/>
        <charset val="129"/>
      </rPr>
      <t>화, 인젝션 취약, 디자인</t>
    </r>
    <r>
      <rPr>
        <b/>
        <sz val="11"/>
        <color rgb="FF000000"/>
        <rFont val="맑은 고딕"/>
        <family val="3"/>
        <charset val="129"/>
      </rPr>
      <t>취약점</t>
    </r>
    <r>
      <rPr>
        <sz val="11"/>
        <color rgb="FF000000"/>
        <rFont val="맑은 고딕"/>
        <family val="3"/>
        <charset val="129"/>
      </rPr>
      <t>, 보안 설정 누락, 
오래된컴포넌트, 인증&amp;식별 오류, 소프트웨어무결성, 로깅부족, 서버측 요청 위조(SSRF)</t>
    </r>
    <phoneticPr fontId="18" type="noConversion"/>
  </si>
  <si>
    <t>적응형 AI(Adaptive AI)</t>
    <phoneticPr fontId="18" type="noConversion"/>
  </si>
  <si>
    <r>
      <t xml:space="preserve">다양한 환경 변화와 상황에 따라 자동으로 자신의 </t>
    </r>
    <r>
      <rPr>
        <b/>
        <sz val="11"/>
        <color rgb="FF000000"/>
        <rFont val="맑은 고딕"/>
        <family val="3"/>
        <charset val="129"/>
      </rPr>
      <t>알고리즘을 수정하거나 조정</t>
    </r>
    <r>
      <rPr>
        <sz val="11"/>
        <color rgb="FF000000"/>
        <rFont val="맑은 고딕"/>
        <family val="3"/>
        <charset val="129"/>
      </rPr>
      <t>하는 인공지능
특징: 유연성, 자동화, 연속적 학습, 예측 능력, 로버스트성/ 용도: 자율주행 차량, 개인화 서비스, 보안, 스마트 홈, 금융, 최적화, 실시간 분석</t>
    </r>
    <phoneticPr fontId="18" type="noConversion"/>
  </si>
  <si>
    <t>관S공카증복</t>
    <phoneticPr fontId="18" type="noConversion"/>
  </si>
  <si>
    <r>
      <t xml:space="preserve">개인정보보호법 제32조 2, 정보통신망법 제47조 / 
대상: ISP, IDC, 매출 1500억 상급병원/학교, 100억이상 정보통신, 일 100만명이상 /
</t>
    </r>
    <r>
      <rPr>
        <b/>
        <sz val="11"/>
        <color rgb="FF000000"/>
        <rFont val="맑은 고딕"/>
        <family val="3"/>
        <charset val="129"/>
      </rPr>
      <t>관리체계 수립 및 운영(16)</t>
    </r>
    <r>
      <rPr>
        <sz val="11"/>
        <color rgb="FF000000"/>
        <rFont val="맑은 고딕"/>
        <family val="3"/>
        <charset val="129"/>
      </rPr>
      <t xml:space="preserve">: 기반마련, 위험분석, 운영, 개선정보
</t>
    </r>
    <r>
      <rPr>
        <b/>
        <sz val="11"/>
        <color rgb="FF000000"/>
        <rFont val="맑은 고딕"/>
        <family val="3"/>
        <charset val="129"/>
      </rPr>
      <t>보호 대책 요구사항(64)</t>
    </r>
    <r>
      <rPr>
        <sz val="11"/>
        <color rgb="FF000000"/>
        <rFont val="맑은 고딕"/>
        <family val="3"/>
        <charset val="129"/>
      </rPr>
      <t xml:space="preserve">: ISO 27001(정조자~) 
</t>
    </r>
    <r>
      <rPr>
        <b/>
        <sz val="11"/>
        <color rgb="FF000000"/>
        <rFont val="맑은 고딕"/>
        <family val="3"/>
        <charset val="129"/>
      </rPr>
      <t>개인정보보호 처리단계별 요구사항(22)</t>
    </r>
    <r>
      <rPr>
        <sz val="11"/>
        <color rgb="FF000000"/>
        <rFont val="맑은 고딕"/>
        <family val="3"/>
        <charset val="129"/>
      </rPr>
      <t>: 정보수집, 정보제공, 정보이용, 정보파기, 정보주체의 권리</t>
    </r>
    <phoneticPr fontId="18" type="noConversion"/>
  </si>
  <si>
    <t>데이터 3법</t>
    <phoneticPr fontId="18" type="noConversion"/>
  </si>
  <si>
    <t>개인정보보호법: 가명정보 개념 도입 및 이용통제, 감독기관 일원화
-정보통신망법: 법체계 일원화, 개인정보보호 거버넌스 정비
-신용정보법: 금융데이터 산업지원, 금융위원회 권한이관, 가명정보사용 법적근거</t>
    <phoneticPr fontId="18" type="noConversion"/>
  </si>
  <si>
    <t>개322정47 
관보개166422 
기위운개 정조자~ 
수제이파권</t>
    <phoneticPr fontId="18" type="noConversion"/>
  </si>
  <si>
    <r>
      <rPr>
        <b/>
        <sz val="11"/>
        <color rgb="FF000000"/>
        <rFont val="맑은 고딕"/>
        <family val="3"/>
        <charset val="129"/>
      </rPr>
      <t>신규 가상자산사업자</t>
    </r>
    <r>
      <rPr>
        <sz val="11"/>
        <color rgb="FF000000"/>
        <rFont val="맑은 고딕"/>
        <family val="3"/>
        <charset val="129"/>
      </rPr>
      <t xml:space="preserve">에 대해 </t>
    </r>
    <r>
      <rPr>
        <b/>
        <sz val="11"/>
        <color rgb="FF000000"/>
        <rFont val="맑은 고딕"/>
        <family val="3"/>
        <charset val="129"/>
      </rPr>
      <t>시험운영 환경 관리체계</t>
    </r>
    <r>
      <rPr>
        <sz val="11"/>
        <color rgb="FF000000"/>
        <rFont val="맑은 고딕"/>
        <family val="3"/>
        <charset val="129"/>
      </rPr>
      <t xml:space="preserve">가 적합한지 검증하여 </t>
    </r>
    <r>
      <rPr>
        <b/>
        <sz val="11"/>
        <color rgb="FF000000"/>
        <rFont val="맑은 고딕"/>
        <family val="3"/>
        <charset val="129"/>
      </rPr>
      <t>예비인증을 부여하는 제도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>가상자산사업자:</t>
    </r>
    <r>
      <rPr>
        <sz val="11"/>
        <color rgb="FF000000"/>
        <rFont val="맑은 고딕"/>
        <family val="3"/>
        <charset val="129"/>
      </rPr>
      <t xml:space="preserve"> 예비심사심사신청&gt;</t>
    </r>
    <r>
      <rPr>
        <b/>
        <sz val="11"/>
        <color rgb="FF000000"/>
        <rFont val="맑은 고딕"/>
        <family val="3"/>
        <charset val="129"/>
      </rPr>
      <t>한국인터넷진흥원(KIASA)</t>
    </r>
    <r>
      <rPr>
        <sz val="11"/>
        <color rgb="FF000000"/>
        <rFont val="맑은 고딕"/>
        <family val="3"/>
        <charset val="129"/>
      </rPr>
      <t>&gt;예비심사허가&gt;</t>
    </r>
    <r>
      <rPr>
        <b/>
        <sz val="11"/>
        <color rgb="FF000000"/>
        <rFont val="맑은 고딕"/>
        <family val="3"/>
        <charset val="129"/>
      </rPr>
      <t>3개월내신고</t>
    </r>
    <r>
      <rPr>
        <sz val="11"/>
        <color rgb="FF000000"/>
        <rFont val="맑은 고딕"/>
        <family val="3"/>
        <charset val="129"/>
      </rPr>
      <t xml:space="preserve">
&gt;</t>
    </r>
    <r>
      <rPr>
        <b/>
        <sz val="11"/>
        <color rgb="FF000000"/>
        <rFont val="맑은 고딕"/>
        <family val="3"/>
        <charset val="129"/>
      </rPr>
      <t>금융정보분석원(FIU)</t>
    </r>
    <r>
      <rPr>
        <sz val="11"/>
        <color rgb="FF000000"/>
        <rFont val="맑은 고딕"/>
        <family val="3"/>
        <charset val="129"/>
      </rPr>
      <t>&gt;운영&gt;</t>
    </r>
    <r>
      <rPr>
        <b/>
        <sz val="11"/>
        <color rgb="FF000000"/>
        <rFont val="맑은 고딕"/>
        <family val="3"/>
        <charset val="129"/>
      </rPr>
      <t>6개월내본심사</t>
    </r>
    <r>
      <rPr>
        <sz val="11"/>
        <color rgb="FF000000"/>
        <rFont val="맑은 고딕"/>
        <family val="3"/>
        <charset val="129"/>
      </rPr>
      <t>&gt;심사완료&gt;변경심사요청</t>
    </r>
    <phoneticPr fontId="18" type="noConversion"/>
  </si>
  <si>
    <t>36 예신본변</t>
    <phoneticPr fontId="18" type="noConversion"/>
  </si>
  <si>
    <r>
      <t xml:space="preserve">ISO27001 (공통) 정보보호 경영시스템에 대한 보안 표준 -&gt; ISO21434 (자동차 특화)자동차 </t>
    </r>
    <r>
      <rPr>
        <b/>
        <sz val="11"/>
        <color rgb="FF000000"/>
        <rFont val="맑은 고딕"/>
        <family val="3"/>
        <charset val="129"/>
      </rPr>
      <t>사이버보안(사보)</t>
    </r>
    <r>
      <rPr>
        <sz val="11"/>
        <color rgb="FF000000"/>
        <rFont val="맑은 고딕"/>
        <family val="3"/>
        <charset val="129"/>
      </rPr>
      <t>에 대한 엔지니어링 관점의 국제표준 -</t>
    </r>
    <r>
      <rPr>
        <b/>
        <sz val="11"/>
        <color rgb="FF000000"/>
        <rFont val="맑은 고딕"/>
        <family val="3"/>
        <charset val="129"/>
      </rPr>
      <t>개요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참고</t>
    </r>
    <r>
      <rPr>
        <sz val="11"/>
        <color rgb="FF000000"/>
        <rFont val="맑은 고딕"/>
        <family val="3"/>
        <charset val="129"/>
      </rPr>
      <t xml:space="preserve"> 문헌, </t>
    </r>
    <r>
      <rPr>
        <b/>
        <sz val="11"/>
        <color rgb="FF000000"/>
        <rFont val="맑은 고딕"/>
        <family val="3"/>
        <charset val="129"/>
      </rPr>
      <t>용어</t>
    </r>
    <r>
      <rPr>
        <sz val="11"/>
        <color rgb="FF000000"/>
        <rFont val="맑은 고딕"/>
        <family val="3"/>
        <charset val="129"/>
      </rPr>
      <t xml:space="preserve"> 및 약어 정의, </t>
    </r>
    <r>
      <rPr>
        <b/>
        <sz val="11"/>
        <color rgb="FF000000"/>
        <rFont val="맑은 고딕"/>
        <family val="3"/>
        <charset val="129"/>
      </rPr>
      <t>일반적</t>
    </r>
    <r>
      <rPr>
        <sz val="11"/>
        <color rgb="FF000000"/>
        <rFont val="맑은 고딕"/>
        <family val="3"/>
        <charset val="129"/>
      </rPr>
      <t xml:space="preserve"> 고려사항, </t>
    </r>
    <r>
      <rPr>
        <b/>
        <sz val="11"/>
        <color rgb="FF000000"/>
        <rFont val="맑은 고딕"/>
        <family val="3"/>
        <charset val="129"/>
      </rPr>
      <t>조직</t>
    </r>
    <r>
      <rPr>
        <sz val="11"/>
        <color rgb="FF000000"/>
        <rFont val="맑은 고딕"/>
        <family val="3"/>
        <charset val="129"/>
      </rPr>
      <t xml:space="preserve"> 사보 관리, </t>
    </r>
    <r>
      <rPr>
        <b/>
        <sz val="11"/>
        <color rgb="FF000000"/>
        <rFont val="맑은 고딕"/>
        <family val="3"/>
        <charset val="129"/>
      </rPr>
      <t>프로젝트</t>
    </r>
    <r>
      <rPr>
        <sz val="11"/>
        <color rgb="FF000000"/>
        <rFont val="맑은 고딕"/>
        <family val="3"/>
        <charset val="129"/>
      </rPr>
      <t xml:space="preserve"> 사보 관리, </t>
    </r>
    <r>
      <rPr>
        <b/>
        <sz val="11"/>
        <color rgb="FF000000"/>
        <rFont val="맑은 고딕"/>
        <family val="3"/>
        <charset val="129"/>
      </rPr>
      <t>분산</t>
    </r>
    <r>
      <rPr>
        <sz val="11"/>
        <color rgb="FF000000"/>
        <rFont val="맑은 고딕"/>
        <family val="3"/>
        <charset val="129"/>
      </rPr>
      <t xml:space="preserve"> 사보 활동, </t>
    </r>
    <r>
      <rPr>
        <b/>
        <sz val="11"/>
        <color rgb="FF000000"/>
        <rFont val="맑은 고딕"/>
        <family val="3"/>
        <charset val="129"/>
      </rPr>
      <t>지속</t>
    </r>
    <r>
      <rPr>
        <sz val="11"/>
        <color rgb="FF000000"/>
        <rFont val="맑은 고딕"/>
        <family val="3"/>
        <charset val="129"/>
      </rPr>
      <t xml:space="preserve">적인 사보 활동, 제품 개념 </t>
    </r>
    <r>
      <rPr>
        <b/>
        <sz val="11"/>
        <color rgb="FF000000"/>
        <rFont val="맑은 고딕"/>
        <family val="3"/>
        <charset val="129"/>
      </rPr>
      <t>설계</t>
    </r>
    <r>
      <rPr>
        <sz val="11"/>
        <color rgb="FF000000"/>
        <rFont val="맑은 고딕"/>
        <family val="3"/>
        <charset val="129"/>
      </rPr>
      <t xml:space="preserve">, 제품 </t>
    </r>
    <r>
      <rPr>
        <b/>
        <sz val="11"/>
        <color rgb="FF000000"/>
        <rFont val="맑은 고딕"/>
        <family val="3"/>
        <charset val="129"/>
      </rPr>
      <t>개발</t>
    </r>
    <r>
      <rPr>
        <sz val="11"/>
        <color rgb="FF000000"/>
        <rFont val="맑은 고딕"/>
        <family val="3"/>
        <charset val="129"/>
      </rPr>
      <t xml:space="preserve">, 사보 </t>
    </r>
    <r>
      <rPr>
        <b/>
        <sz val="11"/>
        <color rgb="FF000000"/>
        <rFont val="맑은 고딕"/>
        <family val="3"/>
        <charset val="129"/>
      </rPr>
      <t>검증</t>
    </r>
    <r>
      <rPr>
        <sz val="11"/>
        <color rgb="FF000000"/>
        <rFont val="맑은 고딕"/>
        <family val="3"/>
        <charset val="129"/>
      </rPr>
      <t xml:space="preserve">, 제품 </t>
    </r>
    <r>
      <rPr>
        <b/>
        <sz val="11"/>
        <color rgb="FF000000"/>
        <rFont val="맑은 고딕"/>
        <family val="3"/>
        <charset val="129"/>
      </rPr>
      <t>생산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운영</t>
    </r>
    <r>
      <rPr>
        <sz val="11"/>
        <color rgb="FF000000"/>
        <rFont val="맑은 고딕"/>
        <family val="3"/>
        <charset val="129"/>
      </rPr>
      <t xml:space="preserve"> 및 유지, 기술 </t>
    </r>
    <r>
      <rPr>
        <b/>
        <sz val="11"/>
        <color rgb="FF000000"/>
        <rFont val="맑은 고딕"/>
        <family val="3"/>
        <charset val="129"/>
      </rPr>
      <t>지원</t>
    </r>
    <r>
      <rPr>
        <sz val="11"/>
        <color rgb="FF000000"/>
        <rFont val="맑은 고딕"/>
        <family val="3"/>
        <charset val="129"/>
      </rPr>
      <t xml:space="preserve"> 및 보증 종료, 위협 분석 및 위험 </t>
    </r>
    <r>
      <rPr>
        <b/>
        <sz val="11"/>
        <color rgb="FF000000"/>
        <rFont val="맑은 고딕"/>
        <family val="3"/>
        <charset val="129"/>
      </rPr>
      <t>평가</t>
    </r>
    <r>
      <rPr>
        <sz val="11"/>
        <color rgb="FF000000"/>
        <rFont val="맑은 고딕"/>
        <family val="3"/>
        <charset val="129"/>
      </rPr>
      <t xml:space="preserve"> 방법
Secure Debug, Flash(승인후 Write), Boot(부팅시무결성검증), Access(인가받은디바이스만 장착)키관리, 사설인증사용, 접근권한분리</t>
    </r>
    <phoneticPr fontId="18" type="noConversion"/>
  </si>
  <si>
    <t xml:space="preserve">개참용일 조프분지 설개검 생운지평 디플부액
</t>
    <phoneticPr fontId="18" type="noConversion"/>
  </si>
  <si>
    <r>
      <rPr>
        <b/>
        <sz val="11"/>
        <color rgb="FF000000"/>
        <rFont val="맑은 고딕"/>
        <family val="3"/>
        <charset val="129"/>
      </rPr>
      <t>클라우드 정보보안 국제표준</t>
    </r>
    <r>
      <rPr>
        <sz val="11"/>
        <color rgb="FF000000"/>
        <rFont val="맑은 고딕"/>
        <family val="3"/>
        <charset val="129"/>
      </rPr>
      <t>; 정보보안</t>
    </r>
    <r>
      <rPr>
        <b/>
        <sz val="11"/>
        <color rgb="FF000000"/>
        <rFont val="맑은 고딕"/>
        <family val="3"/>
        <charset val="129"/>
      </rPr>
      <t>정책</t>
    </r>
    <r>
      <rPr>
        <sz val="11"/>
        <color rgb="FF000000"/>
        <rFont val="맑은 고딕"/>
        <family val="3"/>
        <charset val="129"/>
      </rPr>
      <t>, 정보보안</t>
    </r>
    <r>
      <rPr>
        <b/>
        <sz val="11"/>
        <color rgb="FF000000"/>
        <rFont val="맑은 고딕"/>
        <family val="3"/>
        <charset val="129"/>
      </rPr>
      <t>조직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자산</t>
    </r>
    <r>
      <rPr>
        <sz val="11"/>
        <color rgb="FF000000"/>
        <rFont val="맑은 고딕"/>
        <family val="3"/>
        <charset val="129"/>
      </rPr>
      <t xml:space="preserve">관리, </t>
    </r>
    <r>
      <rPr>
        <b/>
        <sz val="11"/>
        <color rgb="FF000000"/>
        <rFont val="맑은 고딕"/>
        <family val="3"/>
        <charset val="129"/>
      </rPr>
      <t>인적</t>
    </r>
    <r>
      <rPr>
        <sz val="11"/>
        <color rgb="FF000000"/>
        <rFont val="맑은 고딕"/>
        <family val="3"/>
        <charset val="129"/>
      </rPr>
      <t xml:space="preserve">자원보안, </t>
    </r>
    <r>
      <rPr>
        <b/>
        <sz val="11"/>
        <color rgb="FF000000"/>
        <rFont val="맑은 고딕"/>
        <family val="3"/>
        <charset val="129"/>
      </rPr>
      <t>물리</t>
    </r>
    <r>
      <rPr>
        <sz val="11"/>
        <color rgb="FF000000"/>
        <rFont val="맑은 고딕"/>
        <family val="3"/>
        <charset val="129"/>
      </rPr>
      <t xml:space="preserve">적보안, </t>
    </r>
    <r>
      <rPr>
        <b/>
        <sz val="11"/>
        <color rgb="FF000000"/>
        <rFont val="맑은 고딕"/>
        <family val="3"/>
        <charset val="129"/>
      </rPr>
      <t>암호화</t>
    </r>
    <r>
      <rPr>
        <sz val="11"/>
        <color rgb="FF000000"/>
        <rFont val="맑은 고딕"/>
        <family val="3"/>
        <charset val="129"/>
      </rPr>
      <t>,</t>
    </r>
    <r>
      <rPr>
        <b/>
        <sz val="11"/>
        <color rgb="FF000000"/>
        <rFont val="맑은 고딕"/>
        <family val="3"/>
        <charset val="129"/>
      </rPr>
      <t>운영</t>
    </r>
    <r>
      <rPr>
        <sz val="11"/>
        <color rgb="FF000000"/>
        <rFont val="맑은 고딕"/>
        <family val="3"/>
        <charset val="129"/>
      </rPr>
      <t xml:space="preserve">보안, </t>
    </r>
    <r>
      <rPr>
        <b/>
        <sz val="11"/>
        <color rgb="FF000000"/>
        <rFont val="맑은 고딕"/>
        <family val="3"/>
        <charset val="129"/>
      </rPr>
      <t>통신</t>
    </r>
    <r>
      <rPr>
        <sz val="11"/>
        <color rgb="FF000000"/>
        <rFont val="맑은 고딕"/>
        <family val="3"/>
        <charset val="129"/>
      </rPr>
      <t>보안, 시스템</t>
    </r>
    <r>
      <rPr>
        <b/>
        <sz val="11"/>
        <color rgb="FF000000"/>
        <rFont val="맑은 고딕"/>
        <family val="3"/>
        <charset val="129"/>
      </rPr>
      <t>개발</t>
    </r>
    <r>
      <rPr>
        <sz val="11"/>
        <color rgb="FF000000"/>
        <rFont val="맑은 고딕"/>
        <family val="3"/>
        <charset val="129"/>
      </rPr>
      <t xml:space="preserve">보안, </t>
    </r>
    <r>
      <rPr>
        <b/>
        <sz val="11"/>
        <color rgb="FF000000"/>
        <rFont val="맑은 고딕"/>
        <family val="3"/>
        <charset val="129"/>
      </rPr>
      <t>공급망</t>
    </r>
    <r>
      <rPr>
        <sz val="11"/>
        <color rgb="FF000000"/>
        <rFont val="맑은 고딕"/>
        <family val="3"/>
        <charset val="129"/>
      </rPr>
      <t>관리, 침해</t>
    </r>
    <r>
      <rPr>
        <b/>
        <sz val="11"/>
        <color rgb="FF000000"/>
        <rFont val="맑은 고딕"/>
        <family val="3"/>
        <charset val="129"/>
      </rPr>
      <t>사고</t>
    </r>
    <r>
      <rPr>
        <sz val="11"/>
        <color rgb="FF000000"/>
        <rFont val="맑은 고딕"/>
        <family val="3"/>
        <charset val="129"/>
      </rPr>
      <t xml:space="preserve"> 대응, 업무</t>
    </r>
    <r>
      <rPr>
        <b/>
        <sz val="11"/>
        <color rgb="FF000000"/>
        <rFont val="맑은 고딕"/>
        <family val="3"/>
        <charset val="129"/>
      </rPr>
      <t>연속</t>
    </r>
    <r>
      <rPr>
        <sz val="11"/>
        <color rgb="FF000000"/>
        <rFont val="맑은 고딕"/>
        <family val="3"/>
        <charset val="129"/>
      </rPr>
      <t xml:space="preserve">성관리, </t>
    </r>
    <r>
      <rPr>
        <b/>
        <sz val="11"/>
        <color rgb="FF000000"/>
        <rFont val="맑은 고딕"/>
        <family val="3"/>
        <charset val="129"/>
      </rPr>
      <t xml:space="preserve">준거성 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</si>
  <si>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정보보안경영 국제표준</t>
    </r>
    <r>
      <rPr>
        <sz val="11"/>
        <color rgb="FF000000"/>
        <rFont val="맑은 고딕"/>
        <family val="3"/>
        <charset val="129"/>
      </rPr>
      <t xml:space="preserve">;  [구성] </t>
    </r>
    <r>
      <rPr>
        <b/>
        <sz val="11"/>
        <color rgb="FF000000"/>
        <rFont val="맑은 고딕"/>
        <family val="3"/>
        <charset val="129"/>
      </rPr>
      <t>개요, 범위, 인용표준, 용어 및 정의</t>
    </r>
    <r>
      <rPr>
        <sz val="11"/>
        <color rgb="FF000000"/>
        <rFont val="맑은 고딕"/>
        <family val="3"/>
        <charset val="129"/>
      </rPr>
      <t>, 정보보안</t>
    </r>
    <r>
      <rPr>
        <b/>
        <sz val="11"/>
        <color rgb="FF000000"/>
        <rFont val="맑은 고딕"/>
        <family val="3"/>
        <charset val="129"/>
      </rPr>
      <t>경영</t>
    </r>
    <r>
      <rPr>
        <sz val="11"/>
        <color rgb="FF000000"/>
        <rFont val="맑은 고딕"/>
        <family val="3"/>
        <charset val="129"/>
      </rPr>
      <t>, 정보보안</t>
    </r>
    <r>
      <rPr>
        <b/>
        <sz val="11"/>
        <color rgb="FF000000"/>
        <rFont val="맑은 고딕"/>
        <family val="3"/>
        <charset val="129"/>
      </rPr>
      <t>책임</t>
    </r>
    <r>
      <rPr>
        <sz val="11"/>
        <color rgb="FF000000"/>
        <rFont val="맑은 고딕"/>
        <family val="3"/>
        <charset val="129"/>
      </rPr>
      <t>, 정보보안 경영</t>
    </r>
    <r>
      <rPr>
        <b/>
        <sz val="11"/>
        <color rgb="FF000000"/>
        <rFont val="맑은 고딕"/>
        <family val="3"/>
        <charset val="129"/>
      </rPr>
      <t>검토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개선</t>
    </r>
    <r>
      <rPr>
        <sz val="11"/>
        <color rgb="FF000000"/>
        <rFont val="맑은 고딕"/>
        <family val="3"/>
        <charset val="129"/>
      </rPr>
      <t xml:space="preserve"> [통제항목] 보안</t>
    </r>
    <r>
      <rPr>
        <b/>
        <sz val="11"/>
        <color rgb="FF000000"/>
        <rFont val="맑은 고딕"/>
        <family val="3"/>
        <charset val="129"/>
      </rPr>
      <t>정책</t>
    </r>
    <r>
      <rPr>
        <sz val="11"/>
        <color rgb="FF000000"/>
        <rFont val="맑은 고딕"/>
        <family val="3"/>
        <charset val="129"/>
      </rPr>
      <t>, 정보보안</t>
    </r>
    <r>
      <rPr>
        <b/>
        <sz val="11"/>
        <color rgb="FF000000"/>
        <rFont val="맑은 고딕"/>
        <family val="3"/>
        <charset val="129"/>
      </rPr>
      <t>조직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자산</t>
    </r>
    <r>
      <rPr>
        <sz val="11"/>
        <color rgb="FF000000"/>
        <rFont val="맑은 고딕"/>
        <family val="3"/>
        <charset val="129"/>
      </rPr>
      <t xml:space="preserve">관리, </t>
    </r>
    <r>
      <rPr>
        <b/>
        <sz val="11"/>
        <color rgb="FF000000"/>
        <rFont val="맑은 고딕"/>
        <family val="3"/>
        <charset val="129"/>
      </rPr>
      <t>인적자원</t>
    </r>
    <r>
      <rPr>
        <sz val="11"/>
        <color rgb="FF000000"/>
        <rFont val="맑은 고딕"/>
        <family val="3"/>
        <charset val="129"/>
      </rPr>
      <t xml:space="preserve">보안, </t>
    </r>
    <r>
      <rPr>
        <b/>
        <sz val="11"/>
        <color rgb="FF000000"/>
        <rFont val="맑은 고딕"/>
        <family val="3"/>
        <charset val="129"/>
      </rPr>
      <t>물리</t>
    </r>
    <r>
      <rPr>
        <sz val="11"/>
        <color rgb="FF000000"/>
        <rFont val="맑은 고딕"/>
        <family val="3"/>
        <charset val="129"/>
      </rPr>
      <t xml:space="preserve">적보안, </t>
    </r>
    <r>
      <rPr>
        <b/>
        <sz val="11"/>
        <color rgb="FF000000"/>
        <rFont val="맑은 고딕"/>
        <family val="3"/>
        <charset val="129"/>
      </rPr>
      <t>환경</t>
    </r>
    <r>
      <rPr>
        <sz val="11"/>
        <color rgb="FF000000"/>
        <rFont val="맑은 고딕"/>
        <family val="3"/>
        <charset val="129"/>
      </rPr>
      <t xml:space="preserve">적보안, </t>
    </r>
    <r>
      <rPr>
        <b/>
        <sz val="11"/>
        <color rgb="FF000000"/>
        <rFont val="맑은 고딕"/>
        <family val="3"/>
        <charset val="129"/>
      </rPr>
      <t>의사소통</t>
    </r>
    <r>
      <rPr>
        <sz val="11"/>
        <color rgb="FF000000"/>
        <rFont val="맑은 고딕"/>
        <family val="3"/>
        <charset val="129"/>
      </rPr>
      <t xml:space="preserve"> 및 운영관리 , </t>
    </r>
    <r>
      <rPr>
        <b/>
        <sz val="11"/>
        <color rgb="FF000000"/>
        <rFont val="맑은 고딕"/>
        <family val="3"/>
        <charset val="129"/>
      </rPr>
      <t>접근</t>
    </r>
    <r>
      <rPr>
        <sz val="11"/>
        <color rgb="FF000000"/>
        <rFont val="맑은 고딕"/>
        <family val="3"/>
        <charset val="129"/>
      </rPr>
      <t xml:space="preserve">통제, </t>
    </r>
    <r>
      <rPr>
        <b/>
        <sz val="11"/>
        <color rgb="FF000000"/>
        <rFont val="맑은 고딕"/>
        <family val="3"/>
        <charset val="129"/>
      </rPr>
      <t>유지보</t>
    </r>
    <r>
      <rPr>
        <sz val="11"/>
        <color rgb="FF000000"/>
        <rFont val="맑은 고딕"/>
        <family val="3"/>
        <charset val="129"/>
      </rPr>
      <t>수, 침해</t>
    </r>
    <r>
      <rPr>
        <b/>
        <sz val="11"/>
        <color rgb="FF000000"/>
        <rFont val="맑은 고딕"/>
        <family val="3"/>
        <charset val="129"/>
      </rPr>
      <t>사고</t>
    </r>
    <r>
      <rPr>
        <sz val="11"/>
        <color rgb="FF000000"/>
        <rFont val="맑은 고딕"/>
        <family val="3"/>
        <charset val="129"/>
      </rPr>
      <t>대응관리, 업무</t>
    </r>
    <r>
      <rPr>
        <b/>
        <sz val="11"/>
        <color rgb="FF000000"/>
        <rFont val="맑은 고딕"/>
        <family val="3"/>
        <charset val="129"/>
      </rPr>
      <t>연속성</t>
    </r>
    <r>
      <rPr>
        <sz val="11"/>
        <color rgb="FF000000"/>
        <rFont val="맑은 고딕"/>
        <family val="3"/>
        <charset val="129"/>
      </rPr>
      <t xml:space="preserve">관리, </t>
    </r>
    <r>
      <rPr>
        <b/>
        <sz val="11"/>
        <color rgb="FF000000"/>
        <rFont val="맑은 고딕"/>
        <family val="3"/>
        <charset val="129"/>
      </rPr>
      <t>준거성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</si>
  <si>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클라우드 개인정보보호 국제표준</t>
    </r>
    <r>
      <rPr>
        <sz val="11"/>
        <color rgb="FF000000"/>
        <rFont val="맑은 고딕"/>
        <family val="3"/>
        <charset val="129"/>
      </rPr>
      <t xml:space="preserve">; </t>
    </r>
    <r>
      <rPr>
        <b/>
        <sz val="11"/>
        <color rgb="FF000000"/>
        <rFont val="맑은 고딕"/>
        <family val="3"/>
        <charset val="129"/>
      </rPr>
      <t>동의</t>
    </r>
    <r>
      <rPr>
        <sz val="11"/>
        <color rgb="FF000000"/>
        <rFont val="맑은 고딕"/>
        <family val="3"/>
        <charset val="129"/>
      </rPr>
      <t xml:space="preserve">와 선택, </t>
    </r>
    <r>
      <rPr>
        <b/>
        <sz val="11"/>
        <color rgb="FF000000"/>
        <rFont val="맑은 고딕"/>
        <family val="3"/>
        <charset val="129"/>
      </rPr>
      <t>합법성</t>
    </r>
    <r>
      <rPr>
        <sz val="11"/>
        <color rgb="FF000000"/>
        <rFont val="맑은 고딕"/>
        <family val="3"/>
        <charset val="129"/>
      </rPr>
      <t xml:space="preserve"> 및 사용목적, </t>
    </r>
    <r>
      <rPr>
        <b/>
        <sz val="11"/>
        <color rgb="FF000000"/>
        <rFont val="맑은 고딕"/>
        <family val="3"/>
        <charset val="129"/>
      </rPr>
      <t>수집</t>
    </r>
    <r>
      <rPr>
        <sz val="11"/>
        <color rgb="FF000000"/>
        <rFont val="맑은 고딕"/>
        <family val="3"/>
        <charset val="129"/>
      </rPr>
      <t xml:space="preserve">제한, 데이터 </t>
    </r>
    <r>
      <rPr>
        <b/>
        <sz val="11"/>
        <color rgb="FF000000"/>
        <rFont val="맑은 고딕"/>
        <family val="3"/>
        <charset val="129"/>
      </rPr>
      <t>최소화</t>
    </r>
    <r>
      <rPr>
        <sz val="11"/>
        <color rgb="FF000000"/>
        <rFont val="맑은 고딕"/>
        <family val="3"/>
        <charset val="129"/>
      </rPr>
      <t xml:space="preserve">, 사용 및 </t>
    </r>
    <r>
      <rPr>
        <b/>
        <sz val="11"/>
        <color rgb="FF000000"/>
        <rFont val="맑은 고딕"/>
        <family val="3"/>
        <charset val="129"/>
      </rPr>
      <t>공개</t>
    </r>
    <r>
      <rPr>
        <sz val="11"/>
        <color rgb="FF000000"/>
        <rFont val="맑은 고딕"/>
        <family val="3"/>
        <charset val="129"/>
      </rPr>
      <t xml:space="preserve"> 제한, </t>
    </r>
    <r>
      <rPr>
        <b/>
        <sz val="11"/>
        <color rgb="FF000000"/>
        <rFont val="맑은 고딕"/>
        <family val="3"/>
        <charset val="129"/>
      </rPr>
      <t>정확성</t>
    </r>
    <r>
      <rPr>
        <sz val="11"/>
        <color rgb="FF000000"/>
        <rFont val="맑은 고딕"/>
        <family val="3"/>
        <charset val="129"/>
      </rPr>
      <t xml:space="preserve">과 품질, </t>
    </r>
    <r>
      <rPr>
        <b/>
        <sz val="11"/>
        <color rgb="FF000000"/>
        <rFont val="맑은 고딕"/>
        <family val="3"/>
        <charset val="129"/>
      </rPr>
      <t>개방성, 투명성</t>
    </r>
    <r>
      <rPr>
        <sz val="11"/>
        <color rgb="FF000000"/>
        <rFont val="맑은 고딕"/>
        <family val="3"/>
        <charset val="129"/>
      </rPr>
      <t>, 개인</t>
    </r>
    <r>
      <rPr>
        <b/>
        <sz val="11"/>
        <color rgb="FF000000"/>
        <rFont val="맑은 고딕"/>
        <family val="3"/>
        <charset val="129"/>
      </rPr>
      <t>참여</t>
    </r>
    <r>
      <rPr>
        <sz val="11"/>
        <color rgb="FF000000"/>
        <rFont val="맑은 고딕"/>
        <family val="3"/>
        <charset val="129"/>
      </rPr>
      <t xml:space="preserve">와 접근, </t>
    </r>
    <r>
      <rPr>
        <b/>
        <sz val="11"/>
        <color rgb="FF000000"/>
        <rFont val="맑은 고딕"/>
        <family val="3"/>
        <charset val="129"/>
      </rPr>
      <t>책임</t>
    </r>
    <r>
      <rPr>
        <sz val="11"/>
        <color rgb="FF000000"/>
        <rFont val="맑은 고딕"/>
        <family val="3"/>
        <charset val="129"/>
      </rPr>
      <t>, 정보</t>
    </r>
    <r>
      <rPr>
        <b/>
        <sz val="11"/>
        <color rgb="FF000000"/>
        <rFont val="맑은 고딕"/>
        <family val="3"/>
        <charset val="129"/>
      </rPr>
      <t>보호</t>
    </r>
    <r>
      <rPr>
        <sz val="11"/>
        <color rgb="FF000000"/>
        <rFont val="맑은 고딕"/>
        <family val="3"/>
        <charset val="129"/>
      </rPr>
      <t>, 개인정보 보호</t>
    </r>
    <r>
      <rPr>
        <b/>
        <sz val="11"/>
        <color rgb="FF000000"/>
        <rFont val="맑은 고딕"/>
        <family val="3"/>
        <charset val="129"/>
      </rPr>
      <t xml:space="preserve">규정 </t>
    </r>
    <phoneticPr fontId="18" type="noConversion"/>
  </si>
  <si>
    <t>자원(Resource): HTML문서의 전체, XML엘레멘트, 책/사람이름/웹페이지/ -특성(Property): 자원을 기술할 수 있는 특징, 책의저자/주제/크기 /-서술(Statements): 리소스가 가질수 있는값, 저자명/주제명</t>
    <phoneticPr fontId="18" type="noConversion"/>
  </si>
  <si>
    <t>트랜잭션 상태전이</t>
    <phoneticPr fontId="18" type="noConversion"/>
  </si>
  <si>
    <t>계보통 수분표의 근대문 친인막흐다</t>
    <phoneticPr fontId="18" type="noConversion"/>
  </si>
  <si>
    <t>개소협변
고요배의 동대소지좋단자효
스익칸린</t>
    <phoneticPr fontId="18" type="noConversion"/>
  </si>
  <si>
    <t>SW 비용산정</t>
    <phoneticPr fontId="18" type="noConversion"/>
  </si>
  <si>
    <r>
      <t xml:space="preserve">시스템, 서비스,제품에서 </t>
    </r>
    <r>
      <rPr>
        <b/>
        <sz val="11"/>
        <color rgb="FF000000"/>
        <rFont val="맑은 고딕"/>
        <family val="3"/>
        <charset val="129"/>
      </rPr>
      <t>안정성 지원</t>
    </r>
    <r>
      <rPr>
        <sz val="11"/>
        <color rgb="FF000000"/>
        <rFont val="맑은 고딕"/>
        <family val="3"/>
        <charset val="129"/>
      </rPr>
      <t xml:space="preserve">하는 </t>
    </r>
    <r>
      <rPr>
        <b/>
        <sz val="11"/>
        <color rgb="FF000000"/>
        <rFont val="맑은 고딕"/>
        <family val="3"/>
        <charset val="129"/>
      </rPr>
      <t>엔지니어링 분야</t>
    </r>
    <r>
      <rPr>
        <sz val="11"/>
        <color rgb="FF000000"/>
        <rFont val="맑은 고딕"/>
        <family val="3"/>
        <charset val="129"/>
      </rPr>
      <t xml:space="preserve">
Metric &amp; Monitoring: 모니터링 지표, -Capacity Planning: 충분한 리소스 확보
-Change Management: 업데이트 -Emergency Response: 모의 훈련, 복구 자동화, MTTF감소
-Culture: 조직의 동의, 공동책임의식, 예방문화
</t>
    </r>
    <r>
      <rPr>
        <b/>
        <sz val="11"/>
        <color rgb="FF000000"/>
        <rFont val="맑은 고딕"/>
        <family val="3"/>
        <charset val="129"/>
      </rPr>
      <t>SLI</t>
    </r>
    <r>
      <rPr>
        <sz val="11"/>
        <color rgb="FF000000"/>
        <rFont val="맑은 고딕"/>
        <family val="3"/>
        <charset val="129"/>
      </rPr>
      <t xml:space="preserve">(Service Level Indecator): 서비스 수준 지표 (처시사~) 
</t>
    </r>
    <r>
      <rPr>
        <b/>
        <sz val="11"/>
        <color rgb="FF000000"/>
        <rFont val="맑은 고딕"/>
        <family val="3"/>
        <charset val="129"/>
      </rPr>
      <t>SLO</t>
    </r>
    <r>
      <rPr>
        <sz val="11"/>
        <color rgb="FF000000"/>
        <rFont val="맑은 고딕"/>
        <family val="3"/>
        <charset val="129"/>
      </rPr>
      <t>(Service Level Objectives):  SLI의 목표 값 &gt;고려사항: 가치관점, 단순성, 간소화, 지속/점진성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</si>
  <si>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Simple Code의 추구를 목적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Test Case를 먼저 개발</t>
    </r>
    <r>
      <rPr>
        <sz val="11"/>
        <color rgb="FF000000"/>
        <rFont val="맑은 고딕"/>
        <family val="3"/>
        <charset val="129"/>
      </rPr>
      <t xml:space="preserve">하고 실제코드를 나중에 개발하는 </t>
    </r>
    <r>
      <rPr>
        <b/>
        <sz val="11"/>
        <color rgb="FF000000"/>
        <rFont val="맑은 고딕"/>
        <family val="3"/>
        <charset val="129"/>
      </rPr>
      <t>Agile 개발방법</t>
    </r>
    <r>
      <rPr>
        <sz val="11"/>
        <color rgb="FF000000"/>
        <rFont val="맑은 고딕"/>
        <family val="3"/>
        <charset val="129"/>
      </rPr>
      <t xml:space="preserve">
요구사항분석 </t>
    </r>
    <r>
      <rPr>
        <b/>
        <sz val="11"/>
        <color rgb="FF000000"/>
        <rFont val="맑은 고딕"/>
        <family val="3"/>
        <charset val="129"/>
      </rPr>
      <t>Test Case작성</t>
    </r>
    <r>
      <rPr>
        <sz val="11"/>
        <color rgb="FF000000"/>
        <rFont val="맑은 고딕"/>
        <family val="3"/>
        <charset val="129"/>
      </rPr>
      <t xml:space="preserve"> 코딩 </t>
    </r>
    <r>
      <rPr>
        <b/>
        <sz val="11"/>
        <color rgb="FF000000"/>
        <rFont val="맑은 고딕"/>
        <family val="3"/>
        <charset val="129"/>
      </rPr>
      <t>리팩토링</t>
    </r>
    <r>
      <rPr>
        <sz val="11"/>
        <color rgb="FF000000"/>
        <rFont val="맑은 고딕"/>
        <family val="3"/>
        <charset val="129"/>
      </rPr>
      <t xml:space="preserve"> check out</t>
    </r>
    <phoneticPr fontId="18" type="noConversion"/>
  </si>
  <si>
    <t>소진43 사검민필종</t>
    <phoneticPr fontId="18" type="noConversion"/>
  </si>
  <si>
    <t>소진4032 
개임수구사검고선계사</t>
    <phoneticPr fontId="18" type="noConversion"/>
  </si>
  <si>
    <t>역재사</t>
    <phoneticPr fontId="18" type="noConversion"/>
  </si>
  <si>
    <t>시점: 응급,계획,예방,지연, 대상: 데이터, 프로그램, 시스템,문서 
원인: 수정정 완전적 예방적 적응적</t>
    <phoneticPr fontId="18" type="noConversion"/>
  </si>
  <si>
    <t>공감지도 (Empathy Map)</t>
    <phoneticPr fontId="18" type="noConversion"/>
  </si>
  <si>
    <r>
      <rPr>
        <b/>
        <sz val="11"/>
        <color theme="1"/>
        <rFont val="맑은 고딕"/>
        <family val="3"/>
        <charset val="129"/>
      </rPr>
      <t>데이터의 경제적 가치를 평가</t>
    </r>
    <r>
      <rPr>
        <sz val="11"/>
        <color theme="1"/>
        <rFont val="맑은 고딕"/>
        <family val="3"/>
        <charset val="129"/>
      </rPr>
      <t xml:space="preserve">, 객관적 가치를 정함으로써 </t>
    </r>
    <r>
      <rPr>
        <b/>
        <sz val="11"/>
        <color theme="1"/>
        <rFont val="맑은 고딕"/>
        <family val="3"/>
        <charset val="129"/>
      </rPr>
      <t>유통과 거래를 활발하게 유도하는 제도</t>
    </r>
    <r>
      <rPr>
        <sz val="11"/>
        <color theme="1"/>
        <rFont val="맑은 고딕"/>
        <family val="3"/>
        <charset val="129"/>
      </rPr>
      <t xml:space="preserve">
</t>
    </r>
    <r>
      <rPr>
        <b/>
        <sz val="11"/>
        <color theme="1"/>
        <rFont val="맑은 고딕"/>
        <family val="3"/>
        <charset val="129"/>
      </rPr>
      <t>[절차]</t>
    </r>
    <r>
      <rPr>
        <sz val="11"/>
        <color theme="1"/>
        <rFont val="맑은 고딕"/>
        <family val="3"/>
        <charset val="129"/>
      </rPr>
      <t xml:space="preserve"> -사전협의/상담&gt;계약&gt;계획수립&gt;평가실시&gt;결과보고서&gt;결과통보
</t>
    </r>
    <r>
      <rPr>
        <b/>
        <sz val="11"/>
        <color theme="1"/>
        <rFont val="맑은 고딕"/>
        <family val="3"/>
        <charset val="129"/>
      </rPr>
      <t>[기법]</t>
    </r>
    <r>
      <rPr>
        <sz val="11"/>
        <color theme="1"/>
        <rFont val="맑은 고딕"/>
        <family val="3"/>
        <charset val="129"/>
      </rPr>
      <t xml:space="preserve"> -수익접근법(사전분석, </t>
    </r>
    <r>
      <rPr>
        <b/>
        <sz val="11"/>
        <color theme="1"/>
        <rFont val="맑은 고딕"/>
        <family val="3"/>
        <charset val="129"/>
      </rPr>
      <t>금전평가</t>
    </r>
    <r>
      <rPr>
        <sz val="11"/>
        <color theme="1"/>
        <rFont val="맑은 고딕"/>
        <family val="3"/>
        <charset val="129"/>
      </rPr>
      <t>, 다양성적용)/ 시장접근법(</t>
    </r>
    <r>
      <rPr>
        <b/>
        <sz val="11"/>
        <color theme="1"/>
        <rFont val="맑은 고딕"/>
        <family val="3"/>
        <charset val="129"/>
      </rPr>
      <t>벤치마킹</t>
    </r>
    <r>
      <rPr>
        <sz val="11"/>
        <color theme="1"/>
        <rFont val="맑은 고딕"/>
        <family val="3"/>
        <charset val="129"/>
      </rPr>
      <t>,가중치,조정)/ 
비용(원가)접근법(</t>
    </r>
    <r>
      <rPr>
        <b/>
        <sz val="11"/>
        <color theme="1"/>
        <rFont val="맑은 고딕"/>
        <family val="3"/>
        <charset val="129"/>
      </rPr>
      <t>역사</t>
    </r>
    <r>
      <rPr>
        <sz val="11"/>
        <color theme="1"/>
        <rFont val="맑은 고딕"/>
        <family val="3"/>
        <charset val="129"/>
      </rPr>
      <t>, 재생, 대체)</t>
    </r>
    <phoneticPr fontId="18" type="noConversion"/>
  </si>
  <si>
    <t>정성적, 분석/테스트, 바텀업, 영향분석, 브레인스토밍, 귀납적; 이탈변수, 공정변수 가이드워드사람에러, 장비에러, 외부요인 , 특별변수(조합), 일반변수(단독이탈), 변수기준 없음 증감 감소 반대 부가, 부분, 기타</t>
    <phoneticPr fontId="18" type="noConversion"/>
  </si>
  <si>
    <t>129 131</t>
    <phoneticPr fontId="18" type="noConversion"/>
  </si>
  <si>
    <r>
      <rPr>
        <b/>
        <sz val="11"/>
        <color theme="1"/>
        <rFont val="맑은 고딕"/>
        <family val="3"/>
        <charset val="129"/>
      </rPr>
      <t>표준용어</t>
    </r>
    <r>
      <rPr>
        <sz val="11"/>
        <color theme="1"/>
        <rFont val="맑은 고딕"/>
        <family val="3"/>
        <charset val="129"/>
      </rPr>
      <t xml:space="preserve">(한,영,영약어,설명,허용값) </t>
    </r>
    <r>
      <rPr>
        <b/>
        <sz val="11"/>
        <color theme="1"/>
        <rFont val="맑은 고딕"/>
        <family val="3"/>
        <charset val="129"/>
      </rPr>
      <t>표준단어</t>
    </r>
    <r>
      <rPr>
        <sz val="11"/>
        <color theme="1"/>
        <rFont val="맑은 고딕"/>
        <family val="3"/>
        <charset val="129"/>
      </rPr>
      <t xml:space="preserve"> (한,영,영약어,설명,</t>
    </r>
    <r>
      <rPr>
        <b/>
        <sz val="11"/>
        <color theme="1"/>
        <rFont val="맑은 고딕"/>
        <family val="3"/>
        <charset val="129"/>
      </rPr>
      <t>분류단어여부</t>
    </r>
    <r>
      <rPr>
        <sz val="11"/>
        <color theme="1"/>
        <rFont val="맑은 고딕"/>
        <family val="3"/>
        <charset val="129"/>
      </rPr>
      <t xml:space="preserve">, 도메인분류명)
</t>
    </r>
    <r>
      <rPr>
        <b/>
        <sz val="11"/>
        <color theme="1"/>
        <rFont val="맑은 고딕"/>
        <family val="3"/>
        <charset val="129"/>
      </rPr>
      <t>표준도메인</t>
    </r>
    <r>
      <rPr>
        <sz val="11"/>
        <color theme="1"/>
        <rFont val="맑은 고딕"/>
        <family val="3"/>
        <charset val="129"/>
      </rPr>
      <t xml:space="preserve">(도메인명,설명,데이터 타입,데이터길이, 형식) </t>
    </r>
    <r>
      <rPr>
        <b/>
        <sz val="11"/>
        <color theme="1"/>
        <rFont val="맑은 고딕"/>
        <family val="3"/>
        <charset val="129"/>
      </rPr>
      <t>표준코드</t>
    </r>
    <r>
      <rPr>
        <sz val="11"/>
        <color theme="1"/>
        <rFont val="맑은 고딕"/>
        <family val="3"/>
        <charset val="129"/>
      </rPr>
      <t>(한, 영, 설명, 데이터타입,코드값)</t>
    </r>
    <phoneticPr fontId="18" type="noConversion"/>
  </si>
  <si>
    <t>자료</t>
    <phoneticPr fontId="18" type="noConversion"/>
  </si>
  <si>
    <t>머신러닝</t>
    <phoneticPr fontId="18" type="noConversion"/>
  </si>
  <si>
    <t>지도학습, 비지도학습, 강화학습</t>
    <phoneticPr fontId="18" type="noConversion"/>
  </si>
  <si>
    <t>지비강</t>
    <phoneticPr fontId="18" type="noConversion"/>
  </si>
  <si>
    <t>공컴버해식의작 
타의주리라</t>
    <phoneticPr fontId="18" type="noConversion"/>
  </si>
  <si>
    <t>Cache 일관성 유지 방법 일관성 유지(Coherence)</t>
    <phoneticPr fontId="18" type="noConversion"/>
  </si>
  <si>
    <t>사제실기보</t>
    <phoneticPr fontId="18" type="noConversion"/>
  </si>
  <si>
    <r>
      <t>품질</t>
    </r>
    <r>
      <rPr>
        <b/>
        <sz val="11"/>
        <color rgb="FF000000"/>
        <rFont val="맑은 고딕"/>
        <family val="3"/>
        <charset val="129"/>
      </rPr>
      <t>요구사항 및 테스트</t>
    </r>
    <r>
      <rPr>
        <sz val="11"/>
        <color rgb="FF000000"/>
        <rFont val="맑은 고딕"/>
        <family val="3"/>
        <charset val="129"/>
      </rPr>
      <t>; 사용자설명서 제품설명서 제품사양서 실행프로그램/ 시험 시험기록 시험보고서작성</t>
    </r>
    <phoneticPr fontId="18" type="noConversion"/>
  </si>
  <si>
    <t>요모관측평 531024 
기~</t>
    <phoneticPr fontId="18" type="noConversion"/>
  </si>
  <si>
    <t>235141 ISO 25023(품질측정) 25051(품질요구사항 및 테스트), 25041(품질평가)
품질특성 기신사~</t>
    <phoneticPr fontId="18" type="noConversion"/>
  </si>
  <si>
    <r>
      <t xml:space="preserve">제품의 </t>
    </r>
    <r>
      <rPr>
        <b/>
        <sz val="11"/>
        <color rgb="FF000000"/>
        <rFont val="맑은 고딕"/>
        <family val="3"/>
        <charset val="129"/>
      </rPr>
      <t>품질 측정과 평가</t>
    </r>
    <r>
      <rPr>
        <sz val="11"/>
        <color rgb="FF000000"/>
        <rFont val="맑은 고딕"/>
        <family val="3"/>
        <charset val="129"/>
      </rPr>
      <t>를 위한</t>
    </r>
    <r>
      <rPr>
        <b/>
        <sz val="11"/>
        <color rgb="FF000000"/>
        <rFont val="맑은 고딕"/>
        <family val="3"/>
        <charset val="129"/>
      </rPr>
      <t xml:space="preserve"> 모델</t>
    </r>
    <r>
      <rPr>
        <sz val="11"/>
        <color rgb="FF000000"/>
        <rFont val="맑은 고딕"/>
        <family val="3"/>
        <charset val="129"/>
      </rPr>
      <t>,</t>
    </r>
    <r>
      <rPr>
        <b/>
        <sz val="11"/>
        <color rgb="FF000000"/>
        <rFont val="맑은 고딕"/>
        <family val="3"/>
        <charset val="129"/>
      </rPr>
      <t xml:space="preserve"> 측정기법, 평가방안에 대한 국제 표준</t>
    </r>
    <r>
      <rPr>
        <sz val="11"/>
        <color rgb="FF000000"/>
        <rFont val="맑은 고딕"/>
        <family val="3"/>
        <charset val="129"/>
      </rPr>
      <t xml:space="preserve">
(SQuaRE, Systems and software Quality Requirements and Evaluation)
250nn 품질 요구사항, 품질 모형 품질관리 </t>
    </r>
    <r>
      <rPr>
        <b/>
        <sz val="11"/>
        <color rgb="FF000000"/>
        <rFont val="맑은 고딕"/>
        <family val="3"/>
        <charset val="129"/>
      </rPr>
      <t>품질측정</t>
    </r>
    <r>
      <rPr>
        <sz val="11"/>
        <color rgb="FF000000"/>
        <rFont val="맑은 고딕"/>
        <family val="3"/>
        <charset val="129"/>
      </rPr>
      <t xml:space="preserve"> 품질평가/ 품질특성 기능적합성 신뢰성 사용성 운영효율성 유지보수성, 이식성 호환성 보안성 일반요구사항(안전성)</t>
    </r>
    <phoneticPr fontId="18" type="noConversion"/>
  </si>
  <si>
    <t>외부레벨, 개념적레벨(통합관점), 내부레벨, 논리적 독립성, 물리적독립성</t>
    <phoneticPr fontId="18" type="noConversion"/>
  </si>
  <si>
    <t>4가치12원칙/ 개인간소통(프로세스와 도구), 작동 소프트웨어(산출물), 고객협력(협상), 변화대응(일정)
고객만족, 요구변경대응, 빠른배포, 일일의사소통, 동기부여, 면대면대화, 작동하는SW, 지속가능개발, 
좋은설계관심, 단순함추구, 자기조직적팀, 효율성제고/ 스크럼,XP,칸반,린</t>
    <phoneticPr fontId="18" type="noConversion"/>
  </si>
  <si>
    <t>상클오하 설최대예 상태 Close Open Half Open, fallback, 설정 최대실패, 대기시간, 예외이벤트</t>
    <phoneticPr fontId="18" type="noConversion"/>
  </si>
  <si>
    <t>Class diagram</t>
    <phoneticPr fontId="18" type="noConversion"/>
  </si>
  <si>
    <t>상시전이조</t>
    <phoneticPr fontId="18" type="noConversion"/>
  </si>
  <si>
    <t xml:space="preserve">UML의 관계
</t>
    <phoneticPr fontId="18" type="noConversion"/>
  </si>
  <si>
    <t>UML(Unified Modeling Language) / Diagram 전체</t>
    <phoneticPr fontId="18" type="noConversion"/>
  </si>
  <si>
    <t>연관관계:  ㄴ집합연관(Opt): 마름모, 부서◇-직원   ㄴ복합연관(필수): 채운마름모, 책상◆-다리
의존관계: 점선+화살표, 리모콘--&gt;TV  ㄴ사용객체 영향줄 뿐 참조유지는 안함
일반화: 실선-세모, Super ◁- Sub  ㄴ상속관계
실체화: 점선+세모, &lt;&lt;Interface&gt;&gt;◁-- sub</t>
    <phoneticPr fontId="18" type="noConversion"/>
  </si>
  <si>
    <t>유최 수후기외대</t>
    <phoneticPr fontId="18" type="noConversion"/>
  </si>
  <si>
    <t>유일성, 최소성, 수퍼키, 후보키, 기본키, 외래키, 대체키</t>
    <phoneticPr fontId="18" type="noConversion"/>
  </si>
  <si>
    <t>DDL(Create/Drop/Alter), DML(Manupulation CRUD), DCL(grant/revoke), TCL(commit/rollback)</t>
    <phoneticPr fontId="18" type="noConversion"/>
  </si>
  <si>
    <t>디엠시티 CDA CRUD(ISUD) GR CR</t>
    <phoneticPr fontId="18" type="noConversion"/>
  </si>
  <si>
    <t>입벡임 인디셀멀정합 출리소</t>
    <phoneticPr fontId="18" type="noConversion"/>
  </si>
  <si>
    <t>QoS Slow Start, Congestion Avoidance, Fast Retransmit, Fast Recovery, 
Taho, Reno, ssthresh(Slow Start Threshold)</t>
    <phoneticPr fontId="18" type="noConversion"/>
  </si>
  <si>
    <t>네트워크가상화SDN, NFV</t>
    <phoneticPr fontId="18" type="noConversion"/>
  </si>
  <si>
    <t>광마셀타 지빔</t>
    <phoneticPr fontId="18" type="noConversion"/>
  </si>
  <si>
    <t>네트워크 슬라이싱
독립, 공유</t>
    <phoneticPr fontId="18" type="noConversion"/>
  </si>
  <si>
    <t>기술부채</t>
  </si>
  <si>
    <t xml:space="preserve">원인: 사업압박, 낮은 기술 성숙도, 잦은 요구사항 변화, 전문 부족
유형: 설계, 코드, 테스트, 문서, </t>
    <phoneticPr fontId="18" type="noConversion"/>
  </si>
  <si>
    <t xml:space="preserve">사기요전 설코테문 </t>
    <phoneticPr fontId="18" type="noConversion"/>
  </si>
  <si>
    <t>DMAIC</t>
    <phoneticPr fontId="18" type="noConversion"/>
  </si>
  <si>
    <r>
      <rPr>
        <b/>
        <sz val="11"/>
        <color rgb="FF000000"/>
        <rFont val="맑은 고딕"/>
        <family val="3"/>
        <charset val="129"/>
      </rPr>
      <t>시민</t>
    </r>
    <r>
      <rPr>
        <sz val="11"/>
        <color rgb="FF000000"/>
        <rFont val="맑은 고딕"/>
        <family val="3"/>
        <charset val="129"/>
      </rPr>
      <t xml:space="preserve">과 전문가들이 도구와 접근 방법을 사용하여 도시 또는 정부시스템을 개선시켜 나가는 </t>
    </r>
    <r>
      <rPr>
        <b/>
        <sz val="11"/>
        <color rgb="FF000000"/>
        <rFont val="맑은 고딕"/>
        <family val="3"/>
        <charset val="129"/>
      </rPr>
      <t xml:space="preserve">사회운동
-참여자 : 개발자, 기획자, 디자이너, 시민 -기술: 오픈소스, 공공데이터, OpenAPI  </t>
    </r>
    <phoneticPr fontId="18" type="noConversion"/>
  </si>
  <si>
    <r>
      <t xml:space="preserve">수식계산법(트랙잰션, </t>
    </r>
    <r>
      <rPr>
        <b/>
        <sz val="11"/>
        <color rgb="FF000000"/>
        <rFont val="맑은 고딕"/>
        <family val="3"/>
        <charset val="129"/>
      </rPr>
      <t>사용자 수</t>
    </r>
    <r>
      <rPr>
        <sz val="11"/>
        <color rgb="FF000000"/>
        <rFont val="맑은 고딕"/>
        <family val="3"/>
        <charset val="129"/>
      </rPr>
      <t>등을 수식계산으로 도출, 간단, 보정치 차이), 참조계산법(</t>
    </r>
    <r>
      <rPr>
        <b/>
        <sz val="11"/>
        <color rgb="FF000000"/>
        <rFont val="맑은 고딕"/>
        <family val="3"/>
        <charset val="129"/>
      </rPr>
      <t>유사시스템 참조</t>
    </r>
    <r>
      <rPr>
        <sz val="11"/>
        <color rgb="FF000000"/>
        <rFont val="맑은 고딕"/>
        <family val="3"/>
        <charset val="129"/>
      </rPr>
      <t>, 사용자, DB, 트랜잭션, 안전한 산정, 근거 제시 미약)/ 시뮬레이션법(작업 모델링, 정확, 시간&amp;비용)</t>
    </r>
    <phoneticPr fontId="18" type="noConversion"/>
  </si>
  <si>
    <t>업무복구 우선순위분석 요구자원/ 특징: 핵심업무도출, 중단기간산정, 요구자원산정 /절차: 대상업무분석, 손실기간산정, 복구우선순위, 필요자원확보 /도출지표: RTO, RPO</t>
    <phoneticPr fontId="18" type="noConversion"/>
  </si>
  <si>
    <t>전네백가 미핫웜콜 TPSCB
상공외독</t>
    <phoneticPr fontId="18" type="noConversion"/>
  </si>
  <si>
    <r>
      <rPr>
        <b/>
        <sz val="11"/>
        <color rgb="FF000000"/>
        <rFont val="맑은 고딕"/>
        <family val="3"/>
        <charset val="129"/>
      </rPr>
      <t>재해복구시스템복구</t>
    </r>
    <r>
      <rPr>
        <sz val="11"/>
        <color rgb="FF000000"/>
        <rFont val="맑은 고딕"/>
        <family val="3"/>
        <charset val="129"/>
      </rPr>
      <t>/ 대상: HW, SW, 업무데이터, / 전환: Fail-Over, Fail-Back/ 네트워크: 전용선, VPN, DWDM, CDP/ 백업: -IP-SAN:-DWDM/ 가용성확보-RAID, FTS -HA( Stand-By 
유형: Mirror 0 Hot 2h, Warm 수일, Cold 한달내DRS구축 / 지표: RTO, RPO, RSO, RCO,BCO
운영 형태: 상호계약형, 공동이용형, 외부위탁형, 독자구축형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</si>
  <si>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시스템재해복구절차서</t>
    </r>
    <r>
      <rPr>
        <sz val="11"/>
        <color rgb="FF000000"/>
        <rFont val="맑은 고딕"/>
        <family val="3"/>
        <charset val="129"/>
      </rPr>
      <t>/ DRS문서-DRS구성도, 시스템절차서/ 복구계획서-시스템복구계획서, 업무복구계획서, 비상연락망/ 훈련계획서-이동절차서, 시나리오, 평가 및 개선/ 관리방안-BIA분석 우선순위, 모의훈련, 체크리스트</t>
    </r>
    <phoneticPr fontId="18" type="noConversion"/>
  </si>
  <si>
    <r>
      <t xml:space="preserve">조직적 차원에서 목표를 설정하고, 결과를 추적하는 </t>
    </r>
    <r>
      <rPr>
        <b/>
        <sz val="11"/>
        <color rgb="FF000000"/>
        <rFont val="맑은 고딕"/>
        <family val="3"/>
        <charset val="129"/>
      </rPr>
      <t>성과 중심조직을 위한 목표설정 관리방법</t>
    </r>
    <r>
      <rPr>
        <sz val="11"/>
        <color rgb="FF000000"/>
        <rFont val="맑은 고딕"/>
        <family val="3"/>
        <charset val="129"/>
      </rPr>
      <t xml:space="preserve">
도전 정렬 추적 집중/ 문제도출 목표수립 팀OKR정렬, OKR수행/ 미팅: company, STAFF, One-on-One
5목표4지표, 60%bottomUp, 상호합의, 3 MBO 비교</t>
    </r>
    <phoneticPr fontId="18" type="noConversion"/>
  </si>
  <si>
    <t>인조기프, IeSC</t>
    <phoneticPr fontId="18" type="noConversion"/>
  </si>
  <si>
    <t xml:space="preserve">ITIL 4.0(Information Technology Infrastructure Library)
</t>
    <phoneticPr fontId="18" type="noConversion"/>
  </si>
  <si>
    <t>기업위기상황 &gt; 핵심업무와 기능 &gt; 계획된 수준 지속&gt; 전사적인 정책 및 절차 &gt; 수립하여 이행 관리시스템; 기본목적: 재난예방, 재난대응, 모의훈련, 유지보수/ 절차: 업무연속성계획, 업무영향분석, 전략수립, BCP개발(설계, SW, HW, 비즈니스), 모의훈련, 유지보수/ 평가: 유효성, 적절성, 적합성, 품질성
MBCO, MTPD, MAO</t>
    <phoneticPr fontId="18" type="noConversion"/>
  </si>
  <si>
    <t>프로토콜 경제</t>
    <phoneticPr fontId="18" type="noConversion"/>
  </si>
  <si>
    <t>플랫폼 경제</t>
    <phoneticPr fontId="18" type="noConversion"/>
  </si>
  <si>
    <t>플랫폼 기반 경제</t>
    <phoneticPr fontId="18" type="noConversion"/>
  </si>
  <si>
    <t>중동분 개투공</t>
    <phoneticPr fontId="18" type="noConversion"/>
  </si>
  <si>
    <r>
      <rPr>
        <b/>
        <sz val="11"/>
        <color rgb="FF000000"/>
        <rFont val="맑은 고딕"/>
        <family val="3"/>
        <charset val="129"/>
      </rPr>
      <t>블록체인 기술을 기반</t>
    </r>
    <r>
      <rPr>
        <sz val="11"/>
        <color rgb="FF000000"/>
        <rFont val="맑은 고딕"/>
        <family val="3"/>
        <charset val="129"/>
      </rPr>
      <t>으로 개인 간 프로토콜(약속)을 정해 거래하는 플랫폼 경제
요소: 탈중앙화, 탈독점화, 공정한 분배(분권화)/ 특징: 개별성, 투명성, 공정성</t>
    </r>
    <phoneticPr fontId="18" type="noConversion"/>
  </si>
  <si>
    <t>watermelon SLA</t>
    <phoneticPr fontId="18" type="noConversion"/>
  </si>
  <si>
    <t>Service Level Management; SLA계획, SLA설계/계약, SLA운영, 평가 SLA, OLA, ITIL, eSCM</t>
    <phoneticPr fontId="18" type="noConversion"/>
  </si>
  <si>
    <t>SLA(Service Level Agreement)</t>
    <phoneticPr fontId="18" type="noConversion"/>
  </si>
  <si>
    <t>Flywheel Framework</t>
    <phoneticPr fontId="18" type="noConversion"/>
  </si>
  <si>
    <t>프마팀 백계스일번회</t>
    <phoneticPr fontId="18" type="noConversion"/>
  </si>
  <si>
    <t>4C / 3C</t>
    <phoneticPr fontId="18" type="noConversion"/>
  </si>
  <si>
    <t>주활동 재고, 생산, 유통, 판매, 서비스/ 주지원활동 기업하부구조(MIS), 인력, 기술개발, 조달</t>
    <phoneticPr fontId="18" type="noConversion"/>
  </si>
  <si>
    <t>재고내학 환비관전 지연맵</t>
    <phoneticPr fontId="18" type="noConversion"/>
  </si>
  <si>
    <r>
      <t xml:space="preserve">재고내학의 성과지표를 도출하여 </t>
    </r>
    <r>
      <rPr>
        <b/>
        <sz val="11"/>
        <color rgb="FF000000"/>
        <rFont val="맑은 고딕"/>
        <family val="3"/>
        <charset val="129"/>
      </rPr>
      <t xml:space="preserve">균형적인 성과관리 방법; </t>
    </r>
    <r>
      <rPr>
        <sz val="11"/>
        <color rgb="FF000000"/>
        <rFont val="맑은 고딕"/>
        <family val="3"/>
        <charset val="129"/>
      </rPr>
      <t>재무적관점, 고객관점, 내부프로세스관점, 학습과성장/ 환경분석&gt;비전 및 전략설정&gt;관점설정&gt;전략목표설정/ &gt;지표 생성&gt;지표 연계&gt;전략맵 작성</t>
    </r>
    <phoneticPr fontId="18" type="noConversion"/>
  </si>
  <si>
    <t>스타트업 성장위주 빠른 전략 마케팅; 기법PDCA: Plan(근거/가설), Do(합리/우선순위), Check(검증, 개선계획), Action(개선, 의사결정)/ 기법: Funnel Analysis(유치,활성화,유지,구매,추천), A/B테스트(실험,대조,전환률), Cohort(집단, 격리, 특성)</t>
    <phoneticPr fontId="18" type="noConversion"/>
  </si>
  <si>
    <t>환사지 온에그 근정공 경평이 네카마엔</t>
    <phoneticPr fontId="18" type="noConversion"/>
  </si>
  <si>
    <r>
      <t>환경 사회적책임, 지배구조건전성/</t>
    </r>
    <r>
      <rPr>
        <b/>
        <sz val="11"/>
        <color rgb="FF000000"/>
        <rFont val="맑은 고딕"/>
        <family val="3"/>
        <charset val="129"/>
      </rPr>
      <t>환경</t>
    </r>
    <r>
      <rPr>
        <sz val="11"/>
        <color rgb="FF000000"/>
        <rFont val="맑은 고딕"/>
        <family val="3"/>
        <charset val="129"/>
      </rPr>
      <t>: 온실가스 에너지절약 천연에너지/</t>
    </r>
    <r>
      <rPr>
        <b/>
        <sz val="11"/>
        <color rgb="FF000000"/>
        <rFont val="맑은 고딕"/>
        <family val="3"/>
        <charset val="129"/>
      </rPr>
      <t>사회</t>
    </r>
    <r>
      <rPr>
        <sz val="11"/>
        <color rgb="FF000000"/>
        <rFont val="맑은 고딕"/>
        <family val="3"/>
        <charset val="129"/>
      </rPr>
      <t xml:space="preserve"> 근로조건, 정보보안, 공정, / </t>
    </r>
    <r>
      <rPr>
        <b/>
        <sz val="11"/>
        <color rgb="FF000000"/>
        <rFont val="맑은 고딕"/>
        <family val="3"/>
        <charset val="129"/>
      </rPr>
      <t>지배구조</t>
    </r>
    <r>
      <rPr>
        <sz val="11"/>
        <color rgb="FF000000"/>
        <rFont val="맑은 고딕"/>
        <family val="3"/>
        <charset val="129"/>
      </rPr>
      <t>, 경영자, 평가참여, 이해관계자/ 3 네이버:소상공인, 카카카오:ESG경엉, 마이로소프트:인권침해, 엔비디아: 저탄소프로세서 정보보호 CISO개인정보침해 측면 구제이력</t>
    </r>
    <phoneticPr fontId="18" type="noConversion"/>
  </si>
  <si>
    <t>절차: 형상식별, 형상통제, 형상감사, 형상기록/구성: 기준선, 형상물, 형상항목, 형상정보/
[형상항목]계획, 요구분석, 설계, 구현, 통합 및 시험, 운영 및 유지보수 /
[기준선] 기능적 분배적 설계 시험 제품 운영/ 도구:Git, SVN, CVS</t>
    <phoneticPr fontId="18" type="noConversion"/>
  </si>
  <si>
    <t>성유고시 유지개</t>
    <phoneticPr fontId="18" type="noConversion"/>
  </si>
  <si>
    <t>여러 구성요소가 서로 상호작용하며 전체 시스템을 강화하는 원리
성장 중심, 유기적 연결, 고객경험개선, 기업에 시너지효과 제공
특징: 유기적 연결, 지속가능성, 개정정보보호</t>
    <phoneticPr fontId="18" type="noConversion"/>
  </si>
  <si>
    <t>정치, 경제, 사회, 기술</t>
    <phoneticPr fontId="18" type="noConversion"/>
  </si>
  <si>
    <t xml:space="preserve">Value Chain </t>
    <phoneticPr fontId="18" type="noConversion"/>
  </si>
  <si>
    <t>(Mutually Exclusive Collectively Exhaustive) 빠짐없이 중복없이; 방법론 5F, 7S, BCG, VC, 4C</t>
    <phoneticPr fontId="18" type="noConversion"/>
  </si>
  <si>
    <t>SCRUM</t>
    <phoneticPr fontId="18" type="noConversion"/>
  </si>
  <si>
    <r>
      <t xml:space="preserve">자기 조직화팀 구성, 짧 개발 주기를 통해 지속적으로 개선과 반복하는 애자일 방법론
Product Owner, 스크럼마스터, 스크럼팀, ; Product </t>
    </r>
    <r>
      <rPr>
        <b/>
        <sz val="11"/>
        <color rgb="FF000000"/>
        <rFont val="맑은 고딕"/>
        <family val="3"/>
        <charset val="129"/>
      </rPr>
      <t>Backlog</t>
    </r>
    <r>
      <rPr>
        <sz val="11"/>
        <color rgb="FF000000"/>
        <rFont val="맑은 고딕"/>
        <family val="3"/>
        <charset val="129"/>
      </rPr>
      <t xml:space="preserve"> &gt; </t>
    </r>
    <r>
      <rPr>
        <b/>
        <sz val="11"/>
        <color rgb="FF000000"/>
        <rFont val="맑은 고딕"/>
        <family val="3"/>
        <charset val="129"/>
      </rPr>
      <t xml:space="preserve">Sprint </t>
    </r>
    <r>
      <rPr>
        <sz val="11"/>
        <color rgb="FF000000"/>
        <rFont val="맑은 고딕"/>
        <family val="3"/>
        <charset val="129"/>
      </rPr>
      <t xml:space="preserve">Planning Meetting&gt; Sprint Back Log &gt; Sprint, Daily Scrum Meetting, </t>
    </r>
    <r>
      <rPr>
        <b/>
        <sz val="11"/>
        <color rgb="FF000000"/>
        <rFont val="맑은 고딕"/>
        <family val="3"/>
        <charset val="129"/>
      </rPr>
      <t>BurnDownChart</t>
    </r>
    <r>
      <rPr>
        <sz val="11"/>
        <color rgb="FF000000"/>
        <rFont val="맑은 고딕"/>
        <family val="3"/>
        <charset val="129"/>
      </rPr>
      <t xml:space="preserve"> &gt; Sprint End &gt; Review &gt; Retrospective</t>
    </r>
    <phoneticPr fontId="18" type="noConversion"/>
  </si>
  <si>
    <t>크래싱 자원추가, Fast Tracking 병렬개발/ 3비교</t>
    <phoneticPr fontId="18" type="noConversion"/>
  </si>
  <si>
    <t xml:space="preserve">주공정법, CPM기준관리활동; 정의 순서배열 기간산정 전진, 후진 기간추정
ES EF LS LF TF(Total Float) FF(Free Float), 전진계산법, 후진계산법, 1부터시작 </t>
    <phoneticPr fontId="18" type="noConversion"/>
  </si>
  <si>
    <t>적부 예평내외</t>
    <phoneticPr fontId="18" type="noConversion"/>
  </si>
  <si>
    <t>부긍알 회전완수 활공증수ATMA ESEA</t>
    <phoneticPr fontId="18" type="noConversion"/>
  </si>
  <si>
    <t xml:space="preserve">위험 대응 </t>
    <phoneticPr fontId="18" type="noConversion"/>
  </si>
  <si>
    <t>부정적 Escalation 회피 전가 완화 수용 Avoid, Transfer, Mitigate Acceptance
긍정적 E, 활용 공유 증대 수용/ 알려지지않은 우발사태예비비, 알려진 관리예비비</t>
    <phoneticPr fontId="18" type="noConversion"/>
  </si>
  <si>
    <t>프로젝트 의사소통관리</t>
    <phoneticPr fontId="18" type="noConversion"/>
  </si>
  <si>
    <t>의사소통</t>
    <phoneticPr fontId="18" type="noConversion"/>
  </si>
  <si>
    <t>계관통</t>
    <phoneticPr fontId="18" type="noConversion"/>
  </si>
  <si>
    <t>관리계획수립, 관리, 감시</t>
    <phoneticPr fontId="18" type="noConversion"/>
  </si>
  <si>
    <t>프로젝트 자원관리</t>
    <phoneticPr fontId="18" type="noConversion"/>
  </si>
  <si>
    <t>프로젝트 품질 관리</t>
    <phoneticPr fontId="18" type="noConversion"/>
  </si>
  <si>
    <t>계획 수립, 관리, 통제</t>
    <phoneticPr fontId="18" type="noConversion"/>
  </si>
  <si>
    <t>프로젝트관리계획서</t>
    <phoneticPr fontId="18" type="noConversion"/>
  </si>
  <si>
    <t>프로젝트 통합관리</t>
    <phoneticPr fontId="18" type="noConversion"/>
  </si>
  <si>
    <t>헌계작지감통종</t>
    <phoneticPr fontId="18" type="noConversion"/>
  </si>
  <si>
    <t>프로젝트 헌장 개발, 프로젝트 관리 계획서 개발, 프로젝트 작업 지시 및 관리, 프로젝트 지식관리, 프로젝트 작업 감시 및 통제, 통합 변경 통제수행, 프로젝트 종료 및 단계 종료</t>
    <phoneticPr fontId="18" type="noConversion"/>
  </si>
  <si>
    <t>프로젝트 원가관리</t>
    <phoneticPr fontId="18" type="noConversion"/>
  </si>
  <si>
    <t>계산결통</t>
    <phoneticPr fontId="18" type="noConversion"/>
  </si>
  <si>
    <t>원가관리 계획수립, 원가 산정, 예산 결정, 원가 통제</t>
    <phoneticPr fontId="18" type="noConversion"/>
  </si>
  <si>
    <t>수분표대 모민의영</t>
    <phoneticPr fontId="18" type="noConversion"/>
  </si>
  <si>
    <t xml:space="preserve">서버(시스템) 
스토리지 
데이터 
NW: MQTT, CoAP, WIFI, 5G, 블루투스, OpenAPI
APP(서비스) 
인프라: ERP, 스마트팩토리, CPS
플랫폼
아키텍쳐 
HW(단말기,디바이스): 바코드스캐너, 라벨프린터, RFID
SW 
보안 </t>
    <phoneticPr fontId="18" type="noConversion"/>
  </si>
  <si>
    <t>아키텍처는 "무엇을" 만들 것인가에 대한 고수준의 뷰를 제공하고, 프레임워크는 "어떻게" 그것을 구현 아왓프하</t>
    <phoneticPr fontId="18" type="noConversion"/>
  </si>
  <si>
    <t>수집 - 인터뷰, 전문가(델파이기법), 설문조사, 벤치마킹, 브레인스토밍, 통계적 표본추출
분석 - 문서 분석. 근본원인분석, 대안분석, 성과 분석/ 모민의영
표현 - 마인드맵, 
QC7[파레토그램, 히스토그램, 체크리스트,  특성요인도(인과관계도, 피시본), 산점도, 흐름도, 관리도], 
신QC7[친화도, 연관도, 계통도, 매트릭스도, 데이터해석법, PDCD, 애로우다이어그램)], 
의사결정 - 다수결, 다기준 의사결정(MCDM), 투표/ 대인관계 - 명목집단분석, 관찰, 촉진
기타- 프로토타입, 컨텍스트다이어그램</t>
    <phoneticPr fontId="18" type="noConversion"/>
  </si>
  <si>
    <t>수분표의대프컨 
인전설벤브통 
문서근대성모민의영
마 파히체특산흐관
친연계매데피애
다투 명관촉</t>
    <phoneticPr fontId="18" type="noConversion"/>
  </si>
  <si>
    <t>활동기간 산정기법</t>
    <phoneticPr fontId="18" type="noConversion"/>
  </si>
  <si>
    <r>
      <t xml:space="preserve">작업범위, 산출물/ </t>
    </r>
    <r>
      <rPr>
        <b/>
        <sz val="11"/>
        <color rgb="FF000000"/>
        <rFont val="맑은 고딕"/>
        <family val="3"/>
        <charset val="129"/>
      </rPr>
      <t>계획</t>
    </r>
    <r>
      <rPr>
        <sz val="11"/>
        <color rgb="FF000000"/>
        <rFont val="맑은 고딕"/>
        <family val="3"/>
        <charset val="129"/>
      </rPr>
      <t xml:space="preserve">: 범위관리계획, 요구사항수집, 범위정의 WBS작성, </t>
    </r>
    <r>
      <rPr>
        <b/>
        <sz val="11"/>
        <color rgb="FF000000"/>
        <rFont val="맑은 고딕"/>
        <family val="3"/>
        <charset val="129"/>
      </rPr>
      <t>통제</t>
    </r>
    <r>
      <rPr>
        <sz val="11"/>
        <color rgb="FF000000"/>
        <rFont val="맑은 고딕"/>
        <family val="3"/>
        <charset val="129"/>
      </rPr>
      <t>: 범위확인 범위통제</t>
    </r>
    <phoneticPr fontId="18" type="noConversion"/>
  </si>
  <si>
    <t>의일문책일 방216장 작계사코통램</t>
    <phoneticPr fontId="18" type="noConversion"/>
  </si>
  <si>
    <t>작업분해도; 의사소통, 일관성, 문서화, 책임, 일정수립근거/ 방법론이용원칙: -Two-Week 원칙: -One-Week 원칙: -Six-Month 원칙: -장기계획원칙:/ 작업 Work Pakage, 계획Planing Pakage, 사전WBS Dictionary 작업코드Code of Account Indentifier, 통제계정Control Account, RAM  100% Rule, Level, Pakage별</t>
    <phoneticPr fontId="18" type="noConversion"/>
  </si>
  <si>
    <t>스크럼 진척도 가시화, 스토리포인트 기간, 계획가치, 획득가치, 차이/ 3 EVM</t>
    <phoneticPr fontId="18" type="noConversion"/>
  </si>
  <si>
    <r>
      <rPr>
        <b/>
        <sz val="11"/>
        <color rgb="FF000000"/>
        <rFont val="맑은 고딕"/>
        <family val="3"/>
        <charset val="129"/>
      </rPr>
      <t>계획</t>
    </r>
    <r>
      <rPr>
        <sz val="11"/>
        <color rgb="FF000000"/>
        <rFont val="맑은 고딕"/>
        <family val="3"/>
        <charset val="129"/>
      </rPr>
      <t xml:space="preserve">:BAC </t>
    </r>
    <r>
      <rPr>
        <b/>
        <sz val="11"/>
        <color rgb="FF000000"/>
        <rFont val="맑은 고딕"/>
        <family val="3"/>
        <charset val="129"/>
      </rPr>
      <t>측정</t>
    </r>
    <r>
      <rPr>
        <sz val="11"/>
        <color rgb="FF000000"/>
        <rFont val="맑은 고딕"/>
        <family val="3"/>
        <charset val="129"/>
      </rPr>
      <t xml:space="preserve">:EV, PV, AC </t>
    </r>
    <r>
      <rPr>
        <b/>
        <sz val="11"/>
        <color rgb="FF000000"/>
        <rFont val="맑은 고딕"/>
        <family val="3"/>
        <charset val="129"/>
      </rPr>
      <t>분석</t>
    </r>
    <r>
      <rPr>
        <sz val="11"/>
        <color rgb="FF000000"/>
        <rFont val="맑은 고딕"/>
        <family val="3"/>
        <charset val="129"/>
      </rPr>
      <t xml:space="preserve">:SV, CV, SPI, CPI </t>
    </r>
    <r>
      <rPr>
        <b/>
        <sz val="11"/>
        <color rgb="FF000000"/>
        <rFont val="맑은 고딕"/>
        <family val="3"/>
        <charset val="129"/>
      </rPr>
      <t>예측</t>
    </r>
    <r>
      <rPr>
        <sz val="11"/>
        <color rgb="FF000000"/>
        <rFont val="맑은 고딕"/>
        <family val="3"/>
        <charset val="129"/>
      </rPr>
      <t>:ETC, EAC, VAC / 3 번다운차트</t>
    </r>
    <phoneticPr fontId="18" type="noConversion"/>
  </si>
  <si>
    <r>
      <t xml:space="preserve">가치중심의 생산성 효율성 기반 빠른 개발 방법론; 5개가치: 용기 단순함 의사소통 피드백 존경
절차: </t>
    </r>
    <r>
      <rPr>
        <b/>
        <sz val="11"/>
        <color rgb="FF000000"/>
        <rFont val="맑은 고딕"/>
        <family val="3"/>
        <charset val="129"/>
      </rPr>
      <t>유저스토리</t>
    </r>
    <r>
      <rPr>
        <sz val="11"/>
        <color rgb="FF000000"/>
        <rFont val="맑은 고딕"/>
        <family val="3"/>
        <charset val="129"/>
      </rPr>
      <t xml:space="preserve">, 구조적 </t>
    </r>
    <r>
      <rPr>
        <b/>
        <sz val="11"/>
        <color rgb="FF000000"/>
        <rFont val="맑은 고딕"/>
        <family val="3"/>
        <charset val="129"/>
      </rPr>
      <t>Spike</t>
    </r>
    <r>
      <rPr>
        <sz val="11"/>
        <color rgb="FF000000"/>
        <rFont val="맑은 고딕"/>
        <family val="3"/>
        <charset val="129"/>
      </rPr>
      <t>, Realease Planning(Spike), Iteration, 인수테스트, 작은 Realease
[12Practice] 개발 - 페어프로그래밍,공동책임,CI /관리 - Planning Process, Small Release, 메타포(소통)/ 구현 - Simple Design, TDD, 리팩토링/ 환경 - 40시간, 고객의 상주/ 기타 - 코드표준</t>
    </r>
    <phoneticPr fontId="18" type="noConversion"/>
  </si>
  <si>
    <t>용단커피존 유스배반인작 개관구환기 페공C플작메 
단테리4고코</t>
    <phoneticPr fontId="18" type="noConversion"/>
  </si>
  <si>
    <t>수분표기 체통설 근성 QC7 검평</t>
    <phoneticPr fontId="18" type="noConversion"/>
  </si>
  <si>
    <r>
      <rPr>
        <b/>
        <sz val="11"/>
        <color rgb="FF000000"/>
        <rFont val="맑은 고딕"/>
        <family val="3"/>
        <charset val="129"/>
      </rPr>
      <t>품질 허용 기준 유지</t>
    </r>
    <r>
      <rPr>
        <sz val="11"/>
        <color rgb="FF000000"/>
        <rFont val="맑은 고딕"/>
        <family val="3"/>
        <charset val="129"/>
      </rPr>
      <t xml:space="preserve">하기 위하여 산출물 중심으로 품질에 대해 검증
수집 </t>
    </r>
    <r>
      <rPr>
        <b/>
        <sz val="11"/>
        <color rgb="FF000000"/>
        <rFont val="맑은 고딕"/>
        <family val="3"/>
        <charset val="129"/>
      </rPr>
      <t>체크리스트</t>
    </r>
    <r>
      <rPr>
        <sz val="11"/>
        <color rgb="FF000000"/>
        <rFont val="맑은 고딕"/>
        <family val="3"/>
        <charset val="129"/>
      </rPr>
      <t xml:space="preserve"> 통계적표본추출, 설문조사/ 분석 근본원인분석, 성과분석, /표현 QC7/ 기타 Inspection, 평가</t>
    </r>
    <phoneticPr fontId="18" type="noConversion"/>
  </si>
  <si>
    <t>현원자 
파히체특산흐관
친연계매데P애</t>
    <phoneticPr fontId="18" type="noConversion"/>
  </si>
  <si>
    <t>개업주 개일정기제 
개일기사지기</t>
    <phoneticPr fontId="18" type="noConversion"/>
  </si>
  <si>
    <t>공급자, 구매자, 대체품, 기존경쟁자, 잠재적경쟁자</t>
    <phoneticPr fontId="18" type="noConversion"/>
  </si>
  <si>
    <t>정측분개관 리조수문결지</t>
    <phoneticPr fontId="18" type="noConversion"/>
  </si>
  <si>
    <r>
      <t xml:space="preserve">기존의 제품이나 프로세스를 점진적으로 개선하는 </t>
    </r>
    <r>
      <rPr>
        <b/>
        <sz val="11"/>
        <color rgb="FF000000"/>
        <rFont val="맑은 고딕"/>
        <family val="3"/>
        <charset val="129"/>
      </rPr>
      <t>데이터 중심 문제 해결 방법론</t>
    </r>
    <r>
      <rPr>
        <sz val="11"/>
        <color rgb="FF000000"/>
        <rFont val="맑은 고딕"/>
        <family val="3"/>
        <charset val="129"/>
      </rPr>
      <t xml:space="preserve">
절차: 정의, 측정, 분석, 개선, 관리/ 구성:리더쉽, 조직, 수행능력, 문화, 결과, 지속성</t>
    </r>
    <phoneticPr fontId="18" type="noConversion"/>
  </si>
  <si>
    <t>대용량&gt;의사결정/ 데이터기법: Association, Sequence, Classification, Clustering, 특성화, 신경망분석, 의사결정트리 / 연관성상세: 지지도 신뢰도 향상도</t>
    <phoneticPr fontId="18" type="noConversion"/>
  </si>
  <si>
    <t>T재P데</t>
    <phoneticPr fontId="18" type="noConversion"/>
  </si>
  <si>
    <t xml:space="preserve">RTO 복구요구시간, RPO 손실허용지점/ 구축유형: DRS동일, / 고려사항 BIA분석, SLA분쟁/ </t>
    <phoneticPr fontId="18" type="noConversion"/>
  </si>
  <si>
    <t>문복훈관 구절 시업비 
이시평 비모체</t>
    <phoneticPr fontId="18" type="noConversion"/>
  </si>
  <si>
    <t>SLA를 충족해도 고객이 만족하지 못하는 IT서비스 계약; PHASE 1~4/ 범위, 수준관리, 목표 수준설정, 패널티,보상/ 방지방안: 범위정의, 사용자경험지표 선정, 명확한 목표설정, 패널티,보상 설정 
3 XLA(사용자 경험에 초점, 명확한 책임, 사용자 여정 매칭, 지표 집중, 투명성)</t>
    <phoneticPr fontId="18" type="noConversion"/>
  </si>
  <si>
    <t xml:space="preserve">phase 범경목패 </t>
    <phoneticPr fontId="18" type="noConversion"/>
  </si>
  <si>
    <t xml:space="preserve">조정파가 SVS(가거S프컨) 플인디오디임 일서기 </t>
    <phoneticPr fontId="18" type="noConversion"/>
  </si>
  <si>
    <r>
      <rPr>
        <b/>
        <sz val="11"/>
        <color rgb="FF000000"/>
        <rFont val="맑은 고딕"/>
        <family val="3"/>
        <charset val="129"/>
      </rPr>
      <t>ITSM 접근 방식을 제공하는 프레임워크</t>
    </r>
    <r>
      <rPr>
        <sz val="11"/>
        <color rgb="FF000000"/>
        <rFont val="맑은 고딕"/>
        <family val="3"/>
        <charset val="129"/>
      </rPr>
      <t>; 구성: 4차원모델: 조직과사람들, 정보와 기술, 파트너와 협력업체, 가치와 흐름/ SVS:Service Value System, 가이드Principle, 거버넌스, SVC, Practices, Continuity Improvement / [SVC] Plan, Engage, Design/Trasition, Obtain/Build, Delivery&amp;Support, Improve
Practices: 일반관리(조직, 프로세스), 서비스관리(가용성, SLM), 기술관리(개발, 인프라, 배포)</t>
    </r>
    <phoneticPr fontId="18" type="noConversion"/>
  </si>
  <si>
    <t>(Linearly Independent Spanning Set) 핵심 산출, 중복 배제 방법론은 MECE와 같이</t>
    <phoneticPr fontId="18" type="noConversion"/>
  </si>
  <si>
    <t>경영전략 분석 도구</t>
    <phoneticPr fontId="18" type="noConversion"/>
  </si>
  <si>
    <t>외부환경 5포스, PEST,  STEEP, 시나리오기법/ 내부환경 7S, 재무재표, VC/ 전략수립 4C, SWOT,</t>
    <phoneticPr fontId="18" type="noConversion"/>
  </si>
  <si>
    <t>내외부 품질: 기능적합성, 신뢰성, 사용성, 효율성, 유지보수성, 이식성, 호환성, 보완성/ 
사용품질: 효과성, 생산성, 안정성, 만족도, 상황별범위</t>
    <phoneticPr fontId="18" type="noConversion"/>
  </si>
  <si>
    <t>경험기반 전문가산정 유사산정/ 산술기반 모수산정 3점산정(비평낙삼베표) 상향식(WBS), 데이터분석/
협의기반 의사결정 미팅</t>
    <phoneticPr fontId="18" type="noConversion"/>
  </si>
  <si>
    <r>
      <t xml:space="preserve">주공정연쇄법, </t>
    </r>
    <r>
      <rPr>
        <b/>
        <sz val="11"/>
        <color rgb="FF000000"/>
        <rFont val="맑은 고딕"/>
        <family val="3"/>
        <charset val="129"/>
      </rPr>
      <t>일정지연원리</t>
    </r>
    <r>
      <rPr>
        <sz val="11"/>
        <color rgb="FF000000"/>
        <rFont val="맑은 고딕"/>
        <family val="3"/>
        <charset val="129"/>
      </rPr>
      <t xml:space="preserve">: 파킨슨법칙, 자기방어, 후행작업준비미흡, 학생증후군
</t>
    </r>
    <r>
      <rPr>
        <b/>
        <sz val="11"/>
        <color rgb="FF000000"/>
        <rFont val="맑은 고딕"/>
        <family val="3"/>
        <charset val="129"/>
      </rPr>
      <t>일정버퍼기법</t>
    </r>
    <r>
      <rPr>
        <sz val="11"/>
        <color rgb="FF000000"/>
        <rFont val="맑은 고딕"/>
        <family val="3"/>
        <charset val="129"/>
      </rPr>
      <t>: 프로젝트버퍼(버퍼모음), 피딩버퍼(CP에 투입되도록 버퍼), 리소스버퍼(CPM알림)</t>
    </r>
    <phoneticPr fontId="18" type="noConversion"/>
  </si>
  <si>
    <r>
      <t xml:space="preserve">매 단계마다 </t>
    </r>
    <r>
      <rPr>
        <b/>
        <sz val="11"/>
        <color rgb="FF000000"/>
        <rFont val="맑은 고딕"/>
        <family val="3"/>
        <charset val="129"/>
      </rPr>
      <t>개발요구사항</t>
    </r>
    <r>
      <rPr>
        <sz val="11"/>
        <color rgb="FF000000"/>
        <rFont val="맑은 고딕"/>
        <family val="3"/>
        <charset val="129"/>
      </rPr>
      <t xml:space="preserve">들이 설계와 구현 단계에서 제대로 지켜지고 있는지 </t>
    </r>
    <r>
      <rPr>
        <b/>
        <sz val="11"/>
        <color rgb="FF000000"/>
        <rFont val="맑은 고딕"/>
        <family val="3"/>
        <charset val="129"/>
      </rPr>
      <t>검증하는 공학 기법</t>
    </r>
    <r>
      <rPr>
        <sz val="11"/>
        <color rgb="FF000000"/>
        <rFont val="맑은 고딕"/>
        <family val="3"/>
        <charset val="129"/>
      </rPr>
      <t xml:space="preserve">
[특징] 추적성, </t>
    </r>
    <r>
      <rPr>
        <b/>
        <sz val="11"/>
        <color rgb="FF000000"/>
        <rFont val="맑은 고딕"/>
        <family val="3"/>
        <charset val="129"/>
      </rPr>
      <t>범위기준선</t>
    </r>
    <r>
      <rPr>
        <sz val="11"/>
        <color rgb="FF000000"/>
        <rFont val="맑은 고딕"/>
        <family val="3"/>
        <charset val="129"/>
      </rPr>
      <t>, 일정원가영향, 가시화, 다양한도출 기법
[프로세스]-</t>
    </r>
    <r>
      <rPr>
        <b/>
        <sz val="11"/>
        <color rgb="FF000000"/>
        <rFont val="맑은 고딕"/>
        <family val="3"/>
        <charset val="129"/>
      </rPr>
      <t>타당성조사</t>
    </r>
    <r>
      <rPr>
        <sz val="11"/>
        <color rgb="FF000000"/>
        <rFont val="맑은 고딕"/>
        <family val="3"/>
        <charset val="129"/>
      </rPr>
      <t>: ASIS분석, 효과분석, PoC -</t>
    </r>
    <r>
      <rPr>
        <b/>
        <sz val="11"/>
        <color rgb="FF000000"/>
        <rFont val="맑은 고딕"/>
        <family val="3"/>
        <charset val="129"/>
      </rPr>
      <t>추출</t>
    </r>
    <r>
      <rPr>
        <sz val="11"/>
        <color rgb="FF000000"/>
        <rFont val="맑은 고딕"/>
        <family val="3"/>
        <charset val="129"/>
      </rPr>
      <t>: 인포설벤브 -</t>
    </r>
    <r>
      <rPr>
        <b/>
        <sz val="11"/>
        <color rgb="FF000000"/>
        <rFont val="맑은 고딕"/>
        <family val="3"/>
        <charset val="129"/>
      </rPr>
      <t>분석</t>
    </r>
    <r>
      <rPr>
        <sz val="11"/>
        <color rgb="FF000000"/>
        <rFont val="맑은 고딕"/>
        <family val="3"/>
        <charset val="129"/>
      </rPr>
      <t>: ERD, USE CASE -</t>
    </r>
    <r>
      <rPr>
        <b/>
        <sz val="11"/>
        <color rgb="FF000000"/>
        <rFont val="맑은 고딕"/>
        <family val="3"/>
        <charset val="129"/>
      </rPr>
      <t>명세화</t>
    </r>
    <r>
      <rPr>
        <sz val="11"/>
        <color rgb="FF000000"/>
        <rFont val="맑은 고딕"/>
        <family val="3"/>
        <charset val="129"/>
      </rPr>
      <t>: SRS, ER모델링 -</t>
    </r>
    <r>
      <rPr>
        <b/>
        <sz val="11"/>
        <color rgb="FF000000"/>
        <rFont val="맑은 고딕"/>
        <family val="3"/>
        <charset val="129"/>
      </rPr>
      <t>검증</t>
    </r>
    <r>
      <rPr>
        <sz val="11"/>
        <color rgb="FF000000"/>
        <rFont val="맑은 고딕"/>
        <family val="3"/>
        <charset val="129"/>
      </rPr>
      <t>: Reviews, 워크스루 -</t>
    </r>
    <r>
      <rPr>
        <b/>
        <sz val="11"/>
        <color rgb="FF000000"/>
        <rFont val="맑은 고딕"/>
        <family val="3"/>
        <charset val="129"/>
      </rPr>
      <t>관리</t>
    </r>
    <r>
      <rPr>
        <sz val="11"/>
        <color rgb="FF000000"/>
        <rFont val="맑은 고딕"/>
        <family val="3"/>
        <charset val="129"/>
      </rPr>
      <t>: 요구사항협상, 범위기준선, 요구변경관리, 요구사항 검증(추적)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</si>
  <si>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관리</t>
    </r>
    <r>
      <rPr>
        <sz val="11"/>
        <color rgb="FF000000"/>
        <rFont val="맑은 고딕"/>
        <family val="3"/>
        <charset val="129"/>
      </rPr>
      <t xml:space="preserve">: 인력 비현실적일정&amp;원가,/ </t>
    </r>
    <r>
      <rPr>
        <b/>
        <sz val="11"/>
        <color rgb="FF000000"/>
        <rFont val="맑은 고딕"/>
        <family val="3"/>
        <charset val="129"/>
      </rPr>
      <t>요구사항</t>
    </r>
    <r>
      <rPr>
        <sz val="11"/>
        <color rgb="FF000000"/>
        <rFont val="맑은 고딕"/>
        <family val="3"/>
        <charset val="129"/>
      </rPr>
      <t xml:space="preserve">: 잘못기능 잘못ui 과대포장 요구변경 
</t>
    </r>
    <r>
      <rPr>
        <b/>
        <sz val="11"/>
        <color rgb="FF000000"/>
        <rFont val="맑은 고딕"/>
        <family val="3"/>
        <charset val="129"/>
      </rPr>
      <t>외부</t>
    </r>
    <r>
      <rPr>
        <sz val="11"/>
        <color rgb="FF000000"/>
        <rFont val="맑은 고딕"/>
        <family val="3"/>
        <charset val="129"/>
      </rPr>
      <t xml:space="preserve">: 컴포넌트빈약 외부작업미흡/ </t>
    </r>
    <r>
      <rPr>
        <b/>
        <sz val="11"/>
        <color rgb="FF000000"/>
        <rFont val="맑은 고딕"/>
        <family val="3"/>
        <charset val="129"/>
      </rPr>
      <t>기술</t>
    </r>
    <r>
      <rPr>
        <sz val="11"/>
        <color rgb="FF000000"/>
        <rFont val="맑은 고딕"/>
        <family val="3"/>
        <charset val="129"/>
      </rPr>
      <t>: 성능부족 기술적취약</t>
    </r>
    <phoneticPr fontId="18" type="noConversion"/>
  </si>
  <si>
    <r>
      <t>SLA수준에 맞게 품질 유지하는 선진</t>
    </r>
    <r>
      <rPr>
        <b/>
        <sz val="11"/>
        <color rgb="FF000000"/>
        <rFont val="맑은 고딕"/>
        <family val="3"/>
        <charset val="129"/>
      </rPr>
      <t xml:space="preserve"> IT 서비스 관리 체계</t>
    </r>
    <r>
      <rPr>
        <sz val="11"/>
        <color rgb="FF000000"/>
        <rFont val="맑은 고딕"/>
        <family val="3"/>
        <charset val="129"/>
      </rPr>
      <t>; 기본구성: 인력 조직 기술 프로세스
프레임워크: 능력/성숙도(CMMI, SPICE), BP적용(ITIL4.0, e-SCM,ISO 20000) , 품질(SLM, SLA, SOW), 지원기술(빅데이터, 클라우드, 블록체인, AI)/ 기대효과: 모니터링, 고객만족, 장애대응, 실시간관리</t>
    </r>
    <phoneticPr fontId="18" type="noConversion"/>
  </si>
  <si>
    <r>
      <t xml:space="preserve">IT자원 및 프로세스를 통제, 관리하는 체계; 리더십, 프로세스, 조직구조 </t>
    </r>
    <r>
      <rPr>
        <b/>
        <sz val="11"/>
        <color rgb="FF000000"/>
        <rFont val="맑은 고딕"/>
        <family val="3"/>
        <charset val="129"/>
      </rPr>
      <t>[참조모델]</t>
    </r>
    <r>
      <rPr>
        <sz val="11"/>
        <color rgb="FF000000"/>
        <rFont val="맑은 고딕"/>
        <family val="3"/>
        <charset val="129"/>
      </rPr>
      <t xml:space="preserve">기획: EA/ITA, 개발: CMMI, SPICE, 운영:ITIL, 유지보수: SLA/SLM, 평가: IT BSC/ </t>
    </r>
    <r>
      <rPr>
        <b/>
        <sz val="11"/>
        <color rgb="FF000000"/>
        <rFont val="맑은 고딕"/>
        <family val="3"/>
        <charset val="129"/>
      </rPr>
      <t>[프레임워크]</t>
    </r>
    <r>
      <rPr>
        <sz val="11"/>
        <color rgb="FF000000"/>
        <rFont val="맑은 고딕"/>
        <family val="3"/>
        <charset val="129"/>
      </rPr>
      <t>전략적 연계, 가치전달, 위험관리, 자원관리, 성과측정</t>
    </r>
    <phoneticPr fontId="18" type="noConversion"/>
  </si>
  <si>
    <t>기업에서 IT 투자의 가치를 측정, 관리, 최적화하기 위한 프레임워크; 가치거버넌스, 투자 포트폴리오 관리, 투자관리</t>
    <phoneticPr fontId="18" type="noConversion"/>
  </si>
  <si>
    <t>Val IT(Value from IT Investments)</t>
    <phoneticPr fontId="18" type="noConversion"/>
  </si>
  <si>
    <t>(Control Objectives for Information and Related Technologies) 거버넌스 통합 프레임워크; 가치+위험+코빗4.1; 통합프레임워크, 이해관계자 가치재고, 비즈니스관점, 7가지 Enabler적용, 거버넌스와 관리분리/ Enabler-원칙, 프로세스, 조직구조, 문화, 정보, 서비스, 인력</t>
    <phoneticPr fontId="18" type="noConversion"/>
  </si>
  <si>
    <t>GRC(Governance, Risk and Compliance)</t>
    <phoneticPr fontId="18" type="noConversion"/>
  </si>
  <si>
    <t>G 관리 통제, R 성과 규제, IT위험, C 조직 활동(관보개, 공보보통책)</t>
    <phoneticPr fontId="18" type="noConversion"/>
  </si>
  <si>
    <t>평지모 책준전구성인</t>
    <phoneticPr fontId="18" type="noConversion"/>
  </si>
  <si>
    <t>고환경기</t>
    <phoneticPr fontId="18" type="noConversion"/>
  </si>
  <si>
    <r>
      <rPr>
        <b/>
        <sz val="11"/>
        <color rgb="FF000000"/>
        <rFont val="맑은 고딕"/>
        <family val="3"/>
        <charset val="129"/>
      </rPr>
      <t xml:space="preserve">고객, </t>
    </r>
    <r>
      <rPr>
        <sz val="11"/>
        <color rgb="FF000000"/>
        <rFont val="맑은 고딕"/>
        <family val="3"/>
        <charset val="129"/>
      </rPr>
      <t>환경</t>
    </r>
    <r>
      <rPr>
        <b/>
        <sz val="11"/>
        <color rgb="FF000000"/>
        <rFont val="맑은 고딕"/>
        <family val="3"/>
        <charset val="129"/>
      </rPr>
      <t xml:space="preserve"> 경쟁 기업</t>
    </r>
    <r>
      <rPr>
        <sz val="11"/>
        <color rgb="FF000000"/>
        <rFont val="맑은 고딕"/>
        <family val="3"/>
        <charset val="129"/>
      </rPr>
      <t xml:space="preserve"> Customer, Circumstance, Competition, Company</t>
    </r>
    <phoneticPr fontId="18" type="noConversion"/>
  </si>
  <si>
    <t>캐즘이론</t>
    <phoneticPr fontId="18" type="noConversion"/>
  </si>
  <si>
    <t>점유율 성장률 스타(투자성장) 물음표(의사결정) 소(안정유지) 개(철수)</t>
    <phoneticPr fontId="18" type="noConversion"/>
  </si>
  <si>
    <r>
      <t>Innovators (혁신자) Early Adopters (조기 채택자)</t>
    </r>
    <r>
      <rPr>
        <b/>
        <sz val="11"/>
        <color rgb="FF000000"/>
        <rFont val="맑은 고딕"/>
        <family val="3"/>
        <charset val="129"/>
      </rPr>
      <t xml:space="preserve"> -chasm-</t>
    </r>
    <r>
      <rPr>
        <sz val="11"/>
        <color rgb="FF000000"/>
        <rFont val="맑은 고딕"/>
        <family val="3"/>
        <charset val="129"/>
      </rPr>
      <t xml:space="preserve"> Early Majority (조기 다수) Late Majority (후기 다수) Laggards (지각자)</t>
    </r>
    <phoneticPr fontId="18" type="noConversion"/>
  </si>
  <si>
    <r>
      <t xml:space="preserve">정보 기술과 관련된 법률, 정책, 가이드라인을 준수하는 것; 관리체계 및 운영, 정보보호대책, 개인정보보호대책 / </t>
    </r>
    <r>
      <rPr>
        <b/>
        <sz val="11"/>
        <color rgb="FF000000"/>
        <rFont val="맑은 고딕"/>
        <family val="3"/>
        <charset val="129"/>
      </rPr>
      <t>[요구사항]</t>
    </r>
    <r>
      <rPr>
        <sz val="11"/>
        <color rgb="FF000000"/>
        <rFont val="맑은 고딕"/>
        <family val="3"/>
        <charset val="129"/>
      </rPr>
      <t>정보공개, 정보보안, 정보보존, 내부통제, 책임성</t>
    </r>
    <phoneticPr fontId="18" type="noConversion"/>
  </si>
  <si>
    <r>
      <rPr>
        <b/>
        <sz val="11"/>
        <color rgb="FF000000"/>
        <rFont val="맑은 고딕"/>
        <family val="3"/>
        <charset val="129"/>
      </rPr>
      <t>IT거버넌스 국제표준</t>
    </r>
    <r>
      <rPr>
        <sz val="11"/>
        <color rgb="FF000000"/>
        <rFont val="맑은 고딕"/>
        <family val="3"/>
        <charset val="129"/>
      </rPr>
      <t xml:space="preserve">, EDM을 위한 IT거버넌스 구현 원칙 제시
</t>
    </r>
    <r>
      <rPr>
        <b/>
        <sz val="11"/>
        <color rgb="FF000000"/>
        <rFont val="맑은 고딕"/>
        <family val="3"/>
        <charset val="129"/>
      </rPr>
      <t>평가(Evaluate), 지휘(Direct), 모니터링(Monitoring)</t>
    </r>
    <r>
      <rPr>
        <sz val="11"/>
        <color rgb="FF000000"/>
        <rFont val="맑은 고딕"/>
        <family val="3"/>
        <charset val="129"/>
      </rPr>
      <t>,[6원칙] -책임, 준거, 전략, 구매(획득), 성과, 인간행동</t>
    </r>
    <phoneticPr fontId="18" type="noConversion"/>
  </si>
  <si>
    <t>이얼조후지</t>
    <phoneticPr fontId="18" type="noConversion"/>
  </si>
  <si>
    <t>xs</t>
    <phoneticPr fontId="18" type="noConversion"/>
  </si>
  <si>
    <t>가트너 10대전략</t>
    <phoneticPr fontId="18" type="noConversion"/>
  </si>
  <si>
    <r>
      <t xml:space="preserve">최적화: </t>
    </r>
    <r>
      <rPr>
        <b/>
        <sz val="11"/>
        <color rgb="FF000000"/>
        <rFont val="맑은 고딕"/>
        <family val="3"/>
        <charset val="129"/>
      </rPr>
      <t>디지털면역</t>
    </r>
    <r>
      <rPr>
        <sz val="11"/>
        <color rgb="FF000000"/>
        <rFont val="맑은 고딕"/>
        <family val="3"/>
        <charset val="129"/>
      </rPr>
      <t xml:space="preserve">, 관찰가능성 응용(비주류데이터), 모든 접근 모든 신뢰 보안관리(AI보안)
확장성: 산업클라우드(맞춤형), </t>
    </r>
    <r>
      <rPr>
        <b/>
        <sz val="11"/>
        <color rgb="FF000000"/>
        <rFont val="맑은 고딕"/>
        <family val="3"/>
        <charset val="129"/>
      </rPr>
      <t>플랫폼엔지니어</t>
    </r>
    <r>
      <rPr>
        <sz val="11"/>
        <color rgb="FF000000"/>
        <rFont val="맑은 고딕"/>
        <family val="3"/>
        <charset val="129"/>
      </rPr>
      <t xml:space="preserve">(환경), 무선가치실현
선구자: </t>
    </r>
    <r>
      <rPr>
        <b/>
        <sz val="11"/>
        <color rgb="FF000000"/>
        <rFont val="맑은 고딕"/>
        <family val="3"/>
        <charset val="129"/>
      </rPr>
      <t>수퍼앱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적응형AI</t>
    </r>
    <r>
      <rPr>
        <sz val="11"/>
        <color rgb="FF000000"/>
        <rFont val="맑은 고딕"/>
        <family val="3"/>
        <charset val="129"/>
      </rPr>
      <t xml:space="preserve">, </t>
    </r>
    <r>
      <rPr>
        <b/>
        <sz val="11"/>
        <color rgb="FF000000"/>
        <rFont val="맑은 고딕"/>
        <family val="3"/>
        <charset val="129"/>
      </rPr>
      <t>메타버스</t>
    </r>
    <r>
      <rPr>
        <sz val="11"/>
        <color rgb="FF000000"/>
        <rFont val="맑은 고딕"/>
        <family val="3"/>
        <charset val="129"/>
      </rPr>
      <t>, 지속가능한 개발</t>
    </r>
    <phoneticPr fontId="18" type="noConversion"/>
  </si>
  <si>
    <r>
      <t>온·오프라인에서 디지털 신원증명 기능을 제공하는 통합형 신분증
[필요성]경제적 측면: 경제적 가치 창출, 현행 플라스틱 신분증의 불편 사항 및 비용 개선
[기술] -모바일/기기 : 블루투스, NFC 및 RFID, 하이브리드 앱, 웹 2.0 -인증: 블록체인,</t>
    </r>
    <r>
      <rPr>
        <b/>
        <sz val="11"/>
        <color rgb="FF000000"/>
        <rFont val="맑은 고딕"/>
        <family val="3"/>
        <charset val="129"/>
      </rPr>
      <t xml:space="preserve"> DID(Decentralized Identity), FIDO(2.0)</t>
    </r>
    <r>
      <rPr>
        <sz val="11"/>
        <color rgb="FF000000"/>
        <rFont val="맑은 고딕"/>
        <family val="3"/>
        <charset val="129"/>
      </rPr>
      <t xml:space="preserve"> -보안: </t>
    </r>
    <r>
      <rPr>
        <b/>
        <sz val="11"/>
        <color rgb="FF000000"/>
        <rFont val="맑은 고딕"/>
        <family val="3"/>
        <charset val="129"/>
      </rPr>
      <t>DKMS</t>
    </r>
    <r>
      <rPr>
        <sz val="11"/>
        <color rgb="FF000000"/>
        <rFont val="맑은 고딕"/>
        <family val="3"/>
        <charset val="129"/>
      </rPr>
      <t>, TEE(Trust Execution Environment)</t>
    </r>
    <phoneticPr fontId="18" type="noConversion"/>
  </si>
  <si>
    <t>HW&gt;Host Os&gt;Hyperbvisor&gt;Guest OS&gt;Application, 호스트 타입: Hosted, Bare-Metal
-가상화 방식: 전가상화(Full Virtualization), 반가상화(Para Virtualization)/ -H/W 드라이버 레벨: Monolithic Kernel, Micro Kernel/ -전가상화, Ring 1에 Guest OS, OS명령어는 Binary Translation/ -반가상화, Ring 0에 Guest OS, OS명령어는 HyperCalls  &gt;하이퍼콜: 하이퍼바이저콜, 반가상화에서 직접서비스 접근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</si>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</sst>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"/>
  </numFmts>
  <fonts count="38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1"/>
      <color rgb="FF000000"/>
      <name val="Verdana"/>
      <family val="2"/>
    </font>
    <font>
      <sz val="10"/>
      <color theme="1"/>
      <name val="Verdana"/>
      <family val="2"/>
    </font>
    <font>
      <u/>
      <sz val="10"/>
      <color rgb="FF0000FF"/>
      <name val="Verdana"/>
      <family val="2"/>
    </font>
    <font>
      <sz val="10"/>
      <color rgb="FFFF0000"/>
      <name val="Verdana"/>
      <family val="2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b/>
      <sz val="10"/>
      <color rgb="FFFF0000"/>
      <name val="Verdana"/>
      <family val="2"/>
    </font>
    <font>
      <sz val="11"/>
      <color theme="1"/>
      <name val="NotoSansKR"/>
    </font>
    <font>
      <sz val="9"/>
      <color rgb="FF1D1C1D"/>
      <name val="Arial"/>
      <family val="2"/>
    </font>
    <font>
      <sz val="10"/>
      <color rgb="FF366CD9"/>
      <name val="&quot;Apple SD Gothic Neo&quot;"/>
    </font>
    <font>
      <b/>
      <sz val="10"/>
      <color theme="1"/>
      <name val="Arial"/>
      <family val="2"/>
      <scheme val="minor"/>
    </font>
    <font>
      <b/>
      <sz val="9"/>
      <color theme="1"/>
      <name val="&quot;Malgun Gothic&quot;"/>
    </font>
    <font>
      <b/>
      <sz val="10"/>
      <color rgb="FF000000"/>
      <name val="Arial"/>
      <family val="2"/>
      <scheme val="minor"/>
    </font>
    <font>
      <b/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9"/>
      <color rgb="FF000000"/>
      <name val="Arial"/>
      <family val="2"/>
      <scheme val="minor"/>
    </font>
    <font>
      <b/>
      <sz val="8"/>
      <color theme="1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8"/>
      <color rgb="FF000000"/>
      <name val="Arial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Yu Gothic"/>
      <family val="3"/>
      <charset val="128"/>
    </font>
    <font>
      <b/>
      <sz val="11"/>
      <color rgb="FFFF0000"/>
      <name val="맑은 고딕"/>
      <family val="3"/>
      <charset val="129"/>
    </font>
    <font>
      <b/>
      <sz val="11"/>
      <color theme="4" tint="-0.249977111117893"/>
      <name val="맑은 고딕"/>
      <family val="3"/>
      <charset val="129"/>
    </font>
    <font>
      <b/>
      <sz val="11"/>
      <color theme="5"/>
      <name val="맑은 고딕"/>
      <family val="3"/>
      <charset val="129"/>
    </font>
    <font>
      <sz val="11"/>
      <color rgb="FF000000"/>
      <name val="Calibri"/>
      <family val="3"/>
      <charset val="161"/>
    </font>
  </fonts>
  <fills count="3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8F8F8"/>
        <bgColor rgb="FFF8F8F8"/>
      </patternFill>
    </fill>
    <fill>
      <patternFill patternType="solid">
        <fgColor rgb="FFFAFBFC"/>
        <bgColor rgb="FFFAFBF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9900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00FFFF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6" tint="0.79998168889431442"/>
        <bgColor rgb="FFEFEFEF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999999"/>
      </right>
      <top style="medium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medium">
        <color rgb="FF000000"/>
      </top>
      <bottom style="thin">
        <color rgb="FF999999"/>
      </bottom>
      <diagonal/>
    </border>
    <border>
      <left/>
      <right style="thin">
        <color rgb="FF999999"/>
      </right>
      <top style="medium">
        <color rgb="FF000000"/>
      </top>
      <bottom style="thin">
        <color rgb="FF999999"/>
      </bottom>
      <diagonal/>
    </border>
    <border>
      <left/>
      <right style="thin">
        <color rgb="FF000000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medium">
        <color rgb="FF000000"/>
      </right>
      <top/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 style="thin">
        <color rgb="FF999999"/>
      </left>
      <right style="thin">
        <color rgb="FF000000"/>
      </right>
      <top style="thin">
        <color rgb="FF999999"/>
      </top>
      <bottom style="medium">
        <color rgb="FF000000"/>
      </bottom>
      <diagonal/>
    </border>
    <border>
      <left/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/>
      <right style="thin">
        <color rgb="FF000000"/>
      </right>
      <top style="thin">
        <color rgb="FF999999"/>
      </top>
      <bottom style="medium">
        <color rgb="FF000000"/>
      </bottom>
      <diagonal/>
    </border>
    <border>
      <left style="medium">
        <color rgb="FF000000"/>
      </left>
      <right style="thin">
        <color rgb="FF999999"/>
      </right>
      <top style="thin">
        <color rgb="FF000000"/>
      </top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000000"/>
      </top>
      <bottom style="medium">
        <color rgb="FF000000"/>
      </bottom>
      <diagonal/>
    </border>
    <border>
      <left style="thin">
        <color rgb="FF999999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999999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999999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76" fontId="7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right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vertical="center"/>
    </xf>
    <xf numFmtId="176" fontId="5" fillId="0" borderId="31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right" vertical="center"/>
    </xf>
    <xf numFmtId="0" fontId="5" fillId="0" borderId="3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1" fillId="0" borderId="41" xfId="0" applyFont="1" applyBorder="1" applyAlignment="1">
      <alignment vertical="center" wrapText="1"/>
    </xf>
    <xf numFmtId="0" fontId="8" fillId="0" borderId="42" xfId="0" applyFont="1" applyBorder="1" applyAlignment="1">
      <alignment horizontal="center" vertical="center" wrapText="1"/>
    </xf>
    <xf numFmtId="176" fontId="9" fillId="0" borderId="43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right" vertical="center"/>
    </xf>
    <xf numFmtId="0" fontId="5" fillId="0" borderId="44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horizontal="center" vertical="center" wrapText="1"/>
    </xf>
    <xf numFmtId="176" fontId="7" fillId="0" borderId="50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51" xfId="0" applyFont="1" applyBorder="1" applyAlignment="1">
      <alignment horizontal="right" vertical="center"/>
    </xf>
    <xf numFmtId="0" fontId="5" fillId="0" borderId="52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176" fontId="5" fillId="0" borderId="53" xfId="0" applyNumberFormat="1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4" xfId="0" applyFont="1" applyBorder="1" applyAlignment="1">
      <alignment horizontal="right" vertical="center"/>
    </xf>
    <xf numFmtId="0" fontId="5" fillId="0" borderId="5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76" fontId="9" fillId="0" borderId="21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176" fontId="7" fillId="0" borderId="56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4" borderId="0" xfId="0" applyFont="1" applyFill="1"/>
    <xf numFmtId="0" fontId="1" fillId="0" borderId="0" xfId="0" applyFont="1" applyAlignment="1">
      <alignment vertical="center"/>
    </xf>
    <xf numFmtId="0" fontId="10" fillId="0" borderId="5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7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5" fillId="0" borderId="59" xfId="0" applyFont="1" applyBorder="1" applyAlignment="1">
      <alignment vertical="center"/>
    </xf>
    <xf numFmtId="0" fontId="1" fillId="2" borderId="54" xfId="0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64" xfId="0" applyFont="1" applyBorder="1" applyAlignment="1">
      <alignment vertical="center"/>
    </xf>
    <xf numFmtId="0" fontId="1" fillId="0" borderId="54" xfId="0" applyFont="1" applyBorder="1" applyAlignment="1">
      <alignment horizontal="center" vertical="center"/>
    </xf>
    <xf numFmtId="0" fontId="1" fillId="0" borderId="54" xfId="0" applyFont="1" applyBorder="1" applyAlignment="1">
      <alignment vertical="center"/>
    </xf>
    <xf numFmtId="0" fontId="15" fillId="5" borderId="54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horizontal="right" vertical="center"/>
    </xf>
    <xf numFmtId="0" fontId="5" fillId="0" borderId="22" xfId="0" applyFont="1" applyBorder="1" applyAlignment="1">
      <alignment horizontal="center" vertical="center"/>
    </xf>
    <xf numFmtId="177" fontId="5" fillId="0" borderId="54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7" fillId="0" borderId="54" xfId="0" applyFont="1" applyBorder="1" applyAlignment="1">
      <alignment vertical="top" wrapText="1"/>
    </xf>
    <xf numFmtId="0" fontId="19" fillId="0" borderId="0" xfId="0" applyFont="1"/>
    <xf numFmtId="0" fontId="16" fillId="0" borderId="0" xfId="0" applyFont="1"/>
    <xf numFmtId="0" fontId="22" fillId="0" borderId="54" xfId="0" applyFont="1" applyBorder="1" applyAlignment="1">
      <alignment horizontal="left" vertical="top" wrapText="1"/>
    </xf>
    <xf numFmtId="0" fontId="20" fillId="2" borderId="54" xfId="0" applyFont="1" applyFill="1" applyBorder="1" applyAlignment="1">
      <alignment horizontal="center" vertical="top" wrapText="1"/>
    </xf>
    <xf numFmtId="0" fontId="23" fillId="2" borderId="54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8" fillId="2" borderId="54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right" vertical="center"/>
    </xf>
    <xf numFmtId="0" fontId="8" fillId="2" borderId="54" xfId="0" applyFont="1" applyFill="1" applyBorder="1" applyAlignment="1">
      <alignment horizontal="right" vertical="center"/>
    </xf>
    <xf numFmtId="0" fontId="5" fillId="5" borderId="54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77" fontId="8" fillId="0" borderId="54" xfId="0" applyNumberFormat="1" applyFont="1" applyBorder="1" applyAlignment="1">
      <alignment horizontal="right" vertical="center"/>
    </xf>
    <xf numFmtId="0" fontId="8" fillId="0" borderId="5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3" fillId="2" borderId="54" xfId="0" applyFont="1" applyFill="1" applyBorder="1" applyAlignment="1">
      <alignment horizontal="center" vertical="top"/>
    </xf>
    <xf numFmtId="0" fontId="23" fillId="0" borderId="54" xfId="0" applyFont="1" applyBorder="1" applyAlignment="1">
      <alignment horizontal="center" vertical="top"/>
    </xf>
    <xf numFmtId="0" fontId="16" fillId="8" borderId="0" xfId="0" applyFont="1" applyFill="1"/>
    <xf numFmtId="0" fontId="23" fillId="2" borderId="55" xfId="0" applyFont="1" applyFill="1" applyBorder="1" applyAlignment="1">
      <alignment horizontal="center" vertical="top" wrapText="1"/>
    </xf>
    <xf numFmtId="0" fontId="23" fillId="8" borderId="55" xfId="0" applyFont="1" applyFill="1" applyBorder="1" applyAlignment="1">
      <alignment vertical="top" wrapText="1"/>
    </xf>
    <xf numFmtId="0" fontId="22" fillId="8" borderId="55" xfId="0" applyFont="1" applyFill="1" applyBorder="1" applyAlignment="1">
      <alignment vertical="top" wrapText="1"/>
    </xf>
    <xf numFmtId="0" fontId="23" fillId="9" borderId="55" xfId="0" applyFont="1" applyFill="1" applyBorder="1" applyAlignment="1">
      <alignment vertical="top" wrapText="1"/>
    </xf>
    <xf numFmtId="0" fontId="22" fillId="9" borderId="55" xfId="0" applyFont="1" applyFill="1" applyBorder="1" applyAlignment="1">
      <alignment vertical="top" wrapText="1"/>
    </xf>
    <xf numFmtId="0" fontId="23" fillId="8" borderId="55" xfId="0" applyFont="1" applyFill="1" applyBorder="1" applyAlignment="1">
      <alignment horizontal="left" vertical="top" wrapText="1"/>
    </xf>
    <xf numFmtId="0" fontId="22" fillId="8" borderId="55" xfId="0" applyFont="1" applyFill="1" applyBorder="1" applyAlignment="1">
      <alignment horizontal="left" vertical="top" wrapText="1"/>
    </xf>
    <xf numFmtId="0" fontId="22" fillId="10" borderId="55" xfId="0" applyFont="1" applyFill="1" applyBorder="1" applyAlignment="1">
      <alignment vertical="top" wrapText="1"/>
    </xf>
    <xf numFmtId="0" fontId="22" fillId="11" borderId="55" xfId="0" applyFont="1" applyFill="1" applyBorder="1" applyAlignment="1">
      <alignment vertical="top" wrapText="1"/>
    </xf>
    <xf numFmtId="0" fontId="22" fillId="8" borderId="55" xfId="0" applyFont="1" applyFill="1" applyBorder="1" applyAlignment="1">
      <alignment vertical="top"/>
    </xf>
    <xf numFmtId="0" fontId="23" fillId="10" borderId="55" xfId="0" applyFont="1" applyFill="1" applyBorder="1" applyAlignment="1">
      <alignment vertical="top" wrapText="1"/>
    </xf>
    <xf numFmtId="0" fontId="23" fillId="12" borderId="55" xfId="0" applyFont="1" applyFill="1" applyBorder="1" applyAlignment="1">
      <alignment vertical="top" wrapText="1"/>
    </xf>
    <xf numFmtId="0" fontId="22" fillId="9" borderId="55" xfId="0" applyFont="1" applyFill="1" applyBorder="1" applyAlignment="1">
      <alignment horizontal="left" vertical="top" wrapText="1"/>
    </xf>
    <xf numFmtId="0" fontId="22" fillId="10" borderId="55" xfId="0" applyFont="1" applyFill="1" applyBorder="1" applyAlignment="1">
      <alignment horizontal="left" vertical="top" wrapText="1"/>
    </xf>
    <xf numFmtId="0" fontId="22" fillId="12" borderId="55" xfId="0" applyFont="1" applyFill="1" applyBorder="1" applyAlignment="1">
      <alignment vertical="top" wrapText="1"/>
    </xf>
    <xf numFmtId="0" fontId="22" fillId="13" borderId="55" xfId="0" applyFont="1" applyFill="1" applyBorder="1" applyAlignment="1">
      <alignment vertical="top" wrapText="1"/>
    </xf>
    <xf numFmtId="0" fontId="22" fillId="13" borderId="55" xfId="0" applyFont="1" applyFill="1" applyBorder="1" applyAlignment="1">
      <alignment horizontal="left" vertical="top" wrapText="1"/>
    </xf>
    <xf numFmtId="0" fontId="23" fillId="8" borderId="55" xfId="0" applyFont="1" applyFill="1" applyBorder="1" applyAlignment="1">
      <alignment horizontal="left" vertical="top"/>
    </xf>
    <xf numFmtId="0" fontId="22" fillId="2" borderId="68" xfId="0" applyFont="1" applyFill="1" applyBorder="1" applyAlignment="1">
      <alignment horizontal="center" vertical="top" wrapText="1"/>
    </xf>
    <xf numFmtId="0" fontId="23" fillId="0" borderId="68" xfId="0" applyFont="1" applyBorder="1" applyAlignment="1">
      <alignment vertical="top" wrapText="1"/>
    </xf>
    <xf numFmtId="0" fontId="16" fillId="0" borderId="68" xfId="0" applyFont="1" applyBorder="1" applyAlignment="1">
      <alignment vertical="top"/>
    </xf>
    <xf numFmtId="0" fontId="23" fillId="2" borderId="68" xfId="0" applyFont="1" applyFill="1" applyBorder="1" applyAlignment="1">
      <alignment horizontal="center" vertical="top" wrapText="1"/>
    </xf>
    <xf numFmtId="0" fontId="21" fillId="0" borderId="68" xfId="0" applyFont="1" applyBorder="1" applyAlignment="1">
      <alignment vertical="top" wrapText="1"/>
    </xf>
    <xf numFmtId="0" fontId="21" fillId="0" borderId="68" xfId="0" applyFont="1" applyBorder="1" applyAlignment="1">
      <alignment vertical="top"/>
    </xf>
    <xf numFmtId="0" fontId="24" fillId="0" borderId="54" xfId="0" applyFont="1" applyBorder="1" applyAlignment="1">
      <alignment horizontal="center" vertical="top" wrapText="1"/>
    </xf>
    <xf numFmtId="0" fontId="25" fillId="0" borderId="54" xfId="0" applyFont="1" applyBorder="1" applyAlignment="1">
      <alignment horizontal="center" vertical="top" wrapText="1"/>
    </xf>
    <xf numFmtId="0" fontId="24" fillId="2" borderId="54" xfId="0" applyFont="1" applyFill="1" applyBorder="1" applyAlignment="1">
      <alignment horizontal="center" vertical="top" wrapText="1"/>
    </xf>
    <xf numFmtId="0" fontId="27" fillId="0" borderId="54" xfId="0" applyFont="1" applyBorder="1" applyAlignment="1">
      <alignment horizontal="center" vertical="top" wrapText="1"/>
    </xf>
    <xf numFmtId="0" fontId="28" fillId="0" borderId="54" xfId="0" applyFont="1" applyBorder="1" applyAlignment="1">
      <alignment horizontal="center" vertical="top" wrapText="1"/>
    </xf>
    <xf numFmtId="0" fontId="27" fillId="0" borderId="54" xfId="0" applyFont="1" applyBorder="1" applyAlignment="1">
      <alignment horizontal="center" vertical="top"/>
    </xf>
    <xf numFmtId="0" fontId="27" fillId="2" borderId="54" xfId="0" applyFont="1" applyFill="1" applyBorder="1" applyAlignment="1">
      <alignment horizontal="center" vertical="top" wrapText="1"/>
    </xf>
    <xf numFmtId="0" fontId="27" fillId="6" borderId="54" xfId="0" applyFont="1" applyFill="1" applyBorder="1" applyAlignment="1">
      <alignment horizontal="center" vertical="top" wrapText="1"/>
    </xf>
    <xf numFmtId="0" fontId="29" fillId="0" borderId="0" xfId="0" applyFont="1"/>
    <xf numFmtId="0" fontId="25" fillId="5" borderId="54" xfId="0" applyFont="1" applyFill="1" applyBorder="1" applyAlignment="1">
      <alignment horizontal="center" vertical="top" wrapText="1"/>
    </xf>
    <xf numFmtId="0" fontId="26" fillId="0" borderId="0" xfId="0" applyFont="1" applyAlignment="1">
      <alignment wrapText="1"/>
    </xf>
    <xf numFmtId="0" fontId="27" fillId="0" borderId="19" xfId="0" applyFont="1" applyBorder="1" applyAlignment="1">
      <alignment horizontal="center" vertical="top" wrapText="1"/>
    </xf>
    <xf numFmtId="0" fontId="24" fillId="0" borderId="19" xfId="0" applyFont="1" applyBorder="1" applyAlignment="1">
      <alignment horizontal="center" vertical="top" wrapText="1"/>
    </xf>
    <xf numFmtId="0" fontId="23" fillId="0" borderId="69" xfId="0" applyFont="1" applyBorder="1" applyAlignment="1">
      <alignment vertical="top" wrapText="1"/>
    </xf>
    <xf numFmtId="0" fontId="21" fillId="0" borderId="69" xfId="0" applyFont="1" applyBorder="1" applyAlignment="1">
      <alignment vertical="top" wrapText="1"/>
    </xf>
    <xf numFmtId="0" fontId="27" fillId="0" borderId="70" xfId="0" applyFont="1" applyBorder="1" applyAlignment="1">
      <alignment horizontal="center" vertical="top" wrapText="1"/>
    </xf>
    <xf numFmtId="0" fontId="24" fillId="0" borderId="70" xfId="0" applyFont="1" applyBorder="1" applyAlignment="1">
      <alignment horizontal="center" vertical="top" wrapText="1"/>
    </xf>
    <xf numFmtId="0" fontId="23" fillId="9" borderId="71" xfId="0" applyFont="1" applyFill="1" applyBorder="1" applyAlignment="1">
      <alignment vertical="top" wrapText="1"/>
    </xf>
    <xf numFmtId="0" fontId="23" fillId="0" borderId="72" xfId="0" applyFont="1" applyBorder="1" applyAlignment="1">
      <alignment vertical="top" wrapText="1"/>
    </xf>
    <xf numFmtId="0" fontId="21" fillId="0" borderId="72" xfId="0" applyFont="1" applyBorder="1" applyAlignment="1">
      <alignment vertical="top" wrapText="1"/>
    </xf>
    <xf numFmtId="0" fontId="0" fillId="0" borderId="73" xfId="0" applyBorder="1"/>
    <xf numFmtId="0" fontId="22" fillId="14" borderId="55" xfId="0" applyFont="1" applyFill="1" applyBorder="1" applyAlignment="1">
      <alignment vertical="top" wrapText="1"/>
    </xf>
    <xf numFmtId="0" fontId="30" fillId="0" borderId="68" xfId="0" applyFont="1" applyBorder="1" applyAlignment="1">
      <alignment vertical="top" wrapText="1"/>
    </xf>
    <xf numFmtId="0" fontId="23" fillId="15" borderId="68" xfId="0" applyFont="1" applyFill="1" applyBorder="1" applyAlignment="1">
      <alignment vertical="top" wrapText="1"/>
    </xf>
    <xf numFmtId="0" fontId="22" fillId="16" borderId="55" xfId="0" applyFont="1" applyFill="1" applyBorder="1" applyAlignment="1">
      <alignment vertical="top" wrapText="1"/>
    </xf>
    <xf numFmtId="0" fontId="23" fillId="15" borderId="55" xfId="0" applyFont="1" applyFill="1" applyBorder="1" applyAlignment="1">
      <alignment vertical="top" wrapText="1"/>
    </xf>
    <xf numFmtId="0" fontId="22" fillId="15" borderId="55" xfId="0" applyFont="1" applyFill="1" applyBorder="1" applyAlignment="1">
      <alignment vertical="top" wrapText="1"/>
    </xf>
    <xf numFmtId="0" fontId="23" fillId="15" borderId="20" xfId="0" applyFont="1" applyFill="1" applyBorder="1" applyAlignment="1">
      <alignment vertical="top" wrapText="1"/>
    </xf>
    <xf numFmtId="0" fontId="27" fillId="0" borderId="19" xfId="0" applyFont="1" applyBorder="1" applyAlignment="1">
      <alignment horizontal="center" vertical="top"/>
    </xf>
    <xf numFmtId="0" fontId="25" fillId="0" borderId="19" xfId="0" applyFont="1" applyBorder="1" applyAlignment="1">
      <alignment horizontal="center" vertical="top" wrapText="1"/>
    </xf>
    <xf numFmtId="0" fontId="27" fillId="6" borderId="70" xfId="0" applyFont="1" applyFill="1" applyBorder="1" applyAlignment="1">
      <alignment horizontal="center" vertical="top" wrapText="1"/>
    </xf>
    <xf numFmtId="0" fontId="22" fillId="10" borderId="71" xfId="0" applyFont="1" applyFill="1" applyBorder="1" applyAlignment="1">
      <alignment vertical="top" wrapText="1"/>
    </xf>
    <xf numFmtId="0" fontId="23" fillId="8" borderId="20" xfId="0" applyFont="1" applyFill="1" applyBorder="1" applyAlignment="1">
      <alignment vertical="top" wrapText="1"/>
    </xf>
    <xf numFmtId="0" fontId="22" fillId="15" borderId="54" xfId="0" applyFont="1" applyFill="1" applyBorder="1" applyAlignment="1">
      <alignment horizontal="left" vertical="top" wrapText="1"/>
    </xf>
    <xf numFmtId="0" fontId="23" fillId="16" borderId="55" xfId="0" applyFont="1" applyFill="1" applyBorder="1" applyAlignment="1">
      <alignment vertical="top" wrapText="1"/>
    </xf>
    <xf numFmtId="0" fontId="22" fillId="16" borderId="55" xfId="0" applyFont="1" applyFill="1" applyBorder="1" applyAlignment="1">
      <alignment horizontal="left" vertical="top" wrapText="1"/>
    </xf>
    <xf numFmtId="0" fontId="24" fillId="10" borderId="54" xfId="0" applyFont="1" applyFill="1" applyBorder="1" applyAlignment="1">
      <alignment horizontal="center" vertical="top" wrapText="1"/>
    </xf>
    <xf numFmtId="0" fontId="24" fillId="10" borderId="19" xfId="0" applyFont="1" applyFill="1" applyBorder="1" applyAlignment="1">
      <alignment horizontal="center" vertical="top" wrapText="1"/>
    </xf>
    <xf numFmtId="0" fontId="22" fillId="15" borderId="55" xfId="0" applyFont="1" applyFill="1" applyBorder="1" applyAlignment="1">
      <alignment horizontal="left" vertical="top" wrapText="1"/>
    </xf>
    <xf numFmtId="0" fontId="21" fillId="10" borderId="68" xfId="0" applyFont="1" applyFill="1" applyBorder="1" applyAlignment="1">
      <alignment horizontal="left" vertical="top" wrapText="1"/>
    </xf>
    <xf numFmtId="0" fontId="22" fillId="16" borderId="55" xfId="0" applyFont="1" applyFill="1" applyBorder="1" applyAlignment="1">
      <alignment vertical="top"/>
    </xf>
    <xf numFmtId="0" fontId="0" fillId="15" borderId="0" xfId="0" applyFill="1"/>
    <xf numFmtId="0" fontId="21" fillId="8" borderId="68" xfId="0" applyFont="1" applyFill="1" applyBorder="1" applyAlignment="1">
      <alignment vertical="top" wrapText="1"/>
    </xf>
    <xf numFmtId="0" fontId="27" fillId="8" borderId="54" xfId="0" applyFont="1" applyFill="1" applyBorder="1" applyAlignment="1">
      <alignment horizontal="center" vertical="top" wrapText="1"/>
    </xf>
    <xf numFmtId="0" fontId="24" fillId="8" borderId="54" xfId="0" applyFont="1" applyFill="1" applyBorder="1" applyAlignment="1">
      <alignment horizontal="center" vertical="top" wrapText="1"/>
    </xf>
    <xf numFmtId="0" fontId="23" fillId="8" borderId="68" xfId="0" applyFont="1" applyFill="1" applyBorder="1" applyAlignment="1">
      <alignment vertical="top" wrapText="1"/>
    </xf>
    <xf numFmtId="0" fontId="27" fillId="17" borderId="54" xfId="0" applyFont="1" applyFill="1" applyBorder="1" applyAlignment="1">
      <alignment horizontal="center" vertical="top"/>
    </xf>
    <xf numFmtId="0" fontId="24" fillId="17" borderId="54" xfId="0" applyFont="1" applyFill="1" applyBorder="1" applyAlignment="1">
      <alignment horizontal="center" vertical="top" wrapText="1"/>
    </xf>
    <xf numFmtId="0" fontId="22" fillId="17" borderId="55" xfId="0" applyFont="1" applyFill="1" applyBorder="1" applyAlignment="1">
      <alignment vertical="top" wrapText="1"/>
    </xf>
    <xf numFmtId="0" fontId="23" fillId="17" borderId="68" xfId="0" applyFont="1" applyFill="1" applyBorder="1" applyAlignment="1">
      <alignment vertical="top" wrapText="1"/>
    </xf>
    <xf numFmtId="0" fontId="21" fillId="17" borderId="68" xfId="0" applyFont="1" applyFill="1" applyBorder="1" applyAlignment="1">
      <alignment vertical="top" wrapText="1"/>
    </xf>
    <xf numFmtId="0" fontId="0" fillId="17" borderId="0" xfId="0" applyFill="1"/>
    <xf numFmtId="0" fontId="22" fillId="8" borderId="20" xfId="0" applyFont="1" applyFill="1" applyBorder="1" applyAlignment="1">
      <alignment vertical="top" wrapText="1"/>
    </xf>
    <xf numFmtId="0" fontId="27" fillId="0" borderId="70" xfId="0" applyFont="1" applyBorder="1" applyAlignment="1">
      <alignment horizontal="center" vertical="top"/>
    </xf>
    <xf numFmtId="0" fontId="22" fillId="9" borderId="71" xfId="0" applyFont="1" applyFill="1" applyBorder="1" applyAlignment="1">
      <alignment vertical="top" wrapText="1"/>
    </xf>
    <xf numFmtId="0" fontId="24" fillId="15" borderId="54" xfId="0" applyFont="1" applyFill="1" applyBorder="1" applyAlignment="1">
      <alignment horizontal="center" vertical="top" wrapText="1"/>
    </xf>
    <xf numFmtId="0" fontId="32" fillId="0" borderId="54" xfId="0" applyFont="1" applyBorder="1" applyAlignment="1">
      <alignment vertical="top" wrapText="1"/>
    </xf>
    <xf numFmtId="0" fontId="32" fillId="0" borderId="68" xfId="0" applyFont="1" applyBorder="1" applyAlignment="1">
      <alignment vertical="top" wrapText="1"/>
    </xf>
    <xf numFmtId="0" fontId="0" fillId="8" borderId="0" xfId="0" applyFill="1"/>
    <xf numFmtId="0" fontId="22" fillId="7" borderId="55" xfId="0" applyFont="1" applyFill="1" applyBorder="1" applyAlignment="1">
      <alignment vertical="top" wrapText="1"/>
    </xf>
    <xf numFmtId="0" fontId="22" fillId="9" borderId="20" xfId="0" applyFont="1" applyFill="1" applyBorder="1" applyAlignment="1">
      <alignment vertical="top" wrapText="1"/>
    </xf>
    <xf numFmtId="0" fontId="23" fillId="16" borderId="71" xfId="0" applyFont="1" applyFill="1" applyBorder="1" applyAlignment="1">
      <alignment vertical="top" wrapText="1"/>
    </xf>
    <xf numFmtId="0" fontId="23" fillId="10" borderId="55" xfId="0" applyFont="1" applyFill="1" applyBorder="1" applyAlignment="1">
      <alignment horizontal="left" vertical="top" wrapText="1"/>
    </xf>
    <xf numFmtId="0" fontId="22" fillId="10" borderId="68" xfId="0" applyFont="1" applyFill="1" applyBorder="1" applyAlignment="1">
      <alignment horizontal="left" vertical="top" wrapText="1"/>
    </xf>
    <xf numFmtId="0" fontId="23" fillId="18" borderId="20" xfId="0" applyFont="1" applyFill="1" applyBorder="1" applyAlignment="1">
      <alignment vertical="top" wrapText="1"/>
    </xf>
    <xf numFmtId="0" fontId="25" fillId="18" borderId="54" xfId="0" applyFont="1" applyFill="1" applyBorder="1" applyAlignment="1">
      <alignment horizontal="center" vertical="top" wrapText="1"/>
    </xf>
    <xf numFmtId="0" fontId="23" fillId="19" borderId="55" xfId="0" applyFont="1" applyFill="1" applyBorder="1" applyAlignment="1">
      <alignment vertical="top" wrapText="1"/>
    </xf>
    <xf numFmtId="0" fontId="25" fillId="19" borderId="54" xfId="0" applyFont="1" applyFill="1" applyBorder="1" applyAlignment="1">
      <alignment horizontal="center" vertical="top" wrapText="1"/>
    </xf>
    <xf numFmtId="0" fontId="23" fillId="20" borderId="55" xfId="0" applyFont="1" applyFill="1" applyBorder="1" applyAlignment="1">
      <alignment vertical="top" wrapText="1"/>
    </xf>
    <xf numFmtId="0" fontId="25" fillId="20" borderId="54" xfId="0" applyFont="1" applyFill="1" applyBorder="1" applyAlignment="1">
      <alignment horizontal="center" vertical="top" wrapText="1"/>
    </xf>
    <xf numFmtId="0" fontId="24" fillId="21" borderId="54" xfId="0" applyFont="1" applyFill="1" applyBorder="1" applyAlignment="1">
      <alignment horizontal="center" vertical="top" wrapText="1"/>
    </xf>
    <xf numFmtId="0" fontId="22" fillId="0" borderId="55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4" fillId="0" borderId="10" xfId="0" applyFont="1" applyBorder="1" applyAlignment="1">
      <alignment horizontal="center" vertical="top" wrapText="1"/>
    </xf>
    <xf numFmtId="0" fontId="22" fillId="10" borderId="11" xfId="0" applyFont="1" applyFill="1" applyBorder="1" applyAlignment="1">
      <alignment vertical="top" wrapText="1"/>
    </xf>
    <xf numFmtId="0" fontId="23" fillId="0" borderId="74" xfId="0" applyFont="1" applyBorder="1" applyAlignment="1">
      <alignment vertical="top" wrapText="1"/>
    </xf>
    <xf numFmtId="0" fontId="21" fillId="0" borderId="74" xfId="0" applyFont="1" applyBorder="1" applyAlignment="1">
      <alignment vertical="top" wrapText="1"/>
    </xf>
    <xf numFmtId="0" fontId="27" fillId="0" borderId="68" xfId="0" applyFont="1" applyBorder="1" applyAlignment="1">
      <alignment horizontal="center" vertical="top" wrapText="1"/>
    </xf>
    <xf numFmtId="0" fontId="25" fillId="0" borderId="68" xfId="0" applyFont="1" applyBorder="1" applyAlignment="1">
      <alignment horizontal="center" vertical="top" wrapText="1"/>
    </xf>
    <xf numFmtId="0" fontId="0" fillId="0" borderId="68" xfId="0" applyBorder="1"/>
    <xf numFmtId="0" fontId="22" fillId="15" borderId="55" xfId="0" applyFont="1" applyFill="1" applyBorder="1" applyAlignment="1">
      <alignment vertical="top"/>
    </xf>
    <xf numFmtId="0" fontId="22" fillId="2" borderId="55" xfId="0" applyFont="1" applyFill="1" applyBorder="1" applyAlignment="1">
      <alignment horizontal="left" vertical="top" wrapText="1"/>
    </xf>
    <xf numFmtId="0" fontId="22" fillId="22" borderId="55" xfId="0" applyFont="1" applyFill="1" applyBorder="1" applyAlignment="1">
      <alignment vertical="top" wrapText="1"/>
    </xf>
    <xf numFmtId="0" fontId="22" fillId="7" borderId="55" xfId="0" applyFont="1" applyFill="1" applyBorder="1" applyAlignment="1">
      <alignment horizontal="left" vertical="top" wrapText="1"/>
    </xf>
    <xf numFmtId="0" fontId="22" fillId="22" borderId="55" xfId="0" applyFont="1" applyFill="1" applyBorder="1" applyAlignment="1">
      <alignment horizontal="left" vertical="top" wrapText="1"/>
    </xf>
    <xf numFmtId="0" fontId="22" fillId="8" borderId="54" xfId="0" applyFont="1" applyFill="1" applyBorder="1" applyAlignment="1">
      <alignment horizontal="left" vertical="top" wrapText="1"/>
    </xf>
    <xf numFmtId="0" fontId="24" fillId="20" borderId="54" xfId="0" applyFont="1" applyFill="1" applyBorder="1" applyAlignment="1">
      <alignment horizontal="center" vertical="top" wrapText="1"/>
    </xf>
    <xf numFmtId="0" fontId="22" fillId="16" borderId="71" xfId="0" applyFont="1" applyFill="1" applyBorder="1" applyAlignment="1">
      <alignment vertical="top" wrapText="1"/>
    </xf>
    <xf numFmtId="0" fontId="23" fillId="7" borderId="68" xfId="0" applyFont="1" applyFill="1" applyBorder="1" applyAlignment="1">
      <alignment vertical="top" wrapText="1"/>
    </xf>
    <xf numFmtId="0" fontId="22" fillId="14" borderId="55" xfId="0" applyFont="1" applyFill="1" applyBorder="1" applyAlignment="1">
      <alignment horizontal="left" vertical="top" wrapText="1"/>
    </xf>
    <xf numFmtId="0" fontId="23" fillId="7" borderId="55" xfId="0" applyFont="1" applyFill="1" applyBorder="1" applyAlignment="1">
      <alignment vertical="top" wrapText="1"/>
    </xf>
    <xf numFmtId="0" fontId="22" fillId="2" borderId="55" xfId="0" applyFont="1" applyFill="1" applyBorder="1" applyAlignment="1">
      <alignment vertical="top" wrapText="1"/>
    </xf>
    <xf numFmtId="0" fontId="22" fillId="16" borderId="55" xfId="0" quotePrefix="1" applyFont="1" applyFill="1" applyBorder="1" applyAlignment="1">
      <alignment vertical="top" wrapText="1"/>
    </xf>
    <xf numFmtId="0" fontId="27" fillId="23" borderId="54" xfId="0" applyFont="1" applyFill="1" applyBorder="1" applyAlignment="1">
      <alignment horizontal="center" vertical="top" wrapText="1"/>
    </xf>
    <xf numFmtId="0" fontId="24" fillId="23" borderId="54" xfId="0" applyFont="1" applyFill="1" applyBorder="1" applyAlignment="1">
      <alignment horizontal="center" vertical="top" wrapText="1"/>
    </xf>
    <xf numFmtId="0" fontId="23" fillId="24" borderId="55" xfId="0" applyFont="1" applyFill="1" applyBorder="1" applyAlignment="1">
      <alignment vertical="top" wrapText="1"/>
    </xf>
    <xf numFmtId="0" fontId="23" fillId="23" borderId="68" xfId="0" applyFont="1" applyFill="1" applyBorder="1" applyAlignment="1">
      <alignment vertical="top" wrapText="1"/>
    </xf>
    <xf numFmtId="0" fontId="21" fillId="23" borderId="68" xfId="0" applyFont="1" applyFill="1" applyBorder="1" applyAlignment="1">
      <alignment vertical="top" wrapText="1"/>
    </xf>
    <xf numFmtId="0" fontId="0" fillId="23" borderId="0" xfId="0" applyFill="1"/>
    <xf numFmtId="0" fontId="24" fillId="21" borderId="19" xfId="0" applyFont="1" applyFill="1" applyBorder="1" applyAlignment="1">
      <alignment horizontal="center" vertical="top" wrapText="1"/>
    </xf>
    <xf numFmtId="0" fontId="22" fillId="14" borderId="20" xfId="0" applyFont="1" applyFill="1" applyBorder="1" applyAlignment="1">
      <alignment horizontal="left" vertical="top" wrapText="1"/>
    </xf>
    <xf numFmtId="0" fontId="23" fillId="22" borderId="55" xfId="0" applyFont="1" applyFill="1" applyBorder="1" applyAlignment="1">
      <alignment vertical="top" wrapText="1"/>
    </xf>
    <xf numFmtId="0" fontId="21" fillId="10" borderId="74" xfId="0" applyFont="1" applyFill="1" applyBorder="1" applyAlignment="1">
      <alignment horizontal="left" vertical="top" wrapText="1"/>
    </xf>
    <xf numFmtId="0" fontId="24" fillId="25" borderId="54" xfId="0" applyFont="1" applyFill="1" applyBorder="1" applyAlignment="1">
      <alignment horizontal="center" vertical="top" wrapText="1"/>
    </xf>
    <xf numFmtId="0" fontId="22" fillId="14" borderId="55" xfId="0" quotePrefix="1" applyFont="1" applyFill="1" applyBorder="1" applyAlignment="1">
      <alignment horizontal="left" vertical="center" wrapText="1"/>
    </xf>
    <xf numFmtId="0" fontId="22" fillId="14" borderId="55" xfId="0" quotePrefix="1" applyFont="1" applyFill="1" applyBorder="1" applyAlignment="1">
      <alignment horizontal="left" vertical="top" wrapText="1"/>
    </xf>
    <xf numFmtId="0" fontId="31" fillId="0" borderId="54" xfId="0" applyFont="1" applyBorder="1" applyAlignment="1">
      <alignment vertical="top" wrapText="1"/>
    </xf>
    <xf numFmtId="0" fontId="31" fillId="26" borderId="54" xfId="0" applyFont="1" applyFill="1" applyBorder="1" applyAlignment="1">
      <alignment vertical="top" wrapText="1"/>
    </xf>
    <xf numFmtId="0" fontId="24" fillId="20" borderId="70" xfId="0" applyFont="1" applyFill="1" applyBorder="1" applyAlignment="1">
      <alignment horizontal="center" vertical="top" wrapText="1"/>
    </xf>
    <xf numFmtId="0" fontId="17" fillId="21" borderId="54" xfId="0" applyFont="1" applyFill="1" applyBorder="1" applyAlignment="1">
      <alignment vertical="top" wrapText="1"/>
    </xf>
    <xf numFmtId="0" fontId="23" fillId="14" borderId="55" xfId="0" applyFont="1" applyFill="1" applyBorder="1" applyAlignment="1">
      <alignment vertical="top" wrapText="1"/>
    </xf>
    <xf numFmtId="0" fontId="27" fillId="8" borderId="54" xfId="0" applyFont="1" applyFill="1" applyBorder="1" applyAlignment="1">
      <alignment horizontal="center" vertical="top"/>
    </xf>
    <xf numFmtId="0" fontId="23" fillId="0" borderId="0" xfId="0" applyFont="1" applyAlignment="1">
      <alignment vertical="top" wrapText="1"/>
    </xf>
    <xf numFmtId="0" fontId="23" fillId="15" borderId="55" xfId="0" applyFont="1" applyFill="1" applyBorder="1" applyAlignment="1">
      <alignment horizontal="left" vertical="top" wrapText="1"/>
    </xf>
    <xf numFmtId="0" fontId="24" fillId="19" borderId="54" xfId="0" applyFont="1" applyFill="1" applyBorder="1" applyAlignment="1">
      <alignment horizontal="center" vertical="top" wrapText="1"/>
    </xf>
    <xf numFmtId="0" fontId="31" fillId="19" borderId="54" xfId="0" applyFont="1" applyFill="1" applyBorder="1" applyAlignment="1">
      <alignment vertical="top" wrapText="1"/>
    </xf>
    <xf numFmtId="0" fontId="25" fillId="0" borderId="70" xfId="0" applyFont="1" applyBorder="1" applyAlignment="1">
      <alignment horizontal="center" vertical="top" wrapText="1"/>
    </xf>
    <xf numFmtId="0" fontId="22" fillId="8" borderId="71" xfId="0" applyFont="1" applyFill="1" applyBorder="1" applyAlignment="1">
      <alignment vertical="top" wrapText="1"/>
    </xf>
    <xf numFmtId="0" fontId="22" fillId="7" borderId="0" xfId="0" applyFont="1" applyFill="1" applyAlignment="1">
      <alignment vertical="top" wrapText="1"/>
    </xf>
    <xf numFmtId="0" fontId="22" fillId="15" borderId="54" xfId="0" applyFont="1" applyFill="1" applyBorder="1" applyAlignment="1">
      <alignment vertical="top" wrapText="1"/>
    </xf>
    <xf numFmtId="0" fontId="23" fillId="7" borderId="54" xfId="0" applyFont="1" applyFill="1" applyBorder="1" applyAlignment="1">
      <alignment vertical="top" wrapText="1"/>
    </xf>
    <xf numFmtId="0" fontId="22" fillId="2" borderId="68" xfId="0" applyFont="1" applyFill="1" applyBorder="1" applyAlignment="1">
      <alignment vertical="top" wrapText="1"/>
    </xf>
    <xf numFmtId="0" fontId="22" fillId="22" borderId="20" xfId="0" applyFont="1" applyFill="1" applyBorder="1" applyAlignment="1">
      <alignment horizontal="left" vertical="top" wrapText="1"/>
    </xf>
    <xf numFmtId="0" fontId="23" fillId="7" borderId="68" xfId="0" applyFont="1" applyFill="1" applyBorder="1" applyAlignment="1">
      <alignment horizontal="left" vertical="top" wrapText="1"/>
    </xf>
    <xf numFmtId="0" fontId="22" fillId="0" borderId="68" xfId="0" applyFont="1" applyBorder="1" applyAlignment="1">
      <alignment horizontal="left" vertical="top" wrapText="1"/>
    </xf>
    <xf numFmtId="0" fontId="23" fillId="0" borderId="54" xfId="0" applyFont="1" applyBorder="1" applyAlignment="1">
      <alignment vertical="top" wrapText="1"/>
    </xf>
    <xf numFmtId="0" fontId="22" fillId="10" borderId="68" xfId="0" applyFont="1" applyFill="1" applyBorder="1" applyAlignment="1">
      <alignment vertical="top" wrapText="1"/>
    </xf>
    <xf numFmtId="0" fontId="23" fillId="0" borderId="55" xfId="0" applyFont="1" applyBorder="1" applyAlignment="1">
      <alignment vertical="top" wrapText="1"/>
    </xf>
    <xf numFmtId="0" fontId="25" fillId="21" borderId="54" xfId="0" applyFont="1" applyFill="1" applyBorder="1" applyAlignment="1">
      <alignment horizontal="center" vertical="top" wrapText="1"/>
    </xf>
    <xf numFmtId="0" fontId="27" fillId="17" borderId="54" xfId="0" applyFont="1" applyFill="1" applyBorder="1" applyAlignment="1">
      <alignment horizontal="center" vertical="top" wrapText="1"/>
    </xf>
    <xf numFmtId="0" fontId="25" fillId="27" borderId="54" xfId="0" applyFont="1" applyFill="1" applyBorder="1" applyAlignment="1">
      <alignment horizontal="center" vertical="top" wrapText="1"/>
    </xf>
    <xf numFmtId="0" fontId="22" fillId="28" borderId="55" xfId="0" applyFont="1" applyFill="1" applyBorder="1" applyAlignment="1">
      <alignment horizontal="left" vertical="top" wrapText="1"/>
    </xf>
    <xf numFmtId="0" fontId="27" fillId="29" borderId="54" xfId="0" applyFont="1" applyFill="1" applyBorder="1" applyAlignment="1">
      <alignment horizontal="center" vertical="top" wrapText="1"/>
    </xf>
    <xf numFmtId="0" fontId="22" fillId="29" borderId="55" xfId="0" applyFont="1" applyFill="1" applyBorder="1" applyAlignment="1">
      <alignment vertical="top" wrapText="1"/>
    </xf>
    <xf numFmtId="0" fontId="22" fillId="17" borderId="55" xfId="0" applyFont="1" applyFill="1" applyBorder="1" applyAlignment="1">
      <alignment horizontal="left" vertical="top" wrapText="1"/>
    </xf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5" fillId="17" borderId="54" xfId="0" applyFont="1" applyFill="1" applyBorder="1" applyAlignment="1">
      <alignment horizontal="center" vertical="top" wrapText="1"/>
    </xf>
    <xf numFmtId="0" fontId="23" fillId="17" borderId="55" xfId="0" applyFont="1" applyFill="1" applyBorder="1" applyAlignment="1">
      <alignment vertical="top" wrapText="1"/>
    </xf>
    <xf numFmtId="0" fontId="22" fillId="15" borderId="20" xfId="0" applyFont="1" applyFill="1" applyBorder="1" applyAlignment="1">
      <alignment vertical="top" wrapText="1"/>
    </xf>
    <xf numFmtId="0" fontId="30" fillId="17" borderId="68" xfId="0" applyFont="1" applyFill="1" applyBorder="1" applyAlignment="1">
      <alignment vertical="top" wrapText="1"/>
    </xf>
    <xf numFmtId="0" fontId="22" fillId="29" borderId="55" xfId="0" applyFont="1" applyFill="1" applyBorder="1" applyAlignment="1">
      <alignment horizontal="left" vertical="top" wrapText="1"/>
    </xf>
    <xf numFmtId="0" fontId="24" fillId="27" borderId="54" xfId="0" applyFont="1" applyFill="1" applyBorder="1" applyAlignment="1">
      <alignment horizontal="center" vertical="top" wrapText="1"/>
    </xf>
    <xf numFmtId="0" fontId="23" fillId="27" borderId="55" xfId="0" applyFont="1" applyFill="1" applyBorder="1" applyAlignment="1">
      <alignment horizontal="left" vertical="top"/>
    </xf>
    <xf numFmtId="0" fontId="22" fillId="17" borderId="68" xfId="0" applyFont="1" applyFill="1" applyBorder="1" applyAlignment="1">
      <alignment horizontal="left" vertical="top" wrapText="1"/>
    </xf>
    <xf numFmtId="0" fontId="27" fillId="30" borderId="54" xfId="0" applyFont="1" applyFill="1" applyBorder="1" applyAlignment="1">
      <alignment horizontal="center" vertical="top" wrapText="1"/>
    </xf>
    <xf numFmtId="0" fontId="22" fillId="17" borderId="54" xfId="0" applyFont="1" applyFill="1" applyBorder="1" applyAlignment="1">
      <alignment horizontal="left" vertical="top" wrapText="1"/>
    </xf>
    <xf numFmtId="0" fontId="0" fillId="17" borderId="0" xfId="0" applyFill="1" applyAlignment="1">
      <alignment vertical="center"/>
    </xf>
    <xf numFmtId="0" fontId="24" fillId="8" borderId="70" xfId="0" applyFont="1" applyFill="1" applyBorder="1" applyAlignment="1">
      <alignment horizontal="center" vertical="top" wrapText="1"/>
    </xf>
    <xf numFmtId="0" fontId="22" fillId="15" borderId="20" xfId="0" applyFont="1" applyFill="1" applyBorder="1" applyAlignment="1">
      <alignment vertical="top"/>
    </xf>
    <xf numFmtId="0" fontId="22" fillId="31" borderId="55" xfId="0" applyFont="1" applyFill="1" applyBorder="1" applyAlignment="1">
      <alignment vertical="top" wrapText="1"/>
    </xf>
    <xf numFmtId="0" fontId="24" fillId="0" borderId="1" xfId="0" applyFont="1" applyBorder="1" applyAlignment="1">
      <alignment horizontal="center" vertical="top" wrapText="1"/>
    </xf>
    <xf numFmtId="0" fontId="22" fillId="16" borderId="2" xfId="0" applyFont="1" applyFill="1" applyBorder="1" applyAlignment="1">
      <alignment vertical="top" wrapText="1"/>
    </xf>
    <xf numFmtId="0" fontId="23" fillId="0" borderId="75" xfId="0" applyFont="1" applyBorder="1" applyAlignment="1">
      <alignment vertical="top" wrapText="1"/>
    </xf>
    <xf numFmtId="0" fontId="21" fillId="0" borderId="75" xfId="0" applyFont="1" applyBorder="1" applyAlignment="1">
      <alignment vertical="top" wrapText="1"/>
    </xf>
    <xf numFmtId="0" fontId="23" fillId="28" borderId="55" xfId="0" applyFont="1" applyFill="1" applyBorder="1" applyAlignment="1">
      <alignment vertical="top" wrapText="1"/>
    </xf>
    <xf numFmtId="0" fontId="24" fillId="18" borderId="5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9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20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23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5" fillId="0" borderId="0" xfId="0" applyFont="1" applyAlignment="1">
      <alignment vertical="center"/>
    </xf>
    <xf numFmtId="0" fontId="0" fillId="0" borderId="0" xfId="0"/>
    <xf numFmtId="0" fontId="5" fillId="0" borderId="7" xfId="0" applyFont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10" fillId="0" borderId="7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right" vertical="center"/>
    </xf>
    <xf numFmtId="0" fontId="2" fillId="0" borderId="57" xfId="0" applyFont="1" applyBorder="1"/>
    <xf numFmtId="0" fontId="7" fillId="0" borderId="7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 wrapText="1"/>
    </xf>
    <xf numFmtId="0" fontId="2" fillId="0" borderId="61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63" xfId="0" applyFont="1" applyBorder="1"/>
    <xf numFmtId="0" fontId="1" fillId="0" borderId="65" xfId="0" applyFont="1" applyBorder="1" applyAlignment="1">
      <alignment horizontal="center" vertical="center" wrapText="1"/>
    </xf>
    <xf numFmtId="0" fontId="2" fillId="0" borderId="66" xfId="0" applyFont="1" applyBorder="1"/>
    <xf numFmtId="0" fontId="5" fillId="0" borderId="67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W7a-0fGXSz28eY1PtOJYFPO1bfaIgJYj8qF1dGTZt-4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27"/>
  <sheetViews>
    <sheetView topLeftCell="C1" workbookViewId="0">
      <pane ySplit="3" topLeftCell="A145" activePane="bottomLeft" state="frozen"/>
      <selection activeCell="C1" sqref="C1"/>
      <selection pane="bottomLeft" activeCell="E178" sqref="E178"/>
    </sheetView>
  </sheetViews>
  <sheetFormatPr defaultColWidth="12.90625" defaultRowHeight="12.5"/>
  <cols>
    <col min="1" max="1" width="7.453125" bestFit="1" customWidth="1"/>
    <col min="2" max="2" width="5.36328125" bestFit="1" customWidth="1"/>
    <col min="3" max="3" width="5.36328125" customWidth="1"/>
    <col min="4" max="4" width="7.453125" bestFit="1" customWidth="1"/>
    <col min="5" max="5" width="33" bestFit="1" customWidth="1"/>
    <col min="6" max="6" width="13.08984375" bestFit="1" customWidth="1"/>
    <col min="7" max="7" width="9" bestFit="1" customWidth="1"/>
    <col min="8" max="8" width="9.1796875" bestFit="1" customWidth="1"/>
    <col min="9" max="9" width="7.81640625" bestFit="1" customWidth="1"/>
    <col min="10" max="10" width="4.453125" customWidth="1"/>
    <col min="11" max="11" width="28.54296875" bestFit="1" customWidth="1"/>
    <col min="12" max="12" width="29.08984375" bestFit="1" customWidth="1"/>
    <col min="13" max="13" width="22.08984375" bestFit="1" customWidth="1"/>
    <col min="14" max="16" width="6.453125" bestFit="1" customWidth="1"/>
    <col min="17" max="17" width="11.90625" bestFit="1" customWidth="1"/>
    <col min="18" max="19" width="6.453125" bestFit="1" customWidth="1"/>
    <col min="20" max="20" width="4.54296875" bestFit="1" customWidth="1"/>
    <col min="21" max="22" width="5.36328125" bestFit="1" customWidth="1"/>
    <col min="23" max="26" width="5.90625" bestFit="1" customWidth="1"/>
  </cols>
  <sheetData>
    <row r="1" spans="1:26" ht="13.5">
      <c r="A1" s="286" t="s">
        <v>0</v>
      </c>
      <c r="B1" s="289" t="s">
        <v>1</v>
      </c>
      <c r="C1" s="292" t="s">
        <v>2</v>
      </c>
      <c r="D1" s="293"/>
      <c r="E1" s="294"/>
      <c r="F1" s="295" t="s">
        <v>3</v>
      </c>
      <c r="G1" s="298" t="s">
        <v>4</v>
      </c>
      <c r="H1" s="299"/>
      <c r="I1" s="300"/>
      <c r="J1" s="1"/>
      <c r="K1" s="2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>
      <c r="A2" s="287"/>
      <c r="B2" s="290"/>
      <c r="C2" s="304" t="s">
        <v>5</v>
      </c>
      <c r="D2" s="305"/>
      <c r="E2" s="4" t="str">
        <f>CONCATENATE(TEXT(QUOTIENT(SUM(C4:C227), 60), "00"),"시간",TEXT(MOD(SUM(C4:C227),60),"00"),"분")</f>
        <v>880시간43분</v>
      </c>
      <c r="F2" s="296"/>
      <c r="G2" s="301"/>
      <c r="H2" s="302"/>
      <c r="I2" s="303"/>
      <c r="J2" s="1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>
      <c r="A3" s="288"/>
      <c r="B3" s="291"/>
      <c r="C3" s="5" t="s">
        <v>6</v>
      </c>
      <c r="D3" s="6" t="s">
        <v>7</v>
      </c>
      <c r="E3" s="6" t="s">
        <v>8</v>
      </c>
      <c r="F3" s="297"/>
      <c r="G3" s="7" t="s">
        <v>9</v>
      </c>
      <c r="H3" s="8" t="s">
        <v>10</v>
      </c>
      <c r="I3" s="9" t="s">
        <v>7</v>
      </c>
      <c r="J3" s="1"/>
      <c r="K3" s="10" t="s">
        <v>11</v>
      </c>
      <c r="L3" s="1"/>
      <c r="M3" s="3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>
      <c r="A4" s="11">
        <v>44829</v>
      </c>
      <c r="B4" s="12" t="s">
        <v>12</v>
      </c>
      <c r="C4" s="13">
        <v>241</v>
      </c>
      <c r="D4" s="14" t="str">
        <f t="shared" ref="D4:D227" si="0">CONCATENATE(TEXT(QUOTIENT(C4, 60), "00"),":",TEXT(MOD(C4,60),"00"))</f>
        <v>04:01</v>
      </c>
      <c r="E4" s="15"/>
      <c r="F4" s="16"/>
      <c r="G4" s="308" t="s">
        <v>13</v>
      </c>
      <c r="H4" s="299"/>
      <c r="I4" s="300"/>
      <c r="J4" s="1"/>
      <c r="K4" s="3" t="s">
        <v>14</v>
      </c>
      <c r="L4" s="3"/>
      <c r="M4" s="3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>
      <c r="A5" s="17">
        <v>44830</v>
      </c>
      <c r="B5" s="18" t="s">
        <v>15</v>
      </c>
      <c r="C5" s="19">
        <v>337</v>
      </c>
      <c r="D5" s="18" t="str">
        <f t="shared" si="0"/>
        <v>05:37</v>
      </c>
      <c r="E5" s="20"/>
      <c r="F5" s="16"/>
      <c r="G5" s="309"/>
      <c r="H5" s="307"/>
      <c r="I5" s="310"/>
      <c r="J5" s="1"/>
      <c r="K5" s="306"/>
      <c r="L5" s="307"/>
      <c r="M5" s="307"/>
      <c r="N5" s="30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>
      <c r="A6" s="17">
        <v>44831</v>
      </c>
      <c r="B6" s="18" t="s">
        <v>16</v>
      </c>
      <c r="C6" s="19">
        <v>205</v>
      </c>
      <c r="D6" s="18" t="str">
        <f t="shared" si="0"/>
        <v>03:25</v>
      </c>
      <c r="E6" s="20"/>
      <c r="F6" s="16"/>
      <c r="G6" s="311"/>
      <c r="H6" s="312"/>
      <c r="I6" s="313"/>
      <c r="J6" s="1"/>
      <c r="K6" s="307"/>
      <c r="L6" s="307"/>
      <c r="M6" s="307"/>
      <c r="N6" s="30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>
      <c r="A7" s="17">
        <v>44832</v>
      </c>
      <c r="B7" s="18" t="s">
        <v>17</v>
      </c>
      <c r="C7" s="19">
        <v>70</v>
      </c>
      <c r="D7" s="18" t="str">
        <f t="shared" si="0"/>
        <v>01:10</v>
      </c>
      <c r="E7" s="20"/>
      <c r="F7" s="16"/>
      <c r="G7" s="21" t="s">
        <v>18</v>
      </c>
      <c r="H7" s="22"/>
      <c r="I7" s="23" t="str">
        <f>CONCATENATE(TEXT(QUOTIENT((SUM(C4:C10)/7), 60), "00"),":",TEXT(MOD((SUM(C4:C10)/7),60),"00"))</f>
        <v>03:10</v>
      </c>
      <c r="J7" s="1"/>
      <c r="K7" s="307"/>
      <c r="L7" s="307"/>
      <c r="M7" s="307"/>
      <c r="N7" s="30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>
      <c r="A8" s="17">
        <v>44833</v>
      </c>
      <c r="B8" s="18" t="s">
        <v>19</v>
      </c>
      <c r="C8" s="19">
        <v>60</v>
      </c>
      <c r="D8" s="18" t="str">
        <f t="shared" si="0"/>
        <v>01:00</v>
      </c>
      <c r="E8" s="20"/>
      <c r="F8" s="16"/>
      <c r="G8" s="21" t="s">
        <v>20</v>
      </c>
      <c r="H8" s="24">
        <f>SUM(C5:C9)</f>
        <v>902</v>
      </c>
      <c r="I8" s="23" t="str">
        <f>CONCATENATE(TEXT(QUOTIENT(SUM(C5:C9), 60), "00"),":",TEXT(MOD(SUM(C5:C9),60),"00"))</f>
        <v>15:02</v>
      </c>
      <c r="J8" s="1"/>
      <c r="K8" s="307"/>
      <c r="L8" s="307"/>
      <c r="M8" s="307"/>
      <c r="N8" s="30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>
      <c r="A9" s="17">
        <v>44834</v>
      </c>
      <c r="B9" s="18" t="s">
        <v>21</v>
      </c>
      <c r="C9" s="19">
        <v>230</v>
      </c>
      <c r="D9" s="18" t="str">
        <f t="shared" si="0"/>
        <v>03:50</v>
      </c>
      <c r="E9" s="20"/>
      <c r="F9" s="16"/>
      <c r="G9" s="21" t="s">
        <v>22</v>
      </c>
      <c r="H9" s="24">
        <f>SUM(C4, C10)</f>
        <v>426</v>
      </c>
      <c r="I9" s="25" t="str">
        <f>CONCATENATE(TEXT(QUOTIENT(SUM(C4,C10), 60), "00"),":",TEXT(MOD(SUM(C4,C10),60),"00"))</f>
        <v>07:06</v>
      </c>
      <c r="J9" s="1"/>
      <c r="K9" s="307"/>
      <c r="L9" s="307"/>
      <c r="M9" s="307"/>
      <c r="N9" s="30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>
      <c r="A10" s="26">
        <v>44835</v>
      </c>
      <c r="B10" s="27" t="s">
        <v>23</v>
      </c>
      <c r="C10" s="28">
        <v>185</v>
      </c>
      <c r="D10" s="29" t="str">
        <f t="shared" si="0"/>
        <v>03:05</v>
      </c>
      <c r="E10" s="30"/>
      <c r="F10" s="16"/>
      <c r="G10" s="31" t="s">
        <v>24</v>
      </c>
      <c r="H10" s="32">
        <f>SUM(C4:C10)</f>
        <v>1328</v>
      </c>
      <c r="I10" s="33" t="str">
        <f>CONCATENATE(TEXT(QUOTIENT(SUM(C4:C10), 60), "00"),":",TEXT(MOD(SUM(C4:C10),60),"00"))</f>
        <v>22:08</v>
      </c>
      <c r="J10" s="1"/>
      <c r="K10" s="307"/>
      <c r="L10" s="307"/>
      <c r="M10" s="307"/>
      <c r="N10" s="30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>
      <c r="A11" s="34">
        <v>44836</v>
      </c>
      <c r="B11" s="35" t="s">
        <v>12</v>
      </c>
      <c r="C11" s="36">
        <v>290</v>
      </c>
      <c r="D11" s="37" t="str">
        <f t="shared" si="0"/>
        <v>04:50</v>
      </c>
      <c r="E11" s="38"/>
      <c r="F11" s="16"/>
      <c r="G11" s="308"/>
      <c r="H11" s="299"/>
      <c r="I11" s="300"/>
      <c r="J11" s="1"/>
      <c r="K11" s="307"/>
      <c r="L11" s="307"/>
      <c r="M11" s="307"/>
      <c r="N11" s="30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>
      <c r="A12" s="39">
        <v>44837</v>
      </c>
      <c r="B12" s="40" t="s">
        <v>15</v>
      </c>
      <c r="C12" s="41">
        <v>264</v>
      </c>
      <c r="D12" s="42" t="str">
        <f t="shared" si="0"/>
        <v>04:24</v>
      </c>
      <c r="E12" s="43"/>
      <c r="F12" s="16"/>
      <c r="G12" s="309"/>
      <c r="H12" s="307"/>
      <c r="I12" s="310"/>
      <c r="J12" s="1"/>
      <c r="K12" s="307"/>
      <c r="L12" s="307"/>
      <c r="M12" s="307"/>
      <c r="N12" s="30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>
      <c r="A13" s="39">
        <v>44838</v>
      </c>
      <c r="B13" s="40" t="s">
        <v>16</v>
      </c>
      <c r="C13" s="41">
        <v>210</v>
      </c>
      <c r="D13" s="42" t="str">
        <f t="shared" si="0"/>
        <v>03:30</v>
      </c>
      <c r="E13" s="43"/>
      <c r="F13" s="16"/>
      <c r="G13" s="311"/>
      <c r="H13" s="312"/>
      <c r="I13" s="313"/>
      <c r="J13" s="1"/>
      <c r="K13" s="307"/>
      <c r="L13" s="307"/>
      <c r="M13" s="307"/>
      <c r="N13" s="30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>
      <c r="A14" s="39">
        <v>44839</v>
      </c>
      <c r="B14" s="40" t="s">
        <v>17</v>
      </c>
      <c r="C14" s="41">
        <v>80</v>
      </c>
      <c r="D14" s="42" t="str">
        <f t="shared" si="0"/>
        <v>01:20</v>
      </c>
      <c r="E14" s="43"/>
      <c r="F14" s="16"/>
      <c r="G14" s="21" t="s">
        <v>18</v>
      </c>
      <c r="H14" s="22"/>
      <c r="I14" s="23" t="str">
        <f>CONCATENATE(TEXT(QUOTIENT((SUM(C11:C17)/7), 60), "00"),":",TEXT(MOD((SUM(C11:C17)/7),60),"00"))</f>
        <v>03:16</v>
      </c>
      <c r="J14" s="1"/>
      <c r="K14" s="3"/>
      <c r="L14" s="3"/>
      <c r="M14" s="3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>
      <c r="A15" s="39">
        <v>44840</v>
      </c>
      <c r="B15" s="40" t="s">
        <v>19</v>
      </c>
      <c r="C15" s="41">
        <v>70</v>
      </c>
      <c r="D15" s="42" t="str">
        <f t="shared" si="0"/>
        <v>01:10</v>
      </c>
      <c r="E15" s="40"/>
      <c r="F15" s="16"/>
      <c r="G15" s="21" t="s">
        <v>20</v>
      </c>
      <c r="H15" s="24">
        <f>SUM(C12:C16)</f>
        <v>784</v>
      </c>
      <c r="I15" s="23" t="str">
        <f>CONCATENATE(TEXT(QUOTIENT(SUM(C12:C16), 60), "00"),":",TEXT(MOD(SUM(C12:C16),60),"00"))</f>
        <v>13:04</v>
      </c>
      <c r="J15" s="1"/>
      <c r="K15" s="3"/>
      <c r="L15" s="3"/>
      <c r="M15" s="3"/>
      <c r="N15" s="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>
      <c r="A16" s="39">
        <v>44841</v>
      </c>
      <c r="B16" s="40" t="s">
        <v>21</v>
      </c>
      <c r="C16" s="41">
        <v>160</v>
      </c>
      <c r="D16" s="42" t="str">
        <f t="shared" si="0"/>
        <v>02:40</v>
      </c>
      <c r="E16" s="40"/>
      <c r="F16" s="16"/>
      <c r="G16" s="21" t="s">
        <v>22</v>
      </c>
      <c r="H16" s="24">
        <f>SUM(C11, C17)</f>
        <v>590</v>
      </c>
      <c r="I16" s="25" t="str">
        <f>CONCATENATE(TEXT(QUOTIENT(SUM(C11,C17), 60), "00"),":",TEXT(MOD(SUM(C11,C17),60),"00"))</f>
        <v>09:50</v>
      </c>
      <c r="J16" s="1"/>
      <c r="K16" s="3"/>
      <c r="L16" s="3"/>
      <c r="M16" s="3"/>
      <c r="N16" s="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>
      <c r="A17" s="44">
        <v>44842</v>
      </c>
      <c r="B17" s="45" t="s">
        <v>23</v>
      </c>
      <c r="C17" s="46">
        <v>300</v>
      </c>
      <c r="D17" s="42" t="str">
        <f t="shared" si="0"/>
        <v>05:00</v>
      </c>
      <c r="E17" s="47"/>
      <c r="F17" s="16"/>
      <c r="G17" s="31" t="s">
        <v>24</v>
      </c>
      <c r="H17" s="32">
        <f>SUM(C11:C17)</f>
        <v>1374</v>
      </c>
      <c r="I17" s="33" t="str">
        <f>CONCATENATE(TEXT(QUOTIENT(SUM(C11:C17), 60), "00"),":",TEXT(MOD(SUM(C11:C17),60),"00"))</f>
        <v>22:54</v>
      </c>
      <c r="J17" s="1"/>
      <c r="K17" s="3"/>
      <c r="L17" s="3"/>
      <c r="M17" s="3"/>
      <c r="N17" s="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>
      <c r="A18" s="48">
        <v>44843</v>
      </c>
      <c r="B18" s="49" t="s">
        <v>12</v>
      </c>
      <c r="C18" s="36">
        <v>339</v>
      </c>
      <c r="D18" s="37" t="str">
        <f t="shared" si="0"/>
        <v>05:39</v>
      </c>
      <c r="E18" s="38"/>
      <c r="F18" s="16"/>
      <c r="G18" s="308"/>
      <c r="H18" s="299"/>
      <c r="I18" s="300"/>
      <c r="J18" s="1"/>
      <c r="K18" s="3"/>
      <c r="L18" s="3"/>
      <c r="M18" s="3"/>
      <c r="N18" s="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>
      <c r="A19" s="39">
        <v>44844</v>
      </c>
      <c r="B19" s="40" t="s">
        <v>15</v>
      </c>
      <c r="C19" s="41">
        <v>284</v>
      </c>
      <c r="D19" s="42" t="str">
        <f t="shared" si="0"/>
        <v>04:44</v>
      </c>
      <c r="E19" s="43"/>
      <c r="F19" s="16"/>
      <c r="G19" s="309"/>
      <c r="H19" s="307"/>
      <c r="I19" s="310"/>
      <c r="J19" s="1"/>
      <c r="K19" s="3"/>
      <c r="L19" s="3"/>
      <c r="M19" s="3"/>
      <c r="N19" s="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>
      <c r="A20" s="39">
        <v>44845</v>
      </c>
      <c r="B20" s="40" t="s">
        <v>16</v>
      </c>
      <c r="C20" s="41">
        <v>233</v>
      </c>
      <c r="D20" s="42" t="str">
        <f t="shared" si="0"/>
        <v>03:53</v>
      </c>
      <c r="E20" s="43"/>
      <c r="F20" s="16"/>
      <c r="G20" s="311"/>
      <c r="H20" s="312"/>
      <c r="I20" s="313"/>
      <c r="J20" s="1"/>
      <c r="K20" s="3"/>
      <c r="L20" s="3"/>
      <c r="M20" s="3"/>
      <c r="N20" s="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>
      <c r="A21" s="39">
        <v>44846</v>
      </c>
      <c r="B21" s="40" t="s">
        <v>17</v>
      </c>
      <c r="C21" s="41">
        <v>210</v>
      </c>
      <c r="D21" s="42" t="str">
        <f t="shared" si="0"/>
        <v>03:30</v>
      </c>
      <c r="E21" s="43"/>
      <c r="F21" s="16"/>
      <c r="G21" s="21" t="s">
        <v>18</v>
      </c>
      <c r="H21" s="22"/>
      <c r="I21" s="23" t="str">
        <f>CONCATENATE(TEXT(QUOTIENT((SUM(C18:C24)/7), 60), "00"),":",TEXT(MOD((SUM(C18:C24)/7),60),"00"))</f>
        <v>04:22</v>
      </c>
      <c r="J21" s="1"/>
      <c r="K21" s="3"/>
      <c r="L21" s="3"/>
      <c r="M21" s="3"/>
      <c r="N21" s="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>
      <c r="A22" s="39">
        <v>44847</v>
      </c>
      <c r="B22" s="40" t="s">
        <v>19</v>
      </c>
      <c r="C22" s="41">
        <v>230</v>
      </c>
      <c r="D22" s="42" t="str">
        <f t="shared" si="0"/>
        <v>03:50</v>
      </c>
      <c r="E22" s="40"/>
      <c r="F22" s="16"/>
      <c r="G22" s="21" t="s">
        <v>20</v>
      </c>
      <c r="H22" s="24">
        <f>SUM(C19:C23)</f>
        <v>1207</v>
      </c>
      <c r="I22" s="23" t="str">
        <f>CONCATENATE(TEXT(QUOTIENT(SUM(C19:C23), 60), "00"),":",TEXT(MOD(SUM(C19:C23),60),"00"))</f>
        <v>20:07</v>
      </c>
      <c r="J22" s="1"/>
      <c r="K22" s="3"/>
      <c r="L22" s="3"/>
      <c r="M22" s="3"/>
      <c r="N22" s="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>
      <c r="A23" s="39">
        <v>44848</v>
      </c>
      <c r="B23" s="40" t="s">
        <v>21</v>
      </c>
      <c r="C23" s="41">
        <v>250</v>
      </c>
      <c r="D23" s="42" t="str">
        <f t="shared" si="0"/>
        <v>04:10</v>
      </c>
      <c r="E23" s="40"/>
      <c r="F23" s="16"/>
      <c r="G23" s="21" t="s">
        <v>22</v>
      </c>
      <c r="H23" s="24">
        <f>SUM(C18, C24)</f>
        <v>629</v>
      </c>
      <c r="I23" s="25" t="str">
        <f>CONCATENATE(TEXT(QUOTIENT(SUM(C18,C24), 60), "00"),":",TEXT(MOD(SUM(C18,C24),60),"00"))</f>
        <v>10:29</v>
      </c>
      <c r="J23" s="1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>
      <c r="A24" s="44">
        <v>44849</v>
      </c>
      <c r="B24" s="45" t="s">
        <v>23</v>
      </c>
      <c r="C24" s="46">
        <v>290</v>
      </c>
      <c r="D24" s="42" t="str">
        <f t="shared" si="0"/>
        <v>04:50</v>
      </c>
      <c r="E24" s="47"/>
      <c r="F24" s="16"/>
      <c r="G24" s="31" t="s">
        <v>24</v>
      </c>
      <c r="H24" s="32">
        <f>SUM(C18:C24)</f>
        <v>1836</v>
      </c>
      <c r="I24" s="33" t="str">
        <f>CONCATENATE(TEXT(QUOTIENT(SUM(C18:C24), 60), "00"),":",TEXT(MOD(SUM(C18:C24),60),"00"))</f>
        <v>30:36</v>
      </c>
      <c r="J24" s="1"/>
      <c r="K24" s="3"/>
      <c r="L24" s="3"/>
      <c r="M24" s="3"/>
      <c r="N24" s="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>
      <c r="A25" s="48">
        <v>44850</v>
      </c>
      <c r="B25" s="49" t="s">
        <v>12</v>
      </c>
      <c r="C25" s="36">
        <v>320</v>
      </c>
      <c r="D25" s="37" t="str">
        <f t="shared" si="0"/>
        <v>05:20</v>
      </c>
      <c r="E25" s="38"/>
      <c r="F25" s="16"/>
      <c r="G25" s="308"/>
      <c r="H25" s="299"/>
      <c r="I25" s="300"/>
      <c r="J25" s="1"/>
      <c r="K25" s="3"/>
      <c r="L25" s="3"/>
      <c r="M25" s="3"/>
      <c r="N25" s="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>
      <c r="A26" s="39">
        <v>44851</v>
      </c>
      <c r="B26" s="40" t="s">
        <v>15</v>
      </c>
      <c r="C26" s="41">
        <v>235</v>
      </c>
      <c r="D26" s="42" t="str">
        <f t="shared" si="0"/>
        <v>03:55</v>
      </c>
      <c r="E26" s="43"/>
      <c r="F26" s="16"/>
      <c r="G26" s="309"/>
      <c r="H26" s="307"/>
      <c r="I26" s="310"/>
      <c r="J26" s="1"/>
      <c r="K26" s="3"/>
      <c r="L26" s="3"/>
      <c r="M26" s="3"/>
      <c r="N26" s="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>
      <c r="A27" s="39">
        <v>44852</v>
      </c>
      <c r="B27" s="40" t="s">
        <v>16</v>
      </c>
      <c r="C27" s="41">
        <v>240</v>
      </c>
      <c r="D27" s="42" t="str">
        <f t="shared" si="0"/>
        <v>04:00</v>
      </c>
      <c r="E27" s="43"/>
      <c r="F27" s="16"/>
      <c r="G27" s="311"/>
      <c r="H27" s="312"/>
      <c r="I27" s="313"/>
      <c r="J27" s="1"/>
      <c r="K27" s="3"/>
      <c r="L27" s="3"/>
      <c r="M27" s="3"/>
      <c r="N27" s="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>
      <c r="A28" s="39">
        <v>44853</v>
      </c>
      <c r="B28" s="40" t="s">
        <v>17</v>
      </c>
      <c r="C28" s="41">
        <v>210</v>
      </c>
      <c r="D28" s="42" t="str">
        <f t="shared" si="0"/>
        <v>03:30</v>
      </c>
      <c r="E28" s="43"/>
      <c r="F28" s="16"/>
      <c r="G28" s="21" t="s">
        <v>18</v>
      </c>
      <c r="H28" s="22"/>
      <c r="I28" s="23" t="str">
        <f>CONCATENATE(TEXT(QUOTIENT((SUM(C25:C31)/7), 60), "00"),":",TEXT(MOD((SUM(C25:C31)/7),60),"00"))</f>
        <v>04:16</v>
      </c>
      <c r="J28" s="1"/>
      <c r="K28" s="3"/>
      <c r="L28" s="3"/>
      <c r="M28" s="3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>
      <c r="A29" s="39">
        <v>44854</v>
      </c>
      <c r="B29" s="40" t="s">
        <v>19</v>
      </c>
      <c r="C29" s="41">
        <v>200</v>
      </c>
      <c r="D29" s="42" t="str">
        <f t="shared" si="0"/>
        <v>03:20</v>
      </c>
      <c r="E29" s="40"/>
      <c r="F29" s="16"/>
      <c r="G29" s="21" t="s">
        <v>20</v>
      </c>
      <c r="H29" s="24">
        <f>SUM(C26:C30)</f>
        <v>1117</v>
      </c>
      <c r="I29" s="23" t="str">
        <f>CONCATENATE(TEXT(QUOTIENT(SUM(C26:C30), 60), "00"),":",TEXT(MOD(SUM(C26:C30),60),"00"))</f>
        <v>18:37</v>
      </c>
      <c r="J29" s="1"/>
      <c r="K29" s="3"/>
      <c r="L29" s="3"/>
      <c r="M29" s="3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>
      <c r="A30" s="39">
        <v>44855</v>
      </c>
      <c r="B30" s="40" t="s">
        <v>21</v>
      </c>
      <c r="C30" s="41">
        <v>232</v>
      </c>
      <c r="D30" s="42" t="str">
        <f t="shared" si="0"/>
        <v>03:52</v>
      </c>
      <c r="E30" s="40"/>
      <c r="F30" s="16"/>
      <c r="G30" s="21" t="s">
        <v>22</v>
      </c>
      <c r="H30" s="24">
        <f>SUM(C25, C31)</f>
        <v>673</v>
      </c>
      <c r="I30" s="25" t="str">
        <f>CONCATENATE(TEXT(QUOTIENT(SUM(C25,C31), 60), "00"),":",TEXT(MOD(SUM(C25,C31),60),"00"))</f>
        <v>11:13</v>
      </c>
      <c r="J30" s="1"/>
      <c r="K30" s="3"/>
      <c r="L30" s="3"/>
      <c r="M30" s="3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>
      <c r="A31" s="44">
        <v>44856</v>
      </c>
      <c r="B31" s="45" t="s">
        <v>23</v>
      </c>
      <c r="C31" s="46">
        <v>353</v>
      </c>
      <c r="D31" s="42" t="str">
        <f t="shared" si="0"/>
        <v>05:53</v>
      </c>
      <c r="E31" s="47"/>
      <c r="F31" s="16"/>
      <c r="G31" s="31" t="s">
        <v>24</v>
      </c>
      <c r="H31" s="32">
        <f>SUM(C25:C31)</f>
        <v>1790</v>
      </c>
      <c r="I31" s="33" t="str">
        <f>CONCATENATE(TEXT(QUOTIENT(SUM(C25:C31), 60), "00"),":",TEXT(MOD(SUM(C25:C31),60),"00"))</f>
        <v>29:50</v>
      </c>
      <c r="J31" s="1"/>
      <c r="K31" s="3"/>
      <c r="L31" s="3"/>
      <c r="M31" s="3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>
      <c r="A32" s="48">
        <v>44857</v>
      </c>
      <c r="B32" s="49" t="s">
        <v>12</v>
      </c>
      <c r="C32" s="36">
        <v>293</v>
      </c>
      <c r="D32" s="37" t="str">
        <f t="shared" si="0"/>
        <v>04:53</v>
      </c>
      <c r="E32" s="38"/>
      <c r="F32" s="16"/>
      <c r="G32" s="314" t="s">
        <v>25</v>
      </c>
      <c r="H32" s="299"/>
      <c r="I32" s="300"/>
      <c r="J32" s="1"/>
      <c r="K32" s="3"/>
      <c r="L32" s="3"/>
      <c r="M32" s="3"/>
      <c r="N32" s="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>
      <c r="A33" s="39">
        <v>44858</v>
      </c>
      <c r="B33" s="40" t="s">
        <v>15</v>
      </c>
      <c r="C33" s="41">
        <v>337</v>
      </c>
      <c r="D33" s="42" t="str">
        <f t="shared" si="0"/>
        <v>05:37</v>
      </c>
      <c r="E33" s="43"/>
      <c r="F33" s="16"/>
      <c r="G33" s="309"/>
      <c r="H33" s="307"/>
      <c r="I33" s="310"/>
      <c r="J33" s="1"/>
      <c r="K33" s="3"/>
      <c r="L33" s="3"/>
      <c r="M33" s="3"/>
      <c r="N33" s="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>
      <c r="A34" s="39">
        <v>44859</v>
      </c>
      <c r="B34" s="40" t="s">
        <v>16</v>
      </c>
      <c r="C34" s="41">
        <v>220</v>
      </c>
      <c r="D34" s="42" t="str">
        <f t="shared" si="0"/>
        <v>03:40</v>
      </c>
      <c r="E34" s="43"/>
      <c r="F34" s="16"/>
      <c r="G34" s="311"/>
      <c r="H34" s="312"/>
      <c r="I34" s="313"/>
      <c r="J34" s="1"/>
      <c r="K34" s="3"/>
      <c r="L34" s="3"/>
      <c r="M34" s="3"/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>
      <c r="A35" s="39">
        <v>44860</v>
      </c>
      <c r="B35" s="40" t="s">
        <v>17</v>
      </c>
      <c r="C35" s="41">
        <v>100</v>
      </c>
      <c r="D35" s="42" t="str">
        <f t="shared" si="0"/>
        <v>01:40</v>
      </c>
      <c r="E35" s="43"/>
      <c r="F35" s="16"/>
      <c r="G35" s="21" t="s">
        <v>18</v>
      </c>
      <c r="H35" s="22"/>
      <c r="I35" s="23" t="str">
        <f>CONCATENATE(TEXT(QUOTIENT((SUM(C32:C38)/7), 60), "00"),":",TEXT(MOD((SUM(C32:C38)/7),60),"00"))</f>
        <v>04:48</v>
      </c>
      <c r="J35" s="1"/>
      <c r="K35" s="3"/>
      <c r="L35" s="3"/>
      <c r="M35" s="3"/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>
      <c r="A36" s="39">
        <v>44861</v>
      </c>
      <c r="B36" s="40" t="s">
        <v>19</v>
      </c>
      <c r="C36" s="41">
        <v>240</v>
      </c>
      <c r="D36" s="42" t="str">
        <f t="shared" si="0"/>
        <v>04:00</v>
      </c>
      <c r="E36" s="40"/>
      <c r="F36" s="16"/>
      <c r="G36" s="21" t="s">
        <v>20</v>
      </c>
      <c r="H36" s="24">
        <f>SUM(C33:C37)</f>
        <v>1160</v>
      </c>
      <c r="I36" s="23" t="str">
        <f>CONCATENATE(TEXT(QUOTIENT(SUM(C33:C37), 60), "00"),":",TEXT(MOD(SUM(C33:C37),60),"00"))</f>
        <v>19:20</v>
      </c>
      <c r="J36" s="1"/>
      <c r="K36" s="3"/>
      <c r="L36" s="3"/>
      <c r="M36" s="3"/>
      <c r="N36" s="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>
      <c r="A37" s="39">
        <v>44862</v>
      </c>
      <c r="B37" s="40" t="s">
        <v>21</v>
      </c>
      <c r="C37" s="41">
        <v>263</v>
      </c>
      <c r="D37" s="42" t="str">
        <f t="shared" si="0"/>
        <v>04:23</v>
      </c>
      <c r="E37" s="40"/>
      <c r="F37" s="16"/>
      <c r="G37" s="21" t="s">
        <v>22</v>
      </c>
      <c r="H37" s="24">
        <f>SUM(C32, C38)</f>
        <v>859</v>
      </c>
      <c r="I37" s="25" t="str">
        <f>CONCATENATE(TEXT(QUOTIENT(SUM(C32,C38), 60), "00"),":",TEXT(MOD(SUM(C32,C38),60),"00"))</f>
        <v>14:19</v>
      </c>
      <c r="J37" s="1"/>
      <c r="K37" s="3"/>
      <c r="L37" s="3"/>
      <c r="M37" s="3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>
      <c r="A38" s="44">
        <v>44863</v>
      </c>
      <c r="B38" s="45" t="s">
        <v>23</v>
      </c>
      <c r="C38" s="46">
        <v>566</v>
      </c>
      <c r="D38" s="42" t="str">
        <f t="shared" si="0"/>
        <v>09:26</v>
      </c>
      <c r="E38" s="50" t="s">
        <v>26</v>
      </c>
      <c r="F38" s="16"/>
      <c r="G38" s="31" t="s">
        <v>24</v>
      </c>
      <c r="H38" s="32">
        <f>SUM(C32:C38)</f>
        <v>2019</v>
      </c>
      <c r="I38" s="33" t="str">
        <f>CONCATENATE(TEXT(QUOTIENT(SUM(C32:C38), 60), "00"),":",TEXT(MOD(SUM(C32:C38),60),"00"))</f>
        <v>33:39</v>
      </c>
      <c r="J38" s="1"/>
      <c r="K38" s="3"/>
      <c r="L38" s="3"/>
      <c r="M38" s="3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>
      <c r="A39" s="48">
        <v>44864</v>
      </c>
      <c r="B39" s="49" t="s">
        <v>12</v>
      </c>
      <c r="C39" s="36">
        <v>439</v>
      </c>
      <c r="D39" s="37" t="str">
        <f t="shared" si="0"/>
        <v>07:19</v>
      </c>
      <c r="E39" s="38" t="s">
        <v>27</v>
      </c>
      <c r="F39" s="16"/>
      <c r="G39" s="308" t="s">
        <v>28</v>
      </c>
      <c r="H39" s="299"/>
      <c r="I39" s="300"/>
      <c r="J39" s="1"/>
      <c r="K39" s="3"/>
      <c r="L39" s="3"/>
      <c r="M39" s="3"/>
      <c r="N39" s="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>
      <c r="A40" s="39">
        <v>44865</v>
      </c>
      <c r="B40" s="40" t="s">
        <v>15</v>
      </c>
      <c r="C40" s="41">
        <v>235</v>
      </c>
      <c r="D40" s="42" t="str">
        <f t="shared" si="0"/>
        <v>03:55</v>
      </c>
      <c r="E40" s="43"/>
      <c r="F40" s="16"/>
      <c r="G40" s="309"/>
      <c r="H40" s="307"/>
      <c r="I40" s="310"/>
      <c r="J40" s="1"/>
      <c r="K40" s="3"/>
      <c r="L40" s="3"/>
      <c r="M40" s="3"/>
      <c r="N40" s="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>
      <c r="A41" s="39">
        <v>44866</v>
      </c>
      <c r="B41" s="40" t="s">
        <v>16</v>
      </c>
      <c r="C41" s="41">
        <v>210</v>
      </c>
      <c r="D41" s="42" t="str">
        <f t="shared" si="0"/>
        <v>03:30</v>
      </c>
      <c r="E41" s="43"/>
      <c r="F41" s="16"/>
      <c r="G41" s="311"/>
      <c r="H41" s="312"/>
      <c r="I41" s="313"/>
      <c r="J41" s="1"/>
      <c r="K41" s="3"/>
      <c r="L41" s="3"/>
      <c r="M41" s="3"/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>
      <c r="A42" s="39">
        <v>44867</v>
      </c>
      <c r="B42" s="40" t="s">
        <v>17</v>
      </c>
      <c r="C42" s="41">
        <v>260</v>
      </c>
      <c r="D42" s="42" t="str">
        <f t="shared" si="0"/>
        <v>04:20</v>
      </c>
      <c r="E42" s="43"/>
      <c r="F42" s="16"/>
      <c r="G42" s="21" t="s">
        <v>18</v>
      </c>
      <c r="H42" s="22"/>
      <c r="I42" s="23" t="str">
        <f>CONCATENATE(TEXT(QUOTIENT((SUM(C39:C45)/7), 60), "00"),":",TEXT(MOD((SUM(C39:C45)/7),60),"00"))</f>
        <v>05:14</v>
      </c>
      <c r="J42" s="1"/>
      <c r="K42" s="3"/>
      <c r="L42" s="3"/>
      <c r="M42" s="3"/>
      <c r="N42" s="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>
      <c r="A43" s="39">
        <v>44868</v>
      </c>
      <c r="B43" s="40" t="s">
        <v>19</v>
      </c>
      <c r="C43" s="41">
        <v>260</v>
      </c>
      <c r="D43" s="42" t="str">
        <f t="shared" si="0"/>
        <v>04:20</v>
      </c>
      <c r="E43" s="40"/>
      <c r="F43" s="16"/>
      <c r="G43" s="21" t="s">
        <v>20</v>
      </c>
      <c r="H43" s="24">
        <f>SUM(C40:C44)</f>
        <v>1240</v>
      </c>
      <c r="I43" s="23" t="str">
        <f>CONCATENATE(TEXT(QUOTIENT(SUM(C40:C44), 60), "00"),":",TEXT(MOD(SUM(C40:C44),60),"00"))</f>
        <v>20:40</v>
      </c>
      <c r="J43" s="1"/>
      <c r="K43" s="3"/>
      <c r="L43" s="3"/>
      <c r="M43" s="3"/>
      <c r="N43" s="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>
      <c r="A44" s="39">
        <v>44869</v>
      </c>
      <c r="B44" s="40" t="s">
        <v>21</v>
      </c>
      <c r="C44" s="41">
        <v>275</v>
      </c>
      <c r="D44" s="42" t="str">
        <f t="shared" si="0"/>
        <v>04:35</v>
      </c>
      <c r="E44" s="40" t="s">
        <v>29</v>
      </c>
      <c r="F44" s="16"/>
      <c r="G44" s="21" t="s">
        <v>22</v>
      </c>
      <c r="H44" s="24">
        <f>SUM(C39, C45)</f>
        <v>960</v>
      </c>
      <c r="I44" s="25" t="str">
        <f>CONCATENATE(TEXT(QUOTIENT(SUM(C39,C45), 60), "00"),":",TEXT(MOD(SUM(C39,C45),60),"00"))</f>
        <v>16:00</v>
      </c>
      <c r="J44" s="1"/>
      <c r="K44" s="3"/>
      <c r="L44" s="3"/>
      <c r="M44" s="3"/>
      <c r="N44" s="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>
      <c r="A45" s="44">
        <v>44870</v>
      </c>
      <c r="B45" s="45" t="s">
        <v>23</v>
      </c>
      <c r="C45" s="46">
        <v>521</v>
      </c>
      <c r="D45" s="42" t="str">
        <f t="shared" si="0"/>
        <v>08:41</v>
      </c>
      <c r="E45" s="47" t="s">
        <v>30</v>
      </c>
      <c r="F45" s="16"/>
      <c r="G45" s="31" t="s">
        <v>24</v>
      </c>
      <c r="H45" s="32">
        <f>SUM(C39:C45)</f>
        <v>2200</v>
      </c>
      <c r="I45" s="33" t="str">
        <f>CONCATENATE(TEXT(QUOTIENT(SUM(C39:C45), 60), "00"),":",TEXT(MOD(SUM(C39:C45),60),"00"))</f>
        <v>36:40</v>
      </c>
      <c r="J45" s="1"/>
      <c r="K45" s="3"/>
      <c r="L45" s="3"/>
      <c r="M45" s="3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>
      <c r="A46" s="48">
        <v>44871</v>
      </c>
      <c r="B46" s="49" t="s">
        <v>12</v>
      </c>
      <c r="C46" s="36">
        <v>466</v>
      </c>
      <c r="D46" s="37" t="str">
        <f t="shared" si="0"/>
        <v>07:46</v>
      </c>
      <c r="E46" s="38"/>
      <c r="F46" s="16"/>
      <c r="G46" s="308" t="s">
        <v>31</v>
      </c>
      <c r="H46" s="299"/>
      <c r="I46" s="300"/>
      <c r="J46" s="1"/>
      <c r="K46" s="3"/>
      <c r="L46" s="3"/>
      <c r="M46" s="3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>
      <c r="A47" s="39">
        <v>44872</v>
      </c>
      <c r="B47" s="40" t="s">
        <v>15</v>
      </c>
      <c r="C47" s="41">
        <v>240</v>
      </c>
      <c r="D47" s="42" t="str">
        <f t="shared" si="0"/>
        <v>04:00</v>
      </c>
      <c r="E47" s="43" t="s">
        <v>32</v>
      </c>
      <c r="F47" s="16"/>
      <c r="G47" s="309"/>
      <c r="H47" s="307"/>
      <c r="I47" s="310"/>
      <c r="J47" s="1"/>
      <c r="K47" s="3"/>
      <c r="L47" s="3"/>
      <c r="M47" s="3"/>
      <c r="N47" s="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>
      <c r="A48" s="39">
        <v>44873</v>
      </c>
      <c r="B48" s="40" t="s">
        <v>16</v>
      </c>
      <c r="C48" s="41">
        <v>290</v>
      </c>
      <c r="D48" s="42" t="str">
        <f t="shared" si="0"/>
        <v>04:50</v>
      </c>
      <c r="E48" s="43" t="s">
        <v>32</v>
      </c>
      <c r="F48" s="16"/>
      <c r="G48" s="311"/>
      <c r="H48" s="312"/>
      <c r="I48" s="313"/>
      <c r="J48" s="1"/>
      <c r="K48" s="3"/>
      <c r="L48" s="3"/>
      <c r="M48" s="3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>
      <c r="A49" s="39">
        <v>44874</v>
      </c>
      <c r="B49" s="40" t="s">
        <v>17</v>
      </c>
      <c r="C49" s="41">
        <v>290</v>
      </c>
      <c r="D49" s="42" t="str">
        <f t="shared" si="0"/>
        <v>04:50</v>
      </c>
      <c r="E49" s="43" t="s">
        <v>32</v>
      </c>
      <c r="F49" s="16"/>
      <c r="G49" s="21" t="s">
        <v>18</v>
      </c>
      <c r="H49" s="22"/>
      <c r="I49" s="23" t="str">
        <f>CONCATENATE(TEXT(QUOTIENT((SUM(C46:C52)/7), 60), "00"),":",TEXT(MOD((SUM(C46:C52)/7),60),"00"))</f>
        <v>04:42</v>
      </c>
      <c r="J49" s="1"/>
      <c r="K49" s="3"/>
      <c r="L49" s="3"/>
      <c r="M49" s="3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>
      <c r="A50" s="39">
        <v>44875</v>
      </c>
      <c r="B50" s="40" t="s">
        <v>19</v>
      </c>
      <c r="C50" s="41">
        <v>290</v>
      </c>
      <c r="D50" s="42" t="str">
        <f t="shared" si="0"/>
        <v>04:50</v>
      </c>
      <c r="E50" s="40"/>
      <c r="F50" s="16"/>
      <c r="G50" s="21" t="s">
        <v>20</v>
      </c>
      <c r="H50" s="24">
        <f>SUM(C47:C51)</f>
        <v>1270</v>
      </c>
      <c r="I50" s="23" t="str">
        <f>CONCATENATE(TEXT(QUOTIENT(SUM(C47:C51), 60), "00"),":",TEXT(MOD(SUM(C47:C51),60),"00"))</f>
        <v>21:10</v>
      </c>
      <c r="J50" s="1"/>
      <c r="K50" s="3"/>
      <c r="L50" s="3"/>
      <c r="M50" s="3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>
      <c r="A51" s="39">
        <v>44876</v>
      </c>
      <c r="B51" s="40" t="s">
        <v>21</v>
      </c>
      <c r="C51" s="41">
        <v>160</v>
      </c>
      <c r="D51" s="42" t="str">
        <f t="shared" si="0"/>
        <v>02:40</v>
      </c>
      <c r="E51" s="40" t="s">
        <v>33</v>
      </c>
      <c r="F51" s="16"/>
      <c r="G51" s="21" t="s">
        <v>22</v>
      </c>
      <c r="H51" s="24">
        <f>SUM(C46, C52)</f>
        <v>706</v>
      </c>
      <c r="I51" s="25" t="str">
        <f>CONCATENATE(TEXT(QUOTIENT(SUM(C46,C52), 60), "00"),":",TEXT(MOD(SUM(C46,C52),60),"00"))</f>
        <v>11:46</v>
      </c>
      <c r="J51" s="1"/>
      <c r="K51" s="3"/>
      <c r="L51" s="3"/>
      <c r="M51" s="3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>
      <c r="A52" s="44">
        <v>44877</v>
      </c>
      <c r="B52" s="45" t="s">
        <v>23</v>
      </c>
      <c r="C52" s="46">
        <v>240</v>
      </c>
      <c r="D52" s="42" t="str">
        <f t="shared" si="0"/>
        <v>04:00</v>
      </c>
      <c r="E52" s="47" t="s">
        <v>33</v>
      </c>
      <c r="F52" s="16"/>
      <c r="G52" s="31" t="s">
        <v>24</v>
      </c>
      <c r="H52" s="32">
        <f>SUM(C46:C52)</f>
        <v>1976</v>
      </c>
      <c r="I52" s="33" t="str">
        <f>CONCATENATE(TEXT(QUOTIENT(SUM(C46:C52), 60), "00"),":",TEXT(MOD(SUM(C46:C52),60),"00"))</f>
        <v>32:56</v>
      </c>
      <c r="J52" s="1"/>
      <c r="K52" s="3"/>
      <c r="L52" s="3"/>
      <c r="M52" s="3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>
      <c r="A53" s="48">
        <v>44878</v>
      </c>
      <c r="B53" s="49" t="s">
        <v>12</v>
      </c>
      <c r="C53" s="36">
        <v>220</v>
      </c>
      <c r="D53" s="37" t="str">
        <f t="shared" si="0"/>
        <v>03:40</v>
      </c>
      <c r="E53" s="38" t="s">
        <v>34</v>
      </c>
      <c r="F53" s="16"/>
      <c r="G53" s="308" t="s">
        <v>35</v>
      </c>
      <c r="H53" s="299"/>
      <c r="I53" s="300"/>
      <c r="J53" s="1"/>
      <c r="K53" s="3"/>
      <c r="L53" s="3"/>
      <c r="M53" s="3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>
      <c r="A54" s="39">
        <v>44879</v>
      </c>
      <c r="B54" s="40" t="s">
        <v>15</v>
      </c>
      <c r="C54" s="41">
        <v>150</v>
      </c>
      <c r="D54" s="42" t="str">
        <f t="shared" si="0"/>
        <v>02:30</v>
      </c>
      <c r="E54" s="43" t="s">
        <v>36</v>
      </c>
      <c r="F54" s="16"/>
      <c r="G54" s="309"/>
      <c r="H54" s="307"/>
      <c r="I54" s="310"/>
      <c r="J54" s="1"/>
      <c r="K54" s="3"/>
      <c r="L54" s="3"/>
      <c r="M54" s="3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>
      <c r="A55" s="39">
        <v>44880</v>
      </c>
      <c r="B55" s="40" t="s">
        <v>16</v>
      </c>
      <c r="C55" s="41">
        <v>380</v>
      </c>
      <c r="D55" s="42" t="str">
        <f t="shared" si="0"/>
        <v>06:20</v>
      </c>
      <c r="E55" s="40" t="s">
        <v>37</v>
      </c>
      <c r="F55" s="16"/>
      <c r="G55" s="311"/>
      <c r="H55" s="312"/>
      <c r="I55" s="313"/>
      <c r="J55" s="1"/>
      <c r="K55" s="3"/>
      <c r="L55" s="3"/>
      <c r="M55" s="3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>
      <c r="A56" s="39">
        <v>44881</v>
      </c>
      <c r="B56" s="40" t="s">
        <v>17</v>
      </c>
      <c r="C56" s="41">
        <v>360</v>
      </c>
      <c r="D56" s="42" t="str">
        <f t="shared" si="0"/>
        <v>06:00</v>
      </c>
      <c r="E56" s="40" t="s">
        <v>37</v>
      </c>
      <c r="F56" s="16"/>
      <c r="G56" s="21" t="s">
        <v>18</v>
      </c>
      <c r="H56" s="22"/>
      <c r="I56" s="23" t="str">
        <f>CONCATENATE(TEXT(QUOTIENT((SUM(C53:C59)/7), 60), "00"),":",TEXT(MOD((SUM(C53:C59)/7),60),"00"))</f>
        <v>04:47</v>
      </c>
      <c r="J56" s="1"/>
      <c r="K56" s="3"/>
      <c r="L56" s="3"/>
      <c r="M56" s="3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>
      <c r="A57" s="39">
        <v>44882</v>
      </c>
      <c r="B57" s="40" t="s">
        <v>19</v>
      </c>
      <c r="C57" s="41">
        <v>70</v>
      </c>
      <c r="D57" s="42" t="str">
        <f t="shared" si="0"/>
        <v>01:10</v>
      </c>
      <c r="E57" s="40" t="s">
        <v>38</v>
      </c>
      <c r="F57" s="16"/>
      <c r="G57" s="21" t="s">
        <v>20</v>
      </c>
      <c r="H57" s="24">
        <f>SUM(C54:C58)</f>
        <v>1250</v>
      </c>
      <c r="I57" s="23" t="str">
        <f>CONCATENATE(TEXT(QUOTIENT(SUM(C54:C58), 60), "00"),":",TEXT(MOD(SUM(C54:C58),60),"00"))</f>
        <v>20:50</v>
      </c>
      <c r="J57" s="1"/>
      <c r="K57" s="3"/>
      <c r="L57" s="3"/>
      <c r="M57" s="3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>
      <c r="A58" s="39">
        <v>44883</v>
      </c>
      <c r="B58" s="40" t="s">
        <v>21</v>
      </c>
      <c r="C58" s="41">
        <v>290</v>
      </c>
      <c r="D58" s="42" t="str">
        <f t="shared" si="0"/>
        <v>04:50</v>
      </c>
      <c r="E58" s="40" t="s">
        <v>39</v>
      </c>
      <c r="F58" s="16"/>
      <c r="G58" s="21" t="s">
        <v>22</v>
      </c>
      <c r="H58" s="24">
        <f>SUM(C53, C59)</f>
        <v>760</v>
      </c>
      <c r="I58" s="25" t="str">
        <f>CONCATENATE(TEXT(QUOTIENT(SUM(C53,C59), 60), "00"),":",TEXT(MOD(SUM(C53,C59),60),"00"))</f>
        <v>12:40</v>
      </c>
      <c r="J58" s="1"/>
      <c r="K58" s="3"/>
      <c r="L58" s="3"/>
      <c r="M58" s="3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>
      <c r="A59" s="44">
        <v>44884</v>
      </c>
      <c r="B59" s="45" t="s">
        <v>23</v>
      </c>
      <c r="C59" s="46">
        <v>540</v>
      </c>
      <c r="D59" s="42" t="str">
        <f t="shared" si="0"/>
        <v>09:00</v>
      </c>
      <c r="E59" s="47" t="s">
        <v>40</v>
      </c>
      <c r="F59" s="16"/>
      <c r="G59" s="31" t="s">
        <v>24</v>
      </c>
      <c r="H59" s="32">
        <f>SUM(C53:C59)</f>
        <v>2010</v>
      </c>
      <c r="I59" s="33" t="str">
        <f>CONCATENATE(TEXT(QUOTIENT(SUM(C53:C59), 60), "00"),":",TEXT(MOD(SUM(C53:C59),60),"00"))</f>
        <v>33:30</v>
      </c>
      <c r="J59" s="1"/>
      <c r="K59" s="3"/>
      <c r="L59" s="3"/>
      <c r="M59" s="3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>
      <c r="A60" s="48">
        <v>44885</v>
      </c>
      <c r="B60" s="49" t="s">
        <v>12</v>
      </c>
      <c r="C60" s="36">
        <v>490</v>
      </c>
      <c r="D60" s="37" t="str">
        <f t="shared" si="0"/>
        <v>08:10</v>
      </c>
      <c r="E60" s="38" t="s">
        <v>41</v>
      </c>
      <c r="F60" s="16"/>
      <c r="G60" s="308" t="s">
        <v>42</v>
      </c>
      <c r="H60" s="299"/>
      <c r="I60" s="300"/>
      <c r="J60" s="1"/>
      <c r="K60" s="3"/>
      <c r="L60" s="3"/>
      <c r="M60" s="3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>
      <c r="A61" s="39">
        <v>44886</v>
      </c>
      <c r="B61" s="40" t="s">
        <v>15</v>
      </c>
      <c r="C61" s="41">
        <v>340</v>
      </c>
      <c r="D61" s="42" t="str">
        <f t="shared" si="0"/>
        <v>05:40</v>
      </c>
      <c r="E61" s="43" t="s">
        <v>43</v>
      </c>
      <c r="F61" s="16"/>
      <c r="G61" s="309"/>
      <c r="H61" s="307"/>
      <c r="I61" s="310"/>
      <c r="J61" s="1"/>
      <c r="K61" s="3"/>
      <c r="L61" s="3"/>
      <c r="M61" s="3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>
      <c r="A62" s="39">
        <v>44887</v>
      </c>
      <c r="B62" s="40" t="s">
        <v>16</v>
      </c>
      <c r="C62" s="41">
        <v>320</v>
      </c>
      <c r="D62" s="42" t="str">
        <f t="shared" si="0"/>
        <v>05:20</v>
      </c>
      <c r="E62" s="43" t="s">
        <v>44</v>
      </c>
      <c r="F62" s="16"/>
      <c r="G62" s="311"/>
      <c r="H62" s="312"/>
      <c r="I62" s="313"/>
      <c r="J62" s="1"/>
      <c r="K62" s="3"/>
      <c r="L62" s="3"/>
      <c r="M62" s="3"/>
      <c r="N62" s="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>
      <c r="A63" s="39">
        <v>44888</v>
      </c>
      <c r="B63" s="40" t="s">
        <v>17</v>
      </c>
      <c r="C63" s="41">
        <v>315</v>
      </c>
      <c r="D63" s="42" t="str">
        <f t="shared" si="0"/>
        <v>05:15</v>
      </c>
      <c r="E63" s="43" t="s">
        <v>44</v>
      </c>
      <c r="F63" s="16"/>
      <c r="G63" s="21" t="s">
        <v>18</v>
      </c>
      <c r="H63" s="22"/>
      <c r="I63" s="23" t="str">
        <f>CONCATENATE(TEXT(QUOTIENT((SUM(C60:C66)/7), 60), "00"),":",TEXT(MOD((SUM(C60:C66)/7),60),"00"))</f>
        <v>05:53</v>
      </c>
      <c r="J63" s="1"/>
      <c r="K63" s="3"/>
      <c r="L63" s="3"/>
      <c r="M63" s="3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>
      <c r="A64" s="39">
        <v>44889</v>
      </c>
      <c r="B64" s="40" t="s">
        <v>19</v>
      </c>
      <c r="C64" s="41">
        <v>170</v>
      </c>
      <c r="D64" s="42" t="str">
        <f t="shared" si="0"/>
        <v>02:50</v>
      </c>
      <c r="E64" s="40" t="s">
        <v>44</v>
      </c>
      <c r="F64" s="16"/>
      <c r="G64" s="21" t="s">
        <v>20</v>
      </c>
      <c r="H64" s="24">
        <f>SUM(C61:C65)</f>
        <v>1440</v>
      </c>
      <c r="I64" s="23" t="str">
        <f>CONCATENATE(TEXT(QUOTIENT(SUM(C61:C65), 60), "00"),":",TEXT(MOD(SUM(C61:C65),60),"00"))</f>
        <v>24:00</v>
      </c>
      <c r="J64" s="1"/>
      <c r="K64" s="3"/>
      <c r="L64" s="3"/>
      <c r="M64" s="3"/>
      <c r="N64" s="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>
      <c r="A65" s="39">
        <v>44890</v>
      </c>
      <c r="B65" s="40" t="s">
        <v>21</v>
      </c>
      <c r="C65" s="41">
        <v>295</v>
      </c>
      <c r="D65" s="42" t="str">
        <f t="shared" si="0"/>
        <v>04:55</v>
      </c>
      <c r="E65" s="40" t="s">
        <v>44</v>
      </c>
      <c r="F65" s="16"/>
      <c r="G65" s="21" t="s">
        <v>22</v>
      </c>
      <c r="H65" s="24">
        <f>SUM(C60, C66)</f>
        <v>1030</v>
      </c>
      <c r="I65" s="25" t="str">
        <f>CONCATENATE(TEXT(QUOTIENT(SUM(C60,C66), 60), "00"),":",TEXT(MOD(SUM(C60,C66),60),"00"))</f>
        <v>17:10</v>
      </c>
      <c r="J65" s="1"/>
      <c r="K65" s="3"/>
      <c r="L65" s="3"/>
      <c r="M65" s="3"/>
      <c r="N65" s="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>
      <c r="A66" s="44">
        <v>44891</v>
      </c>
      <c r="B66" s="45" t="s">
        <v>23</v>
      </c>
      <c r="C66" s="46">
        <v>540</v>
      </c>
      <c r="D66" s="42" t="str">
        <f t="shared" si="0"/>
        <v>09:00</v>
      </c>
      <c r="E66" s="47" t="s">
        <v>45</v>
      </c>
      <c r="F66" s="16"/>
      <c r="G66" s="31" t="s">
        <v>24</v>
      </c>
      <c r="H66" s="32">
        <f>SUM(C60:C66)</f>
        <v>2470</v>
      </c>
      <c r="I66" s="33" t="str">
        <f>CONCATENATE(TEXT(QUOTIENT(SUM(C60:C66), 60), "00"),":",TEXT(MOD(SUM(C60:C66),60),"00"))</f>
        <v>41:10</v>
      </c>
      <c r="J66" s="1"/>
      <c r="K66" s="3"/>
      <c r="L66" s="3"/>
      <c r="M66" s="3"/>
      <c r="N66" s="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>
      <c r="A67" s="48">
        <v>44892</v>
      </c>
      <c r="B67" s="49" t="s">
        <v>12</v>
      </c>
      <c r="C67" s="36">
        <v>460</v>
      </c>
      <c r="D67" s="37" t="str">
        <f t="shared" si="0"/>
        <v>07:40</v>
      </c>
      <c r="E67" s="38" t="s">
        <v>46</v>
      </c>
      <c r="F67" s="16"/>
      <c r="G67" s="308" t="s">
        <v>47</v>
      </c>
      <c r="H67" s="299"/>
      <c r="I67" s="300"/>
      <c r="J67" s="1"/>
      <c r="K67" s="3"/>
      <c r="L67" s="3"/>
      <c r="M67" s="3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>
      <c r="A68" s="39">
        <v>44893</v>
      </c>
      <c r="B68" s="40" t="s">
        <v>15</v>
      </c>
      <c r="C68" s="41">
        <v>325</v>
      </c>
      <c r="D68" s="42" t="str">
        <f t="shared" si="0"/>
        <v>05:25</v>
      </c>
      <c r="E68" s="43" t="s">
        <v>48</v>
      </c>
      <c r="F68" s="16"/>
      <c r="G68" s="309"/>
      <c r="H68" s="307"/>
      <c r="I68" s="310"/>
      <c r="J68" s="1"/>
      <c r="K68" s="3"/>
      <c r="L68" s="3"/>
      <c r="M68" s="3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>
      <c r="A69" s="39">
        <v>44894</v>
      </c>
      <c r="B69" s="40" t="s">
        <v>16</v>
      </c>
      <c r="C69" s="41">
        <v>100</v>
      </c>
      <c r="D69" s="42" t="str">
        <f t="shared" si="0"/>
        <v>01:40</v>
      </c>
      <c r="E69" s="43" t="s">
        <v>48</v>
      </c>
      <c r="F69" s="16"/>
      <c r="G69" s="311"/>
      <c r="H69" s="312"/>
      <c r="I69" s="313"/>
      <c r="J69" s="1"/>
      <c r="K69" s="3"/>
      <c r="L69" s="3"/>
      <c r="M69" s="3"/>
      <c r="N69" s="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>
      <c r="A70" s="39">
        <v>44895</v>
      </c>
      <c r="B70" s="40" t="s">
        <v>17</v>
      </c>
      <c r="C70" s="41">
        <v>160</v>
      </c>
      <c r="D70" s="42" t="str">
        <f t="shared" si="0"/>
        <v>02:40</v>
      </c>
      <c r="E70" s="43" t="s">
        <v>49</v>
      </c>
      <c r="F70" s="16"/>
      <c r="G70" s="21" t="s">
        <v>18</v>
      </c>
      <c r="H70" s="22"/>
      <c r="I70" s="23" t="str">
        <f>CONCATENATE(TEXT(QUOTIENT((SUM(C67:C73)/7), 60), "00"),":",TEXT(MOD((SUM(C67:C73)/7),60),"00"))</f>
        <v>05:06</v>
      </c>
      <c r="J70" s="1"/>
      <c r="K70" s="3"/>
      <c r="L70" s="3"/>
      <c r="M70" s="3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>
      <c r="A71" s="39">
        <v>44896</v>
      </c>
      <c r="B71" s="40" t="s">
        <v>19</v>
      </c>
      <c r="C71" s="41">
        <v>280</v>
      </c>
      <c r="D71" s="42" t="str">
        <f t="shared" si="0"/>
        <v>04:40</v>
      </c>
      <c r="E71" s="43" t="s">
        <v>49</v>
      </c>
      <c r="F71" s="16"/>
      <c r="G71" s="21" t="s">
        <v>20</v>
      </c>
      <c r="H71" s="24">
        <f>SUM(C68:C72)</f>
        <v>1145</v>
      </c>
      <c r="I71" s="23" t="str">
        <f>CONCATENATE(TEXT(QUOTIENT(SUM(C68:C72), 60), "00"),":",TEXT(MOD(SUM(C68:C72),60),"00"))</f>
        <v>19:05</v>
      </c>
      <c r="J71" s="1"/>
      <c r="K71" s="3"/>
      <c r="L71" s="3"/>
      <c r="M71" s="3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>
      <c r="A72" s="39">
        <v>44897</v>
      </c>
      <c r="B72" s="40" t="s">
        <v>21</v>
      </c>
      <c r="C72" s="41">
        <v>280</v>
      </c>
      <c r="D72" s="42" t="str">
        <f t="shared" si="0"/>
        <v>04:40</v>
      </c>
      <c r="E72" s="43" t="s">
        <v>50</v>
      </c>
      <c r="F72" s="16"/>
      <c r="G72" s="21" t="s">
        <v>22</v>
      </c>
      <c r="H72" s="24">
        <f>SUM(C67, C73)</f>
        <v>1000</v>
      </c>
      <c r="I72" s="25" t="str">
        <f>CONCATENATE(TEXT(QUOTIENT(SUM(C67,C73), 60), "00"),":",TEXT(MOD(SUM(C67,C73),60),"00"))</f>
        <v>16:40</v>
      </c>
      <c r="J72" s="1"/>
      <c r="K72" s="3"/>
      <c r="L72" s="3"/>
      <c r="M72" s="3"/>
      <c r="N72" s="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>
      <c r="A73" s="44">
        <v>44898</v>
      </c>
      <c r="B73" s="45" t="s">
        <v>23</v>
      </c>
      <c r="C73" s="46">
        <v>540</v>
      </c>
      <c r="D73" s="42" t="str">
        <f t="shared" si="0"/>
        <v>09:00</v>
      </c>
      <c r="E73" s="47" t="s">
        <v>45</v>
      </c>
      <c r="F73" s="16"/>
      <c r="G73" s="31" t="s">
        <v>24</v>
      </c>
      <c r="H73" s="32">
        <f>SUM(C67:C73)</f>
        <v>2145</v>
      </c>
      <c r="I73" s="33" t="str">
        <f>CONCATENATE(TEXT(QUOTIENT(SUM(C67:C73), 60), "00"),":",TEXT(MOD(SUM(C67:C73),60),"00"))</f>
        <v>35:45</v>
      </c>
      <c r="J73" s="1"/>
      <c r="K73" s="3"/>
      <c r="L73" s="3"/>
      <c r="M73" s="3"/>
      <c r="N73" s="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>
      <c r="A74" s="48">
        <v>44899</v>
      </c>
      <c r="B74" s="49" t="s">
        <v>12</v>
      </c>
      <c r="C74" s="36">
        <v>530</v>
      </c>
      <c r="D74" s="37" t="str">
        <f t="shared" si="0"/>
        <v>08:50</v>
      </c>
      <c r="E74" s="38" t="s">
        <v>46</v>
      </c>
      <c r="F74" s="16"/>
      <c r="G74" s="308"/>
      <c r="H74" s="299"/>
      <c r="I74" s="300"/>
      <c r="J74" s="1"/>
      <c r="K74" s="3"/>
      <c r="L74" s="3"/>
      <c r="M74" s="3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>
      <c r="A75" s="39">
        <v>44900</v>
      </c>
      <c r="B75" s="40" t="s">
        <v>15</v>
      </c>
      <c r="C75" s="41">
        <v>310</v>
      </c>
      <c r="D75" s="42" t="str">
        <f t="shared" si="0"/>
        <v>05:10</v>
      </c>
      <c r="E75" s="43" t="s">
        <v>48</v>
      </c>
      <c r="F75" s="16"/>
      <c r="G75" s="309"/>
      <c r="H75" s="307"/>
      <c r="I75" s="310"/>
      <c r="J75" s="1"/>
      <c r="K75" s="3"/>
      <c r="L75" s="3"/>
      <c r="M75" s="3"/>
      <c r="N75" s="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>
      <c r="A76" s="39">
        <v>44901</v>
      </c>
      <c r="B76" s="40" t="s">
        <v>16</v>
      </c>
      <c r="C76" s="41">
        <v>170</v>
      </c>
      <c r="D76" s="42" t="str">
        <f t="shared" si="0"/>
        <v>02:50</v>
      </c>
      <c r="E76" s="43" t="s">
        <v>48</v>
      </c>
      <c r="F76" s="16"/>
      <c r="G76" s="311"/>
      <c r="H76" s="312"/>
      <c r="I76" s="313"/>
      <c r="J76" s="1"/>
      <c r="K76" s="3"/>
      <c r="L76" s="3"/>
      <c r="M76" s="3"/>
      <c r="N76" s="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>
      <c r="A77" s="39">
        <v>44902</v>
      </c>
      <c r="B77" s="40" t="s">
        <v>17</v>
      </c>
      <c r="C77" s="41">
        <v>370</v>
      </c>
      <c r="D77" s="42" t="str">
        <f t="shared" si="0"/>
        <v>06:10</v>
      </c>
      <c r="E77" s="43" t="s">
        <v>49</v>
      </c>
      <c r="F77" s="16"/>
      <c r="G77" s="21" t="s">
        <v>18</v>
      </c>
      <c r="H77" s="22"/>
      <c r="I77" s="23" t="str">
        <f>CONCATENATE(TEXT(QUOTIENT((SUM(C74:C80)/7), 60), "00"),":",TEXT(MOD((SUM(C74:C80)/7),60),"00"))</f>
        <v>05:51</v>
      </c>
      <c r="J77" s="1"/>
      <c r="K77" s="3"/>
      <c r="L77" s="3"/>
      <c r="M77" s="3"/>
      <c r="N77" s="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>
      <c r="A78" s="39">
        <v>44903</v>
      </c>
      <c r="B78" s="40" t="s">
        <v>19</v>
      </c>
      <c r="C78" s="41">
        <v>280</v>
      </c>
      <c r="D78" s="42" t="str">
        <f t="shared" si="0"/>
        <v>04:40</v>
      </c>
      <c r="E78" s="43" t="s">
        <v>49</v>
      </c>
      <c r="F78" s="16"/>
      <c r="G78" s="21" t="s">
        <v>20</v>
      </c>
      <c r="H78" s="24">
        <f>SUM(C75:C79)</f>
        <v>1390</v>
      </c>
      <c r="I78" s="23" t="str">
        <f>CONCATENATE(TEXT(QUOTIENT(SUM(C75:C79), 60), "00"),":",TEXT(MOD(SUM(C75:C79),60),"00"))</f>
        <v>23:10</v>
      </c>
      <c r="J78" s="1"/>
      <c r="K78" s="3"/>
      <c r="L78" s="3"/>
      <c r="M78" s="3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>
      <c r="A79" s="39">
        <v>44904</v>
      </c>
      <c r="B79" s="40" t="s">
        <v>21</v>
      </c>
      <c r="C79" s="41">
        <v>260</v>
      </c>
      <c r="D79" s="42" t="str">
        <f t="shared" si="0"/>
        <v>04:20</v>
      </c>
      <c r="E79" s="43" t="s">
        <v>51</v>
      </c>
      <c r="F79" s="16"/>
      <c r="G79" s="21" t="s">
        <v>22</v>
      </c>
      <c r="H79" s="24">
        <f>SUM(C74, C80)</f>
        <v>1070</v>
      </c>
      <c r="I79" s="25" t="str">
        <f>CONCATENATE(TEXT(QUOTIENT(SUM(C74,C80), 60), "00"),":",TEXT(MOD(SUM(C74,C80),60),"00"))</f>
        <v>17:50</v>
      </c>
      <c r="J79" s="1"/>
      <c r="K79" s="3"/>
      <c r="L79" s="3"/>
      <c r="M79" s="3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>
      <c r="A80" s="44">
        <v>44905</v>
      </c>
      <c r="B80" s="45" t="s">
        <v>23</v>
      </c>
      <c r="C80" s="46">
        <v>540</v>
      </c>
      <c r="D80" s="42" t="str">
        <f t="shared" si="0"/>
        <v>09:00</v>
      </c>
      <c r="E80" s="47" t="s">
        <v>45</v>
      </c>
      <c r="F80" s="16"/>
      <c r="G80" s="31" t="s">
        <v>24</v>
      </c>
      <c r="H80" s="32">
        <f>SUM(C74:C80)</f>
        <v>2460</v>
      </c>
      <c r="I80" s="33" t="str">
        <f>CONCATENATE(TEXT(QUOTIENT(SUM(C74:C80), 60), "00"),":",TEXT(MOD(SUM(C74:C80),60),"00"))</f>
        <v>41:00</v>
      </c>
      <c r="J80" s="1"/>
      <c r="K80" s="3"/>
      <c r="L80" s="3"/>
      <c r="M80" s="3"/>
      <c r="N80" s="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>
      <c r="A81" s="48">
        <v>44906</v>
      </c>
      <c r="B81" s="49" t="s">
        <v>12</v>
      </c>
      <c r="C81" s="36">
        <v>370</v>
      </c>
      <c r="D81" s="37" t="str">
        <f t="shared" si="0"/>
        <v>06:10</v>
      </c>
      <c r="E81" s="38" t="s">
        <v>46</v>
      </c>
      <c r="F81" s="16"/>
      <c r="G81" s="317"/>
      <c r="H81" s="299"/>
      <c r="I81" s="300"/>
      <c r="J81" s="1"/>
      <c r="K81" s="3"/>
      <c r="L81" s="3"/>
      <c r="M81" s="3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>
      <c r="A82" s="39">
        <v>44907</v>
      </c>
      <c r="B82" s="40" t="s">
        <v>15</v>
      </c>
      <c r="C82" s="41">
        <v>140</v>
      </c>
      <c r="D82" s="42" t="str">
        <f t="shared" si="0"/>
        <v>02:20</v>
      </c>
      <c r="E82" s="43" t="s">
        <v>52</v>
      </c>
      <c r="F82" s="16"/>
      <c r="G82" s="309"/>
      <c r="H82" s="307"/>
      <c r="I82" s="310"/>
      <c r="J82" s="1"/>
      <c r="K82" s="3"/>
      <c r="L82" s="3"/>
      <c r="M82" s="3"/>
      <c r="N82" s="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>
      <c r="A83" s="39">
        <v>44908</v>
      </c>
      <c r="B83" s="40" t="s">
        <v>16</v>
      </c>
      <c r="C83" s="41">
        <v>290</v>
      </c>
      <c r="D83" s="42" t="str">
        <f t="shared" si="0"/>
        <v>04:50</v>
      </c>
      <c r="E83" s="43" t="s">
        <v>48</v>
      </c>
      <c r="F83" s="16"/>
      <c r="G83" s="311"/>
      <c r="H83" s="312"/>
      <c r="I83" s="313"/>
      <c r="J83" s="1"/>
      <c r="K83" s="3"/>
      <c r="L83" s="3"/>
      <c r="M83" s="3"/>
      <c r="N83" s="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>
      <c r="A84" s="39">
        <v>44909</v>
      </c>
      <c r="B84" s="40" t="s">
        <v>17</v>
      </c>
      <c r="C84" s="41">
        <v>324</v>
      </c>
      <c r="D84" s="42" t="str">
        <f t="shared" si="0"/>
        <v>05:24</v>
      </c>
      <c r="E84" s="43" t="s">
        <v>48</v>
      </c>
      <c r="F84" s="16"/>
      <c r="G84" s="21" t="s">
        <v>18</v>
      </c>
      <c r="H84" s="22"/>
      <c r="I84" s="23" t="str">
        <f>CONCATENATE(TEXT(QUOTIENT((SUM(C81:C87)/7), 60), "00"),":",TEXT(MOD((SUM(C81:C87)/7),60),"00"))</f>
        <v>05:23</v>
      </c>
      <c r="J84" s="1"/>
      <c r="K84" s="3"/>
      <c r="L84" s="3"/>
      <c r="M84" s="3"/>
      <c r="N84" s="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>
      <c r="A85" s="39">
        <v>44910</v>
      </c>
      <c r="B85" s="40" t="s">
        <v>19</v>
      </c>
      <c r="C85" s="41">
        <v>270</v>
      </c>
      <c r="D85" s="42" t="str">
        <f t="shared" si="0"/>
        <v>04:30</v>
      </c>
      <c r="E85" s="43" t="s">
        <v>53</v>
      </c>
      <c r="F85" s="16"/>
      <c r="G85" s="21" t="s">
        <v>20</v>
      </c>
      <c r="H85" s="24">
        <f>SUM(C82:C86)</f>
        <v>1354</v>
      </c>
      <c r="I85" s="23" t="str">
        <f>CONCATENATE(TEXT(QUOTIENT(SUM(C82:C86), 60), "00"),":",TEXT(MOD(SUM(C82:C86),60),"00"))</f>
        <v>22:34</v>
      </c>
      <c r="J85" s="1"/>
      <c r="K85" s="3"/>
      <c r="L85" s="3"/>
      <c r="M85" s="3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>
      <c r="A86" s="39">
        <v>44911</v>
      </c>
      <c r="B86" s="40" t="s">
        <v>21</v>
      </c>
      <c r="C86" s="41">
        <v>330</v>
      </c>
      <c r="D86" s="42" t="str">
        <f t="shared" si="0"/>
        <v>05:30</v>
      </c>
      <c r="E86" s="43" t="s">
        <v>49</v>
      </c>
      <c r="F86" s="16"/>
      <c r="G86" s="21" t="s">
        <v>22</v>
      </c>
      <c r="H86" s="24">
        <f>SUM(C81, C87)</f>
        <v>910</v>
      </c>
      <c r="I86" s="25" t="str">
        <f>CONCATENATE(TEXT(QUOTIENT(SUM(C81,C87), 60), "00"),":",TEXT(MOD(SUM(C81,C87),60),"00"))</f>
        <v>15:10</v>
      </c>
      <c r="J86" s="1"/>
      <c r="K86" s="3"/>
      <c r="L86" s="3"/>
      <c r="M86" s="3"/>
      <c r="N86" s="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>
      <c r="A87" s="44">
        <v>44912</v>
      </c>
      <c r="B87" s="45" t="s">
        <v>23</v>
      </c>
      <c r="C87" s="46">
        <v>540</v>
      </c>
      <c r="D87" s="42" t="str">
        <f t="shared" si="0"/>
        <v>09:00</v>
      </c>
      <c r="E87" s="47" t="s">
        <v>45</v>
      </c>
      <c r="F87" s="16"/>
      <c r="G87" s="31" t="s">
        <v>24</v>
      </c>
      <c r="H87" s="32">
        <f>SUM(C81:C87)</f>
        <v>2264</v>
      </c>
      <c r="I87" s="33" t="str">
        <f>CONCATENATE(TEXT(QUOTIENT(SUM(C81:C87), 60), "00"),":",TEXT(MOD(SUM(C81:C87),60),"00"))</f>
        <v>37:44</v>
      </c>
      <c r="J87" s="1"/>
      <c r="K87" s="3"/>
      <c r="L87" s="3"/>
      <c r="M87" s="3"/>
      <c r="N87" s="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>
      <c r="A88" s="48">
        <v>44913</v>
      </c>
      <c r="B88" s="49" t="s">
        <v>12</v>
      </c>
      <c r="C88" s="36">
        <v>410</v>
      </c>
      <c r="D88" s="37" t="str">
        <f t="shared" si="0"/>
        <v>06:50</v>
      </c>
      <c r="E88" s="38" t="s">
        <v>54</v>
      </c>
      <c r="F88" s="16"/>
      <c r="G88" s="317" t="s">
        <v>55</v>
      </c>
      <c r="H88" s="299"/>
      <c r="I88" s="300"/>
      <c r="J88" s="1"/>
      <c r="K88" s="3"/>
      <c r="L88" s="3"/>
      <c r="M88" s="3"/>
      <c r="N88" s="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>
      <c r="A89" s="39">
        <v>44914</v>
      </c>
      <c r="B89" s="40" t="s">
        <v>15</v>
      </c>
      <c r="C89" s="41">
        <v>300</v>
      </c>
      <c r="D89" s="42" t="str">
        <f t="shared" si="0"/>
        <v>05:00</v>
      </c>
      <c r="E89" s="43" t="s">
        <v>44</v>
      </c>
      <c r="F89" s="16"/>
      <c r="G89" s="309"/>
      <c r="H89" s="307"/>
      <c r="I89" s="310"/>
      <c r="J89" s="1"/>
      <c r="K89" s="3"/>
      <c r="L89" s="3"/>
      <c r="M89" s="3"/>
      <c r="N89" s="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>
      <c r="A90" s="39">
        <v>44915</v>
      </c>
      <c r="B90" s="40" t="s">
        <v>16</v>
      </c>
      <c r="C90" s="41">
        <v>290</v>
      </c>
      <c r="D90" s="42" t="str">
        <f t="shared" si="0"/>
        <v>04:50</v>
      </c>
      <c r="E90" s="43" t="s">
        <v>44</v>
      </c>
      <c r="F90" s="16"/>
      <c r="G90" s="311"/>
      <c r="H90" s="312"/>
      <c r="I90" s="313"/>
      <c r="J90" s="1"/>
      <c r="K90" s="3"/>
      <c r="L90" s="3"/>
      <c r="M90" s="3"/>
      <c r="N90" s="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>
      <c r="A91" s="39">
        <v>44916</v>
      </c>
      <c r="B91" s="40" t="s">
        <v>17</v>
      </c>
      <c r="C91" s="41">
        <v>320</v>
      </c>
      <c r="D91" s="42" t="str">
        <f t="shared" si="0"/>
        <v>05:20</v>
      </c>
      <c r="E91" s="43" t="s">
        <v>44</v>
      </c>
      <c r="F91" s="16"/>
      <c r="G91" s="21" t="s">
        <v>18</v>
      </c>
      <c r="H91" s="22"/>
      <c r="I91" s="23" t="str">
        <f>CONCATENATE(TEXT(QUOTIENT((SUM(C88:C94)/7), 60), "00"),":",TEXT(MOD((SUM(C88:C94)/7),60),"00"))</f>
        <v>05:39</v>
      </c>
      <c r="J91" s="1"/>
      <c r="K91" s="3"/>
      <c r="L91" s="3"/>
      <c r="M91" s="3"/>
      <c r="N91" s="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>
      <c r="A92" s="39">
        <v>44917</v>
      </c>
      <c r="B92" s="40" t="s">
        <v>19</v>
      </c>
      <c r="C92" s="41">
        <v>230</v>
      </c>
      <c r="D92" s="42" t="str">
        <f t="shared" si="0"/>
        <v>03:50</v>
      </c>
      <c r="E92" s="40" t="s">
        <v>44</v>
      </c>
      <c r="F92" s="16"/>
      <c r="G92" s="21" t="s">
        <v>20</v>
      </c>
      <c r="H92" s="24">
        <f>SUM(C89:C93)</f>
        <v>1480</v>
      </c>
      <c r="I92" s="23" t="str">
        <f>CONCATENATE(TEXT(QUOTIENT(SUM(C89:C93), 60), "00"),":",TEXT(MOD(SUM(C89:C93),60),"00"))</f>
        <v>24:40</v>
      </c>
      <c r="J92" s="1"/>
      <c r="K92" s="3"/>
      <c r="L92" s="3"/>
      <c r="M92" s="3"/>
      <c r="N92" s="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>
      <c r="A93" s="39">
        <v>44918</v>
      </c>
      <c r="B93" s="40" t="s">
        <v>21</v>
      </c>
      <c r="C93" s="41">
        <v>340</v>
      </c>
      <c r="D93" s="42" t="str">
        <f t="shared" si="0"/>
        <v>05:40</v>
      </c>
      <c r="E93" s="40" t="s">
        <v>56</v>
      </c>
      <c r="F93" s="16"/>
      <c r="G93" s="21" t="s">
        <v>22</v>
      </c>
      <c r="H93" s="24">
        <f>SUM(C88, C94)</f>
        <v>890</v>
      </c>
      <c r="I93" s="25" t="str">
        <f>CONCATENATE(TEXT(QUOTIENT(SUM(C88,C94), 60), "00"),":",TEXT(MOD(SUM(C88,C94),60),"00"))</f>
        <v>14:50</v>
      </c>
      <c r="J93" s="1"/>
      <c r="K93" s="3"/>
      <c r="L93" s="3"/>
      <c r="M93" s="3"/>
      <c r="N93" s="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>
      <c r="A94" s="44">
        <v>44919</v>
      </c>
      <c r="B94" s="45" t="s">
        <v>23</v>
      </c>
      <c r="C94" s="46">
        <v>480</v>
      </c>
      <c r="D94" s="42" t="str">
        <f t="shared" si="0"/>
        <v>08:00</v>
      </c>
      <c r="E94" s="47" t="s">
        <v>57</v>
      </c>
      <c r="F94" s="16"/>
      <c r="G94" s="31" t="s">
        <v>24</v>
      </c>
      <c r="H94" s="32">
        <f>SUM(C88:C94)</f>
        <v>2370</v>
      </c>
      <c r="I94" s="33" t="str">
        <f>CONCATENATE(TEXT(QUOTIENT(SUM(C88:C94), 60), "00"),":",TEXT(MOD(SUM(C88:C94),60),"00"))</f>
        <v>39:30</v>
      </c>
      <c r="J94" s="1"/>
      <c r="K94" s="3"/>
      <c r="L94" s="3"/>
      <c r="M94" s="3"/>
      <c r="N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>
      <c r="A95" s="48">
        <v>44920</v>
      </c>
      <c r="B95" s="49" t="s">
        <v>12</v>
      </c>
      <c r="C95" s="36">
        <v>480</v>
      </c>
      <c r="D95" s="37" t="str">
        <f t="shared" si="0"/>
        <v>08:00</v>
      </c>
      <c r="E95" s="38" t="s">
        <v>54</v>
      </c>
      <c r="F95" s="16"/>
      <c r="G95" s="308"/>
      <c r="H95" s="299"/>
      <c r="I95" s="300"/>
      <c r="J95" s="1"/>
      <c r="K95" s="3"/>
      <c r="L95" s="3"/>
      <c r="M95" s="3"/>
      <c r="N95" s="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>
      <c r="A96" s="39">
        <v>44921</v>
      </c>
      <c r="B96" s="40" t="s">
        <v>15</v>
      </c>
      <c r="C96" s="41">
        <v>270</v>
      </c>
      <c r="D96" s="42" t="str">
        <f t="shared" si="0"/>
        <v>04:30</v>
      </c>
      <c r="E96" s="43" t="s">
        <v>44</v>
      </c>
      <c r="F96" s="16"/>
      <c r="G96" s="309"/>
      <c r="H96" s="307"/>
      <c r="I96" s="310"/>
      <c r="J96" s="1"/>
      <c r="K96" s="3"/>
      <c r="L96" s="3"/>
      <c r="M96" s="3"/>
      <c r="N96" s="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>
      <c r="A97" s="39">
        <v>44922</v>
      </c>
      <c r="B97" s="40" t="s">
        <v>16</v>
      </c>
      <c r="C97" s="41">
        <v>260</v>
      </c>
      <c r="D97" s="42" t="str">
        <f t="shared" si="0"/>
        <v>04:20</v>
      </c>
      <c r="E97" s="43" t="s">
        <v>44</v>
      </c>
      <c r="F97" s="16"/>
      <c r="G97" s="311"/>
      <c r="H97" s="312"/>
      <c r="I97" s="313"/>
      <c r="J97" s="1"/>
      <c r="K97" s="3"/>
      <c r="L97" s="3"/>
      <c r="M97" s="3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>
      <c r="A98" s="39">
        <v>44923</v>
      </c>
      <c r="B98" s="40" t="s">
        <v>17</v>
      </c>
      <c r="C98" s="41">
        <v>320</v>
      </c>
      <c r="D98" s="42" t="str">
        <f t="shared" si="0"/>
        <v>05:20</v>
      </c>
      <c r="E98" s="43" t="s">
        <v>44</v>
      </c>
      <c r="F98" s="16"/>
      <c r="G98" s="21" t="s">
        <v>18</v>
      </c>
      <c r="H98" s="22"/>
      <c r="I98" s="23" t="str">
        <f>CONCATENATE(TEXT(QUOTIENT((SUM(C95:C101)/7), 60), "00"),":",TEXT(MOD((SUM(C95:C101)/7),60),"00"))</f>
        <v>05:51</v>
      </c>
      <c r="J98" s="1"/>
      <c r="K98" s="3"/>
      <c r="L98" s="3"/>
      <c r="M98" s="3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>
      <c r="A99" s="39">
        <v>44924</v>
      </c>
      <c r="B99" s="40" t="s">
        <v>19</v>
      </c>
      <c r="C99" s="41">
        <v>290</v>
      </c>
      <c r="D99" s="42" t="str">
        <f t="shared" si="0"/>
        <v>04:50</v>
      </c>
      <c r="E99" s="40" t="s">
        <v>44</v>
      </c>
      <c r="F99" s="16"/>
      <c r="G99" s="21" t="s">
        <v>20</v>
      </c>
      <c r="H99" s="24">
        <f>SUM(C96:C100)</f>
        <v>1450</v>
      </c>
      <c r="I99" s="23" t="str">
        <f>CONCATENATE(TEXT(QUOTIENT(SUM(C96:C100), 60), "00"),":",TEXT(MOD(SUM(C96:C100),60),"00"))</f>
        <v>24:10</v>
      </c>
      <c r="J99" s="1"/>
      <c r="K99" s="3"/>
      <c r="L99" s="3"/>
      <c r="M99" s="3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>
      <c r="A100" s="39">
        <v>44925</v>
      </c>
      <c r="B100" s="40" t="s">
        <v>21</v>
      </c>
      <c r="C100" s="41">
        <v>310</v>
      </c>
      <c r="D100" s="42" t="str">
        <f t="shared" si="0"/>
        <v>05:10</v>
      </c>
      <c r="E100" s="40" t="s">
        <v>56</v>
      </c>
      <c r="F100" s="16"/>
      <c r="G100" s="21" t="s">
        <v>22</v>
      </c>
      <c r="H100" s="24">
        <f>SUM(C95, C101)</f>
        <v>1010</v>
      </c>
      <c r="I100" s="25" t="str">
        <f>CONCATENATE(TEXT(QUOTIENT(SUM(C95,C101), 60), "00"),":",TEXT(MOD(SUM(C95,C101),60),"00"))</f>
        <v>16:50</v>
      </c>
      <c r="J100" s="1"/>
      <c r="K100" s="3"/>
      <c r="L100" s="3"/>
      <c r="M100" s="3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>
      <c r="A101" s="44">
        <v>44926</v>
      </c>
      <c r="B101" s="45" t="s">
        <v>23</v>
      </c>
      <c r="C101" s="46">
        <v>530</v>
      </c>
      <c r="D101" s="42" t="str">
        <f t="shared" si="0"/>
        <v>08:50</v>
      </c>
      <c r="E101" s="47" t="s">
        <v>58</v>
      </c>
      <c r="F101" s="16"/>
      <c r="G101" s="31" t="s">
        <v>24</v>
      </c>
      <c r="H101" s="32">
        <f>SUM(C95:C101)</f>
        <v>2460</v>
      </c>
      <c r="I101" s="33" t="str">
        <f>CONCATENATE(TEXT(QUOTIENT(SUM(C95:C101), 60), "00"),":",TEXT(MOD(SUM(C95:C101),60),"00"))</f>
        <v>41:00</v>
      </c>
      <c r="J101" s="1"/>
      <c r="K101" s="3"/>
      <c r="L101" s="3"/>
      <c r="M101" s="3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>
      <c r="A102" s="48">
        <v>44927</v>
      </c>
      <c r="B102" s="49" t="s">
        <v>12</v>
      </c>
      <c r="C102" s="36">
        <v>420</v>
      </c>
      <c r="D102" s="37" t="str">
        <f t="shared" si="0"/>
        <v>07:00</v>
      </c>
      <c r="E102" s="38" t="s">
        <v>59</v>
      </c>
      <c r="F102" s="16"/>
      <c r="G102" s="308" t="s">
        <v>60</v>
      </c>
      <c r="H102" s="299"/>
      <c r="I102" s="300"/>
      <c r="J102" s="1"/>
      <c r="K102" s="3"/>
      <c r="L102" s="3"/>
      <c r="M102" s="3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>
      <c r="A103" s="39">
        <v>44928</v>
      </c>
      <c r="B103" s="40" t="s">
        <v>15</v>
      </c>
      <c r="C103" s="41">
        <v>340</v>
      </c>
      <c r="D103" s="42" t="str">
        <f t="shared" si="0"/>
        <v>05:40</v>
      </c>
      <c r="E103" s="43" t="s">
        <v>61</v>
      </c>
      <c r="F103" s="16"/>
      <c r="G103" s="309"/>
      <c r="H103" s="307"/>
      <c r="I103" s="310"/>
      <c r="J103" s="1"/>
      <c r="K103" s="51"/>
      <c r="L103" s="3"/>
      <c r="M103" s="3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>
      <c r="A104" s="39">
        <v>44929</v>
      </c>
      <c r="B104" s="40" t="s">
        <v>16</v>
      </c>
      <c r="C104" s="41">
        <v>300</v>
      </c>
      <c r="D104" s="42" t="str">
        <f t="shared" si="0"/>
        <v>05:00</v>
      </c>
      <c r="E104" s="43" t="s">
        <v>44</v>
      </c>
      <c r="F104" s="16"/>
      <c r="G104" s="311"/>
      <c r="H104" s="312"/>
      <c r="I104" s="313"/>
      <c r="J104" s="1"/>
      <c r="K104" s="52"/>
      <c r="L104" s="3"/>
      <c r="M104" s="3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>
      <c r="A105" s="39">
        <v>44930</v>
      </c>
      <c r="B105" s="40" t="s">
        <v>17</v>
      </c>
      <c r="C105" s="41">
        <v>320</v>
      </c>
      <c r="D105" s="42" t="str">
        <f t="shared" si="0"/>
        <v>05:20</v>
      </c>
      <c r="E105" s="43" t="s">
        <v>62</v>
      </c>
      <c r="F105" s="16"/>
      <c r="G105" s="21" t="s">
        <v>18</v>
      </c>
      <c r="H105" s="22"/>
      <c r="I105" s="23" t="str">
        <f>CONCATENATE(TEXT(QUOTIENT((SUM(C102:C108)/7), 60), "00"),":",TEXT(MOD((SUM(C102:C108)/7),60),"00"))</f>
        <v>05:57</v>
      </c>
      <c r="J105" s="1"/>
      <c r="K105" s="53"/>
      <c r="L105" s="3"/>
      <c r="M105" s="3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>
      <c r="A106" s="39">
        <v>44931</v>
      </c>
      <c r="B106" s="40" t="s">
        <v>19</v>
      </c>
      <c r="C106" s="41">
        <v>240</v>
      </c>
      <c r="D106" s="42" t="str">
        <f t="shared" si="0"/>
        <v>04:00</v>
      </c>
      <c r="E106" s="43" t="s">
        <v>63</v>
      </c>
      <c r="F106" s="16"/>
      <c r="G106" s="21" t="s">
        <v>20</v>
      </c>
      <c r="H106" s="24">
        <f>SUM(C103:C107)</f>
        <v>1490</v>
      </c>
      <c r="I106" s="23" t="str">
        <f>CONCATENATE(TEXT(QUOTIENT(SUM(C103:C107), 60), "00"),":",TEXT(MOD(SUM(C103:C107),60),"00"))</f>
        <v>24:50</v>
      </c>
      <c r="J106" s="1"/>
      <c r="K106" s="3"/>
      <c r="L106" s="3"/>
      <c r="M106" s="3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>
      <c r="A107" s="39">
        <v>44932</v>
      </c>
      <c r="B107" s="40" t="s">
        <v>21</v>
      </c>
      <c r="C107" s="41">
        <v>290</v>
      </c>
      <c r="D107" s="42" t="str">
        <f t="shared" si="0"/>
        <v>04:50</v>
      </c>
      <c r="E107" s="43" t="s">
        <v>64</v>
      </c>
      <c r="F107" s="16"/>
      <c r="G107" s="21" t="s">
        <v>22</v>
      </c>
      <c r="H107" s="24">
        <f>SUM(C102, C108)</f>
        <v>1010</v>
      </c>
      <c r="I107" s="25" t="str">
        <f>CONCATENATE(TEXT(QUOTIENT(SUM(C102,C108), 60), "00"),":",TEXT(MOD(SUM(C102,C108),60),"00"))</f>
        <v>16:50</v>
      </c>
      <c r="J107" s="1"/>
      <c r="K107" s="3"/>
      <c r="L107" s="3"/>
      <c r="M107" s="3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>
      <c r="A108" s="44">
        <v>44933</v>
      </c>
      <c r="B108" s="45" t="s">
        <v>23</v>
      </c>
      <c r="C108" s="46">
        <v>590</v>
      </c>
      <c r="D108" s="42" t="str">
        <f t="shared" si="0"/>
        <v>09:50</v>
      </c>
      <c r="E108" s="47" t="s">
        <v>65</v>
      </c>
      <c r="F108" s="16"/>
      <c r="G108" s="31" t="s">
        <v>24</v>
      </c>
      <c r="H108" s="32">
        <f>SUM(C102:C108)</f>
        <v>2500</v>
      </c>
      <c r="I108" s="33" t="str">
        <f>CONCATENATE(TEXT(QUOTIENT(SUM(C102:C108), 60), "00"),":",TEXT(MOD(SUM(C102:C108),60),"00"))</f>
        <v>41:40</v>
      </c>
      <c r="J108" s="1"/>
      <c r="K108" s="54" t="s">
        <v>66</v>
      </c>
      <c r="L108" s="3"/>
      <c r="M108" s="3"/>
      <c r="N108" s="3"/>
      <c r="O108" s="1"/>
      <c r="P108" s="1"/>
      <c r="Q108" s="1"/>
      <c r="R108" s="1"/>
      <c r="S108" s="3"/>
      <c r="T108" s="1"/>
      <c r="U108" s="1"/>
      <c r="V108" s="1"/>
      <c r="W108" s="1"/>
      <c r="X108" s="1"/>
      <c r="Y108" s="1"/>
      <c r="Z108" s="1"/>
    </row>
    <row r="109" spans="1:26" ht="13.5">
      <c r="A109" s="48">
        <v>44934</v>
      </c>
      <c r="B109" s="49" t="s">
        <v>12</v>
      </c>
      <c r="C109" s="36">
        <v>490</v>
      </c>
      <c r="D109" s="37" t="str">
        <f t="shared" si="0"/>
        <v>08:10</v>
      </c>
      <c r="E109" s="55" t="s">
        <v>67</v>
      </c>
      <c r="F109" s="16"/>
      <c r="G109" s="308" t="s">
        <v>68</v>
      </c>
      <c r="H109" s="299"/>
      <c r="I109" s="300"/>
      <c r="J109" s="1"/>
      <c r="K109" s="86" t="s">
        <v>69</v>
      </c>
      <c r="L109" s="86" t="s">
        <v>9</v>
      </c>
      <c r="M109" s="86" t="s">
        <v>70</v>
      </c>
      <c r="N109" s="86" t="s">
        <v>71</v>
      </c>
      <c r="O109" s="86" t="s">
        <v>72</v>
      </c>
      <c r="P109" s="86" t="s">
        <v>73</v>
      </c>
      <c r="Q109" s="86" t="s">
        <v>74</v>
      </c>
      <c r="R109" s="86" t="s">
        <v>75</v>
      </c>
      <c r="S109" s="86" t="s">
        <v>76</v>
      </c>
      <c r="T109" s="86" t="s">
        <v>77</v>
      </c>
      <c r="U109" s="86" t="s">
        <v>78</v>
      </c>
      <c r="V109" s="86" t="s">
        <v>79</v>
      </c>
      <c r="W109" s="86" t="s">
        <v>80</v>
      </c>
      <c r="X109" s="86" t="s">
        <v>81</v>
      </c>
      <c r="Y109" s="86" t="s">
        <v>82</v>
      </c>
      <c r="Z109" s="86" t="s">
        <v>83</v>
      </c>
    </row>
    <row r="110" spans="1:26" ht="13.5">
      <c r="A110" s="39">
        <v>44935</v>
      </c>
      <c r="B110" s="40" t="s">
        <v>15</v>
      </c>
      <c r="C110" s="41">
        <v>270</v>
      </c>
      <c r="D110" s="42" t="str">
        <f t="shared" si="0"/>
        <v>04:30</v>
      </c>
      <c r="E110" s="43" t="s">
        <v>84</v>
      </c>
      <c r="F110" s="16"/>
      <c r="G110" s="309"/>
      <c r="H110" s="307"/>
      <c r="I110" s="310"/>
      <c r="J110" s="1"/>
      <c r="K110" s="86" t="s">
        <v>85</v>
      </c>
      <c r="L110" s="87">
        <v>52</v>
      </c>
      <c r="M110" s="87">
        <v>13</v>
      </c>
      <c r="N110" s="88">
        <v>4</v>
      </c>
      <c r="O110" s="87">
        <v>6</v>
      </c>
      <c r="P110" s="87">
        <v>6</v>
      </c>
      <c r="Q110" s="88">
        <v>4.5</v>
      </c>
      <c r="R110" s="87"/>
      <c r="S110" s="87">
        <v>5</v>
      </c>
      <c r="T110" s="87"/>
      <c r="U110" s="87">
        <v>5.5</v>
      </c>
      <c r="V110" s="87">
        <v>5</v>
      </c>
      <c r="W110" s="87">
        <v>6.5</v>
      </c>
      <c r="X110" s="87">
        <v>4.5</v>
      </c>
      <c r="Y110" s="87">
        <v>5</v>
      </c>
      <c r="Z110" s="87"/>
    </row>
    <row r="111" spans="1:26" ht="13.5">
      <c r="A111" s="39">
        <v>44936</v>
      </c>
      <c r="B111" s="40" t="s">
        <v>16</v>
      </c>
      <c r="C111" s="41">
        <v>320</v>
      </c>
      <c r="D111" s="42" t="str">
        <f t="shared" si="0"/>
        <v>05:20</v>
      </c>
      <c r="E111" s="43" t="s">
        <v>44</v>
      </c>
      <c r="F111" s="16"/>
      <c r="G111" s="311"/>
      <c r="H111" s="312"/>
      <c r="I111" s="313"/>
      <c r="J111" s="1"/>
      <c r="K111" s="86" t="s">
        <v>86</v>
      </c>
      <c r="L111" s="87">
        <v>59</v>
      </c>
      <c r="M111" s="87">
        <v>1</v>
      </c>
      <c r="N111" s="87">
        <v>14</v>
      </c>
      <c r="O111" s="87"/>
      <c r="P111" s="87">
        <v>14.5</v>
      </c>
      <c r="Q111" s="87"/>
      <c r="R111" s="87">
        <v>15</v>
      </c>
      <c r="S111" s="87">
        <v>15.5</v>
      </c>
      <c r="T111" s="87"/>
      <c r="U111" s="87"/>
      <c r="V111" s="87"/>
      <c r="W111" s="87"/>
      <c r="X111" s="87"/>
      <c r="Y111" s="87"/>
      <c r="Z111" s="87"/>
    </row>
    <row r="112" spans="1:26" ht="13.5">
      <c r="A112" s="39">
        <v>44937</v>
      </c>
      <c r="B112" s="40" t="s">
        <v>17</v>
      </c>
      <c r="C112" s="41">
        <v>70</v>
      </c>
      <c r="D112" s="42" t="str">
        <f t="shared" si="0"/>
        <v>01:10</v>
      </c>
      <c r="E112" s="43" t="s">
        <v>87</v>
      </c>
      <c r="F112" s="16"/>
      <c r="G112" s="21" t="s">
        <v>18</v>
      </c>
      <c r="H112" s="22"/>
      <c r="I112" s="23" t="str">
        <f>CONCATENATE(TEXT(QUOTIENT((SUM(C109:C115)/7), 60), "00"),":",TEXT(MOD((SUM(C109:C115)/7),60),"00"))</f>
        <v>05:57</v>
      </c>
      <c r="J112" s="1"/>
      <c r="K112" s="86" t="s">
        <v>88</v>
      </c>
      <c r="L112" s="87">
        <v>53.3</v>
      </c>
      <c r="M112" s="87">
        <v>49</v>
      </c>
      <c r="N112" s="87"/>
      <c r="O112" s="88">
        <v>12</v>
      </c>
      <c r="P112" s="87">
        <v>14</v>
      </c>
      <c r="Q112" s="87"/>
      <c r="R112" s="88">
        <v>13.3</v>
      </c>
      <c r="S112" s="87">
        <v>14</v>
      </c>
      <c r="T112" s="87"/>
      <c r="U112" s="87"/>
      <c r="V112" s="87"/>
      <c r="W112" s="87"/>
      <c r="X112" s="87"/>
      <c r="Y112" s="87"/>
      <c r="Z112" s="87"/>
    </row>
    <row r="113" spans="1:26" ht="13.5">
      <c r="A113" s="39">
        <v>44938</v>
      </c>
      <c r="B113" s="40" t="s">
        <v>19</v>
      </c>
      <c r="C113" s="41">
        <v>220</v>
      </c>
      <c r="D113" s="42" t="str">
        <f t="shared" si="0"/>
        <v>03:40</v>
      </c>
      <c r="E113" s="40" t="s">
        <v>89</v>
      </c>
      <c r="F113" s="16"/>
      <c r="G113" s="21" t="s">
        <v>20</v>
      </c>
      <c r="H113" s="24">
        <f>SUM(C110:C114)</f>
        <v>1470</v>
      </c>
      <c r="I113" s="23" t="str">
        <f>CONCATENATE(TEXT(QUOTIENT(SUM(C110:C114), 60), "00"),":",TEXT(MOD(SUM(C110:C114),60),"00"))</f>
        <v>24:30</v>
      </c>
      <c r="J113" s="1"/>
      <c r="K113" s="86" t="s">
        <v>90</v>
      </c>
      <c r="L113" s="87">
        <v>56.5</v>
      </c>
      <c r="M113" s="87">
        <v>40</v>
      </c>
      <c r="N113" s="87">
        <v>14.5</v>
      </c>
      <c r="O113" s="88">
        <v>14</v>
      </c>
      <c r="P113" s="87"/>
      <c r="Q113" s="87"/>
      <c r="R113" s="88">
        <v>13</v>
      </c>
      <c r="S113" s="87">
        <v>15</v>
      </c>
      <c r="T113" s="87"/>
      <c r="U113" s="87"/>
      <c r="V113" s="87"/>
      <c r="W113" s="87"/>
      <c r="X113" s="87"/>
      <c r="Y113" s="87"/>
      <c r="Z113" s="87"/>
    </row>
    <row r="114" spans="1:26" ht="13.5">
      <c r="A114" s="39">
        <v>44939</v>
      </c>
      <c r="B114" s="40" t="s">
        <v>21</v>
      </c>
      <c r="C114" s="41">
        <v>590</v>
      </c>
      <c r="D114" s="42" t="str">
        <f t="shared" si="0"/>
        <v>09:50</v>
      </c>
      <c r="E114" s="40" t="s">
        <v>91</v>
      </c>
      <c r="F114" s="16"/>
      <c r="G114" s="21" t="s">
        <v>22</v>
      </c>
      <c r="H114" s="24">
        <f>SUM(C109, C115)</f>
        <v>1030</v>
      </c>
      <c r="I114" s="25" t="str">
        <f>CONCATENATE(TEXT(QUOTIENT(SUM(C109,C115), 60), "00"),":",TEXT(MOD(SUM(C109,C115),60),"00"))</f>
        <v>17:10</v>
      </c>
      <c r="J114" s="1"/>
      <c r="K114" s="86" t="s">
        <v>92</v>
      </c>
      <c r="L114" s="87">
        <v>55.2</v>
      </c>
      <c r="M114" s="87">
        <v>15</v>
      </c>
      <c r="N114" s="315"/>
      <c r="O114" s="316"/>
      <c r="P114" s="316"/>
      <c r="Q114" s="316"/>
      <c r="R114" s="316"/>
      <c r="S114" s="316"/>
      <c r="T114" s="316"/>
      <c r="U114" s="316"/>
      <c r="V114" s="316"/>
      <c r="W114" s="316"/>
      <c r="X114" s="316"/>
      <c r="Y114" s="316"/>
      <c r="Z114" s="305"/>
    </row>
    <row r="115" spans="1:26" ht="13.5">
      <c r="A115" s="44">
        <v>44940</v>
      </c>
      <c r="B115" s="45" t="s">
        <v>23</v>
      </c>
      <c r="C115" s="46">
        <v>540</v>
      </c>
      <c r="D115" s="42" t="str">
        <f t="shared" si="0"/>
        <v>09:00</v>
      </c>
      <c r="E115" s="56" t="s">
        <v>93</v>
      </c>
      <c r="F115" s="16"/>
      <c r="G115" s="31" t="s">
        <v>24</v>
      </c>
      <c r="H115" s="32">
        <f>SUM(C109:C115)</f>
        <v>2500</v>
      </c>
      <c r="I115" s="33" t="str">
        <f>CONCATENATE(TEXT(QUOTIENT(SUM(C109:C115), 60), "00"),":",TEXT(MOD(SUM(C109:C115),60),"00"))</f>
        <v>41:40</v>
      </c>
      <c r="J115" s="1"/>
      <c r="K115" s="54" t="s">
        <v>94</v>
      </c>
      <c r="L115" s="3"/>
      <c r="M115" s="3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>
      <c r="A116" s="48">
        <v>44941</v>
      </c>
      <c r="B116" s="49" t="s">
        <v>12</v>
      </c>
      <c r="C116" s="36">
        <v>350</v>
      </c>
      <c r="D116" s="37" t="str">
        <f t="shared" si="0"/>
        <v>05:50</v>
      </c>
      <c r="E116" s="38" t="s">
        <v>95</v>
      </c>
      <c r="F116" s="16"/>
      <c r="G116" s="308" t="s">
        <v>96</v>
      </c>
      <c r="H116" s="299"/>
      <c r="I116" s="300"/>
      <c r="J116" s="1"/>
      <c r="K116" s="86" t="s">
        <v>69</v>
      </c>
      <c r="L116" s="86" t="s">
        <v>9</v>
      </c>
      <c r="M116" s="86" t="s">
        <v>70</v>
      </c>
      <c r="N116" s="86" t="s">
        <v>71</v>
      </c>
      <c r="O116" s="86" t="s">
        <v>72</v>
      </c>
      <c r="P116" s="86" t="s">
        <v>73</v>
      </c>
      <c r="Q116" s="86" t="s">
        <v>74</v>
      </c>
      <c r="R116" s="86" t="s">
        <v>75</v>
      </c>
      <c r="S116" s="86" t="s">
        <v>76</v>
      </c>
      <c r="T116" s="86" t="s">
        <v>77</v>
      </c>
      <c r="U116" s="86" t="s">
        <v>78</v>
      </c>
      <c r="V116" s="86" t="s">
        <v>79</v>
      </c>
      <c r="W116" s="86" t="s">
        <v>80</v>
      </c>
      <c r="X116" s="86" t="s">
        <v>81</v>
      </c>
      <c r="Y116" s="86" t="s">
        <v>82</v>
      </c>
      <c r="Z116" s="86" t="s">
        <v>83</v>
      </c>
    </row>
    <row r="117" spans="1:26" ht="13.5">
      <c r="A117" s="39">
        <v>44942</v>
      </c>
      <c r="B117" s="40" t="s">
        <v>15</v>
      </c>
      <c r="C117" s="41">
        <v>340</v>
      </c>
      <c r="D117" s="42" t="str">
        <f t="shared" si="0"/>
        <v>05:40</v>
      </c>
      <c r="E117" s="43" t="s">
        <v>97</v>
      </c>
      <c r="F117" s="16"/>
      <c r="G117" s="309"/>
      <c r="H117" s="307"/>
      <c r="I117" s="310"/>
      <c r="J117" s="1"/>
      <c r="K117" s="86" t="s">
        <v>85</v>
      </c>
      <c r="L117" s="87">
        <v>64.2</v>
      </c>
      <c r="M117" s="87">
        <v>2</v>
      </c>
      <c r="N117" s="87">
        <v>6.5</v>
      </c>
      <c r="O117" s="87">
        <v>7</v>
      </c>
      <c r="P117" s="87">
        <v>6.1</v>
      </c>
      <c r="Q117" s="87">
        <v>6</v>
      </c>
      <c r="R117" s="87"/>
      <c r="S117" s="87">
        <v>6.5</v>
      </c>
      <c r="T117" s="87"/>
      <c r="U117" s="87">
        <v>5.6</v>
      </c>
      <c r="V117" s="87">
        <v>7</v>
      </c>
      <c r="W117" s="87"/>
      <c r="X117" s="87">
        <v>6.7</v>
      </c>
      <c r="Y117" s="87">
        <v>6</v>
      </c>
      <c r="Z117" s="87">
        <v>7</v>
      </c>
    </row>
    <row r="118" spans="1:26" ht="13.5">
      <c r="A118" s="39">
        <v>44943</v>
      </c>
      <c r="B118" s="40" t="s">
        <v>16</v>
      </c>
      <c r="C118" s="41">
        <v>260</v>
      </c>
      <c r="D118" s="42" t="str">
        <f t="shared" si="0"/>
        <v>04:20</v>
      </c>
      <c r="E118" s="43" t="s">
        <v>97</v>
      </c>
      <c r="F118" s="16"/>
      <c r="G118" s="311"/>
      <c r="H118" s="312"/>
      <c r="I118" s="313"/>
      <c r="J118" s="1"/>
      <c r="K118" s="86" t="s">
        <v>86</v>
      </c>
      <c r="L118" s="87">
        <v>61</v>
      </c>
      <c r="M118" s="87">
        <v>1</v>
      </c>
      <c r="N118" s="87">
        <v>15</v>
      </c>
      <c r="O118" s="87"/>
      <c r="P118" s="87"/>
      <c r="Q118" s="87">
        <v>15</v>
      </c>
      <c r="R118" s="87">
        <v>16</v>
      </c>
      <c r="S118" s="87">
        <v>15</v>
      </c>
      <c r="T118" s="87"/>
      <c r="U118" s="87"/>
      <c r="V118" s="87"/>
      <c r="W118" s="87"/>
      <c r="X118" s="87"/>
      <c r="Y118" s="87"/>
      <c r="Z118" s="87"/>
    </row>
    <row r="119" spans="1:26" ht="13.5">
      <c r="A119" s="39">
        <v>44944</v>
      </c>
      <c r="B119" s="40" t="s">
        <v>17</v>
      </c>
      <c r="C119" s="41">
        <v>240</v>
      </c>
      <c r="D119" s="42" t="str">
        <f t="shared" si="0"/>
        <v>04:00</v>
      </c>
      <c r="E119" s="35" t="s">
        <v>98</v>
      </c>
      <c r="F119" s="16"/>
      <c r="G119" s="21" t="s">
        <v>18</v>
      </c>
      <c r="H119" s="22"/>
      <c r="I119" s="23" t="str">
        <f>CONCATENATE(TEXT(QUOTIENT((SUM(C116:C122)/7), 60), "00"),":",TEXT(MOD((SUM(C116:C122)/7),60),"00"))</f>
        <v>05:16</v>
      </c>
      <c r="J119" s="1"/>
      <c r="K119" s="57" t="s">
        <v>92</v>
      </c>
      <c r="L119" s="58">
        <v>62.6</v>
      </c>
      <c r="M119" s="58">
        <v>1</v>
      </c>
      <c r="N119" s="58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3.5">
      <c r="A120" s="39">
        <v>44945</v>
      </c>
      <c r="B120" s="40" t="s">
        <v>19</v>
      </c>
      <c r="C120" s="41">
        <v>270</v>
      </c>
      <c r="D120" s="42" t="str">
        <f t="shared" si="0"/>
        <v>04:30</v>
      </c>
      <c r="E120" s="40" t="s">
        <v>99</v>
      </c>
      <c r="F120" s="16"/>
      <c r="G120" s="21" t="s">
        <v>20</v>
      </c>
      <c r="H120" s="24">
        <f>SUM(C117:C121)</f>
        <v>1470</v>
      </c>
      <c r="I120" s="23" t="str">
        <f>CONCATENATE(TEXT(QUOTIENT(SUM(C117:C121), 60), "00"),":",TEXT(MOD(SUM(C117:C121),60),"00"))</f>
        <v>24:30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>
      <c r="A121" s="39">
        <v>44946</v>
      </c>
      <c r="B121" s="40" t="s">
        <v>21</v>
      </c>
      <c r="C121" s="41">
        <v>360</v>
      </c>
      <c r="D121" s="42" t="str">
        <f t="shared" si="0"/>
        <v>06:00</v>
      </c>
      <c r="E121" s="40" t="s">
        <v>99</v>
      </c>
      <c r="F121" s="16"/>
      <c r="G121" s="21" t="s">
        <v>22</v>
      </c>
      <c r="H121" s="24">
        <f>SUM(C116, C122)</f>
        <v>740</v>
      </c>
      <c r="I121" s="25" t="str">
        <f>CONCATENATE(TEXT(QUOTIENT(SUM(C116,C122), 60), "00"),":",TEXT(MOD(SUM(C116,C122),60),"00"))</f>
        <v>12:20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>
      <c r="A122" s="44">
        <v>44947</v>
      </c>
      <c r="B122" s="45" t="s">
        <v>23</v>
      </c>
      <c r="C122" s="46">
        <v>390</v>
      </c>
      <c r="D122" s="42" t="str">
        <f t="shared" si="0"/>
        <v>06:30</v>
      </c>
      <c r="E122" s="47" t="s">
        <v>100</v>
      </c>
      <c r="F122" s="16"/>
      <c r="G122" s="31" t="s">
        <v>24</v>
      </c>
      <c r="H122" s="32">
        <f>SUM(C116:C122)</f>
        <v>2210</v>
      </c>
      <c r="I122" s="33" t="str">
        <f>CONCATENATE(TEXT(QUOTIENT(SUM(C116:C122), 60), "00"),":",TEXT(MOD(SUM(C116:C122),60),"00"))</f>
        <v>36:50</v>
      </c>
      <c r="J122" s="1"/>
      <c r="K122" s="1"/>
      <c r="L122" s="1"/>
      <c r="M122" s="3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>
      <c r="A123" s="48">
        <v>44948</v>
      </c>
      <c r="B123" s="49" t="s">
        <v>12</v>
      </c>
      <c r="C123" s="36">
        <v>270</v>
      </c>
      <c r="D123" s="37" t="str">
        <f t="shared" si="0"/>
        <v>04:30</v>
      </c>
      <c r="E123" s="38" t="s">
        <v>101</v>
      </c>
      <c r="F123" s="16"/>
      <c r="G123" s="308" t="s">
        <v>102</v>
      </c>
      <c r="H123" s="299"/>
      <c r="I123" s="300"/>
      <c r="J123" s="1"/>
      <c r="K123" s="1"/>
      <c r="L123" s="1"/>
      <c r="M123" s="3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>
      <c r="A124" s="39">
        <v>44949</v>
      </c>
      <c r="B124" s="60" t="s">
        <v>15</v>
      </c>
      <c r="C124" s="41">
        <v>415</v>
      </c>
      <c r="D124" s="42" t="str">
        <f t="shared" si="0"/>
        <v>06:55</v>
      </c>
      <c r="E124" s="43" t="s">
        <v>103</v>
      </c>
      <c r="F124" s="16"/>
      <c r="G124" s="309"/>
      <c r="H124" s="307"/>
      <c r="I124" s="310"/>
      <c r="J124" s="1"/>
      <c r="K124" s="1"/>
      <c r="L124" s="1"/>
      <c r="M124" s="3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>
      <c r="A125" s="39">
        <v>44950</v>
      </c>
      <c r="B125" s="60" t="s">
        <v>16</v>
      </c>
      <c r="C125" s="41">
        <v>450</v>
      </c>
      <c r="D125" s="42" t="str">
        <f t="shared" si="0"/>
        <v>07:30</v>
      </c>
      <c r="E125" s="43" t="s">
        <v>103</v>
      </c>
      <c r="F125" s="16"/>
      <c r="G125" s="311"/>
      <c r="H125" s="312"/>
      <c r="I125" s="313"/>
      <c r="J125" s="1"/>
      <c r="K125" s="1"/>
      <c r="L125" s="1"/>
      <c r="M125" s="3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>
      <c r="A126" s="39">
        <v>44951</v>
      </c>
      <c r="B126" s="40" t="s">
        <v>17</v>
      </c>
      <c r="C126" s="41">
        <v>300</v>
      </c>
      <c r="D126" s="42" t="str">
        <f t="shared" si="0"/>
        <v>05:00</v>
      </c>
      <c r="E126" s="43" t="s">
        <v>103</v>
      </c>
      <c r="F126" s="16"/>
      <c r="G126" s="21" t="s">
        <v>18</v>
      </c>
      <c r="H126" s="22"/>
      <c r="I126" s="23" t="str">
        <f>CONCATENATE(TEXT(QUOTIENT((SUM(C123:C129)/7), 60), "00"),":",TEXT(MOD((SUM(C123:C129)/7),60),"00"))</f>
        <v>06:04</v>
      </c>
      <c r="J126" s="1"/>
      <c r="K126" s="1"/>
      <c r="L126" s="1"/>
      <c r="M126" s="3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>
      <c r="A127" s="39">
        <v>44952</v>
      </c>
      <c r="B127" s="40" t="s">
        <v>19</v>
      </c>
      <c r="C127" s="41">
        <v>290</v>
      </c>
      <c r="D127" s="42" t="str">
        <f t="shared" si="0"/>
        <v>04:50</v>
      </c>
      <c r="E127" s="43" t="s">
        <v>104</v>
      </c>
      <c r="F127" s="16"/>
      <c r="G127" s="21" t="s">
        <v>20</v>
      </c>
      <c r="H127" s="24">
        <f>SUM(C124:C128)</f>
        <v>1835</v>
      </c>
      <c r="I127" s="23" t="str">
        <f>CONCATENATE(TEXT(QUOTIENT(SUM(C124:C128), 60), "00"),":",TEXT(MOD(SUM(C124:C128),60),"00"))</f>
        <v>30:35</v>
      </c>
      <c r="J127" s="1"/>
      <c r="K127" s="1"/>
      <c r="L127" s="1"/>
      <c r="M127" s="3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>
      <c r="A128" s="39">
        <v>44953</v>
      </c>
      <c r="B128" s="40" t="s">
        <v>21</v>
      </c>
      <c r="C128" s="41">
        <v>380</v>
      </c>
      <c r="D128" s="42" t="str">
        <f t="shared" si="0"/>
        <v>06:20</v>
      </c>
      <c r="E128" s="43" t="s">
        <v>105</v>
      </c>
      <c r="F128" s="16"/>
      <c r="G128" s="21" t="s">
        <v>22</v>
      </c>
      <c r="H128" s="24">
        <f>SUM(C123, C129)</f>
        <v>710</v>
      </c>
      <c r="I128" s="25" t="str">
        <f>CONCATENATE(TEXT(QUOTIENT(SUM(C123,C129), 60), "00"),":",TEXT(MOD(SUM(C123,C129),60),"00"))</f>
        <v>11:50</v>
      </c>
      <c r="J128" s="1"/>
      <c r="K128" s="1"/>
      <c r="L128" s="1"/>
      <c r="M128" s="3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>
      <c r="A129" s="44">
        <v>44954</v>
      </c>
      <c r="B129" s="45" t="s">
        <v>23</v>
      </c>
      <c r="C129" s="46">
        <v>440</v>
      </c>
      <c r="D129" s="42" t="str">
        <f t="shared" si="0"/>
        <v>07:20</v>
      </c>
      <c r="E129" s="47" t="s">
        <v>106</v>
      </c>
      <c r="F129" s="16"/>
      <c r="G129" s="31" t="s">
        <v>24</v>
      </c>
      <c r="H129" s="32">
        <f>SUM(C123:C129)</f>
        <v>2545</v>
      </c>
      <c r="I129" s="33" t="str">
        <f>CONCATENATE(TEXT(QUOTIENT(SUM(C123:C129), 60), "00"),":",TEXT(MOD(SUM(C123:C129),60),"00"))</f>
        <v>42:25</v>
      </c>
      <c r="J129" s="1"/>
      <c r="K129" s="54" t="s">
        <v>107</v>
      </c>
      <c r="L129" s="3"/>
      <c r="M129" s="3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>
      <c r="A130" s="48">
        <v>44955</v>
      </c>
      <c r="B130" s="49" t="s">
        <v>12</v>
      </c>
      <c r="C130" s="36">
        <v>450</v>
      </c>
      <c r="D130" s="37" t="str">
        <f t="shared" si="0"/>
        <v>07:30</v>
      </c>
      <c r="E130" s="38" t="s">
        <v>108</v>
      </c>
      <c r="F130" s="16"/>
      <c r="G130" s="308" t="s">
        <v>109</v>
      </c>
      <c r="H130" s="299"/>
      <c r="I130" s="300"/>
      <c r="J130" s="1"/>
      <c r="K130" s="86" t="s">
        <v>69</v>
      </c>
      <c r="L130" s="86" t="s">
        <v>9</v>
      </c>
      <c r="M130" s="86" t="s">
        <v>70</v>
      </c>
      <c r="N130" s="86" t="s">
        <v>71</v>
      </c>
      <c r="O130" s="86" t="s">
        <v>72</v>
      </c>
      <c r="P130" s="86" t="s">
        <v>73</v>
      </c>
      <c r="Q130" s="86" t="s">
        <v>74</v>
      </c>
      <c r="R130" s="86" t="s">
        <v>75</v>
      </c>
      <c r="S130" s="86" t="s">
        <v>76</v>
      </c>
      <c r="T130" s="86" t="s">
        <v>77</v>
      </c>
      <c r="U130" s="86" t="s">
        <v>78</v>
      </c>
      <c r="V130" s="86" t="s">
        <v>79</v>
      </c>
      <c r="W130" s="86" t="s">
        <v>80</v>
      </c>
      <c r="X130" s="86" t="s">
        <v>81</v>
      </c>
      <c r="Y130" s="86" t="s">
        <v>82</v>
      </c>
      <c r="Z130" s="86" t="s">
        <v>83</v>
      </c>
    </row>
    <row r="131" spans="1:26" ht="13.5">
      <c r="A131" s="39">
        <v>44956</v>
      </c>
      <c r="B131" s="40" t="s">
        <v>15</v>
      </c>
      <c r="C131" s="41">
        <v>330</v>
      </c>
      <c r="D131" s="42" t="str">
        <f t="shared" si="0"/>
        <v>05:30</v>
      </c>
      <c r="E131" s="43" t="s">
        <v>110</v>
      </c>
      <c r="F131" s="16"/>
      <c r="G131" s="309"/>
      <c r="H131" s="307"/>
      <c r="I131" s="310"/>
      <c r="J131" s="1"/>
      <c r="K131" s="86" t="s">
        <v>85</v>
      </c>
      <c r="L131" s="87">
        <f t="shared" ref="L131:L132" si="1">SUM(N131:Z131)</f>
        <v>56.199999999999996</v>
      </c>
      <c r="M131" s="87"/>
      <c r="N131" s="87"/>
      <c r="O131" s="87">
        <v>5.5</v>
      </c>
      <c r="P131" s="87">
        <v>4.9000000000000004</v>
      </c>
      <c r="Q131" s="87"/>
      <c r="R131" s="87">
        <v>6</v>
      </c>
      <c r="S131" s="87">
        <v>5.5</v>
      </c>
      <c r="T131" s="87">
        <v>5</v>
      </c>
      <c r="U131" s="87"/>
      <c r="V131" s="87">
        <v>6</v>
      </c>
      <c r="W131" s="87">
        <v>6</v>
      </c>
      <c r="X131" s="87">
        <v>5</v>
      </c>
      <c r="Y131" s="87">
        <v>6</v>
      </c>
      <c r="Z131" s="87">
        <v>6.3</v>
      </c>
    </row>
    <row r="132" spans="1:26" ht="13.5">
      <c r="A132" s="39">
        <v>44957</v>
      </c>
      <c r="B132" s="40" t="s">
        <v>16</v>
      </c>
      <c r="C132" s="41">
        <v>240</v>
      </c>
      <c r="D132" s="42" t="str">
        <f t="shared" si="0"/>
        <v>04:00</v>
      </c>
      <c r="E132" s="43" t="s">
        <v>111</v>
      </c>
      <c r="F132" s="16"/>
      <c r="G132" s="311"/>
      <c r="H132" s="312"/>
      <c r="I132" s="313"/>
      <c r="J132" s="1"/>
      <c r="K132" s="86" t="s">
        <v>86</v>
      </c>
      <c r="L132" s="87">
        <f t="shared" si="1"/>
        <v>59.2</v>
      </c>
      <c r="M132" s="87"/>
      <c r="N132" s="87">
        <v>15</v>
      </c>
      <c r="O132" s="87">
        <v>15.5</v>
      </c>
      <c r="P132" s="87">
        <v>15</v>
      </c>
      <c r="Q132" s="87"/>
      <c r="R132" s="87">
        <v>13.7</v>
      </c>
      <c r="S132" s="87"/>
      <c r="T132" s="87"/>
      <c r="U132" s="87"/>
      <c r="V132" s="87"/>
      <c r="W132" s="87"/>
      <c r="X132" s="87"/>
      <c r="Y132" s="87"/>
      <c r="Z132" s="87"/>
    </row>
    <row r="133" spans="1:26" ht="13.5">
      <c r="A133" s="39">
        <v>44958</v>
      </c>
      <c r="B133" s="40" t="s">
        <v>17</v>
      </c>
      <c r="C133" s="41">
        <v>200</v>
      </c>
      <c r="D133" s="42" t="str">
        <f t="shared" si="0"/>
        <v>03:20</v>
      </c>
      <c r="E133" s="43" t="s">
        <v>111</v>
      </c>
      <c r="F133" s="16"/>
      <c r="G133" s="21" t="s">
        <v>18</v>
      </c>
      <c r="H133" s="22"/>
      <c r="I133" s="23" t="str">
        <f>CONCATENATE(TEXT(QUOTIENT((SUM(C130:C136)/7), 60), "00"),":",TEXT(MOD((SUM(C130:C136)/7),60),"00"))</f>
        <v>05:11</v>
      </c>
      <c r="J133" s="1"/>
      <c r="K133" s="57" t="s">
        <v>92</v>
      </c>
      <c r="L133" s="58">
        <f>AVERAGE(L131:L132)</f>
        <v>57.7</v>
      </c>
      <c r="M133" s="58"/>
      <c r="N133" s="58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3.5">
      <c r="A134" s="39">
        <v>44959</v>
      </c>
      <c r="B134" s="40" t="s">
        <v>19</v>
      </c>
      <c r="C134" s="41">
        <v>200</v>
      </c>
      <c r="D134" s="42" t="str">
        <f t="shared" si="0"/>
        <v>03:20</v>
      </c>
      <c r="E134" s="43" t="s">
        <v>112</v>
      </c>
      <c r="F134" s="16"/>
      <c r="G134" s="21" t="s">
        <v>20</v>
      </c>
      <c r="H134" s="24">
        <f>SUM(C131:C135)</f>
        <v>1330</v>
      </c>
      <c r="I134" s="23" t="str">
        <f>CONCATENATE(TEXT(QUOTIENT(SUM(C131:C135), 60), "00"),":",TEXT(MOD(SUM(C131:C135),60),"00"))</f>
        <v>22:10</v>
      </c>
      <c r="J134" s="1"/>
      <c r="K134" s="1"/>
      <c r="L134" s="1"/>
      <c r="M134" s="3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>
      <c r="A135" s="39">
        <v>44960</v>
      </c>
      <c r="B135" s="40" t="s">
        <v>21</v>
      </c>
      <c r="C135" s="41">
        <v>360</v>
      </c>
      <c r="D135" s="42" t="str">
        <f t="shared" si="0"/>
        <v>06:00</v>
      </c>
      <c r="E135" s="43" t="s">
        <v>112</v>
      </c>
      <c r="F135" s="16"/>
      <c r="G135" s="21" t="s">
        <v>22</v>
      </c>
      <c r="H135" s="24">
        <f>SUM(C130, C136)</f>
        <v>850</v>
      </c>
      <c r="I135" s="25" t="str">
        <f>CONCATENATE(TEXT(QUOTIENT(SUM(C130,C136), 60), "00"),":",TEXT(MOD(SUM(C130,C136),60),"00"))</f>
        <v>14:10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>
      <c r="A136" s="44">
        <v>44961</v>
      </c>
      <c r="B136" s="45" t="s">
        <v>23</v>
      </c>
      <c r="C136" s="46">
        <v>400</v>
      </c>
      <c r="D136" s="42" t="str">
        <f t="shared" si="0"/>
        <v>06:40</v>
      </c>
      <c r="E136" s="56" t="s">
        <v>113</v>
      </c>
      <c r="F136" s="61"/>
      <c r="G136" s="31" t="s">
        <v>24</v>
      </c>
      <c r="H136" s="32">
        <f>SUM(C130:C136)</f>
        <v>2180</v>
      </c>
      <c r="I136" s="33" t="str">
        <f>CONCATENATE(TEXT(QUOTIENT(SUM(C130:C136), 60), "00"),":",TEXT(MOD(SUM(C130:C136),60),"00"))</f>
        <v>36:20</v>
      </c>
      <c r="J136" s="1"/>
      <c r="K136" s="62" t="s">
        <v>114</v>
      </c>
      <c r="L136" s="1"/>
      <c r="M136" s="54" t="s">
        <v>115</v>
      </c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>
      <c r="A137" s="48">
        <v>44962</v>
      </c>
      <c r="B137" s="49" t="s">
        <v>12</v>
      </c>
      <c r="C137" s="36">
        <v>341</v>
      </c>
      <c r="D137" s="37" t="str">
        <f t="shared" si="0"/>
        <v>05:41</v>
      </c>
      <c r="E137" s="38" t="s">
        <v>116</v>
      </c>
      <c r="F137" s="63">
        <v>46</v>
      </c>
      <c r="G137" s="319" t="s">
        <v>117</v>
      </c>
      <c r="H137" s="299"/>
      <c r="I137" s="300"/>
      <c r="J137" s="1"/>
      <c r="K137" s="64" t="s">
        <v>118</v>
      </c>
      <c r="L137" s="64" t="s">
        <v>119</v>
      </c>
      <c r="M137" s="320" t="s">
        <v>120</v>
      </c>
      <c r="N137" s="316"/>
      <c r="O137" s="305"/>
      <c r="P137" s="64" t="s">
        <v>9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>
      <c r="A138" s="39">
        <v>44963</v>
      </c>
      <c r="B138" s="40" t="s">
        <v>15</v>
      </c>
      <c r="C138" s="41">
        <v>330</v>
      </c>
      <c r="D138" s="42" t="str">
        <f t="shared" si="0"/>
        <v>05:30</v>
      </c>
      <c r="E138" s="43" t="s">
        <v>121</v>
      </c>
      <c r="F138" s="16">
        <v>50</v>
      </c>
      <c r="G138" s="309"/>
      <c r="H138" s="307"/>
      <c r="I138" s="310"/>
      <c r="J138" s="1"/>
      <c r="K138" s="40" t="s">
        <v>122</v>
      </c>
      <c r="L138" s="58">
        <v>34</v>
      </c>
      <c r="M138" s="318">
        <f t="shared" ref="M138:M141" si="2">P138-L138</f>
        <v>47</v>
      </c>
      <c r="N138" s="316"/>
      <c r="O138" s="305"/>
      <c r="P138" s="58">
        <v>81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>
      <c r="A139" s="39">
        <v>44964</v>
      </c>
      <c r="B139" s="40" t="s">
        <v>16</v>
      </c>
      <c r="C139" s="41">
        <v>180</v>
      </c>
      <c r="D139" s="42" t="str">
        <f t="shared" si="0"/>
        <v>03:00</v>
      </c>
      <c r="E139" s="43" t="s">
        <v>123</v>
      </c>
      <c r="F139" s="16"/>
      <c r="G139" s="311"/>
      <c r="H139" s="312"/>
      <c r="I139" s="313"/>
      <c r="J139" s="1"/>
      <c r="K139" s="40" t="s">
        <v>124</v>
      </c>
      <c r="L139" s="58">
        <v>48</v>
      </c>
      <c r="M139" s="318">
        <f t="shared" si="2"/>
        <v>80</v>
      </c>
      <c r="N139" s="316"/>
      <c r="O139" s="305"/>
      <c r="P139" s="58">
        <v>128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>
      <c r="A140" s="39">
        <v>44965</v>
      </c>
      <c r="B140" s="40" t="s">
        <v>17</v>
      </c>
      <c r="C140" s="41">
        <v>180</v>
      </c>
      <c r="D140" s="42" t="str">
        <f t="shared" si="0"/>
        <v>03:00</v>
      </c>
      <c r="E140" s="43" t="s">
        <v>123</v>
      </c>
      <c r="F140" s="16"/>
      <c r="G140" s="321" t="s">
        <v>125</v>
      </c>
      <c r="H140" s="322"/>
      <c r="I140" s="65" t="str">
        <f>CONCATENATE(TEXT(QUOTIENT(SUM(F137:F143), 60), "00"),":",TEXT(MOD(SUM(F137:F143),60),"00"))</f>
        <v>03:06</v>
      </c>
      <c r="J140" s="1"/>
      <c r="K140" s="40" t="s">
        <v>126</v>
      </c>
      <c r="L140" s="58">
        <v>33</v>
      </c>
      <c r="M140" s="318">
        <f t="shared" si="2"/>
        <v>32</v>
      </c>
      <c r="N140" s="316"/>
      <c r="O140" s="305"/>
      <c r="P140" s="58">
        <v>65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>
      <c r="A141" s="39">
        <v>44966</v>
      </c>
      <c r="B141" s="40" t="s">
        <v>19</v>
      </c>
      <c r="C141" s="41">
        <v>80</v>
      </c>
      <c r="D141" s="42" t="str">
        <f t="shared" si="0"/>
        <v>01:20</v>
      </c>
      <c r="E141" s="43" t="s">
        <v>123</v>
      </c>
      <c r="F141" s="16">
        <v>30</v>
      </c>
      <c r="G141" s="323" t="s">
        <v>127</v>
      </c>
      <c r="H141" s="293"/>
      <c r="I141" s="294"/>
      <c r="J141" s="1"/>
      <c r="K141" s="40" t="s">
        <v>128</v>
      </c>
      <c r="L141" s="58">
        <v>54</v>
      </c>
      <c r="M141" s="318">
        <f t="shared" si="2"/>
        <v>86</v>
      </c>
      <c r="N141" s="316"/>
      <c r="O141" s="305"/>
      <c r="P141" s="58">
        <v>140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>
      <c r="A142" s="39">
        <v>44967</v>
      </c>
      <c r="B142" s="40" t="s">
        <v>21</v>
      </c>
      <c r="C142" s="41">
        <v>250</v>
      </c>
      <c r="D142" s="42" t="str">
        <f t="shared" si="0"/>
        <v>04:10</v>
      </c>
      <c r="E142" s="43" t="s">
        <v>123</v>
      </c>
      <c r="F142" s="16"/>
      <c r="G142" s="324" t="s">
        <v>18</v>
      </c>
      <c r="H142" s="325"/>
      <c r="I142" s="25" t="str">
        <f>CONCATENATE(TEXT(QUOTIENT((SUM(C137:C143)/7), 60), "00"),":",TEXT(MOD((SUM(C137:C143)/7),60),"00"))</f>
        <v>04:15</v>
      </c>
      <c r="J142" s="1"/>
      <c r="K142" s="40" t="s">
        <v>129</v>
      </c>
      <c r="L142" s="58">
        <v>49</v>
      </c>
      <c r="M142" s="318" t="s">
        <v>130</v>
      </c>
      <c r="N142" s="316"/>
      <c r="O142" s="305"/>
      <c r="P142" s="58">
        <v>49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>
      <c r="A143" s="44">
        <v>44968</v>
      </c>
      <c r="B143" s="45" t="s">
        <v>23</v>
      </c>
      <c r="C143" s="46">
        <v>422</v>
      </c>
      <c r="D143" s="42" t="str">
        <f t="shared" si="0"/>
        <v>07:02</v>
      </c>
      <c r="E143" s="47" t="s">
        <v>131</v>
      </c>
      <c r="F143" s="66">
        <v>60</v>
      </c>
      <c r="G143" s="326" t="s">
        <v>132</v>
      </c>
      <c r="H143" s="327"/>
      <c r="I143" s="33" t="str">
        <f>CONCATENATE(TEXT(QUOTIENT(SUM(C137:C143), 60), "00"),":",TEXT(MOD(SUM(C137:C143),60),"00"))</f>
        <v>29:43</v>
      </c>
      <c r="J143" s="1"/>
      <c r="K143" s="40" t="s">
        <v>57</v>
      </c>
      <c r="L143" s="58">
        <v>59</v>
      </c>
      <c r="M143" s="318">
        <f t="shared" ref="M143:M148" si="3">P143-L143</f>
        <v>0</v>
      </c>
      <c r="N143" s="316"/>
      <c r="O143" s="305"/>
      <c r="P143" s="58">
        <v>59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>
      <c r="A144" s="48">
        <v>44969</v>
      </c>
      <c r="B144" s="49" t="s">
        <v>12</v>
      </c>
      <c r="C144" s="36">
        <v>388</v>
      </c>
      <c r="D144" s="37" t="str">
        <f t="shared" si="0"/>
        <v>06:28</v>
      </c>
      <c r="E144" s="38" t="s">
        <v>131</v>
      </c>
      <c r="F144" s="63">
        <v>50</v>
      </c>
      <c r="G144" s="308"/>
      <c r="H144" s="299"/>
      <c r="I144" s="300"/>
      <c r="J144" s="1"/>
      <c r="K144" s="40" t="s">
        <v>133</v>
      </c>
      <c r="L144" s="58">
        <v>54</v>
      </c>
      <c r="M144" s="318">
        <f t="shared" si="3"/>
        <v>0</v>
      </c>
      <c r="N144" s="316"/>
      <c r="O144" s="305"/>
      <c r="P144" s="58">
        <v>54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>
      <c r="A145" s="39">
        <v>44970</v>
      </c>
      <c r="B145" s="40" t="s">
        <v>15</v>
      </c>
      <c r="C145" s="41">
        <v>193</v>
      </c>
      <c r="D145" s="42" t="str">
        <f t="shared" si="0"/>
        <v>03:13</v>
      </c>
      <c r="E145" s="43" t="s">
        <v>134</v>
      </c>
      <c r="F145" s="16">
        <v>40</v>
      </c>
      <c r="G145" s="309"/>
      <c r="H145" s="307"/>
      <c r="I145" s="310"/>
      <c r="J145" s="1"/>
      <c r="K145" s="40" t="s">
        <v>135</v>
      </c>
      <c r="L145" s="58">
        <v>26</v>
      </c>
      <c r="M145" s="318">
        <f t="shared" si="3"/>
        <v>0</v>
      </c>
      <c r="N145" s="316"/>
      <c r="O145" s="305"/>
      <c r="P145" s="58">
        <v>26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>
      <c r="A146" s="39">
        <v>44971</v>
      </c>
      <c r="B146" s="40" t="s">
        <v>16</v>
      </c>
      <c r="C146" s="41">
        <v>270</v>
      </c>
      <c r="D146" s="42" t="str">
        <f t="shared" si="0"/>
        <v>04:30</v>
      </c>
      <c r="E146" s="43" t="s">
        <v>134</v>
      </c>
      <c r="F146" s="16"/>
      <c r="G146" s="311"/>
      <c r="H146" s="312"/>
      <c r="I146" s="313"/>
      <c r="J146" s="1"/>
      <c r="K146" s="40" t="s">
        <v>136</v>
      </c>
      <c r="L146" s="58">
        <v>36</v>
      </c>
      <c r="M146" s="318">
        <f t="shared" si="3"/>
        <v>0</v>
      </c>
      <c r="N146" s="316"/>
      <c r="O146" s="305"/>
      <c r="P146" s="58">
        <v>36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>
      <c r="A147" s="39">
        <v>44972</v>
      </c>
      <c r="B147" s="40" t="s">
        <v>17</v>
      </c>
      <c r="C147" s="41">
        <v>240</v>
      </c>
      <c r="D147" s="42" t="str">
        <f t="shared" si="0"/>
        <v>04:00</v>
      </c>
      <c r="E147" s="43" t="s">
        <v>134</v>
      </c>
      <c r="F147" s="16"/>
      <c r="G147" s="321" t="s">
        <v>125</v>
      </c>
      <c r="H147" s="322"/>
      <c r="I147" s="65" t="str">
        <f>CONCATENATE(TEXT(QUOTIENT(SUM(F144:F150), 60), "00"),":",TEXT(MOD(SUM(F144:F150),60),"00"))</f>
        <v>01:30</v>
      </c>
      <c r="J147" s="1"/>
      <c r="K147" s="40" t="s">
        <v>137</v>
      </c>
      <c r="L147" s="58">
        <v>10</v>
      </c>
      <c r="M147" s="318">
        <f t="shared" si="3"/>
        <v>0</v>
      </c>
      <c r="N147" s="316"/>
      <c r="O147" s="305"/>
      <c r="P147" s="58">
        <v>10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>
      <c r="A148" s="39">
        <v>44973</v>
      </c>
      <c r="B148" s="40" t="s">
        <v>19</v>
      </c>
      <c r="C148" s="41">
        <v>100</v>
      </c>
      <c r="D148" s="42" t="str">
        <f t="shared" si="0"/>
        <v>01:40</v>
      </c>
      <c r="E148" s="43" t="s">
        <v>138</v>
      </c>
      <c r="F148" s="16"/>
      <c r="G148" s="323" t="s">
        <v>127</v>
      </c>
      <c r="H148" s="293"/>
      <c r="I148" s="294"/>
      <c r="J148" s="1"/>
      <c r="K148" s="67" t="s">
        <v>9</v>
      </c>
      <c r="L148" s="68">
        <f>SUM(L138:L147)</f>
        <v>403</v>
      </c>
      <c r="M148" s="318">
        <f t="shared" si="3"/>
        <v>245</v>
      </c>
      <c r="N148" s="316"/>
      <c r="O148" s="305"/>
      <c r="P148" s="68">
        <f>SUM(P138:P147)</f>
        <v>648</v>
      </c>
      <c r="Q148" s="1" t="s">
        <v>139</v>
      </c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>
      <c r="A149" s="39">
        <v>44974</v>
      </c>
      <c r="B149" s="40" t="s">
        <v>21</v>
      </c>
      <c r="C149" s="41">
        <v>180</v>
      </c>
      <c r="D149" s="42" t="str">
        <f t="shared" si="0"/>
        <v>03:00</v>
      </c>
      <c r="E149" s="43" t="s">
        <v>138</v>
      </c>
      <c r="F149" s="16"/>
      <c r="G149" s="324" t="s">
        <v>18</v>
      </c>
      <c r="H149" s="325"/>
      <c r="I149" s="25" t="str">
        <f>CONCATENATE(TEXT(QUOTIENT((SUM(C144:C150)/7), 60), "00"),":",TEXT(MOD((SUM(C144:C150)/7),60),"00"))</f>
        <v>04:14</v>
      </c>
      <c r="J149" s="1"/>
      <c r="K149" s="54"/>
      <c r="L149" s="3"/>
      <c r="M149" s="3"/>
      <c r="N149" s="3"/>
      <c r="O149" s="3"/>
      <c r="P149" s="3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>
      <c r="A150" s="44">
        <v>44975</v>
      </c>
      <c r="B150" s="45" t="s">
        <v>23</v>
      </c>
      <c r="C150" s="46">
        <v>410</v>
      </c>
      <c r="D150" s="42" t="str">
        <f t="shared" si="0"/>
        <v>06:50</v>
      </c>
      <c r="E150" s="47" t="s">
        <v>138</v>
      </c>
      <c r="F150" s="66"/>
      <c r="G150" s="326" t="s">
        <v>132</v>
      </c>
      <c r="H150" s="327"/>
      <c r="I150" s="33" t="str">
        <f>CONCATENATE(TEXT(QUOTIENT(SUM(C144:C150), 60), "00"),":",TEXT(MOD(SUM(C144:C150),60),"00"))</f>
        <v>29:41</v>
      </c>
      <c r="J150" s="1"/>
      <c r="K150" s="3" t="s">
        <v>140</v>
      </c>
      <c r="L150" s="3">
        <v>220</v>
      </c>
      <c r="M150" s="3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>
      <c r="A151" s="48">
        <v>44976</v>
      </c>
      <c r="B151" s="49" t="s">
        <v>12</v>
      </c>
      <c r="C151" s="36">
        <v>360</v>
      </c>
      <c r="D151" s="37" t="str">
        <f t="shared" si="0"/>
        <v>06:00</v>
      </c>
      <c r="E151" s="38" t="s">
        <v>141</v>
      </c>
      <c r="F151" s="63"/>
      <c r="G151" s="308"/>
      <c r="H151" s="299"/>
      <c r="I151" s="300"/>
      <c r="J151" s="1"/>
    </row>
    <row r="152" spans="1:26" ht="13.5">
      <c r="A152" s="39">
        <v>44977</v>
      </c>
      <c r="B152" s="40" t="s">
        <v>15</v>
      </c>
      <c r="C152" s="41">
        <v>300</v>
      </c>
      <c r="D152" s="42" t="str">
        <f t="shared" si="0"/>
        <v>05:00</v>
      </c>
      <c r="E152" s="43" t="s">
        <v>142</v>
      </c>
      <c r="F152" s="16"/>
      <c r="G152" s="309"/>
      <c r="H152" s="307"/>
      <c r="I152" s="310"/>
      <c r="J152" s="1"/>
    </row>
    <row r="153" spans="1:26" ht="13.5">
      <c r="A153" s="39">
        <v>44978</v>
      </c>
      <c r="B153" s="40" t="s">
        <v>16</v>
      </c>
      <c r="C153" s="41">
        <v>60</v>
      </c>
      <c r="D153" s="42" t="str">
        <f t="shared" si="0"/>
        <v>01:00</v>
      </c>
      <c r="E153" s="43" t="s">
        <v>142</v>
      </c>
      <c r="F153" s="16"/>
      <c r="G153" s="311"/>
      <c r="H153" s="312"/>
      <c r="I153" s="313"/>
      <c r="J153" s="1"/>
    </row>
    <row r="154" spans="1:26" ht="13.5">
      <c r="A154" s="39">
        <v>44979</v>
      </c>
      <c r="B154" s="40" t="s">
        <v>17</v>
      </c>
      <c r="C154" s="41">
        <v>140</v>
      </c>
      <c r="D154" s="42" t="str">
        <f t="shared" si="0"/>
        <v>02:20</v>
      </c>
      <c r="E154" s="43" t="s">
        <v>142</v>
      </c>
      <c r="F154" s="16"/>
      <c r="G154" s="321" t="s">
        <v>125</v>
      </c>
      <c r="H154" s="322"/>
      <c r="I154" s="65" t="str">
        <f>CONCATENATE(TEXT(QUOTIENT(SUM(F151:F157), 60), "00"),":",TEXT(MOD(SUM(F151:F157),60),"00"))</f>
        <v>00:00</v>
      </c>
      <c r="J154" s="1"/>
    </row>
    <row r="155" spans="1:26" ht="13.5">
      <c r="A155" s="39">
        <v>44980</v>
      </c>
      <c r="B155" s="40" t="s">
        <v>19</v>
      </c>
      <c r="C155" s="41">
        <v>240</v>
      </c>
      <c r="D155" s="42" t="str">
        <f t="shared" si="0"/>
        <v>04:00</v>
      </c>
      <c r="E155" s="43" t="s">
        <v>142</v>
      </c>
      <c r="F155" s="16"/>
      <c r="G155" s="323" t="s">
        <v>127</v>
      </c>
      <c r="H155" s="293"/>
      <c r="I155" s="294"/>
      <c r="J155" s="1"/>
    </row>
    <row r="156" spans="1:26" ht="13.5">
      <c r="A156" s="39">
        <v>44981</v>
      </c>
      <c r="B156" s="40" t="s">
        <v>21</v>
      </c>
      <c r="C156" s="41">
        <v>263</v>
      </c>
      <c r="D156" s="42" t="str">
        <f t="shared" si="0"/>
        <v>04:23</v>
      </c>
      <c r="E156" s="43" t="s">
        <v>143</v>
      </c>
      <c r="F156" s="16"/>
      <c r="G156" s="324" t="s">
        <v>18</v>
      </c>
      <c r="H156" s="325"/>
      <c r="I156" s="25" t="str">
        <f>CONCATENATE(TEXT(QUOTIENT((SUM(C151:C157)/7), 60), "00"),":",TEXT(MOD((SUM(C151:C157)/7),60),"00"))</f>
        <v>03:58</v>
      </c>
      <c r="J156" s="1"/>
    </row>
    <row r="157" spans="1:26" ht="13.5">
      <c r="A157" s="44">
        <v>44982</v>
      </c>
      <c r="B157" s="45" t="s">
        <v>23</v>
      </c>
      <c r="C157" s="46">
        <v>300</v>
      </c>
      <c r="D157" s="42" t="str">
        <f t="shared" si="0"/>
        <v>05:00</v>
      </c>
      <c r="E157" s="56" t="s">
        <v>144</v>
      </c>
      <c r="F157" s="66"/>
      <c r="G157" s="326" t="s">
        <v>132</v>
      </c>
      <c r="H157" s="327"/>
      <c r="I157" s="33" t="str">
        <f>CONCATENATE(TEXT(QUOTIENT(SUM(C151:C157), 60), "00"),":",TEXT(MOD(SUM(C151:C157),60),"00"))</f>
        <v>27:43</v>
      </c>
      <c r="J157" s="1"/>
    </row>
    <row r="158" spans="1:26" ht="13.5">
      <c r="A158" s="48">
        <v>44983</v>
      </c>
      <c r="B158" s="49" t="s">
        <v>12</v>
      </c>
      <c r="C158" s="36">
        <v>260</v>
      </c>
      <c r="D158" s="37" t="str">
        <f t="shared" si="0"/>
        <v>04:20</v>
      </c>
      <c r="E158" s="38" t="s">
        <v>145</v>
      </c>
      <c r="F158" s="63"/>
      <c r="G158" s="308" t="s">
        <v>146</v>
      </c>
      <c r="H158" s="299"/>
      <c r="I158" s="300"/>
      <c r="J158" s="1"/>
      <c r="K158" s="54" t="s">
        <v>147</v>
      </c>
      <c r="L158" s="3"/>
      <c r="M158" s="3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>
      <c r="A159" s="39">
        <v>44984</v>
      </c>
      <c r="B159" s="40" t="s">
        <v>15</v>
      </c>
      <c r="C159" s="41">
        <v>350</v>
      </c>
      <c r="D159" s="42" t="str">
        <f t="shared" si="0"/>
        <v>05:50</v>
      </c>
      <c r="E159" s="43" t="s">
        <v>148</v>
      </c>
      <c r="F159" s="16">
        <v>40</v>
      </c>
      <c r="G159" s="309"/>
      <c r="H159" s="307"/>
      <c r="I159" s="310"/>
      <c r="J159" s="1"/>
      <c r="K159" s="86" t="s">
        <v>69</v>
      </c>
      <c r="L159" s="86" t="s">
        <v>9</v>
      </c>
      <c r="M159" s="86" t="s">
        <v>70</v>
      </c>
      <c r="N159" s="86" t="s">
        <v>71</v>
      </c>
      <c r="O159" s="86" t="s">
        <v>72</v>
      </c>
      <c r="P159" s="86" t="s">
        <v>73</v>
      </c>
      <c r="Q159" s="86" t="s">
        <v>74</v>
      </c>
      <c r="R159" s="86" t="s">
        <v>75</v>
      </c>
      <c r="S159" s="86" t="s">
        <v>76</v>
      </c>
      <c r="T159" s="86" t="s">
        <v>77</v>
      </c>
      <c r="U159" s="86" t="s">
        <v>78</v>
      </c>
      <c r="V159" s="86" t="s">
        <v>79</v>
      </c>
      <c r="W159" s="86" t="s">
        <v>80</v>
      </c>
      <c r="X159" s="86" t="s">
        <v>81</v>
      </c>
      <c r="Y159" s="86" t="s">
        <v>82</v>
      </c>
      <c r="Z159" s="86" t="s">
        <v>83</v>
      </c>
    </row>
    <row r="160" spans="1:26" ht="13.5">
      <c r="A160" s="39">
        <v>44985</v>
      </c>
      <c r="B160" s="40" t="s">
        <v>16</v>
      </c>
      <c r="C160" s="41">
        <v>310</v>
      </c>
      <c r="D160" s="42" t="str">
        <f t="shared" si="0"/>
        <v>05:10</v>
      </c>
      <c r="E160" s="43" t="s">
        <v>148</v>
      </c>
      <c r="F160" s="16"/>
      <c r="G160" s="311"/>
      <c r="H160" s="312"/>
      <c r="I160" s="313"/>
      <c r="J160" s="1"/>
      <c r="K160" s="86" t="s">
        <v>85</v>
      </c>
      <c r="L160" s="87">
        <v>58.4</v>
      </c>
      <c r="M160" s="87">
        <v>6</v>
      </c>
      <c r="N160" s="89">
        <v>5.3</v>
      </c>
      <c r="O160" s="90">
        <v>6.5</v>
      </c>
      <c r="P160" s="91">
        <v>4.9000000000000004</v>
      </c>
      <c r="Q160" s="90">
        <v>5.9</v>
      </c>
      <c r="R160" s="90">
        <v>5.9</v>
      </c>
      <c r="S160" s="90"/>
      <c r="T160" s="90">
        <v>6</v>
      </c>
      <c r="U160" s="90">
        <v>5.9</v>
      </c>
      <c r="V160" s="90">
        <v>5.9</v>
      </c>
      <c r="W160" s="90"/>
      <c r="X160" s="90">
        <v>6</v>
      </c>
      <c r="Y160" s="90"/>
      <c r="Z160" s="90">
        <v>6.1</v>
      </c>
    </row>
    <row r="161" spans="1:26" ht="13.5">
      <c r="A161" s="39">
        <v>44986</v>
      </c>
      <c r="B161" s="40" t="s">
        <v>17</v>
      </c>
      <c r="C161" s="41">
        <v>394</v>
      </c>
      <c r="D161" s="42" t="str">
        <f t="shared" si="0"/>
        <v>06:34</v>
      </c>
      <c r="E161" s="43" t="s">
        <v>148</v>
      </c>
      <c r="F161" s="16"/>
      <c r="G161" s="321" t="s">
        <v>125</v>
      </c>
      <c r="H161" s="322"/>
      <c r="I161" s="65" t="str">
        <f>CONCATENATE(TEXT(QUOTIENT(SUM(F158:F164), 60), "00"),":",TEXT(MOD(SUM(F158:F164),60),"00"))</f>
        <v>00:40</v>
      </c>
      <c r="J161" s="1"/>
      <c r="K161" s="86" t="s">
        <v>86</v>
      </c>
      <c r="L161" s="87">
        <v>54.1</v>
      </c>
      <c r="M161" s="87">
        <v>10</v>
      </c>
      <c r="N161" s="87">
        <v>14.5</v>
      </c>
      <c r="O161" s="87"/>
      <c r="P161" s="87">
        <v>14.6</v>
      </c>
      <c r="Q161" s="87">
        <v>15</v>
      </c>
      <c r="R161" s="87"/>
      <c r="S161" s="88">
        <v>10</v>
      </c>
      <c r="T161" s="87"/>
      <c r="U161" s="87"/>
      <c r="V161" s="87"/>
      <c r="W161" s="87"/>
      <c r="X161" s="87"/>
      <c r="Y161" s="87"/>
      <c r="Z161" s="87"/>
    </row>
    <row r="162" spans="1:26" ht="13.5">
      <c r="A162" s="39">
        <v>44987</v>
      </c>
      <c r="B162" s="40" t="s">
        <v>19</v>
      </c>
      <c r="C162" s="41">
        <v>265</v>
      </c>
      <c r="D162" s="42" t="str">
        <f t="shared" si="0"/>
        <v>04:25</v>
      </c>
      <c r="E162" s="43" t="s">
        <v>149</v>
      </c>
      <c r="F162" s="16"/>
      <c r="G162" s="323" t="s">
        <v>127</v>
      </c>
      <c r="H162" s="293"/>
      <c r="I162" s="294"/>
      <c r="J162" s="1"/>
      <c r="K162" s="57" t="s">
        <v>92</v>
      </c>
      <c r="L162" s="58">
        <v>56.3</v>
      </c>
      <c r="M162" s="58">
        <v>8</v>
      </c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3.5">
      <c r="A163" s="39">
        <v>44988</v>
      </c>
      <c r="B163" s="40" t="s">
        <v>21</v>
      </c>
      <c r="C163" s="41">
        <v>247</v>
      </c>
      <c r="D163" s="42" t="str">
        <f t="shared" si="0"/>
        <v>04:07</v>
      </c>
      <c r="E163" s="43" t="s">
        <v>149</v>
      </c>
      <c r="F163" s="16"/>
      <c r="G163" s="324" t="s">
        <v>18</v>
      </c>
      <c r="H163" s="325"/>
      <c r="I163" s="25" t="str">
        <f>CONCATENATE(TEXT(QUOTIENT((SUM(C158:C164)/7), 60), "00"),":",TEXT(MOD((SUM(C158:C164)/7),60),"00"))</f>
        <v>05:39</v>
      </c>
      <c r="J163" s="1"/>
      <c r="K163" s="306" t="s">
        <v>150</v>
      </c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</row>
    <row r="164" spans="1:26" ht="13.5">
      <c r="A164" s="44">
        <v>44989</v>
      </c>
      <c r="B164" s="45" t="s">
        <v>23</v>
      </c>
      <c r="C164" s="46">
        <v>550</v>
      </c>
      <c r="D164" s="42" t="str">
        <f t="shared" si="0"/>
        <v>09:10</v>
      </c>
      <c r="E164" s="56" t="s">
        <v>151</v>
      </c>
      <c r="F164" s="66"/>
      <c r="G164" s="326" t="s">
        <v>132</v>
      </c>
      <c r="H164" s="327"/>
      <c r="I164" s="33" t="str">
        <f>CONCATENATE(TEXT(QUOTIENT(SUM(C158:C164), 60), "00"),":",TEXT(MOD(SUM(C158:C164),60),"00"))</f>
        <v>39:36</v>
      </c>
      <c r="J164" s="1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</row>
    <row r="165" spans="1:26" ht="13.5">
      <c r="A165" s="48">
        <v>44990</v>
      </c>
      <c r="B165" s="49" t="s">
        <v>12</v>
      </c>
      <c r="C165" s="36">
        <v>460</v>
      </c>
      <c r="D165" s="37" t="str">
        <f t="shared" si="0"/>
        <v>07:40</v>
      </c>
      <c r="E165" s="38" t="s">
        <v>152</v>
      </c>
      <c r="F165" s="63"/>
      <c r="G165" s="308" t="s">
        <v>153</v>
      </c>
      <c r="H165" s="299"/>
      <c r="I165" s="300"/>
      <c r="J165" s="1"/>
      <c r="K165" s="54" t="s">
        <v>154</v>
      </c>
      <c r="L165" s="3" t="s">
        <v>155</v>
      </c>
      <c r="M165" s="3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>
      <c r="A166" s="39">
        <v>44991</v>
      </c>
      <c r="B166" s="40" t="s">
        <v>15</v>
      </c>
      <c r="C166" s="41">
        <v>330</v>
      </c>
      <c r="D166" s="42" t="str">
        <f t="shared" si="0"/>
        <v>05:30</v>
      </c>
      <c r="E166" s="43" t="s">
        <v>156</v>
      </c>
      <c r="F166" s="16"/>
      <c r="G166" s="309"/>
      <c r="H166" s="307"/>
      <c r="I166" s="310"/>
      <c r="J166" s="1"/>
      <c r="K166" s="86" t="s">
        <v>69</v>
      </c>
      <c r="L166" s="86" t="s">
        <v>9</v>
      </c>
      <c r="M166" s="86" t="s">
        <v>70</v>
      </c>
      <c r="N166" s="86" t="s">
        <v>71</v>
      </c>
      <c r="O166" s="86" t="s">
        <v>72</v>
      </c>
      <c r="P166" s="86" t="s">
        <v>73</v>
      </c>
      <c r="Q166" s="86" t="s">
        <v>74</v>
      </c>
      <c r="R166" s="86" t="s">
        <v>75</v>
      </c>
      <c r="S166" s="86" t="s">
        <v>76</v>
      </c>
      <c r="T166" s="86" t="s">
        <v>77</v>
      </c>
      <c r="U166" s="86" t="s">
        <v>78</v>
      </c>
      <c r="V166" s="86" t="s">
        <v>79</v>
      </c>
      <c r="W166" s="86" t="s">
        <v>80</v>
      </c>
      <c r="X166" s="86" t="s">
        <v>81</v>
      </c>
      <c r="Y166" s="86" t="s">
        <v>82</v>
      </c>
      <c r="Z166" s="86" t="s">
        <v>83</v>
      </c>
    </row>
    <row r="167" spans="1:26" ht="13.5">
      <c r="A167" s="39">
        <v>44992</v>
      </c>
      <c r="B167" s="40" t="s">
        <v>16</v>
      </c>
      <c r="C167" s="41">
        <v>335</v>
      </c>
      <c r="D167" s="42" t="str">
        <f t="shared" si="0"/>
        <v>05:35</v>
      </c>
      <c r="E167" s="43" t="s">
        <v>157</v>
      </c>
      <c r="F167" s="16"/>
      <c r="G167" s="311"/>
      <c r="H167" s="312"/>
      <c r="I167" s="313"/>
      <c r="J167" s="1"/>
      <c r="K167" s="86" t="s">
        <v>85</v>
      </c>
      <c r="L167" s="87">
        <v>57.9</v>
      </c>
      <c r="M167" s="87">
        <v>3</v>
      </c>
      <c r="N167" s="69">
        <v>6.5</v>
      </c>
      <c r="O167" s="70">
        <v>5.3</v>
      </c>
      <c r="P167" s="70"/>
      <c r="Q167" s="70">
        <v>5.5</v>
      </c>
      <c r="R167" s="70">
        <v>5</v>
      </c>
      <c r="S167" s="70">
        <v>5.8</v>
      </c>
      <c r="T167" s="70">
        <v>6</v>
      </c>
      <c r="U167" s="70">
        <v>6</v>
      </c>
      <c r="V167" s="70">
        <v>6</v>
      </c>
      <c r="W167" s="70">
        <v>6</v>
      </c>
      <c r="X167" s="70">
        <v>5.8</v>
      </c>
      <c r="Y167" s="70"/>
      <c r="Z167" s="70"/>
    </row>
    <row r="168" spans="1:26" ht="13.5">
      <c r="A168" s="39">
        <v>44993</v>
      </c>
      <c r="B168" s="40" t="s">
        <v>17</v>
      </c>
      <c r="C168" s="41">
        <v>285</v>
      </c>
      <c r="D168" s="42" t="str">
        <f t="shared" si="0"/>
        <v>04:45</v>
      </c>
      <c r="E168" s="43" t="s">
        <v>158</v>
      </c>
      <c r="F168" s="16"/>
      <c r="G168" s="321" t="s">
        <v>125</v>
      </c>
      <c r="H168" s="322"/>
      <c r="I168" s="65" t="str">
        <f>CONCATENATE(TEXT(QUOTIENT(SUM(F165:F171), 60), "00"),":",TEXT(MOD(SUM(F165:F171),60),"00"))</f>
        <v>00:00</v>
      </c>
      <c r="J168" s="1"/>
      <c r="K168" s="86" t="s">
        <v>86</v>
      </c>
      <c r="L168" s="87">
        <v>58.4</v>
      </c>
      <c r="M168" s="87">
        <v>5</v>
      </c>
      <c r="N168" s="71">
        <v>14.9</v>
      </c>
      <c r="O168" s="72">
        <v>14</v>
      </c>
      <c r="P168" s="72">
        <v>14.5</v>
      </c>
      <c r="Q168" s="72">
        <v>15</v>
      </c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 ht="13.5">
      <c r="A169" s="39">
        <v>44994</v>
      </c>
      <c r="B169" s="40" t="s">
        <v>19</v>
      </c>
      <c r="C169" s="41">
        <v>200</v>
      </c>
      <c r="D169" s="42" t="str">
        <f t="shared" si="0"/>
        <v>03:20</v>
      </c>
      <c r="E169" s="43" t="s">
        <v>159</v>
      </c>
      <c r="F169" s="16"/>
      <c r="G169" s="323" t="s">
        <v>127</v>
      </c>
      <c r="H169" s="293"/>
      <c r="I169" s="294"/>
      <c r="J169" s="1"/>
      <c r="K169" s="57" t="s">
        <v>92</v>
      </c>
      <c r="L169" s="58">
        <v>58.2</v>
      </c>
      <c r="M169" s="58">
        <v>4</v>
      </c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3.5">
      <c r="A170" s="39">
        <v>44995</v>
      </c>
      <c r="B170" s="40" t="s">
        <v>21</v>
      </c>
      <c r="C170" s="41">
        <v>325</v>
      </c>
      <c r="D170" s="42" t="str">
        <f t="shared" si="0"/>
        <v>05:25</v>
      </c>
      <c r="E170" s="43" t="s">
        <v>160</v>
      </c>
      <c r="F170" s="16"/>
      <c r="G170" s="324" t="s">
        <v>18</v>
      </c>
      <c r="H170" s="325"/>
      <c r="I170" s="25" t="str">
        <f>CONCATENATE(TEXT(QUOTIENT((SUM(C165:C171)/7), 60), "00"),":",TEXT(MOD((SUM(C165:C171)/7),60),"00"))</f>
        <v>05:51</v>
      </c>
      <c r="J170" s="1"/>
      <c r="K170" s="306" t="s">
        <v>161</v>
      </c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</row>
    <row r="171" spans="1:26" ht="13.5">
      <c r="A171" s="44">
        <v>44996</v>
      </c>
      <c r="B171" s="45" t="s">
        <v>23</v>
      </c>
      <c r="C171" s="46">
        <v>520</v>
      </c>
      <c r="D171" s="42" t="str">
        <f t="shared" si="0"/>
        <v>08:40</v>
      </c>
      <c r="E171" s="56" t="s">
        <v>128</v>
      </c>
      <c r="F171" s="66"/>
      <c r="G171" s="326" t="s">
        <v>132</v>
      </c>
      <c r="H171" s="327"/>
      <c r="I171" s="33" t="str">
        <f>CONCATENATE(TEXT(QUOTIENT(SUM(C165:C171), 60), "00"),":",TEXT(MOD(SUM(C165:C171),60),"00"))</f>
        <v>40:55</v>
      </c>
      <c r="J171" s="1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</row>
    <row r="172" spans="1:26" ht="13.5">
      <c r="A172" s="48">
        <v>44997</v>
      </c>
      <c r="B172" s="49" t="s">
        <v>12</v>
      </c>
      <c r="C172" s="36">
        <v>439</v>
      </c>
      <c r="D172" s="37" t="str">
        <f t="shared" si="0"/>
        <v>07:19</v>
      </c>
      <c r="E172" s="328" t="s">
        <v>162</v>
      </c>
      <c r="F172" s="63"/>
      <c r="G172" s="308" t="s">
        <v>163</v>
      </c>
      <c r="H172" s="299"/>
      <c r="I172" s="300"/>
      <c r="J172" s="1"/>
      <c r="K172" s="54" t="s">
        <v>164</v>
      </c>
      <c r="L172" s="3"/>
      <c r="M172" s="3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>
      <c r="A173" s="39">
        <v>44998</v>
      </c>
      <c r="B173" s="40" t="s">
        <v>15</v>
      </c>
      <c r="C173" s="41">
        <v>339</v>
      </c>
      <c r="D173" s="42" t="str">
        <f t="shared" si="0"/>
        <v>05:39</v>
      </c>
      <c r="E173" s="287"/>
      <c r="F173" s="16"/>
      <c r="G173" s="309"/>
      <c r="H173" s="307"/>
      <c r="I173" s="310"/>
      <c r="J173" s="1"/>
      <c r="K173" s="86" t="s">
        <v>69</v>
      </c>
      <c r="L173" s="86" t="s">
        <v>92</v>
      </c>
      <c r="M173" s="86" t="s">
        <v>9</v>
      </c>
      <c r="N173" s="86" t="s">
        <v>71</v>
      </c>
      <c r="O173" s="86" t="s">
        <v>72</v>
      </c>
      <c r="P173" s="86" t="s">
        <v>73</v>
      </c>
      <c r="Q173" s="86" t="s">
        <v>74</v>
      </c>
      <c r="R173" s="86" t="s">
        <v>75</v>
      </c>
      <c r="S173" s="86" t="s">
        <v>76</v>
      </c>
      <c r="T173" s="86" t="s">
        <v>77</v>
      </c>
      <c r="U173" s="86" t="s">
        <v>78</v>
      </c>
      <c r="V173" s="86" t="s">
        <v>79</v>
      </c>
      <c r="W173" s="86" t="s">
        <v>80</v>
      </c>
      <c r="X173" s="86" t="s">
        <v>81</v>
      </c>
      <c r="Y173" s="86" t="s">
        <v>82</v>
      </c>
      <c r="Z173" s="86" t="s">
        <v>83</v>
      </c>
    </row>
    <row r="174" spans="1:26" ht="13.5">
      <c r="A174" s="39">
        <v>44999</v>
      </c>
      <c r="B174" s="40" t="s">
        <v>16</v>
      </c>
      <c r="C174" s="41">
        <v>280</v>
      </c>
      <c r="D174" s="42" t="str">
        <f t="shared" si="0"/>
        <v>04:40</v>
      </c>
      <c r="E174" s="287"/>
      <c r="F174" s="16"/>
      <c r="G174" s="311"/>
      <c r="H174" s="312"/>
      <c r="I174" s="313"/>
      <c r="J174" s="1"/>
      <c r="K174" s="86" t="s">
        <v>85</v>
      </c>
      <c r="L174" s="92">
        <f t="shared" ref="L174:L177" si="4">M174/3</f>
        <v>63</v>
      </c>
      <c r="M174" s="73">
        <v>189</v>
      </c>
      <c r="N174" s="41">
        <v>18</v>
      </c>
      <c r="O174" s="41">
        <v>20</v>
      </c>
      <c r="P174" s="41">
        <v>20</v>
      </c>
      <c r="Q174" s="74">
        <v>20</v>
      </c>
      <c r="R174" s="74">
        <v>20</v>
      </c>
      <c r="S174" s="74">
        <v>20</v>
      </c>
      <c r="T174" s="74">
        <v>19</v>
      </c>
      <c r="U174" s="74">
        <v>18</v>
      </c>
      <c r="V174" s="74">
        <v>17</v>
      </c>
      <c r="W174" s="74">
        <v>0</v>
      </c>
      <c r="X174" s="74">
        <v>0</v>
      </c>
      <c r="Y174" s="74">
        <v>0</v>
      </c>
      <c r="Z174" s="74">
        <v>17</v>
      </c>
    </row>
    <row r="175" spans="1:26" ht="13.5">
      <c r="A175" s="39">
        <v>45000</v>
      </c>
      <c r="B175" s="40" t="s">
        <v>17</v>
      </c>
      <c r="C175" s="41">
        <v>120</v>
      </c>
      <c r="D175" s="42" t="str">
        <f t="shared" si="0"/>
        <v>02:00</v>
      </c>
      <c r="E175" s="40"/>
      <c r="F175" s="16"/>
      <c r="G175" s="321" t="s">
        <v>125</v>
      </c>
      <c r="H175" s="322"/>
      <c r="I175" s="65" t="str">
        <f>CONCATENATE(TEXT(QUOTIENT(SUM(F172:F178), 60), "00"),":",TEXT(MOD(SUM(F172:F178),60),"00"))</f>
        <v>00:00</v>
      </c>
      <c r="J175" s="1"/>
      <c r="K175" s="86" t="s">
        <v>86</v>
      </c>
      <c r="L175" s="92">
        <f t="shared" si="4"/>
        <v>63</v>
      </c>
      <c r="M175" s="93">
        <v>189</v>
      </c>
      <c r="N175" s="87">
        <v>43</v>
      </c>
      <c r="O175" s="87">
        <v>46</v>
      </c>
      <c r="P175" s="87">
        <v>0</v>
      </c>
      <c r="Q175" s="87">
        <v>0</v>
      </c>
      <c r="R175" s="87">
        <v>50</v>
      </c>
      <c r="S175" s="87">
        <v>50</v>
      </c>
      <c r="T175" s="87" t="s">
        <v>165</v>
      </c>
      <c r="U175" s="87" t="s">
        <v>165</v>
      </c>
      <c r="V175" s="87" t="s">
        <v>165</v>
      </c>
      <c r="W175" s="87" t="s">
        <v>165</v>
      </c>
      <c r="X175" s="87" t="s">
        <v>165</v>
      </c>
      <c r="Y175" s="87" t="s">
        <v>165</v>
      </c>
      <c r="Z175" s="87" t="s">
        <v>165</v>
      </c>
    </row>
    <row r="176" spans="1:26" ht="13.5">
      <c r="A176" s="39">
        <v>45001</v>
      </c>
      <c r="B176" s="40" t="s">
        <v>19</v>
      </c>
      <c r="C176" s="41">
        <v>120</v>
      </c>
      <c r="D176" s="42" t="str">
        <f t="shared" si="0"/>
        <v>02:00</v>
      </c>
      <c r="E176" s="40"/>
      <c r="F176" s="16"/>
      <c r="G176" s="323" t="s">
        <v>127</v>
      </c>
      <c r="H176" s="293"/>
      <c r="I176" s="294"/>
      <c r="J176" s="1"/>
      <c r="K176" s="86" t="s">
        <v>88</v>
      </c>
      <c r="L176" s="92">
        <f t="shared" si="4"/>
        <v>60.333333333333336</v>
      </c>
      <c r="M176" s="40">
        <v>181</v>
      </c>
      <c r="N176" s="87">
        <v>47</v>
      </c>
      <c r="O176" s="87">
        <v>45</v>
      </c>
      <c r="P176" s="41">
        <v>0</v>
      </c>
      <c r="Q176" s="41">
        <v>42</v>
      </c>
      <c r="R176" s="41">
        <v>0</v>
      </c>
      <c r="S176" s="41">
        <v>47</v>
      </c>
      <c r="T176" s="41" t="s">
        <v>165</v>
      </c>
      <c r="U176" s="41" t="s">
        <v>165</v>
      </c>
      <c r="V176" s="41" t="s">
        <v>165</v>
      </c>
      <c r="W176" s="41" t="s">
        <v>165</v>
      </c>
      <c r="X176" s="41" t="s">
        <v>165</v>
      </c>
      <c r="Y176" s="41" t="s">
        <v>165</v>
      </c>
      <c r="Z176" s="41" t="s">
        <v>165</v>
      </c>
    </row>
    <row r="177" spans="1:26" ht="13.5">
      <c r="A177" s="39">
        <v>45002</v>
      </c>
      <c r="B177" s="40" t="s">
        <v>21</v>
      </c>
      <c r="C177" s="41">
        <v>180</v>
      </c>
      <c r="D177" s="42" t="str">
        <f t="shared" si="0"/>
        <v>03:00</v>
      </c>
      <c r="E177" s="40" t="s">
        <v>166</v>
      </c>
      <c r="F177" s="16"/>
      <c r="G177" s="324" t="s">
        <v>18</v>
      </c>
      <c r="H177" s="325"/>
      <c r="I177" s="25" t="str">
        <f>CONCATENATE(TEXT(QUOTIENT((SUM(C172:C178)/7), 60), "00"),":",TEXT(MOD((SUM(C172:C178)/7),60),"00"))</f>
        <v>04:14</v>
      </c>
      <c r="J177" s="1"/>
      <c r="K177" s="86" t="s">
        <v>90</v>
      </c>
      <c r="L177" s="92">
        <f t="shared" si="4"/>
        <v>55.333333333333336</v>
      </c>
      <c r="M177" s="93">
        <v>166</v>
      </c>
      <c r="N177" s="87">
        <v>0</v>
      </c>
      <c r="O177" s="87">
        <v>41</v>
      </c>
      <c r="P177" s="87">
        <v>0</v>
      </c>
      <c r="Q177" s="87">
        <v>38</v>
      </c>
      <c r="R177" s="87">
        <v>43</v>
      </c>
      <c r="S177" s="87">
        <v>44</v>
      </c>
      <c r="T177" s="87" t="s">
        <v>165</v>
      </c>
      <c r="U177" s="87" t="s">
        <v>165</v>
      </c>
      <c r="V177" s="87" t="s">
        <v>165</v>
      </c>
      <c r="W177" s="87" t="s">
        <v>165</v>
      </c>
      <c r="X177" s="87" t="s">
        <v>165</v>
      </c>
      <c r="Y177" s="87" t="s">
        <v>165</v>
      </c>
      <c r="Z177" s="87" t="s">
        <v>165</v>
      </c>
    </row>
    <row r="178" spans="1:26" ht="13.5">
      <c r="A178" s="44">
        <v>45003</v>
      </c>
      <c r="B178" s="45" t="s">
        <v>23</v>
      </c>
      <c r="C178" s="46">
        <v>300</v>
      </c>
      <c r="D178" s="42" t="str">
        <f t="shared" si="0"/>
        <v>05:00</v>
      </c>
      <c r="E178" s="75" t="s">
        <v>167</v>
      </c>
      <c r="F178" s="66"/>
      <c r="G178" s="326" t="s">
        <v>132</v>
      </c>
      <c r="H178" s="327"/>
      <c r="I178" s="33" t="str">
        <f>CONCATENATE(TEXT(QUOTIENT(SUM(C172:C178), 60), "00"),":",TEXT(MOD(SUM(C172:C178),60),"00"))</f>
        <v>29:38</v>
      </c>
      <c r="J178" s="1"/>
      <c r="K178" s="86" t="s">
        <v>92</v>
      </c>
      <c r="L178" s="92">
        <f>SUM(L174:L177)/4</f>
        <v>60.416666666666671</v>
      </c>
      <c r="M178" s="93">
        <v>725</v>
      </c>
      <c r="N178" s="315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05"/>
    </row>
    <row r="179" spans="1:26" ht="13.5">
      <c r="A179" s="48">
        <v>45004</v>
      </c>
      <c r="B179" s="49" t="s">
        <v>12</v>
      </c>
      <c r="C179" s="36">
        <v>370</v>
      </c>
      <c r="D179" s="37" t="str">
        <f t="shared" si="0"/>
        <v>06:10</v>
      </c>
      <c r="E179" s="43" t="s">
        <v>168</v>
      </c>
      <c r="F179" s="63"/>
      <c r="G179" s="308" t="s">
        <v>169</v>
      </c>
      <c r="H179" s="299"/>
      <c r="I179" s="300"/>
      <c r="J179" s="1"/>
      <c r="K179" s="54"/>
      <c r="L179" s="3"/>
      <c r="M179" s="3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>
      <c r="A180" s="39">
        <v>45005</v>
      </c>
      <c r="B180" s="40" t="s">
        <v>15</v>
      </c>
      <c r="C180" s="41"/>
      <c r="D180" s="42" t="str">
        <f t="shared" si="0"/>
        <v>00:00</v>
      </c>
      <c r="E180" s="43" t="s">
        <v>170</v>
      </c>
      <c r="F180" s="16"/>
      <c r="G180" s="309"/>
      <c r="H180" s="307"/>
      <c r="I180" s="310"/>
      <c r="J180" s="1"/>
      <c r="K180" s="86" t="s">
        <v>69</v>
      </c>
      <c r="L180" s="86"/>
      <c r="M180" s="86"/>
      <c r="N180" s="86" t="s">
        <v>71</v>
      </c>
      <c r="O180" s="86" t="s">
        <v>72</v>
      </c>
      <c r="P180" s="86" t="s">
        <v>73</v>
      </c>
      <c r="Q180" s="86" t="s">
        <v>74</v>
      </c>
      <c r="R180" s="86" t="s">
        <v>75</v>
      </c>
      <c r="S180" s="86" t="s">
        <v>76</v>
      </c>
      <c r="T180" s="86" t="s">
        <v>77</v>
      </c>
      <c r="U180" s="86" t="s">
        <v>78</v>
      </c>
      <c r="V180" s="86" t="s">
        <v>79</v>
      </c>
      <c r="W180" s="86" t="s">
        <v>80</v>
      </c>
      <c r="X180" s="86" t="s">
        <v>81</v>
      </c>
      <c r="Y180" s="86" t="s">
        <v>82</v>
      </c>
      <c r="Z180" s="86" t="s">
        <v>83</v>
      </c>
    </row>
    <row r="181" spans="1:26" ht="13.5">
      <c r="A181" s="39">
        <v>45006</v>
      </c>
      <c r="B181" s="40" t="s">
        <v>16</v>
      </c>
      <c r="C181" s="41"/>
      <c r="D181" s="42" t="str">
        <f t="shared" si="0"/>
        <v>00:00</v>
      </c>
      <c r="E181" s="43" t="s">
        <v>171</v>
      </c>
      <c r="F181" s="16"/>
      <c r="G181" s="311"/>
      <c r="H181" s="312"/>
      <c r="I181" s="313"/>
      <c r="J181" s="1"/>
      <c r="K181" s="86" t="s">
        <v>85</v>
      </c>
      <c r="L181" s="92"/>
      <c r="M181" s="73"/>
      <c r="N181" s="76">
        <f t="shared" ref="N181:Z181" si="5">N174/3</f>
        <v>6</v>
      </c>
      <c r="O181" s="76">
        <f t="shared" si="5"/>
        <v>6.666666666666667</v>
      </c>
      <c r="P181" s="76">
        <f t="shared" si="5"/>
        <v>6.666666666666667</v>
      </c>
      <c r="Q181" s="76">
        <f t="shared" si="5"/>
        <v>6.666666666666667</v>
      </c>
      <c r="R181" s="76">
        <f t="shared" si="5"/>
        <v>6.666666666666667</v>
      </c>
      <c r="S181" s="76">
        <f t="shared" si="5"/>
        <v>6.666666666666667</v>
      </c>
      <c r="T181" s="76">
        <f t="shared" si="5"/>
        <v>6.333333333333333</v>
      </c>
      <c r="U181" s="76">
        <f t="shared" si="5"/>
        <v>6</v>
      </c>
      <c r="V181" s="76">
        <f t="shared" si="5"/>
        <v>5.666666666666667</v>
      </c>
      <c r="W181" s="76">
        <f t="shared" si="5"/>
        <v>0</v>
      </c>
      <c r="X181" s="76">
        <f t="shared" si="5"/>
        <v>0</v>
      </c>
      <c r="Y181" s="76">
        <f t="shared" si="5"/>
        <v>0</v>
      </c>
      <c r="Z181" s="76">
        <f t="shared" si="5"/>
        <v>5.666666666666667</v>
      </c>
    </row>
    <row r="182" spans="1:26" ht="13.5">
      <c r="A182" s="39">
        <v>45007</v>
      </c>
      <c r="B182" s="40" t="s">
        <v>17</v>
      </c>
      <c r="C182" s="41"/>
      <c r="D182" s="42" t="str">
        <f t="shared" si="0"/>
        <v>00:00</v>
      </c>
      <c r="E182" s="43"/>
      <c r="F182" s="16"/>
      <c r="G182" s="321" t="s">
        <v>125</v>
      </c>
      <c r="H182" s="322"/>
      <c r="I182" s="65" t="str">
        <f>CONCATENATE(TEXT(QUOTIENT(SUM(F179:F185), 60), "00"),":",TEXT(MOD(SUM(F179:F185),60),"00"))</f>
        <v>00:00</v>
      </c>
      <c r="J182" s="1"/>
      <c r="K182" s="86" t="s">
        <v>86</v>
      </c>
      <c r="L182" s="92"/>
      <c r="M182" s="93"/>
      <c r="N182" s="76">
        <f t="shared" ref="N182:O182" si="6">N175/3</f>
        <v>14.333333333333334</v>
      </c>
      <c r="O182" s="76">
        <f t="shared" si="6"/>
        <v>15.333333333333334</v>
      </c>
      <c r="P182" s="76"/>
      <c r="Q182" s="76">
        <f t="shared" ref="Q182:S182" si="7">Q175/3</f>
        <v>0</v>
      </c>
      <c r="R182" s="76">
        <f t="shared" si="7"/>
        <v>16.666666666666668</v>
      </c>
      <c r="S182" s="76">
        <f t="shared" si="7"/>
        <v>16.666666666666668</v>
      </c>
      <c r="T182" s="87" t="s">
        <v>165</v>
      </c>
      <c r="U182" s="87" t="s">
        <v>165</v>
      </c>
      <c r="V182" s="87" t="s">
        <v>165</v>
      </c>
      <c r="W182" s="87" t="s">
        <v>165</v>
      </c>
      <c r="X182" s="87" t="s">
        <v>165</v>
      </c>
      <c r="Y182" s="87" t="s">
        <v>165</v>
      </c>
      <c r="Z182" s="87" t="s">
        <v>165</v>
      </c>
    </row>
    <row r="183" spans="1:26" ht="13.5">
      <c r="A183" s="39">
        <v>45008</v>
      </c>
      <c r="B183" s="40" t="s">
        <v>19</v>
      </c>
      <c r="C183" s="41"/>
      <c r="D183" s="42" t="str">
        <f t="shared" si="0"/>
        <v>00:00</v>
      </c>
      <c r="E183" s="43" t="s">
        <v>172</v>
      </c>
      <c r="F183" s="16"/>
      <c r="G183" s="323" t="s">
        <v>127</v>
      </c>
      <c r="H183" s="293"/>
      <c r="I183" s="294"/>
      <c r="J183" s="1"/>
      <c r="K183" s="86" t="s">
        <v>88</v>
      </c>
      <c r="L183" s="92"/>
      <c r="M183" s="40"/>
      <c r="N183" s="76">
        <f t="shared" ref="N183:O183" si="8">N176/3</f>
        <v>15.666666666666666</v>
      </c>
      <c r="O183" s="76">
        <f t="shared" si="8"/>
        <v>15</v>
      </c>
      <c r="P183" s="76"/>
      <c r="Q183" s="76">
        <f t="shared" ref="Q183:Q184" si="9">Q176/3</f>
        <v>14</v>
      </c>
      <c r="R183" s="76"/>
      <c r="S183" s="76">
        <f>S176/3</f>
        <v>15.666666666666666</v>
      </c>
      <c r="T183" s="41" t="s">
        <v>165</v>
      </c>
      <c r="U183" s="41" t="s">
        <v>165</v>
      </c>
      <c r="V183" s="41" t="s">
        <v>165</v>
      </c>
      <c r="W183" s="41" t="s">
        <v>165</v>
      </c>
      <c r="X183" s="41" t="s">
        <v>165</v>
      </c>
      <c r="Y183" s="41" t="s">
        <v>165</v>
      </c>
      <c r="Z183" s="41" t="s">
        <v>165</v>
      </c>
    </row>
    <row r="184" spans="1:26" ht="13.5">
      <c r="A184" s="39">
        <v>45009</v>
      </c>
      <c r="B184" s="40" t="s">
        <v>21</v>
      </c>
      <c r="C184" s="41"/>
      <c r="D184" s="42" t="str">
        <f t="shared" si="0"/>
        <v>00:00</v>
      </c>
      <c r="E184" s="43"/>
      <c r="F184" s="16"/>
      <c r="G184" s="324" t="s">
        <v>18</v>
      </c>
      <c r="H184" s="325"/>
      <c r="I184" s="25" t="str">
        <f>CONCATENATE(TEXT(QUOTIENT((SUM(C179:C185)/7), 60), "00"),":",TEXT(MOD((SUM(C179:C185)/7),60),"00"))</f>
        <v>00:53</v>
      </c>
      <c r="J184" s="1"/>
      <c r="K184" s="86" t="s">
        <v>90</v>
      </c>
      <c r="L184" s="92"/>
      <c r="M184" s="93"/>
      <c r="N184" s="76"/>
      <c r="O184" s="76">
        <f>O177/3</f>
        <v>13.666666666666666</v>
      </c>
      <c r="P184" s="76"/>
      <c r="Q184" s="76">
        <f t="shared" si="9"/>
        <v>12.666666666666666</v>
      </c>
      <c r="R184" s="76">
        <f t="shared" ref="R184:S184" si="10">R177/3</f>
        <v>14.333333333333334</v>
      </c>
      <c r="S184" s="76">
        <f t="shared" si="10"/>
        <v>14.666666666666666</v>
      </c>
      <c r="T184" s="87" t="s">
        <v>165</v>
      </c>
      <c r="U184" s="87" t="s">
        <v>165</v>
      </c>
      <c r="V184" s="87" t="s">
        <v>165</v>
      </c>
      <c r="W184" s="87" t="s">
        <v>165</v>
      </c>
      <c r="X184" s="87" t="s">
        <v>165</v>
      </c>
      <c r="Y184" s="87" t="s">
        <v>165</v>
      </c>
      <c r="Z184" s="87" t="s">
        <v>165</v>
      </c>
    </row>
    <row r="185" spans="1:26" ht="13.5">
      <c r="A185" s="44">
        <v>45010</v>
      </c>
      <c r="B185" s="45" t="s">
        <v>23</v>
      </c>
      <c r="C185" s="46"/>
      <c r="D185" s="42" t="str">
        <f t="shared" si="0"/>
        <v>00:00</v>
      </c>
      <c r="E185" s="47" t="s">
        <v>173</v>
      </c>
      <c r="F185" s="66"/>
      <c r="G185" s="326" t="s">
        <v>132</v>
      </c>
      <c r="H185" s="327"/>
      <c r="I185" s="33" t="str">
        <f>CONCATENATE(TEXT(QUOTIENT(SUM(C179:C185), 60), "00"),":",TEXT(MOD(SUM(C179:C185),60),"00"))</f>
        <v>06:10</v>
      </c>
      <c r="J185" s="1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>
      <c r="A186" s="48">
        <v>45011</v>
      </c>
      <c r="B186" s="49" t="s">
        <v>12</v>
      </c>
      <c r="C186" s="36"/>
      <c r="D186" s="37" t="str">
        <f t="shared" si="0"/>
        <v>00:00</v>
      </c>
      <c r="E186" s="38" t="s">
        <v>174</v>
      </c>
      <c r="F186" s="63"/>
      <c r="G186" s="308"/>
      <c r="H186" s="299"/>
      <c r="I186" s="300"/>
      <c r="J186" s="1"/>
      <c r="K186" s="54"/>
      <c r="L186" s="3"/>
      <c r="M186" s="3"/>
      <c r="N186" s="3"/>
      <c r="O186" s="1"/>
      <c r="P186" s="1"/>
      <c r="Q186" s="1"/>
      <c r="R186" s="1"/>
      <c r="S186" s="3"/>
      <c r="T186" s="1"/>
      <c r="U186" s="1"/>
      <c r="V186" s="1"/>
      <c r="W186" s="1"/>
      <c r="X186" s="1"/>
      <c r="Y186" s="1"/>
      <c r="Z186" s="1"/>
    </row>
    <row r="187" spans="1:26" ht="13.5">
      <c r="A187" s="39">
        <v>45012</v>
      </c>
      <c r="B187" s="40" t="s">
        <v>15</v>
      </c>
      <c r="C187" s="41"/>
      <c r="D187" s="42" t="str">
        <f t="shared" si="0"/>
        <v>00:00</v>
      </c>
      <c r="E187" s="43"/>
      <c r="F187" s="16"/>
      <c r="G187" s="309"/>
      <c r="H187" s="307"/>
      <c r="I187" s="310"/>
      <c r="J187" s="1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 ht="13.5">
      <c r="A188" s="39">
        <v>45013</v>
      </c>
      <c r="B188" s="40" t="s">
        <v>16</v>
      </c>
      <c r="C188" s="41"/>
      <c r="D188" s="42" t="str">
        <f t="shared" si="0"/>
        <v>00:00</v>
      </c>
      <c r="E188" s="43"/>
      <c r="F188" s="16"/>
      <c r="G188" s="311"/>
      <c r="H188" s="312"/>
      <c r="I188" s="313"/>
      <c r="J188" s="1"/>
      <c r="K188" s="94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 ht="13.5">
      <c r="A189" s="39">
        <v>45014</v>
      </c>
      <c r="B189" s="40" t="s">
        <v>17</v>
      </c>
      <c r="C189" s="41"/>
      <c r="D189" s="42" t="str">
        <f t="shared" si="0"/>
        <v>00:00</v>
      </c>
      <c r="E189" s="43"/>
      <c r="F189" s="16"/>
      <c r="G189" s="321" t="s">
        <v>125</v>
      </c>
      <c r="H189" s="322"/>
      <c r="I189" s="65" t="str">
        <f>CONCATENATE(TEXT(QUOTIENT(SUM(F186:F192), 60), "00"),":",TEXT(MOD(SUM(F186:F192),60),"00"))</f>
        <v>00:00</v>
      </c>
      <c r="J189" s="1"/>
      <c r="K189" s="94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 ht="13.5">
      <c r="A190" s="39">
        <v>45015</v>
      </c>
      <c r="B190" s="40" t="s">
        <v>19</v>
      </c>
      <c r="C190" s="41"/>
      <c r="D190" s="42" t="str">
        <f t="shared" si="0"/>
        <v>00:00</v>
      </c>
      <c r="E190" s="40"/>
      <c r="F190" s="16"/>
      <c r="G190" s="323" t="s">
        <v>127</v>
      </c>
      <c r="H190" s="293"/>
      <c r="I190" s="294"/>
      <c r="J190" s="1"/>
      <c r="K190" s="94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 ht="13.5">
      <c r="A191" s="39">
        <v>45016</v>
      </c>
      <c r="B191" s="40" t="s">
        <v>21</v>
      </c>
      <c r="C191" s="41"/>
      <c r="D191" s="42" t="str">
        <f t="shared" si="0"/>
        <v>00:00</v>
      </c>
      <c r="E191" s="40"/>
      <c r="F191" s="16"/>
      <c r="G191" s="324" t="s">
        <v>18</v>
      </c>
      <c r="H191" s="325"/>
      <c r="I191" s="25" t="str">
        <f>CONCATENATE(TEXT(QUOTIENT((SUM(C186:C192)/7), 60), "00"),":",TEXT(MOD((SUM(C186:C192)/7),60),"00"))</f>
        <v>00:00</v>
      </c>
      <c r="J191" s="1"/>
      <c r="K191" s="94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 ht="13.5">
      <c r="A192" s="44">
        <v>45017</v>
      </c>
      <c r="B192" s="45" t="s">
        <v>23</v>
      </c>
      <c r="C192" s="46"/>
      <c r="D192" s="42" t="str">
        <f t="shared" si="0"/>
        <v>00:00</v>
      </c>
      <c r="E192" s="47" t="s">
        <v>175</v>
      </c>
      <c r="F192" s="66"/>
      <c r="G192" s="326" t="s">
        <v>132</v>
      </c>
      <c r="H192" s="327"/>
      <c r="I192" s="33" t="str">
        <f>CONCATENATE(TEXT(QUOTIENT(SUM(C186:C192), 60), "00"),":",TEXT(MOD(SUM(C186:C192),60),"00"))</f>
        <v>00:00</v>
      </c>
      <c r="J192" s="1"/>
      <c r="K192" s="94"/>
      <c r="L192" s="95"/>
      <c r="M192" s="95"/>
      <c r="N192" s="329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</row>
    <row r="193" spans="1:26" ht="13.5">
      <c r="A193" s="48">
        <v>45018</v>
      </c>
      <c r="B193" s="49" t="s">
        <v>12</v>
      </c>
      <c r="C193" s="36"/>
      <c r="D193" s="37" t="str">
        <f t="shared" si="0"/>
        <v>00:00</v>
      </c>
      <c r="E193" s="38"/>
      <c r="F193" s="63"/>
      <c r="G193" s="308"/>
      <c r="H193" s="299"/>
      <c r="I193" s="300"/>
      <c r="J193" s="1"/>
      <c r="K193" s="54"/>
      <c r="L193" s="3"/>
      <c r="M193" s="3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>
      <c r="A194" s="39">
        <v>45019</v>
      </c>
      <c r="B194" s="40" t="s">
        <v>15</v>
      </c>
      <c r="C194" s="41"/>
      <c r="D194" s="42" t="str">
        <f t="shared" si="0"/>
        <v>00:00</v>
      </c>
      <c r="E194" s="43"/>
      <c r="F194" s="16"/>
      <c r="G194" s="309"/>
      <c r="H194" s="307"/>
      <c r="I194" s="310"/>
      <c r="J194" s="1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3.5">
      <c r="A195" s="39">
        <v>45020</v>
      </c>
      <c r="B195" s="40" t="s">
        <v>16</v>
      </c>
      <c r="C195" s="41"/>
      <c r="D195" s="42" t="str">
        <f t="shared" si="0"/>
        <v>00:00</v>
      </c>
      <c r="E195" s="43"/>
      <c r="F195" s="16"/>
      <c r="G195" s="311"/>
      <c r="H195" s="312"/>
      <c r="I195" s="313"/>
      <c r="J195" s="1"/>
      <c r="K195" s="94"/>
      <c r="L195" s="95"/>
      <c r="M195" s="95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3.5">
      <c r="A196" s="39">
        <v>45021</v>
      </c>
      <c r="B196" s="40" t="s">
        <v>17</v>
      </c>
      <c r="C196" s="41"/>
      <c r="D196" s="42" t="str">
        <f t="shared" si="0"/>
        <v>00:00</v>
      </c>
      <c r="E196" s="43"/>
      <c r="F196" s="16"/>
      <c r="G196" s="321" t="s">
        <v>125</v>
      </c>
      <c r="H196" s="322"/>
      <c r="I196" s="65" t="str">
        <f>CONCATENATE(TEXT(QUOTIENT(SUM(F193:F199), 60), "00"),":",TEXT(MOD(SUM(F193:F199),60),"00"))</f>
        <v>00:00</v>
      </c>
      <c r="J196" s="1"/>
      <c r="K196" s="94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 ht="13.5">
      <c r="A197" s="39">
        <v>45022</v>
      </c>
      <c r="B197" s="40" t="s">
        <v>19</v>
      </c>
      <c r="C197" s="41"/>
      <c r="D197" s="42" t="str">
        <f t="shared" si="0"/>
        <v>00:00</v>
      </c>
      <c r="E197" s="40"/>
      <c r="F197" s="16"/>
      <c r="G197" s="323" t="s">
        <v>127</v>
      </c>
      <c r="H197" s="293"/>
      <c r="I197" s="294"/>
      <c r="J197" s="1"/>
      <c r="K197" s="7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>
      <c r="A198" s="39">
        <v>45023</v>
      </c>
      <c r="B198" s="40" t="s">
        <v>21</v>
      </c>
      <c r="C198" s="41"/>
      <c r="D198" s="42" t="str">
        <f t="shared" si="0"/>
        <v>00:00</v>
      </c>
      <c r="E198" s="40"/>
      <c r="F198" s="16"/>
      <c r="G198" s="324" t="s">
        <v>18</v>
      </c>
      <c r="H198" s="325"/>
      <c r="I198" s="25" t="str">
        <f>CONCATENATE(TEXT(QUOTIENT((SUM(C193:C199)/7), 60), "00"),":",TEXT(MOD((SUM(C193:C199)/7),60),"00"))</f>
        <v>00:00</v>
      </c>
      <c r="J198" s="1"/>
      <c r="K198" s="306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</row>
    <row r="199" spans="1:26" ht="13.5">
      <c r="A199" s="44">
        <v>45024</v>
      </c>
      <c r="B199" s="45" t="s">
        <v>23</v>
      </c>
      <c r="C199" s="46"/>
      <c r="D199" s="42" t="str">
        <f t="shared" si="0"/>
        <v>00:00</v>
      </c>
      <c r="E199" s="56"/>
      <c r="F199" s="66"/>
      <c r="G199" s="326" t="s">
        <v>132</v>
      </c>
      <c r="H199" s="327"/>
      <c r="I199" s="33" t="str">
        <f>CONCATENATE(TEXT(QUOTIENT(SUM(C193:C199), 60), "00"),":",TEXT(MOD(SUM(C193:C199),60),"00"))</f>
        <v>00:00</v>
      </c>
      <c r="J199" s="1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</row>
    <row r="200" spans="1:26" ht="13.5">
      <c r="A200" s="48">
        <v>45025</v>
      </c>
      <c r="B200" s="49" t="s">
        <v>12</v>
      </c>
      <c r="C200" s="36"/>
      <c r="D200" s="37" t="str">
        <f t="shared" si="0"/>
        <v>00:00</v>
      </c>
      <c r="E200" s="38"/>
      <c r="F200" s="63"/>
      <c r="G200" s="308"/>
      <c r="H200" s="299"/>
      <c r="I200" s="300"/>
      <c r="J200" s="1"/>
      <c r="K200" s="54"/>
      <c r="L200" s="3"/>
      <c r="M200" s="3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>
      <c r="A201" s="39">
        <v>45026</v>
      </c>
      <c r="B201" s="40" t="s">
        <v>15</v>
      </c>
      <c r="C201" s="41"/>
      <c r="D201" s="42" t="str">
        <f t="shared" si="0"/>
        <v>00:00</v>
      </c>
      <c r="E201" s="43"/>
      <c r="F201" s="16"/>
      <c r="G201" s="309"/>
      <c r="H201" s="307"/>
      <c r="I201" s="310"/>
      <c r="J201" s="1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3.5">
      <c r="A202" s="39">
        <v>45027</v>
      </c>
      <c r="B202" s="40" t="s">
        <v>16</v>
      </c>
      <c r="C202" s="41"/>
      <c r="D202" s="42" t="str">
        <f t="shared" si="0"/>
        <v>00:00</v>
      </c>
      <c r="E202" s="43"/>
      <c r="F202" s="16"/>
      <c r="G202" s="311"/>
      <c r="H202" s="312"/>
      <c r="I202" s="313"/>
      <c r="J202" s="1"/>
      <c r="K202" s="94"/>
      <c r="L202" s="95"/>
      <c r="M202" s="95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3.5">
      <c r="A203" s="39">
        <v>45028</v>
      </c>
      <c r="B203" s="40" t="s">
        <v>17</v>
      </c>
      <c r="C203" s="41"/>
      <c r="D203" s="42" t="str">
        <f t="shared" si="0"/>
        <v>00:00</v>
      </c>
      <c r="E203" s="43"/>
      <c r="F203" s="16"/>
      <c r="G203" s="321" t="s">
        <v>125</v>
      </c>
      <c r="H203" s="322"/>
      <c r="I203" s="65" t="str">
        <f>CONCATENATE(TEXT(QUOTIENT(SUM(F200:F206), 60), "00"),":",TEXT(MOD(SUM(F200:F206),60),"00"))</f>
        <v>00:00</v>
      </c>
      <c r="J203" s="1"/>
      <c r="K203" s="94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spans="1:26" ht="13.5">
      <c r="A204" s="39">
        <v>45029</v>
      </c>
      <c r="B204" s="40" t="s">
        <v>19</v>
      </c>
      <c r="C204" s="41"/>
      <c r="D204" s="42" t="str">
        <f t="shared" si="0"/>
        <v>00:00</v>
      </c>
      <c r="E204" s="40"/>
      <c r="F204" s="16"/>
      <c r="G204" s="323" t="s">
        <v>127</v>
      </c>
      <c r="H204" s="293"/>
      <c r="I204" s="294"/>
      <c r="J204" s="1"/>
      <c r="K204" s="7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>
      <c r="A205" s="39">
        <v>45030</v>
      </c>
      <c r="B205" s="40" t="s">
        <v>21</v>
      </c>
      <c r="C205" s="41"/>
      <c r="D205" s="42" t="str">
        <f t="shared" si="0"/>
        <v>00:00</v>
      </c>
      <c r="E205" s="40"/>
      <c r="F205" s="16"/>
      <c r="G205" s="324" t="s">
        <v>18</v>
      </c>
      <c r="H205" s="325"/>
      <c r="I205" s="25" t="str">
        <f>CONCATENATE(TEXT(QUOTIENT((SUM(C200:C206)/7), 60), "00"),":",TEXT(MOD((SUM(C200:C206)/7),60),"00"))</f>
        <v>00:00</v>
      </c>
      <c r="J205" s="1"/>
      <c r="K205" s="306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</row>
    <row r="206" spans="1:26" ht="13.5">
      <c r="A206" s="44">
        <v>45031</v>
      </c>
      <c r="B206" s="45" t="s">
        <v>23</v>
      </c>
      <c r="C206" s="46"/>
      <c r="D206" s="42" t="str">
        <f t="shared" si="0"/>
        <v>00:00</v>
      </c>
      <c r="E206" s="56"/>
      <c r="F206" s="66"/>
      <c r="G206" s="326" t="s">
        <v>132</v>
      </c>
      <c r="H206" s="327"/>
      <c r="I206" s="33" t="str">
        <f>CONCATENATE(TEXT(QUOTIENT(SUM(C200:C206), 60), "00"),":",TEXT(MOD(SUM(C200:C206),60),"00"))</f>
        <v>00:00</v>
      </c>
      <c r="J206" s="1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</row>
    <row r="207" spans="1:26" ht="13.5">
      <c r="A207" s="48">
        <v>45032</v>
      </c>
      <c r="B207" s="49" t="s">
        <v>12</v>
      </c>
      <c r="C207" s="36"/>
      <c r="D207" s="37" t="str">
        <f t="shared" si="0"/>
        <v>00:00</v>
      </c>
      <c r="E207" s="38"/>
      <c r="F207" s="63"/>
      <c r="G207" s="308"/>
      <c r="H207" s="299"/>
      <c r="I207" s="300"/>
      <c r="J207" s="1"/>
      <c r="K207" s="54"/>
      <c r="L207" s="3"/>
      <c r="M207" s="3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>
      <c r="A208" s="39">
        <v>45033</v>
      </c>
      <c r="B208" s="40" t="s">
        <v>15</v>
      </c>
      <c r="C208" s="41"/>
      <c r="D208" s="42" t="str">
        <f t="shared" si="0"/>
        <v>00:00</v>
      </c>
      <c r="E208" s="43"/>
      <c r="F208" s="16"/>
      <c r="G208" s="309"/>
      <c r="H208" s="307"/>
      <c r="I208" s="310"/>
      <c r="J208" s="1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3.5">
      <c r="A209" s="39">
        <v>45034</v>
      </c>
      <c r="B209" s="40" t="s">
        <v>16</v>
      </c>
      <c r="C209" s="41"/>
      <c r="D209" s="42" t="str">
        <f t="shared" si="0"/>
        <v>00:00</v>
      </c>
      <c r="E209" s="43"/>
      <c r="F209" s="16"/>
      <c r="G209" s="311"/>
      <c r="H209" s="312"/>
      <c r="I209" s="313"/>
      <c r="J209" s="1"/>
      <c r="K209" s="94"/>
      <c r="L209" s="95"/>
      <c r="M209" s="95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3.5">
      <c r="A210" s="39">
        <v>45035</v>
      </c>
      <c r="B210" s="40" t="s">
        <v>17</v>
      </c>
      <c r="C210" s="41"/>
      <c r="D210" s="42" t="str">
        <f t="shared" si="0"/>
        <v>00:00</v>
      </c>
      <c r="E210" s="43"/>
      <c r="F210" s="16"/>
      <c r="G210" s="321" t="s">
        <v>125</v>
      </c>
      <c r="H210" s="322"/>
      <c r="I210" s="65" t="str">
        <f>CONCATENATE(TEXT(QUOTIENT(SUM(F207:F213), 60), "00"),":",TEXT(MOD(SUM(F207:F213),60),"00"))</f>
        <v>00:00</v>
      </c>
      <c r="J210" s="1"/>
      <c r="K210" s="94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spans="1:26" ht="13.5">
      <c r="A211" s="39">
        <v>45036</v>
      </c>
      <c r="B211" s="40" t="s">
        <v>19</v>
      </c>
      <c r="C211" s="41"/>
      <c r="D211" s="42" t="str">
        <f t="shared" si="0"/>
        <v>00:00</v>
      </c>
      <c r="E211" s="40"/>
      <c r="F211" s="16"/>
      <c r="G211" s="323" t="s">
        <v>127</v>
      </c>
      <c r="H211" s="293"/>
      <c r="I211" s="294"/>
      <c r="J211" s="1"/>
      <c r="K211" s="7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>
      <c r="A212" s="39">
        <v>45037</v>
      </c>
      <c r="B212" s="40" t="s">
        <v>21</v>
      </c>
      <c r="C212" s="41"/>
      <c r="D212" s="42" t="str">
        <f t="shared" si="0"/>
        <v>00:00</v>
      </c>
      <c r="E212" s="40"/>
      <c r="F212" s="16"/>
      <c r="G212" s="324" t="s">
        <v>18</v>
      </c>
      <c r="H212" s="325"/>
      <c r="I212" s="25" t="str">
        <f>CONCATENATE(TEXT(QUOTIENT((SUM(C207:C213)/7), 60), "00"),":",TEXT(MOD((SUM(C207:C213)/7),60),"00"))</f>
        <v>00:00</v>
      </c>
      <c r="J212" s="1"/>
      <c r="K212" s="306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</row>
    <row r="213" spans="1:26" ht="13.5">
      <c r="A213" s="44">
        <v>45038</v>
      </c>
      <c r="B213" s="45" t="s">
        <v>23</v>
      </c>
      <c r="C213" s="46"/>
      <c r="D213" s="42" t="str">
        <f t="shared" si="0"/>
        <v>00:00</v>
      </c>
      <c r="E213" s="47"/>
      <c r="F213" s="66"/>
      <c r="G213" s="326" t="s">
        <v>132</v>
      </c>
      <c r="H213" s="327"/>
      <c r="I213" s="33" t="str">
        <f>CONCATENATE(TEXT(QUOTIENT(SUM(C207:C213), 60), "00"),":",TEXT(MOD(SUM(C207:C213),60),"00"))</f>
        <v>00:00</v>
      </c>
      <c r="J213" s="1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</row>
    <row r="214" spans="1:26" ht="13.5">
      <c r="A214" s="48">
        <v>45039</v>
      </c>
      <c r="B214" s="49" t="s">
        <v>12</v>
      </c>
      <c r="C214" s="36"/>
      <c r="D214" s="37" t="str">
        <f t="shared" si="0"/>
        <v>00:00</v>
      </c>
      <c r="E214" s="55"/>
      <c r="F214" s="63"/>
      <c r="G214" s="308"/>
      <c r="H214" s="299"/>
      <c r="I214" s="300"/>
      <c r="J214" s="1"/>
      <c r="K214" s="54"/>
      <c r="L214" s="3"/>
      <c r="M214" s="3"/>
      <c r="N214" s="3"/>
      <c r="O214" s="1"/>
      <c r="P214" s="1"/>
      <c r="Q214" s="1"/>
      <c r="R214" s="1"/>
      <c r="S214" s="3"/>
      <c r="T214" s="1"/>
      <c r="U214" s="1"/>
      <c r="V214" s="1"/>
      <c r="W214" s="1"/>
      <c r="X214" s="1"/>
      <c r="Y214" s="1"/>
      <c r="Z214" s="1"/>
    </row>
    <row r="215" spans="1:26" ht="13.5">
      <c r="A215" s="39">
        <v>45040</v>
      </c>
      <c r="B215" s="40" t="s">
        <v>15</v>
      </c>
      <c r="C215" s="41"/>
      <c r="D215" s="42" t="str">
        <f t="shared" si="0"/>
        <v>00:00</v>
      </c>
      <c r="E215" s="43"/>
      <c r="F215" s="16"/>
      <c r="G215" s="309"/>
      <c r="H215" s="307"/>
      <c r="I215" s="310"/>
      <c r="J215" s="1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3.5">
      <c r="A216" s="39">
        <v>45041</v>
      </c>
      <c r="B216" s="40" t="s">
        <v>16</v>
      </c>
      <c r="C216" s="41"/>
      <c r="D216" s="42" t="str">
        <f t="shared" si="0"/>
        <v>00:00</v>
      </c>
      <c r="E216" s="78" t="s">
        <v>176</v>
      </c>
      <c r="F216" s="16"/>
      <c r="G216" s="311"/>
      <c r="H216" s="312"/>
      <c r="I216" s="313"/>
      <c r="J216" s="1"/>
      <c r="K216" s="94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 ht="13.5">
      <c r="A217" s="39">
        <v>45042</v>
      </c>
      <c r="B217" s="40" t="s">
        <v>17</v>
      </c>
      <c r="C217" s="41"/>
      <c r="D217" s="42" t="str">
        <f t="shared" si="0"/>
        <v>00:00</v>
      </c>
      <c r="E217" s="43"/>
      <c r="F217" s="16"/>
      <c r="G217" s="321" t="s">
        <v>125</v>
      </c>
      <c r="H217" s="322"/>
      <c r="I217" s="65" t="str">
        <f>CONCATENATE(TEXT(QUOTIENT(SUM(F214:F220), 60), "00"),":",TEXT(MOD(SUM(F214:F220),60),"00"))</f>
        <v>00:00</v>
      </c>
      <c r="J217" s="1"/>
      <c r="K217" s="94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spans="1:26" ht="13.5">
      <c r="A218" s="39">
        <v>45043</v>
      </c>
      <c r="B218" s="40" t="s">
        <v>19</v>
      </c>
      <c r="C218" s="41"/>
      <c r="D218" s="42" t="str">
        <f t="shared" si="0"/>
        <v>00:00</v>
      </c>
      <c r="E218" s="40"/>
      <c r="F218" s="16"/>
      <c r="G218" s="323" t="s">
        <v>127</v>
      </c>
      <c r="H218" s="293"/>
      <c r="I218" s="294"/>
      <c r="J218" s="1"/>
      <c r="K218" s="94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spans="1:26" ht="13.5">
      <c r="A219" s="39">
        <v>45044</v>
      </c>
      <c r="B219" s="40" t="s">
        <v>21</v>
      </c>
      <c r="C219" s="41"/>
      <c r="D219" s="42" t="str">
        <f t="shared" si="0"/>
        <v>00:00</v>
      </c>
      <c r="E219" s="40"/>
      <c r="F219" s="16"/>
      <c r="G219" s="324" t="s">
        <v>18</v>
      </c>
      <c r="H219" s="325"/>
      <c r="I219" s="25" t="str">
        <f>CONCATENATE(TEXT(QUOTIENT((SUM(C214:C220)/7), 60), "00"),":",TEXT(MOD((SUM(C214:C220)/7),60),"00"))</f>
        <v>00:00</v>
      </c>
      <c r="J219" s="1"/>
      <c r="K219" s="94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spans="1:26" ht="13.5">
      <c r="A220" s="44">
        <v>45045</v>
      </c>
      <c r="B220" s="45" t="s">
        <v>23</v>
      </c>
      <c r="C220" s="46"/>
      <c r="D220" s="42" t="str">
        <f t="shared" si="0"/>
        <v>00:00</v>
      </c>
      <c r="E220" s="56"/>
      <c r="F220" s="66"/>
      <c r="G220" s="326" t="s">
        <v>132</v>
      </c>
      <c r="H220" s="327"/>
      <c r="I220" s="33" t="str">
        <f>CONCATENATE(TEXT(QUOTIENT(SUM(C214:C220), 60), "00"),":",TEXT(MOD(SUM(C214:C220),60),"00"))</f>
        <v>00:00</v>
      </c>
      <c r="J220" s="1"/>
      <c r="K220" s="94"/>
      <c r="L220" s="95"/>
      <c r="M220" s="95"/>
      <c r="N220" s="329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</row>
    <row r="221" spans="1:26" ht="13.5">
      <c r="A221" s="48">
        <v>45046</v>
      </c>
      <c r="B221" s="49" t="s">
        <v>12</v>
      </c>
      <c r="C221" s="36"/>
      <c r="D221" s="37" t="str">
        <f t="shared" si="0"/>
        <v>00:00</v>
      </c>
      <c r="E221" s="38"/>
      <c r="F221" s="63"/>
      <c r="G221" s="308"/>
      <c r="H221" s="299"/>
      <c r="I221" s="300"/>
      <c r="J221" s="1"/>
      <c r="K221" s="3"/>
      <c r="L221" s="3"/>
      <c r="M221" s="3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>
      <c r="A222" s="39">
        <v>45047</v>
      </c>
      <c r="B222" s="40" t="s">
        <v>15</v>
      </c>
      <c r="C222" s="41"/>
      <c r="D222" s="42" t="str">
        <f t="shared" si="0"/>
        <v>00:00</v>
      </c>
      <c r="E222" s="43"/>
      <c r="F222" s="16"/>
      <c r="G222" s="309"/>
      <c r="H222" s="307"/>
      <c r="I222" s="310"/>
      <c r="J222" s="1"/>
      <c r="K222" s="3"/>
      <c r="L222" s="3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>
      <c r="A223" s="39">
        <v>45048</v>
      </c>
      <c r="B223" s="40" t="s">
        <v>16</v>
      </c>
      <c r="C223" s="41"/>
      <c r="D223" s="42" t="str">
        <f t="shared" si="0"/>
        <v>00:00</v>
      </c>
      <c r="E223" s="43"/>
      <c r="F223" s="16"/>
      <c r="G223" s="311"/>
      <c r="H223" s="312"/>
      <c r="I223" s="313"/>
      <c r="J223" s="1"/>
      <c r="K223" s="3"/>
      <c r="L223" s="3"/>
      <c r="M223" s="3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>
      <c r="A224" s="39">
        <v>45049</v>
      </c>
      <c r="B224" s="40" t="s">
        <v>17</v>
      </c>
      <c r="C224" s="41"/>
      <c r="D224" s="42" t="str">
        <f t="shared" si="0"/>
        <v>00:00</v>
      </c>
      <c r="E224" s="43"/>
      <c r="F224" s="16"/>
      <c r="G224" s="321" t="s">
        <v>125</v>
      </c>
      <c r="H224" s="322"/>
      <c r="I224" s="65" t="str">
        <f>CONCATENATE(TEXT(QUOTIENT(SUM(F221:F227), 60), "00"),":",TEXT(MOD(SUM(F221:F227),60),"00"))</f>
        <v>00:00</v>
      </c>
      <c r="J224" s="1"/>
      <c r="K224" s="3"/>
      <c r="L224" s="3"/>
      <c r="M224" s="3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>
      <c r="A225" s="39">
        <v>45050</v>
      </c>
      <c r="B225" s="40" t="s">
        <v>19</v>
      </c>
      <c r="C225" s="41"/>
      <c r="D225" s="42" t="str">
        <f t="shared" si="0"/>
        <v>00:00</v>
      </c>
      <c r="E225" s="43"/>
      <c r="F225" s="16"/>
      <c r="G225" s="323" t="s">
        <v>127</v>
      </c>
      <c r="H225" s="293"/>
      <c r="I225" s="294"/>
      <c r="J225" s="1"/>
      <c r="K225" s="3"/>
      <c r="L225" s="3"/>
      <c r="M225" s="3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>
      <c r="A226" s="39">
        <v>45051</v>
      </c>
      <c r="B226" s="40" t="s">
        <v>21</v>
      </c>
      <c r="C226" s="41"/>
      <c r="D226" s="42" t="str">
        <f t="shared" si="0"/>
        <v>00:00</v>
      </c>
      <c r="E226" s="43"/>
      <c r="F226" s="16"/>
      <c r="G226" s="324" t="s">
        <v>18</v>
      </c>
      <c r="H226" s="325"/>
      <c r="I226" s="25" t="str">
        <f>CONCATENATE(TEXT(QUOTIENT((SUM(C221:C227)/7), 60), "00"),":",TEXT(MOD((SUM(C221:C227)/7),60),"00"))</f>
        <v>00:00</v>
      </c>
      <c r="J226" s="1"/>
      <c r="K226" s="3"/>
      <c r="L226" s="3"/>
      <c r="M226" s="3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>
      <c r="A227" s="44">
        <v>45052</v>
      </c>
      <c r="B227" s="45" t="s">
        <v>23</v>
      </c>
      <c r="C227" s="46"/>
      <c r="D227" s="42" t="str">
        <f t="shared" si="0"/>
        <v>00:00</v>
      </c>
      <c r="E227" s="56"/>
      <c r="F227" s="66"/>
      <c r="G227" s="326" t="s">
        <v>132</v>
      </c>
      <c r="H227" s="327"/>
      <c r="I227" s="33" t="str">
        <f>CONCATENATE(TEXT(QUOTIENT(SUM(C221:C227), 60), "00"),":",TEXT(MOD(SUM(C221:C227),60),"00"))</f>
        <v>00:00</v>
      </c>
      <c r="J227" s="1"/>
      <c r="K227" s="3"/>
      <c r="L227" s="3"/>
      <c r="M227" s="3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</sheetData>
  <mergeCells count="113">
    <mergeCell ref="G170:H170"/>
    <mergeCell ref="K170:Z171"/>
    <mergeCell ref="E172:E174"/>
    <mergeCell ref="N178:Z178"/>
    <mergeCell ref="G191:H191"/>
    <mergeCell ref="G192:H192"/>
    <mergeCell ref="N192:Z192"/>
    <mergeCell ref="K212:Z213"/>
    <mergeCell ref="N220:Z220"/>
    <mergeCell ref="G193:I195"/>
    <mergeCell ref="G196:H196"/>
    <mergeCell ref="K198:Z199"/>
    <mergeCell ref="G199:H199"/>
    <mergeCell ref="K205:Z206"/>
    <mergeCell ref="G206:H206"/>
    <mergeCell ref="G213:H213"/>
    <mergeCell ref="G204:I204"/>
    <mergeCell ref="G205:H205"/>
    <mergeCell ref="G207:I209"/>
    <mergeCell ref="G220:H220"/>
    <mergeCell ref="G184:H184"/>
    <mergeCell ref="G185:H185"/>
    <mergeCell ref="G186:I188"/>
    <mergeCell ref="G189:H189"/>
    <mergeCell ref="G158:I160"/>
    <mergeCell ref="G161:H161"/>
    <mergeCell ref="G162:I162"/>
    <mergeCell ref="G163:H163"/>
    <mergeCell ref="K163:Z164"/>
    <mergeCell ref="G164:H164"/>
    <mergeCell ref="G165:I167"/>
    <mergeCell ref="G168:H168"/>
    <mergeCell ref="G169:I169"/>
    <mergeCell ref="G148:I148"/>
    <mergeCell ref="M148:O148"/>
    <mergeCell ref="G149:H149"/>
    <mergeCell ref="G150:H150"/>
    <mergeCell ref="G151:I153"/>
    <mergeCell ref="G154:H154"/>
    <mergeCell ref="G155:I155"/>
    <mergeCell ref="G156:H156"/>
    <mergeCell ref="G157:H157"/>
    <mergeCell ref="G221:I223"/>
    <mergeCell ref="G224:H224"/>
    <mergeCell ref="G225:I225"/>
    <mergeCell ref="G226:H226"/>
    <mergeCell ref="G227:H227"/>
    <mergeCell ref="G210:H210"/>
    <mergeCell ref="G211:I211"/>
    <mergeCell ref="G212:H212"/>
    <mergeCell ref="G214:I216"/>
    <mergeCell ref="G217:H217"/>
    <mergeCell ref="G218:I218"/>
    <mergeCell ref="G219:H219"/>
    <mergeCell ref="G190:I190"/>
    <mergeCell ref="G197:I197"/>
    <mergeCell ref="G198:H198"/>
    <mergeCell ref="G200:I202"/>
    <mergeCell ref="G203:H203"/>
    <mergeCell ref="G171:H171"/>
    <mergeCell ref="G172:I174"/>
    <mergeCell ref="G175:H175"/>
    <mergeCell ref="G176:I176"/>
    <mergeCell ref="G177:H177"/>
    <mergeCell ref="G178:H178"/>
    <mergeCell ref="G179:I181"/>
    <mergeCell ref="G182:H182"/>
    <mergeCell ref="G183:I183"/>
    <mergeCell ref="M139:O139"/>
    <mergeCell ref="M140:O140"/>
    <mergeCell ref="M147:O147"/>
    <mergeCell ref="G116:I118"/>
    <mergeCell ref="G123:I125"/>
    <mergeCell ref="G130:I132"/>
    <mergeCell ref="G137:I139"/>
    <mergeCell ref="M137:O137"/>
    <mergeCell ref="M138:O138"/>
    <mergeCell ref="G140:H140"/>
    <mergeCell ref="G144:I146"/>
    <mergeCell ref="G147:H147"/>
    <mergeCell ref="M144:O144"/>
    <mergeCell ref="M145:O145"/>
    <mergeCell ref="G141:I141"/>
    <mergeCell ref="M141:O141"/>
    <mergeCell ref="G142:H142"/>
    <mergeCell ref="M142:O142"/>
    <mergeCell ref="G143:H143"/>
    <mergeCell ref="M143:O143"/>
    <mergeCell ref="M146:O146"/>
    <mergeCell ref="G18:I20"/>
    <mergeCell ref="G25:I27"/>
    <mergeCell ref="G32:I34"/>
    <mergeCell ref="G39:I41"/>
    <mergeCell ref="G46:I48"/>
    <mergeCell ref="G102:I104"/>
    <mergeCell ref="G109:I111"/>
    <mergeCell ref="N114:Z114"/>
    <mergeCell ref="G53:I55"/>
    <mergeCell ref="G60:I62"/>
    <mergeCell ref="G67:I69"/>
    <mergeCell ref="G74:I76"/>
    <mergeCell ref="G81:I83"/>
    <mergeCell ref="G88:I90"/>
    <mergeCell ref="G95:I97"/>
    <mergeCell ref="A1:A3"/>
    <mergeCell ref="B1:B3"/>
    <mergeCell ref="C1:E1"/>
    <mergeCell ref="F1:F3"/>
    <mergeCell ref="G1:I2"/>
    <mergeCell ref="C2:D2"/>
    <mergeCell ref="K5:N13"/>
    <mergeCell ref="G4:I6"/>
    <mergeCell ref="G11:I13"/>
  </mergeCells>
  <phoneticPr fontId="18" type="noConversion"/>
  <hyperlinks>
    <hyperlink ref="K3" r:id="rId1" location="gid=1380661416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19B0-462D-42F0-961B-45C490BE0AB2}">
  <dimension ref="A1:C9"/>
  <sheetViews>
    <sheetView view="pageBreakPreview" zoomScale="85" zoomScaleNormal="85" zoomScaleSheetLayoutView="85" workbookViewId="0">
      <selection activeCell="C7" sqref="C7"/>
    </sheetView>
  </sheetViews>
  <sheetFormatPr defaultRowHeight="12.5"/>
  <cols>
    <col min="1" max="1" width="17.453125" bestFit="1" customWidth="1"/>
    <col min="2" max="2" width="21" bestFit="1" customWidth="1"/>
    <col min="3" max="3" width="103.1796875" bestFit="1" customWidth="1"/>
  </cols>
  <sheetData>
    <row r="1" spans="1:3" s="81" customFormat="1" ht="17">
      <c r="A1" s="99" t="s">
        <v>2079</v>
      </c>
      <c r="B1" s="117" t="s">
        <v>179</v>
      </c>
      <c r="C1" s="120" t="s">
        <v>2080</v>
      </c>
    </row>
    <row r="2" spans="1:3" s="98" customFormat="1" ht="51">
      <c r="A2" s="185" t="s">
        <v>1836</v>
      </c>
      <c r="B2" s="186" t="s">
        <v>2022</v>
      </c>
      <c r="C2" s="162" t="s">
        <v>2449</v>
      </c>
    </row>
    <row r="3" spans="1:3" s="98" customFormat="1" ht="187">
      <c r="A3" s="185" t="s">
        <v>2465</v>
      </c>
      <c r="B3" s="186" t="s">
        <v>2252</v>
      </c>
      <c r="C3" s="162" t="s">
        <v>2595</v>
      </c>
    </row>
    <row r="4" spans="1:3" s="98" customFormat="1" ht="136">
      <c r="A4" s="185"/>
      <c r="B4" s="186" t="s">
        <v>2021</v>
      </c>
      <c r="C4" s="162" t="s">
        <v>2448</v>
      </c>
    </row>
    <row r="5" spans="1:3" s="98" customFormat="1" ht="17">
      <c r="A5" s="185" t="s">
        <v>2030</v>
      </c>
      <c r="B5" s="186"/>
      <c r="C5" s="162" t="s">
        <v>2264</v>
      </c>
    </row>
    <row r="6" spans="1:3" s="98" customFormat="1" ht="34">
      <c r="A6" s="185" t="s">
        <v>1976</v>
      </c>
      <c r="B6" s="186"/>
      <c r="C6" s="162" t="s">
        <v>1982</v>
      </c>
    </row>
    <row r="7" spans="1:3" s="98" customFormat="1" ht="102">
      <c r="A7" s="185" t="s">
        <v>1977</v>
      </c>
      <c r="B7" s="186"/>
      <c r="C7" s="162" t="s">
        <v>2337</v>
      </c>
    </row>
    <row r="8" spans="1:3" s="98" customFormat="1" ht="119">
      <c r="A8" s="185" t="s">
        <v>1921</v>
      </c>
      <c r="B8" s="186" t="s">
        <v>2598</v>
      </c>
      <c r="C8" s="162" t="s">
        <v>2597</v>
      </c>
    </row>
    <row r="9" spans="1:3" ht="17">
      <c r="C9" s="225" t="s">
        <v>2596</v>
      </c>
    </row>
  </sheetData>
  <phoneticPr fontId="18" type="noConversion"/>
  <pageMargins left="0.7" right="0.7" top="0.75" bottom="0.75" header="0.3" footer="0.3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  <pageSetUpPr fitToPage="1"/>
  </sheetPr>
  <dimension ref="A1:J804"/>
  <sheetViews>
    <sheetView tabSelected="1" view="pageBreakPreview" zoomScaleNormal="100" zoomScaleSheetLayoutView="100" workbookViewId="0">
      <pane ySplit="1" topLeftCell="A314" activePane="bottomLeft" state="frozen"/>
      <selection activeCell="C1" sqref="C1"/>
      <selection pane="bottomLeft" activeCell="F321" sqref="F321"/>
    </sheetView>
  </sheetViews>
  <sheetFormatPr defaultColWidth="0" defaultRowHeight="17" zeroHeight="1"/>
  <cols>
    <col min="1" max="1" width="4.54296875" style="81" customWidth="1"/>
    <col min="2" max="2" width="4.54296875" style="131" customWidth="1"/>
    <col min="3" max="3" width="9.1796875" style="133" customWidth="1"/>
    <col min="4" max="4" width="22.81640625" style="98" customWidth="1"/>
    <col min="5" max="5" width="26" style="119" customWidth="1"/>
    <col min="6" max="6" width="96.1796875" style="122" customWidth="1"/>
    <col min="7" max="7" width="6.90625" style="259" customWidth="1"/>
    <col min="8" max="10" width="0" hidden="1" customWidth="1"/>
    <col min="11" max="16384" width="12.90625" hidden="1"/>
  </cols>
  <sheetData>
    <row r="1" spans="1:7" s="81" customFormat="1">
      <c r="A1" s="96" t="s">
        <v>177</v>
      </c>
      <c r="B1" s="83" t="s">
        <v>1530</v>
      </c>
      <c r="C1" s="84" t="s">
        <v>119</v>
      </c>
      <c r="D1" s="99" t="s">
        <v>178</v>
      </c>
      <c r="E1" s="117" t="s">
        <v>179</v>
      </c>
      <c r="F1" s="120" t="s">
        <v>180</v>
      </c>
      <c r="G1" s="258"/>
    </row>
    <row r="2" spans="1:7" ht="51">
      <c r="A2" s="97">
        <v>1</v>
      </c>
      <c r="B2" s="126" t="s">
        <v>181</v>
      </c>
      <c r="C2" s="124" t="s">
        <v>182</v>
      </c>
      <c r="D2" s="148" t="s">
        <v>1536</v>
      </c>
      <c r="E2" s="118" t="s">
        <v>2546</v>
      </c>
      <c r="F2" s="121" t="s">
        <v>2630</v>
      </c>
    </row>
    <row r="3" spans="1:7">
      <c r="A3" s="97">
        <v>2</v>
      </c>
      <c r="B3" s="126" t="s">
        <v>181</v>
      </c>
      <c r="C3" s="123" t="s">
        <v>182</v>
      </c>
      <c r="D3" s="102" t="s">
        <v>185</v>
      </c>
      <c r="E3" s="118" t="s">
        <v>186</v>
      </c>
      <c r="F3" s="121" t="s">
        <v>2555</v>
      </c>
    </row>
    <row r="4" spans="1:7" ht="51">
      <c r="A4" s="97">
        <v>3</v>
      </c>
      <c r="B4" s="126" t="s">
        <v>181</v>
      </c>
      <c r="C4" s="123" t="s">
        <v>182</v>
      </c>
      <c r="D4" s="101" t="s">
        <v>2556</v>
      </c>
      <c r="E4" s="118" t="s">
        <v>1770</v>
      </c>
      <c r="F4" s="121" t="s">
        <v>1745</v>
      </c>
    </row>
    <row r="5" spans="1:7" ht="51">
      <c r="A5" s="97">
        <v>4</v>
      </c>
      <c r="B5" s="126" t="s">
        <v>181</v>
      </c>
      <c r="C5" s="123"/>
      <c r="D5" s="101" t="s">
        <v>2554</v>
      </c>
      <c r="E5" s="118" t="s">
        <v>2619</v>
      </c>
      <c r="F5" s="121" t="s">
        <v>2618</v>
      </c>
    </row>
    <row r="6" spans="1:7">
      <c r="A6" s="97">
        <v>5</v>
      </c>
      <c r="B6" s="126" t="s">
        <v>181</v>
      </c>
      <c r="C6" s="123" t="s">
        <v>182</v>
      </c>
      <c r="D6" s="157" t="s">
        <v>183</v>
      </c>
      <c r="E6" s="118" t="s">
        <v>184</v>
      </c>
      <c r="F6" s="121" t="s">
        <v>1537</v>
      </c>
    </row>
    <row r="7" spans="1:7" ht="68">
      <c r="A7" s="97">
        <v>6</v>
      </c>
      <c r="B7" s="126" t="s">
        <v>181</v>
      </c>
      <c r="C7" s="123" t="s">
        <v>193</v>
      </c>
      <c r="D7" s="148" t="s">
        <v>2547</v>
      </c>
      <c r="E7" s="118" t="s">
        <v>2620</v>
      </c>
      <c r="F7" s="121" t="s">
        <v>2621</v>
      </c>
    </row>
    <row r="8" spans="1:7" ht="34">
      <c r="A8" s="97">
        <v>7</v>
      </c>
      <c r="B8" s="126" t="s">
        <v>181</v>
      </c>
      <c r="C8" s="123"/>
      <c r="D8" s="148" t="s">
        <v>2538</v>
      </c>
      <c r="E8" s="118" t="s">
        <v>2612</v>
      </c>
      <c r="F8" s="121" t="s">
        <v>2613</v>
      </c>
    </row>
    <row r="9" spans="1:7" ht="68">
      <c r="A9" s="97">
        <v>8</v>
      </c>
      <c r="B9" s="126" t="s">
        <v>181</v>
      </c>
      <c r="C9" s="123" t="s">
        <v>187</v>
      </c>
      <c r="D9" s="101" t="s">
        <v>188</v>
      </c>
      <c r="E9" s="118" t="s">
        <v>2003</v>
      </c>
      <c r="F9" s="121" t="s">
        <v>2004</v>
      </c>
    </row>
    <row r="10" spans="1:7" ht="34">
      <c r="A10" s="97">
        <v>9</v>
      </c>
      <c r="B10" s="126" t="s">
        <v>181</v>
      </c>
      <c r="C10" s="123" t="s">
        <v>187</v>
      </c>
      <c r="D10" s="101" t="s">
        <v>189</v>
      </c>
      <c r="E10" s="118" t="s">
        <v>1289</v>
      </c>
      <c r="F10" s="121" t="s">
        <v>2614</v>
      </c>
    </row>
    <row r="11" spans="1:7">
      <c r="A11" s="97">
        <v>10</v>
      </c>
      <c r="B11" s="126" t="s">
        <v>181</v>
      </c>
      <c r="C11" s="123" t="s">
        <v>187</v>
      </c>
      <c r="D11" s="101" t="s">
        <v>190</v>
      </c>
      <c r="E11" s="118" t="s">
        <v>1190</v>
      </c>
      <c r="F11" s="121" t="s">
        <v>1746</v>
      </c>
    </row>
    <row r="12" spans="1:7" ht="51">
      <c r="A12" s="97">
        <v>11</v>
      </c>
      <c r="B12" s="126" t="s">
        <v>181</v>
      </c>
      <c r="C12" s="123" t="s">
        <v>187</v>
      </c>
      <c r="D12" s="101" t="s">
        <v>191</v>
      </c>
      <c r="E12" s="118" t="s">
        <v>2005</v>
      </c>
      <c r="F12" s="121" t="s">
        <v>2006</v>
      </c>
    </row>
    <row r="13" spans="1:7" ht="51">
      <c r="A13" s="97">
        <v>12</v>
      </c>
      <c r="B13" s="126" t="s">
        <v>181</v>
      </c>
      <c r="C13" s="123" t="s">
        <v>187</v>
      </c>
      <c r="D13" s="101" t="s">
        <v>192</v>
      </c>
      <c r="E13" s="118" t="s">
        <v>1191</v>
      </c>
      <c r="F13" s="121" t="s">
        <v>1985</v>
      </c>
    </row>
    <row r="14" spans="1:7" ht="68">
      <c r="A14" s="97">
        <v>13</v>
      </c>
      <c r="B14" s="126" t="s">
        <v>181</v>
      </c>
      <c r="C14" s="123" t="s">
        <v>193</v>
      </c>
      <c r="D14" s="148" t="s">
        <v>194</v>
      </c>
      <c r="E14" s="118" t="s">
        <v>1193</v>
      </c>
      <c r="F14" s="121" t="s">
        <v>2548</v>
      </c>
    </row>
    <row r="15" spans="1:7" ht="34">
      <c r="A15" s="97">
        <v>14</v>
      </c>
      <c r="B15" s="126" t="s">
        <v>181</v>
      </c>
      <c r="C15" s="123" t="s">
        <v>193</v>
      </c>
      <c r="D15" s="148" t="s">
        <v>195</v>
      </c>
      <c r="E15" s="118" t="s">
        <v>2007</v>
      </c>
      <c r="F15" s="121" t="s">
        <v>2008</v>
      </c>
    </row>
    <row r="16" spans="1:7" ht="68">
      <c r="A16" s="97">
        <v>15</v>
      </c>
      <c r="B16" s="126" t="s">
        <v>181</v>
      </c>
      <c r="C16" s="123" t="s">
        <v>193</v>
      </c>
      <c r="D16" s="148" t="s">
        <v>196</v>
      </c>
      <c r="E16" s="118" t="s">
        <v>2542</v>
      </c>
      <c r="F16" s="121" t="s">
        <v>2543</v>
      </c>
    </row>
    <row r="17" spans="1:7">
      <c r="A17" s="97">
        <v>16</v>
      </c>
      <c r="B17" s="126" t="s">
        <v>181</v>
      </c>
      <c r="C17" s="123" t="s">
        <v>193</v>
      </c>
      <c r="D17" s="100" t="s">
        <v>197</v>
      </c>
      <c r="E17" s="118" t="s">
        <v>2615</v>
      </c>
      <c r="F17" s="121" t="s">
        <v>2616</v>
      </c>
    </row>
    <row r="18" spans="1:7" ht="51">
      <c r="A18" s="97">
        <v>17</v>
      </c>
      <c r="B18" s="127" t="s">
        <v>181</v>
      </c>
      <c r="C18" s="124" t="s">
        <v>193</v>
      </c>
      <c r="D18" s="100" t="s">
        <v>198</v>
      </c>
      <c r="E18" s="118" t="s">
        <v>2617</v>
      </c>
      <c r="F18" s="121" t="s">
        <v>2544</v>
      </c>
    </row>
    <row r="19" spans="1:7" ht="34">
      <c r="A19" s="97">
        <v>18</v>
      </c>
      <c r="B19" s="126" t="s">
        <v>181</v>
      </c>
      <c r="C19" s="123" t="s">
        <v>193</v>
      </c>
      <c r="D19" s="148" t="s">
        <v>199</v>
      </c>
      <c r="E19" s="118" t="s">
        <v>1744</v>
      </c>
      <c r="F19" s="121" t="s">
        <v>2541</v>
      </c>
    </row>
    <row r="20" spans="1:7" ht="51">
      <c r="A20" s="97">
        <v>19</v>
      </c>
      <c r="B20" s="126" t="s">
        <v>181</v>
      </c>
      <c r="C20" s="123" t="s">
        <v>193</v>
      </c>
      <c r="D20" s="148" t="s">
        <v>200</v>
      </c>
      <c r="E20" s="118" t="s">
        <v>1290</v>
      </c>
      <c r="F20" s="121" t="s">
        <v>1747</v>
      </c>
    </row>
    <row r="21" spans="1:7">
      <c r="A21" s="97">
        <v>20</v>
      </c>
      <c r="B21" s="126" t="s">
        <v>181</v>
      </c>
      <c r="C21" s="123" t="s">
        <v>193</v>
      </c>
      <c r="D21" s="102" t="s">
        <v>201</v>
      </c>
      <c r="E21" s="118" t="s">
        <v>2009</v>
      </c>
      <c r="F21" s="121" t="s">
        <v>2010</v>
      </c>
    </row>
    <row r="22" spans="1:7" s="181" customFormat="1" ht="85">
      <c r="A22" s="97">
        <v>21</v>
      </c>
      <c r="B22" s="166" t="s">
        <v>181</v>
      </c>
      <c r="C22" s="167" t="s">
        <v>202</v>
      </c>
      <c r="D22" s="213" t="s">
        <v>1838</v>
      </c>
      <c r="E22" s="168" t="s">
        <v>1839</v>
      </c>
      <c r="F22" s="165" t="s">
        <v>2011</v>
      </c>
      <c r="G22" s="260"/>
    </row>
    <row r="23" spans="1:7" s="181" customFormat="1" ht="34">
      <c r="A23" s="97">
        <v>22</v>
      </c>
      <c r="B23" s="166" t="s">
        <v>181</v>
      </c>
      <c r="C23" s="167" t="s">
        <v>202</v>
      </c>
      <c r="D23" s="213" t="s">
        <v>2012</v>
      </c>
      <c r="E23" s="168" t="s">
        <v>1837</v>
      </c>
      <c r="F23" s="165" t="s">
        <v>2013</v>
      </c>
      <c r="G23" s="260"/>
    </row>
    <row r="24" spans="1:7" ht="51">
      <c r="A24" s="97">
        <v>23</v>
      </c>
      <c r="B24" s="126" t="s">
        <v>181</v>
      </c>
      <c r="C24" s="123" t="s">
        <v>202</v>
      </c>
      <c r="D24" s="213" t="s">
        <v>1194</v>
      </c>
      <c r="E24" s="118" t="s">
        <v>1840</v>
      </c>
      <c r="F24" s="121" t="s">
        <v>2014</v>
      </c>
    </row>
    <row r="25" spans="1:7" ht="68">
      <c r="A25" s="97">
        <v>24</v>
      </c>
      <c r="B25" s="126" t="s">
        <v>181</v>
      </c>
      <c r="C25" s="123" t="s">
        <v>232</v>
      </c>
      <c r="D25" s="149" t="s">
        <v>1863</v>
      </c>
      <c r="E25" s="118" t="s">
        <v>1864</v>
      </c>
      <c r="F25" s="121" t="s">
        <v>1894</v>
      </c>
      <c r="G25" s="259">
        <v>129</v>
      </c>
    </row>
    <row r="26" spans="1:7" ht="34">
      <c r="A26" s="97">
        <v>25</v>
      </c>
      <c r="B26" s="126" t="s">
        <v>181</v>
      </c>
      <c r="C26" s="123" t="s">
        <v>270</v>
      </c>
      <c r="D26" s="147" t="s">
        <v>271</v>
      </c>
      <c r="E26" s="118" t="s">
        <v>1292</v>
      </c>
      <c r="F26" s="121" t="s">
        <v>2094</v>
      </c>
    </row>
    <row r="27" spans="1:7">
      <c r="A27" s="97">
        <v>26</v>
      </c>
      <c r="B27" s="126"/>
      <c r="C27" s="123"/>
      <c r="D27" s="147" t="s">
        <v>2550</v>
      </c>
      <c r="E27" s="118"/>
      <c r="F27" s="121" t="s">
        <v>2551</v>
      </c>
    </row>
    <row r="28" spans="1:7" ht="34">
      <c r="A28" s="97">
        <v>27</v>
      </c>
      <c r="B28" s="126"/>
      <c r="C28" s="123"/>
      <c r="D28" s="147" t="s">
        <v>2549</v>
      </c>
      <c r="E28" s="118" t="s">
        <v>2552</v>
      </c>
      <c r="F28" s="121" t="s">
        <v>2553</v>
      </c>
    </row>
    <row r="29" spans="1:7" ht="51">
      <c r="A29" s="97">
        <v>28</v>
      </c>
      <c r="B29" s="126" t="s">
        <v>181</v>
      </c>
      <c r="C29" s="123" t="s">
        <v>203</v>
      </c>
      <c r="D29" s="100" t="s">
        <v>1748</v>
      </c>
      <c r="E29" s="118" t="s">
        <v>2017</v>
      </c>
      <c r="F29" s="121" t="s">
        <v>2018</v>
      </c>
    </row>
    <row r="30" spans="1:7" ht="34">
      <c r="A30" s="97">
        <v>29</v>
      </c>
      <c r="B30" s="126" t="s">
        <v>181</v>
      </c>
      <c r="C30" s="123" t="s">
        <v>203</v>
      </c>
      <c r="D30" s="100" t="s">
        <v>204</v>
      </c>
      <c r="E30" s="118" t="s">
        <v>2019</v>
      </c>
      <c r="F30" s="121" t="s">
        <v>2020</v>
      </c>
    </row>
    <row r="31" spans="1:7" ht="34">
      <c r="A31" s="97">
        <v>30</v>
      </c>
      <c r="B31" s="126" t="s">
        <v>181</v>
      </c>
      <c r="C31" s="123" t="s">
        <v>205</v>
      </c>
      <c r="D31" s="103" t="s">
        <v>1896</v>
      </c>
      <c r="E31" s="118" t="s">
        <v>1897</v>
      </c>
      <c r="F31" s="121" t="s">
        <v>1898</v>
      </c>
    </row>
    <row r="32" spans="1:7" ht="34">
      <c r="A32" s="97">
        <v>31</v>
      </c>
      <c r="B32" s="126" t="s">
        <v>181</v>
      </c>
      <c r="C32" s="123" t="s">
        <v>205</v>
      </c>
      <c r="D32" s="103" t="s">
        <v>206</v>
      </c>
      <c r="E32" s="118" t="s">
        <v>1895</v>
      </c>
      <c r="F32" s="121" t="s">
        <v>1749</v>
      </c>
    </row>
    <row r="33" spans="1:7" ht="51">
      <c r="A33" s="97">
        <v>32</v>
      </c>
      <c r="B33" s="126" t="s">
        <v>181</v>
      </c>
      <c r="C33" s="123" t="s">
        <v>209</v>
      </c>
      <c r="D33" s="148" t="s">
        <v>210</v>
      </c>
      <c r="E33" s="118" t="s">
        <v>2564</v>
      </c>
      <c r="F33" s="121" t="s">
        <v>2565</v>
      </c>
    </row>
    <row r="34" spans="1:7" ht="34">
      <c r="A34" s="97">
        <v>33</v>
      </c>
      <c r="B34" s="126" t="s">
        <v>181</v>
      </c>
      <c r="C34" s="123" t="s">
        <v>209</v>
      </c>
      <c r="D34" s="101" t="s">
        <v>211</v>
      </c>
      <c r="E34" s="118" t="s">
        <v>212</v>
      </c>
      <c r="F34" s="121" t="s">
        <v>1334</v>
      </c>
    </row>
    <row r="35" spans="1:7" ht="34">
      <c r="A35" s="97">
        <v>34</v>
      </c>
      <c r="B35" s="126" t="s">
        <v>181</v>
      </c>
      <c r="C35" s="123" t="s">
        <v>213</v>
      </c>
      <c r="D35" s="104" t="s">
        <v>214</v>
      </c>
      <c r="E35" s="118" t="s">
        <v>2024</v>
      </c>
      <c r="F35" s="121" t="s">
        <v>2023</v>
      </c>
    </row>
    <row r="36" spans="1:7" ht="51">
      <c r="A36" s="97">
        <v>35</v>
      </c>
      <c r="B36" s="126" t="s">
        <v>181</v>
      </c>
      <c r="C36" s="123" t="s">
        <v>213</v>
      </c>
      <c r="D36" s="100" t="s">
        <v>215</v>
      </c>
      <c r="E36" s="118" t="s">
        <v>2029</v>
      </c>
      <c r="F36" s="121" t="s">
        <v>1750</v>
      </c>
    </row>
    <row r="37" spans="1:7" ht="34">
      <c r="A37" s="97">
        <v>36</v>
      </c>
      <c r="B37" s="126" t="s">
        <v>181</v>
      </c>
      <c r="C37" s="123" t="s">
        <v>216</v>
      </c>
      <c r="D37" s="104" t="s">
        <v>217</v>
      </c>
      <c r="E37" s="118" t="s">
        <v>218</v>
      </c>
      <c r="F37" s="121" t="s">
        <v>1335</v>
      </c>
    </row>
    <row r="38" spans="1:7" ht="34">
      <c r="A38" s="97">
        <v>37</v>
      </c>
      <c r="B38" s="126" t="s">
        <v>181</v>
      </c>
      <c r="C38" s="123" t="s">
        <v>219</v>
      </c>
      <c r="D38" s="104" t="s">
        <v>220</v>
      </c>
      <c r="E38" s="118" t="s">
        <v>221</v>
      </c>
      <c r="F38" s="121" t="s">
        <v>1336</v>
      </c>
    </row>
    <row r="39" spans="1:7" ht="34">
      <c r="A39" s="97">
        <v>38</v>
      </c>
      <c r="B39" s="126" t="s">
        <v>181</v>
      </c>
      <c r="C39" s="123" t="s">
        <v>219</v>
      </c>
      <c r="D39" s="105" t="s">
        <v>222</v>
      </c>
      <c r="E39" s="118" t="s">
        <v>223</v>
      </c>
      <c r="F39" s="121" t="s">
        <v>1337</v>
      </c>
    </row>
    <row r="40" spans="1:7" ht="51">
      <c r="A40" s="97">
        <v>39</v>
      </c>
      <c r="B40" s="126" t="s">
        <v>181</v>
      </c>
      <c r="C40" s="123" t="s">
        <v>219</v>
      </c>
      <c r="D40" s="105" t="s">
        <v>224</v>
      </c>
      <c r="E40" s="118" t="s">
        <v>225</v>
      </c>
      <c r="F40" s="121" t="s">
        <v>1338</v>
      </c>
    </row>
    <row r="41" spans="1:7" ht="34">
      <c r="A41" s="97">
        <v>40</v>
      </c>
      <c r="B41" s="126" t="s">
        <v>181</v>
      </c>
      <c r="C41" s="123" t="s">
        <v>226</v>
      </c>
      <c r="D41" s="100" t="s">
        <v>2032</v>
      </c>
      <c r="E41" s="118" t="s">
        <v>2031</v>
      </c>
      <c r="F41" s="121" t="s">
        <v>2033</v>
      </c>
    </row>
    <row r="42" spans="1:7">
      <c r="A42" s="97">
        <v>41</v>
      </c>
      <c r="B42" s="126" t="s">
        <v>181</v>
      </c>
      <c r="C42" s="123" t="s">
        <v>227</v>
      </c>
      <c r="D42" s="100" t="s">
        <v>2026</v>
      </c>
      <c r="E42" s="118" t="s">
        <v>2025</v>
      </c>
      <c r="F42" s="121" t="s">
        <v>2027</v>
      </c>
    </row>
    <row r="43" spans="1:7" s="174" customFormat="1" ht="51">
      <c r="A43" s="97">
        <v>42</v>
      </c>
      <c r="B43" s="252" t="s">
        <v>181</v>
      </c>
      <c r="C43" s="170" t="s">
        <v>227</v>
      </c>
      <c r="D43" s="267" t="s">
        <v>2028</v>
      </c>
      <c r="E43" s="172" t="s">
        <v>2511</v>
      </c>
      <c r="F43" s="173" t="s">
        <v>2034</v>
      </c>
      <c r="G43" s="264">
        <v>131</v>
      </c>
    </row>
    <row r="44" spans="1:7" ht="51">
      <c r="A44" s="97">
        <v>43</v>
      </c>
      <c r="B44" s="126" t="s">
        <v>181</v>
      </c>
      <c r="C44" s="123" t="s">
        <v>228</v>
      </c>
      <c r="D44" s="148" t="s">
        <v>229</v>
      </c>
      <c r="E44" s="118" t="s">
        <v>2035</v>
      </c>
      <c r="F44" s="121" t="s">
        <v>2563</v>
      </c>
    </row>
    <row r="45" spans="1:7" ht="34">
      <c r="A45" s="97">
        <v>44</v>
      </c>
      <c r="B45" s="126" t="s">
        <v>181</v>
      </c>
      <c r="C45" s="123" t="s">
        <v>228</v>
      </c>
      <c r="D45" s="148" t="s">
        <v>230</v>
      </c>
      <c r="E45" s="118" t="s">
        <v>1983</v>
      </c>
      <c r="F45" s="121" t="s">
        <v>1984</v>
      </c>
    </row>
    <row r="46" spans="1:7" ht="34">
      <c r="A46" s="97">
        <v>45</v>
      </c>
      <c r="B46" s="126" t="s">
        <v>181</v>
      </c>
      <c r="C46" s="123" t="s">
        <v>228</v>
      </c>
      <c r="D46" s="100" t="s">
        <v>2502</v>
      </c>
      <c r="E46" s="118" t="s">
        <v>231</v>
      </c>
      <c r="F46" s="121" t="s">
        <v>1339</v>
      </c>
    </row>
    <row r="47" spans="1:7">
      <c r="A47" s="97">
        <v>46</v>
      </c>
      <c r="B47" s="126" t="s">
        <v>181</v>
      </c>
      <c r="C47" s="123" t="s">
        <v>1523</v>
      </c>
      <c r="D47" s="100" t="s">
        <v>1524</v>
      </c>
      <c r="E47" s="118" t="s">
        <v>1522</v>
      </c>
      <c r="F47" s="121" t="s">
        <v>1521</v>
      </c>
    </row>
    <row r="48" spans="1:7" ht="34">
      <c r="A48" s="97">
        <v>47</v>
      </c>
      <c r="B48" s="126" t="s">
        <v>181</v>
      </c>
      <c r="C48" s="123" t="s">
        <v>233</v>
      </c>
      <c r="D48" s="101" t="s">
        <v>2036</v>
      </c>
      <c r="E48" s="118" t="s">
        <v>234</v>
      </c>
      <c r="F48" s="121" t="s">
        <v>1340</v>
      </c>
    </row>
    <row r="49" spans="1:7" ht="68">
      <c r="A49" s="97">
        <v>48</v>
      </c>
      <c r="B49" s="126" t="s">
        <v>181</v>
      </c>
      <c r="C49" s="123" t="s">
        <v>235</v>
      </c>
      <c r="D49" s="144" t="s">
        <v>236</v>
      </c>
      <c r="E49" s="118" t="s">
        <v>2037</v>
      </c>
      <c r="F49" s="121" t="s">
        <v>2038</v>
      </c>
    </row>
    <row r="50" spans="1:7" ht="51">
      <c r="A50" s="97">
        <v>49</v>
      </c>
      <c r="B50" s="126" t="s">
        <v>181</v>
      </c>
      <c r="C50" s="123" t="s">
        <v>235</v>
      </c>
      <c r="D50" s="149" t="s">
        <v>237</v>
      </c>
      <c r="E50" s="118" t="s">
        <v>2043</v>
      </c>
      <c r="F50" s="121" t="s">
        <v>2061</v>
      </c>
    </row>
    <row r="51" spans="1:7">
      <c r="A51" s="97">
        <v>50</v>
      </c>
      <c r="B51" s="126"/>
      <c r="C51" s="123"/>
      <c r="D51" s="149" t="s">
        <v>2041</v>
      </c>
      <c r="E51" s="118"/>
      <c r="F51" s="121" t="s">
        <v>2042</v>
      </c>
    </row>
    <row r="52" spans="1:7" ht="29">
      <c r="A52" s="97">
        <v>51</v>
      </c>
      <c r="B52" s="126" t="s">
        <v>272</v>
      </c>
      <c r="C52" s="123" t="s">
        <v>340</v>
      </c>
      <c r="D52" s="147" t="s">
        <v>345</v>
      </c>
      <c r="E52" s="118" t="s">
        <v>346</v>
      </c>
      <c r="F52" s="121" t="s">
        <v>2046</v>
      </c>
    </row>
    <row r="53" spans="1:7" ht="34">
      <c r="A53" s="97">
        <v>52</v>
      </c>
      <c r="B53" s="126" t="s">
        <v>272</v>
      </c>
      <c r="C53" s="123" t="s">
        <v>340</v>
      </c>
      <c r="D53" s="147" t="s">
        <v>343</v>
      </c>
      <c r="E53" s="118" t="s">
        <v>344</v>
      </c>
      <c r="F53" s="121" t="s">
        <v>2045</v>
      </c>
    </row>
    <row r="54" spans="1:7" ht="29">
      <c r="A54" s="97">
        <v>53</v>
      </c>
      <c r="B54" s="126" t="s">
        <v>272</v>
      </c>
      <c r="C54" s="123" t="s">
        <v>340</v>
      </c>
      <c r="D54" s="147" t="s">
        <v>341</v>
      </c>
      <c r="E54" s="118" t="s">
        <v>342</v>
      </c>
      <c r="F54" s="121" t="s">
        <v>2044</v>
      </c>
    </row>
    <row r="55" spans="1:7" ht="34">
      <c r="A55" s="97">
        <v>54</v>
      </c>
      <c r="B55" s="126" t="s">
        <v>272</v>
      </c>
      <c r="C55" s="123" t="s">
        <v>338</v>
      </c>
      <c r="D55" s="147" t="s">
        <v>2039</v>
      </c>
      <c r="E55" s="118" t="s">
        <v>339</v>
      </c>
      <c r="F55" s="121" t="s">
        <v>2040</v>
      </c>
    </row>
    <row r="56" spans="1:7" ht="29">
      <c r="A56" s="97">
        <v>55</v>
      </c>
      <c r="B56" s="126" t="s">
        <v>272</v>
      </c>
      <c r="C56" s="123" t="s">
        <v>340</v>
      </c>
      <c r="D56" s="147" t="s">
        <v>347</v>
      </c>
      <c r="E56" s="118" t="s">
        <v>348</v>
      </c>
      <c r="F56" s="121" t="s">
        <v>2047</v>
      </c>
    </row>
    <row r="57" spans="1:7" ht="34">
      <c r="A57" s="97">
        <v>56</v>
      </c>
      <c r="B57" s="126" t="s">
        <v>181</v>
      </c>
      <c r="C57" s="123" t="s">
        <v>238</v>
      </c>
      <c r="D57" s="144" t="s">
        <v>239</v>
      </c>
      <c r="E57" s="118" t="s">
        <v>2610</v>
      </c>
      <c r="F57" s="121" t="s">
        <v>1341</v>
      </c>
    </row>
    <row r="58" spans="1:7" ht="34">
      <c r="A58" s="97">
        <v>57</v>
      </c>
      <c r="B58" s="126" t="s">
        <v>181</v>
      </c>
      <c r="C58" s="217" t="s">
        <v>1529</v>
      </c>
      <c r="D58" s="102" t="s">
        <v>256</v>
      </c>
      <c r="E58" s="118" t="s">
        <v>1765</v>
      </c>
      <c r="F58" s="121" t="s">
        <v>1766</v>
      </c>
      <c r="G58" s="259">
        <v>131</v>
      </c>
    </row>
    <row r="59" spans="1:7" ht="34">
      <c r="A59" s="97">
        <v>58</v>
      </c>
      <c r="B59" s="126" t="s">
        <v>181</v>
      </c>
      <c r="C59" s="217" t="s">
        <v>1529</v>
      </c>
      <c r="D59" s="157" t="s">
        <v>2084</v>
      </c>
      <c r="E59" s="118" t="s">
        <v>2083</v>
      </c>
      <c r="F59" s="121" t="s">
        <v>2085</v>
      </c>
      <c r="G59" s="259">
        <v>131</v>
      </c>
    </row>
    <row r="60" spans="1:7" ht="51">
      <c r="A60" s="97">
        <v>59</v>
      </c>
      <c r="B60" s="126" t="s">
        <v>181</v>
      </c>
      <c r="C60" s="217" t="s">
        <v>1529</v>
      </c>
      <c r="D60" s="157" t="s">
        <v>1272</v>
      </c>
      <c r="E60" s="118" t="s">
        <v>257</v>
      </c>
      <c r="F60" s="121" t="s">
        <v>2545</v>
      </c>
      <c r="G60" s="259">
        <v>131</v>
      </c>
    </row>
    <row r="61" spans="1:7" ht="34">
      <c r="A61" s="97">
        <v>60</v>
      </c>
      <c r="B61" s="126" t="s">
        <v>181</v>
      </c>
      <c r="C61" s="217" t="s">
        <v>1529</v>
      </c>
      <c r="D61" s="147" t="s">
        <v>2086</v>
      </c>
      <c r="E61" s="118" t="s">
        <v>2561</v>
      </c>
      <c r="F61" s="121" t="s">
        <v>2562</v>
      </c>
      <c r="G61" s="259">
        <v>131</v>
      </c>
    </row>
    <row r="62" spans="1:7" ht="34">
      <c r="A62" s="97">
        <v>61</v>
      </c>
      <c r="B62" s="126" t="s">
        <v>181</v>
      </c>
      <c r="C62" s="217" t="s">
        <v>1529</v>
      </c>
      <c r="D62" s="147" t="s">
        <v>1197</v>
      </c>
      <c r="E62" s="118" t="s">
        <v>258</v>
      </c>
      <c r="F62" s="121" t="s">
        <v>2087</v>
      </c>
      <c r="G62" s="259">
        <v>131</v>
      </c>
    </row>
    <row r="63" spans="1:7">
      <c r="A63" s="97">
        <v>62</v>
      </c>
      <c r="B63" s="126" t="s">
        <v>181</v>
      </c>
      <c r="C63" s="123" t="s">
        <v>241</v>
      </c>
      <c r="D63" s="147" t="s">
        <v>242</v>
      </c>
      <c r="E63" s="118" t="s">
        <v>1768</v>
      </c>
      <c r="F63" s="121" t="s">
        <v>1769</v>
      </c>
    </row>
    <row r="64" spans="1:7" ht="34">
      <c r="A64" s="97">
        <v>63</v>
      </c>
      <c r="B64" s="126" t="s">
        <v>181</v>
      </c>
      <c r="C64" s="123" t="s">
        <v>241</v>
      </c>
      <c r="D64" s="147" t="s">
        <v>2065</v>
      </c>
      <c r="E64" s="118" t="s">
        <v>1767</v>
      </c>
      <c r="F64" s="121" t="s">
        <v>2066</v>
      </c>
    </row>
    <row r="65" spans="1:6" ht="34">
      <c r="A65" s="97">
        <v>64</v>
      </c>
      <c r="B65" s="126" t="s">
        <v>181</v>
      </c>
      <c r="C65" s="123" t="s">
        <v>241</v>
      </c>
      <c r="D65" s="279" t="s">
        <v>2070</v>
      </c>
      <c r="E65" s="118" t="s">
        <v>243</v>
      </c>
      <c r="F65" s="121" t="s">
        <v>2539</v>
      </c>
    </row>
    <row r="66" spans="1:6" ht="51">
      <c r="A66" s="97">
        <v>65</v>
      </c>
      <c r="B66" s="126" t="s">
        <v>181</v>
      </c>
      <c r="C66" s="123" t="s">
        <v>241</v>
      </c>
      <c r="D66" s="107" t="s">
        <v>2067</v>
      </c>
      <c r="E66" s="118" t="s">
        <v>2068</v>
      </c>
      <c r="F66" s="121" t="s">
        <v>2069</v>
      </c>
    </row>
    <row r="67" spans="1:6">
      <c r="A67" s="97">
        <v>66</v>
      </c>
      <c r="B67" s="126" t="s">
        <v>181</v>
      </c>
      <c r="C67" s="193" t="s">
        <v>1528</v>
      </c>
      <c r="D67" s="102" t="s">
        <v>1526</v>
      </c>
      <c r="E67" s="118" t="s">
        <v>1278</v>
      </c>
      <c r="F67" s="121" t="s">
        <v>2571</v>
      </c>
    </row>
    <row r="68" spans="1:6">
      <c r="A68" s="97">
        <v>67</v>
      </c>
      <c r="B68" s="126" t="s">
        <v>181</v>
      </c>
      <c r="C68" s="193" t="s">
        <v>1528</v>
      </c>
      <c r="D68" s="102" t="s">
        <v>1527</v>
      </c>
      <c r="E68" s="118" t="s">
        <v>248</v>
      </c>
      <c r="F68" s="121" t="s">
        <v>2622</v>
      </c>
    </row>
    <row r="69" spans="1:6">
      <c r="A69" s="97">
        <v>68</v>
      </c>
      <c r="B69" s="126" t="s">
        <v>181</v>
      </c>
      <c r="C69" s="193" t="s">
        <v>1528</v>
      </c>
      <c r="D69" s="144" t="s">
        <v>2623</v>
      </c>
      <c r="E69" s="118" t="s">
        <v>2071</v>
      </c>
      <c r="F69" s="121" t="s">
        <v>2624</v>
      </c>
    </row>
    <row r="70" spans="1:6">
      <c r="A70" s="97">
        <v>69</v>
      </c>
      <c r="B70" s="126" t="s">
        <v>181</v>
      </c>
      <c r="C70" s="237" t="s">
        <v>1528</v>
      </c>
      <c r="D70" s="157" t="s">
        <v>244</v>
      </c>
      <c r="E70" s="118" t="s">
        <v>245</v>
      </c>
      <c r="F70" s="121" t="s">
        <v>2611</v>
      </c>
    </row>
    <row r="71" spans="1:6">
      <c r="A71" s="97">
        <v>70</v>
      </c>
      <c r="B71" s="126" t="s">
        <v>181</v>
      </c>
      <c r="C71" s="237" t="s">
        <v>1528</v>
      </c>
      <c r="D71" s="147" t="s">
        <v>249</v>
      </c>
      <c r="E71" s="118" t="s">
        <v>250</v>
      </c>
      <c r="F71" s="121" t="s">
        <v>2569</v>
      </c>
    </row>
    <row r="72" spans="1:6">
      <c r="A72" s="97">
        <v>71</v>
      </c>
      <c r="B72" s="126"/>
      <c r="C72" s="237" t="s">
        <v>1528</v>
      </c>
      <c r="D72" s="147" t="s">
        <v>1950</v>
      </c>
      <c r="E72" s="118" t="s">
        <v>2072</v>
      </c>
      <c r="F72" s="121" t="s">
        <v>2073</v>
      </c>
    </row>
    <row r="73" spans="1:6">
      <c r="A73" s="97">
        <v>72</v>
      </c>
      <c r="B73" s="126" t="s">
        <v>181</v>
      </c>
      <c r="C73" s="209" t="s">
        <v>1528</v>
      </c>
      <c r="D73" s="157" t="s">
        <v>1960</v>
      </c>
      <c r="E73" s="118" t="s">
        <v>1961</v>
      </c>
      <c r="F73" s="121" t="s">
        <v>2075</v>
      </c>
    </row>
    <row r="74" spans="1:6">
      <c r="A74" s="97">
        <v>73</v>
      </c>
      <c r="B74" s="126" t="s">
        <v>181</v>
      </c>
      <c r="C74" s="209" t="s">
        <v>1528</v>
      </c>
      <c r="D74" s="157" t="s">
        <v>2570</v>
      </c>
      <c r="E74" s="118" t="s">
        <v>1196</v>
      </c>
      <c r="F74" s="121" t="s">
        <v>2560</v>
      </c>
    </row>
    <row r="75" spans="1:6">
      <c r="A75" s="97">
        <v>74</v>
      </c>
      <c r="B75" s="126" t="s">
        <v>181</v>
      </c>
      <c r="C75" s="237" t="s">
        <v>1528</v>
      </c>
      <c r="D75" s="157" t="s">
        <v>2559</v>
      </c>
      <c r="E75" s="118" t="s">
        <v>2638</v>
      </c>
      <c r="F75" s="121" t="s">
        <v>2639</v>
      </c>
    </row>
    <row r="76" spans="1:6">
      <c r="A76" s="97">
        <v>75</v>
      </c>
      <c r="B76" s="126" t="s">
        <v>181</v>
      </c>
      <c r="C76" s="237" t="s">
        <v>1528</v>
      </c>
      <c r="D76" s="157" t="s">
        <v>246</v>
      </c>
      <c r="E76" s="118" t="s">
        <v>247</v>
      </c>
      <c r="F76" s="121" t="s">
        <v>1962</v>
      </c>
    </row>
    <row r="77" spans="1:6" ht="34">
      <c r="A77" s="97">
        <v>76</v>
      </c>
      <c r="B77" s="126"/>
      <c r="C77" s="237"/>
      <c r="D77" s="157" t="s">
        <v>2640</v>
      </c>
      <c r="E77" s="118" t="s">
        <v>2645</v>
      </c>
      <c r="F77" s="121" t="s">
        <v>2642</v>
      </c>
    </row>
    <row r="78" spans="1:6">
      <c r="A78" s="97">
        <v>77</v>
      </c>
      <c r="B78" s="126" t="s">
        <v>181</v>
      </c>
      <c r="C78" s="193" t="s">
        <v>1528</v>
      </c>
      <c r="D78" s="103" t="s">
        <v>2074</v>
      </c>
      <c r="E78" s="118" t="s">
        <v>251</v>
      </c>
      <c r="F78" s="121" t="s">
        <v>252</v>
      </c>
    </row>
    <row r="79" spans="1:6">
      <c r="A79" s="97">
        <v>78</v>
      </c>
      <c r="B79" s="126"/>
      <c r="C79" s="193" t="s">
        <v>1528</v>
      </c>
      <c r="D79" s="102" t="s">
        <v>2076</v>
      </c>
      <c r="E79" s="118"/>
      <c r="F79" s="121" t="s">
        <v>2077</v>
      </c>
    </row>
    <row r="80" spans="1:6" ht="51">
      <c r="A80" s="97">
        <v>79</v>
      </c>
      <c r="B80" s="126" t="s">
        <v>181</v>
      </c>
      <c r="C80" s="193" t="s">
        <v>1528</v>
      </c>
      <c r="D80" s="102" t="s">
        <v>2062</v>
      </c>
      <c r="E80" s="118" t="s">
        <v>253</v>
      </c>
      <c r="F80" s="121" t="s">
        <v>2078</v>
      </c>
    </row>
    <row r="81" spans="1:7">
      <c r="A81" s="97">
        <v>80</v>
      </c>
      <c r="B81" s="126" t="s">
        <v>181</v>
      </c>
      <c r="C81" s="193" t="s">
        <v>1528</v>
      </c>
      <c r="D81" s="102" t="s">
        <v>254</v>
      </c>
      <c r="E81" s="118" t="s">
        <v>255</v>
      </c>
      <c r="F81" s="121" t="s">
        <v>2641</v>
      </c>
    </row>
    <row r="82" spans="1:7">
      <c r="A82" s="97">
        <v>81</v>
      </c>
      <c r="B82" s="126" t="s">
        <v>181</v>
      </c>
      <c r="C82" s="123" t="s">
        <v>259</v>
      </c>
      <c r="D82" s="103" t="s">
        <v>1198</v>
      </c>
      <c r="E82" s="118" t="s">
        <v>2081</v>
      </c>
      <c r="F82" s="121" t="s">
        <v>260</v>
      </c>
    </row>
    <row r="83" spans="1:7" ht="34">
      <c r="A83" s="97">
        <v>82</v>
      </c>
      <c r="B83" s="126" t="s">
        <v>181</v>
      </c>
      <c r="C83" s="123" t="s">
        <v>1525</v>
      </c>
      <c r="D83" s="147" t="s">
        <v>240</v>
      </c>
      <c r="E83" s="118" t="s">
        <v>1195</v>
      </c>
      <c r="F83" s="121" t="s">
        <v>2643</v>
      </c>
    </row>
    <row r="84" spans="1:7" ht="51">
      <c r="A84" s="97">
        <v>83</v>
      </c>
      <c r="B84" s="126" t="s">
        <v>181</v>
      </c>
      <c r="C84" s="123" t="s">
        <v>261</v>
      </c>
      <c r="D84" s="147" t="s">
        <v>262</v>
      </c>
      <c r="E84" s="118" t="s">
        <v>1409</v>
      </c>
      <c r="F84" s="121" t="s">
        <v>2631</v>
      </c>
    </row>
    <row r="85" spans="1:7" ht="34">
      <c r="A85" s="97">
        <v>84</v>
      </c>
      <c r="B85" s="126" t="s">
        <v>181</v>
      </c>
      <c r="C85" s="123" t="s">
        <v>261</v>
      </c>
      <c r="D85" s="147" t="s">
        <v>2082</v>
      </c>
      <c r="E85" s="118" t="s">
        <v>2637</v>
      </c>
      <c r="F85" s="121" t="s">
        <v>2644</v>
      </c>
    </row>
    <row r="86" spans="1:7" ht="51">
      <c r="A86" s="97">
        <v>85</v>
      </c>
      <c r="B86" s="126" t="s">
        <v>181</v>
      </c>
      <c r="C86" s="123" t="s">
        <v>261</v>
      </c>
      <c r="D86" s="284" t="s">
        <v>2088</v>
      </c>
      <c r="E86" s="118" t="s">
        <v>2089</v>
      </c>
      <c r="F86" s="121" t="s">
        <v>2634</v>
      </c>
    </row>
    <row r="87" spans="1:7">
      <c r="A87" s="97">
        <v>86</v>
      </c>
      <c r="B87" s="126" t="s">
        <v>181</v>
      </c>
      <c r="C87" s="123" t="s">
        <v>261</v>
      </c>
      <c r="D87" s="103" t="s">
        <v>263</v>
      </c>
      <c r="E87" s="118" t="s">
        <v>264</v>
      </c>
      <c r="F87" s="121" t="s">
        <v>265</v>
      </c>
    </row>
    <row r="88" spans="1:7" ht="34">
      <c r="A88" s="97">
        <v>87</v>
      </c>
      <c r="B88" s="126" t="s">
        <v>181</v>
      </c>
      <c r="C88" s="123" t="s">
        <v>261</v>
      </c>
      <c r="D88" s="103" t="s">
        <v>2633</v>
      </c>
      <c r="E88" s="118" t="s">
        <v>266</v>
      </c>
      <c r="F88" s="121" t="s">
        <v>2632</v>
      </c>
    </row>
    <row r="89" spans="1:7" ht="34">
      <c r="A89" s="97">
        <v>88</v>
      </c>
      <c r="B89" s="126" t="s">
        <v>181</v>
      </c>
      <c r="C89" s="123" t="s">
        <v>261</v>
      </c>
      <c r="D89" s="106" t="s">
        <v>2635</v>
      </c>
      <c r="E89" s="118" t="s">
        <v>267</v>
      </c>
      <c r="F89" s="121" t="s">
        <v>2636</v>
      </c>
    </row>
    <row r="90" spans="1:7" ht="34">
      <c r="A90" s="97">
        <v>89</v>
      </c>
      <c r="B90" s="126" t="s">
        <v>181</v>
      </c>
      <c r="C90" s="123" t="s">
        <v>268</v>
      </c>
      <c r="D90" s="102" t="s">
        <v>2090</v>
      </c>
      <c r="E90" s="118" t="s">
        <v>269</v>
      </c>
      <c r="F90" s="121" t="s">
        <v>2091</v>
      </c>
    </row>
    <row r="91" spans="1:7" ht="51">
      <c r="A91" s="97">
        <v>90</v>
      </c>
      <c r="B91" s="126" t="s">
        <v>181</v>
      </c>
      <c r="C91" s="123" t="s">
        <v>268</v>
      </c>
      <c r="D91" s="147" t="s">
        <v>2092</v>
      </c>
      <c r="E91" s="118" t="s">
        <v>1291</v>
      </c>
      <c r="F91" s="121" t="s">
        <v>2093</v>
      </c>
    </row>
    <row r="92" spans="1:7" ht="51">
      <c r="A92" s="97">
        <v>91</v>
      </c>
      <c r="B92" s="126" t="s">
        <v>181</v>
      </c>
      <c r="C92" s="280"/>
      <c r="D92" s="281" t="s">
        <v>2557</v>
      </c>
      <c r="E92" s="282" t="s">
        <v>2567</v>
      </c>
      <c r="F92" s="283" t="s">
        <v>2568</v>
      </c>
    </row>
    <row r="93" spans="1:7" s="143" customFormat="1" ht="34.5" thickBot="1">
      <c r="A93" s="97">
        <v>92</v>
      </c>
      <c r="B93" s="126" t="s">
        <v>181</v>
      </c>
      <c r="C93" s="139"/>
      <c r="D93" s="210" t="s">
        <v>2535</v>
      </c>
      <c r="E93" s="141" t="s">
        <v>2537</v>
      </c>
      <c r="F93" s="142" t="s">
        <v>2536</v>
      </c>
      <c r="G93" s="262"/>
    </row>
    <row r="94" spans="1:7" ht="34">
      <c r="A94" s="97">
        <v>93</v>
      </c>
      <c r="B94" s="134" t="s">
        <v>272</v>
      </c>
      <c r="C94" s="135" t="s">
        <v>273</v>
      </c>
      <c r="D94" s="278" t="s">
        <v>274</v>
      </c>
      <c r="E94" s="136" t="s">
        <v>1293</v>
      </c>
      <c r="F94" s="137" t="s">
        <v>2095</v>
      </c>
    </row>
    <row r="95" spans="1:7" ht="51">
      <c r="A95" s="97">
        <v>94</v>
      </c>
      <c r="B95" s="126" t="s">
        <v>272</v>
      </c>
      <c r="C95" s="123" t="s">
        <v>273</v>
      </c>
      <c r="D95" s="148" t="s">
        <v>275</v>
      </c>
      <c r="E95" s="118" t="s">
        <v>1918</v>
      </c>
      <c r="F95" s="121" t="s">
        <v>1919</v>
      </c>
    </row>
    <row r="96" spans="1:7" ht="34">
      <c r="A96" s="97">
        <v>95</v>
      </c>
      <c r="B96" s="126"/>
      <c r="C96" s="193" t="s">
        <v>276</v>
      </c>
      <c r="D96" s="100" t="s">
        <v>2588</v>
      </c>
      <c r="E96" s="118" t="s">
        <v>2589</v>
      </c>
      <c r="F96" s="121" t="s">
        <v>2590</v>
      </c>
    </row>
    <row r="97" spans="1:7">
      <c r="A97" s="97">
        <v>96</v>
      </c>
      <c r="B97" s="126" t="s">
        <v>272</v>
      </c>
      <c r="C97" s="193" t="s">
        <v>276</v>
      </c>
      <c r="D97" s="102" t="s">
        <v>2587</v>
      </c>
      <c r="E97" s="118" t="s">
        <v>277</v>
      </c>
      <c r="F97" s="121" t="s">
        <v>278</v>
      </c>
    </row>
    <row r="98" spans="1:7">
      <c r="A98" s="97">
        <v>97</v>
      </c>
      <c r="B98" s="126" t="s">
        <v>272</v>
      </c>
      <c r="C98" s="209" t="s">
        <v>279</v>
      </c>
      <c r="D98" s="148" t="s">
        <v>280</v>
      </c>
      <c r="E98" s="118" t="s">
        <v>1920</v>
      </c>
      <c r="F98" s="121" t="s">
        <v>2600</v>
      </c>
    </row>
    <row r="99" spans="1:7" ht="34">
      <c r="A99" s="97">
        <v>98</v>
      </c>
      <c r="B99" s="126" t="s">
        <v>272</v>
      </c>
      <c r="C99" s="209" t="s">
        <v>279</v>
      </c>
      <c r="D99" s="148" t="s">
        <v>281</v>
      </c>
      <c r="E99" s="118" t="s">
        <v>282</v>
      </c>
      <c r="F99" s="121" t="s">
        <v>2105</v>
      </c>
    </row>
    <row r="100" spans="1:7" ht="68">
      <c r="A100" s="97">
        <v>99</v>
      </c>
      <c r="B100" s="126" t="s">
        <v>272</v>
      </c>
      <c r="C100" s="209" t="s">
        <v>279</v>
      </c>
      <c r="D100" s="101" t="s">
        <v>283</v>
      </c>
      <c r="E100" s="118" t="s">
        <v>1199</v>
      </c>
      <c r="F100" s="121" t="s">
        <v>2628</v>
      </c>
    </row>
    <row r="101" spans="1:7" ht="51">
      <c r="A101" s="97">
        <v>100</v>
      </c>
      <c r="B101" s="126" t="s">
        <v>272</v>
      </c>
      <c r="C101" s="209" t="s">
        <v>279</v>
      </c>
      <c r="D101" s="100" t="s">
        <v>2163</v>
      </c>
      <c r="E101" s="118" t="s">
        <v>1294</v>
      </c>
      <c r="F101" s="121" t="s">
        <v>2164</v>
      </c>
    </row>
    <row r="102" spans="1:7" ht="34">
      <c r="A102" s="97">
        <v>101</v>
      </c>
      <c r="B102" s="126" t="s">
        <v>272</v>
      </c>
      <c r="C102" s="209" t="s">
        <v>279</v>
      </c>
      <c r="D102" s="103" t="s">
        <v>2165</v>
      </c>
      <c r="E102" s="118" t="s">
        <v>284</v>
      </c>
      <c r="F102" s="121" t="s">
        <v>2166</v>
      </c>
    </row>
    <row r="103" spans="1:7" s="164" customFormat="1" ht="51">
      <c r="A103" s="97">
        <v>102</v>
      </c>
      <c r="B103" s="166" t="s">
        <v>272</v>
      </c>
      <c r="C103" s="209" t="s">
        <v>279</v>
      </c>
      <c r="D103" s="148" t="s">
        <v>285</v>
      </c>
      <c r="E103" s="168" t="s">
        <v>2601</v>
      </c>
      <c r="F103" s="165" t="s">
        <v>2602</v>
      </c>
      <c r="G103" s="261"/>
    </row>
    <row r="104" spans="1:7" ht="34">
      <c r="A104" s="97">
        <v>103</v>
      </c>
      <c r="B104" s="126" t="s">
        <v>272</v>
      </c>
      <c r="C104" s="209" t="s">
        <v>285</v>
      </c>
      <c r="D104" s="103" t="s">
        <v>286</v>
      </c>
      <c r="E104" s="118" t="s">
        <v>287</v>
      </c>
      <c r="F104" s="121" t="s">
        <v>288</v>
      </c>
    </row>
    <row r="105" spans="1:7">
      <c r="A105" s="97">
        <v>104</v>
      </c>
      <c r="B105" s="126" t="s">
        <v>272</v>
      </c>
      <c r="C105" s="209" t="s">
        <v>279</v>
      </c>
      <c r="D105" s="157" t="s">
        <v>289</v>
      </c>
      <c r="E105" s="118" t="s">
        <v>290</v>
      </c>
      <c r="F105" s="121" t="s">
        <v>2167</v>
      </c>
    </row>
    <row r="106" spans="1:7">
      <c r="A106" s="97">
        <v>105</v>
      </c>
      <c r="B106" s="126" t="s">
        <v>272</v>
      </c>
      <c r="C106" s="209" t="s">
        <v>279</v>
      </c>
      <c r="D106" s="157" t="s">
        <v>291</v>
      </c>
      <c r="E106" s="118" t="s">
        <v>292</v>
      </c>
      <c r="F106" s="121" t="s">
        <v>2168</v>
      </c>
    </row>
    <row r="107" spans="1:7">
      <c r="A107" s="97">
        <v>106</v>
      </c>
      <c r="B107" s="126" t="s">
        <v>272</v>
      </c>
      <c r="C107" s="193" t="s">
        <v>293</v>
      </c>
      <c r="D107" s="148" t="s">
        <v>2096</v>
      </c>
      <c r="E107" s="118" t="s">
        <v>2097</v>
      </c>
      <c r="F107" s="121" t="s">
        <v>2098</v>
      </c>
    </row>
    <row r="108" spans="1:7" ht="34">
      <c r="A108" s="97">
        <v>107</v>
      </c>
      <c r="B108" s="126" t="s">
        <v>272</v>
      </c>
      <c r="C108" s="193" t="s">
        <v>293</v>
      </c>
      <c r="D108" s="109" t="s">
        <v>294</v>
      </c>
      <c r="E108" s="118" t="s">
        <v>295</v>
      </c>
      <c r="F108" s="121" t="s">
        <v>2575</v>
      </c>
    </row>
    <row r="109" spans="1:7">
      <c r="A109" s="97">
        <v>108</v>
      </c>
      <c r="B109" s="126" t="s">
        <v>272</v>
      </c>
      <c r="C109" s="193" t="s">
        <v>293</v>
      </c>
      <c r="D109" s="148" t="s">
        <v>296</v>
      </c>
      <c r="E109" s="118" t="s">
        <v>2162</v>
      </c>
      <c r="F109" s="121" t="s">
        <v>2574</v>
      </c>
    </row>
    <row r="110" spans="1:7" ht="34">
      <c r="A110" s="97">
        <v>109</v>
      </c>
      <c r="B110" s="126" t="s">
        <v>272</v>
      </c>
      <c r="C110" s="193" t="s">
        <v>293</v>
      </c>
      <c r="D110" s="149" t="s">
        <v>2170</v>
      </c>
      <c r="E110" s="118" t="s">
        <v>2171</v>
      </c>
      <c r="F110" s="121" t="s">
        <v>2627</v>
      </c>
    </row>
    <row r="111" spans="1:7" ht="34">
      <c r="A111" s="97">
        <v>110</v>
      </c>
      <c r="B111" s="126" t="s">
        <v>272</v>
      </c>
      <c r="C111" s="193" t="s">
        <v>293</v>
      </c>
      <c r="D111" s="147" t="s">
        <v>2599</v>
      </c>
      <c r="E111" s="118" t="s">
        <v>297</v>
      </c>
      <c r="F111" s="121" t="s">
        <v>2626</v>
      </c>
    </row>
    <row r="112" spans="1:7" ht="34">
      <c r="A112" s="97">
        <v>111</v>
      </c>
      <c r="B112" s="126" t="s">
        <v>272</v>
      </c>
      <c r="C112" s="193" t="s">
        <v>293</v>
      </c>
      <c r="D112" s="157" t="s">
        <v>298</v>
      </c>
      <c r="E112" s="118" t="s">
        <v>299</v>
      </c>
      <c r="F112" s="121" t="s">
        <v>1342</v>
      </c>
    </row>
    <row r="113" spans="1:6">
      <c r="A113" s="97">
        <v>112</v>
      </c>
      <c r="B113" s="126" t="s">
        <v>272</v>
      </c>
      <c r="C113" s="209" t="s">
        <v>300</v>
      </c>
      <c r="D113" s="102" t="s">
        <v>2591</v>
      </c>
      <c r="E113" s="118" t="s">
        <v>2592</v>
      </c>
      <c r="F113" s="121" t="s">
        <v>2593</v>
      </c>
    </row>
    <row r="114" spans="1:6">
      <c r="A114" s="97">
        <v>113</v>
      </c>
      <c r="B114" s="126" t="s">
        <v>272</v>
      </c>
      <c r="C114" s="209" t="s">
        <v>300</v>
      </c>
      <c r="D114" s="100" t="s">
        <v>301</v>
      </c>
      <c r="E114" s="118" t="s">
        <v>302</v>
      </c>
      <c r="F114" s="121" t="s">
        <v>2604</v>
      </c>
    </row>
    <row r="115" spans="1:6">
      <c r="A115" s="97">
        <v>114</v>
      </c>
      <c r="B115" s="126" t="s">
        <v>272</v>
      </c>
      <c r="C115" s="209" t="s">
        <v>300</v>
      </c>
      <c r="D115" s="103" t="s">
        <v>303</v>
      </c>
      <c r="E115" s="118" t="s">
        <v>304</v>
      </c>
      <c r="F115" s="121" t="s">
        <v>2169</v>
      </c>
    </row>
    <row r="116" spans="1:6">
      <c r="A116" s="97">
        <v>115</v>
      </c>
      <c r="B116" s="126" t="s">
        <v>272</v>
      </c>
      <c r="C116" s="209" t="s">
        <v>300</v>
      </c>
      <c r="D116" s="102" t="s">
        <v>305</v>
      </c>
      <c r="E116" s="118" t="s">
        <v>306</v>
      </c>
      <c r="F116" s="121" t="s">
        <v>1875</v>
      </c>
    </row>
    <row r="117" spans="1:6">
      <c r="A117" s="97">
        <v>116</v>
      </c>
      <c r="B117" s="126" t="s">
        <v>272</v>
      </c>
      <c r="C117" s="193" t="s">
        <v>317</v>
      </c>
      <c r="D117" s="102" t="s">
        <v>2585</v>
      </c>
      <c r="E117" s="118" t="s">
        <v>2582</v>
      </c>
      <c r="F117" s="121" t="s">
        <v>2586</v>
      </c>
    </row>
    <row r="118" spans="1:6" ht="34">
      <c r="A118" s="97">
        <v>117</v>
      </c>
      <c r="B118" s="126" t="s">
        <v>272</v>
      </c>
      <c r="C118" s="193" t="s">
        <v>317</v>
      </c>
      <c r="D118" s="148" t="s">
        <v>1877</v>
      </c>
      <c r="E118" s="118" t="s">
        <v>2493</v>
      </c>
      <c r="F118" s="121" t="s">
        <v>1876</v>
      </c>
    </row>
    <row r="119" spans="1:6" ht="34">
      <c r="A119" s="97">
        <v>118</v>
      </c>
      <c r="B119" s="126" t="s">
        <v>272</v>
      </c>
      <c r="C119" s="193" t="s">
        <v>317</v>
      </c>
      <c r="D119" s="100" t="s">
        <v>318</v>
      </c>
      <c r="E119" s="118" t="s">
        <v>1452</v>
      </c>
      <c r="F119" s="121" t="s">
        <v>2625</v>
      </c>
    </row>
    <row r="120" spans="1:6" ht="51">
      <c r="A120" s="97">
        <v>119</v>
      </c>
      <c r="B120" s="126" t="s">
        <v>272</v>
      </c>
      <c r="C120" s="193" t="s">
        <v>317</v>
      </c>
      <c r="D120" s="147" t="s">
        <v>1878</v>
      </c>
      <c r="E120" s="118" t="s">
        <v>1879</v>
      </c>
      <c r="F120" s="121" t="s">
        <v>1880</v>
      </c>
    </row>
    <row r="121" spans="1:6" ht="51">
      <c r="A121" s="97">
        <v>120</v>
      </c>
      <c r="B121" s="126" t="s">
        <v>272</v>
      </c>
      <c r="C121" s="193" t="s">
        <v>317</v>
      </c>
      <c r="D121" s="144" t="s">
        <v>319</v>
      </c>
      <c r="E121" s="118" t="s">
        <v>2607</v>
      </c>
      <c r="F121" s="121" t="s">
        <v>2608</v>
      </c>
    </row>
    <row r="122" spans="1:6" ht="51">
      <c r="A122" s="97">
        <v>121</v>
      </c>
      <c r="B122" s="126" t="s">
        <v>272</v>
      </c>
      <c r="C122" s="193" t="s">
        <v>317</v>
      </c>
      <c r="D122" s="147" t="s">
        <v>1881</v>
      </c>
      <c r="E122" s="118" t="s">
        <v>2609</v>
      </c>
      <c r="F122" s="121" t="s">
        <v>1882</v>
      </c>
    </row>
    <row r="123" spans="1:6" ht="51">
      <c r="A123" s="97">
        <v>122</v>
      </c>
      <c r="B123" s="126" t="s">
        <v>272</v>
      </c>
      <c r="C123" s="193" t="s">
        <v>317</v>
      </c>
      <c r="D123" s="205" t="s">
        <v>490</v>
      </c>
      <c r="E123" s="118" t="s">
        <v>2130</v>
      </c>
      <c r="F123" s="121" t="s">
        <v>2566</v>
      </c>
    </row>
    <row r="124" spans="1:6" ht="34">
      <c r="A124" s="97">
        <v>123</v>
      </c>
      <c r="B124" s="126" t="s">
        <v>272</v>
      </c>
      <c r="C124" s="193" t="s">
        <v>317</v>
      </c>
      <c r="D124" s="147" t="s">
        <v>320</v>
      </c>
      <c r="E124" s="118" t="s">
        <v>2576</v>
      </c>
      <c r="F124" s="121" t="s">
        <v>1883</v>
      </c>
    </row>
    <row r="125" spans="1:6">
      <c r="A125" s="97">
        <v>124</v>
      </c>
      <c r="B125" s="126" t="s">
        <v>272</v>
      </c>
      <c r="C125" s="193" t="s">
        <v>317</v>
      </c>
      <c r="D125" s="215" t="s">
        <v>2111</v>
      </c>
      <c r="E125" s="118"/>
      <c r="F125" s="121" t="s">
        <v>2110</v>
      </c>
    </row>
    <row r="126" spans="1:6">
      <c r="A126" s="97">
        <v>125</v>
      </c>
      <c r="B126" s="126" t="s">
        <v>272</v>
      </c>
      <c r="C126" s="193" t="s">
        <v>2112</v>
      </c>
      <c r="D126" s="147" t="s">
        <v>2108</v>
      </c>
      <c r="E126" s="118"/>
      <c r="F126" s="121" t="s">
        <v>2109</v>
      </c>
    </row>
    <row r="127" spans="1:6">
      <c r="A127" s="97">
        <v>126</v>
      </c>
      <c r="B127" s="126" t="s">
        <v>272</v>
      </c>
      <c r="C127" s="193" t="s">
        <v>2112</v>
      </c>
      <c r="D127" s="147" t="s">
        <v>2106</v>
      </c>
      <c r="E127" s="118"/>
      <c r="F127" s="121" t="s">
        <v>2107</v>
      </c>
    </row>
    <row r="128" spans="1:6">
      <c r="A128" s="97">
        <v>127</v>
      </c>
      <c r="B128" s="126" t="s">
        <v>272</v>
      </c>
      <c r="C128" s="209" t="s">
        <v>307</v>
      </c>
      <c r="D128" s="100" t="s">
        <v>2584</v>
      </c>
      <c r="E128" s="118" t="s">
        <v>1200</v>
      </c>
      <c r="F128" s="121" t="s">
        <v>1201</v>
      </c>
    </row>
    <row r="129" spans="1:6">
      <c r="A129" s="97">
        <v>128</v>
      </c>
      <c r="B129" s="126" t="s">
        <v>272</v>
      </c>
      <c r="C129" s="209" t="s">
        <v>307</v>
      </c>
      <c r="D129" s="100" t="s">
        <v>308</v>
      </c>
      <c r="E129" s="118" t="s">
        <v>1265</v>
      </c>
      <c r="F129" s="121" t="s">
        <v>2172</v>
      </c>
    </row>
    <row r="130" spans="1:6" ht="34">
      <c r="A130" s="97">
        <v>129</v>
      </c>
      <c r="B130" s="126" t="s">
        <v>272</v>
      </c>
      <c r="C130" s="209" t="s">
        <v>307</v>
      </c>
      <c r="D130" s="103" t="s">
        <v>309</v>
      </c>
      <c r="E130" s="118" t="s">
        <v>1202</v>
      </c>
      <c r="F130" s="121" t="s">
        <v>2173</v>
      </c>
    </row>
    <row r="131" spans="1:6">
      <c r="A131" s="97">
        <v>130</v>
      </c>
      <c r="B131" s="126" t="s">
        <v>272</v>
      </c>
      <c r="C131" s="209" t="s">
        <v>307</v>
      </c>
      <c r="D131" s="147" t="s">
        <v>1454</v>
      </c>
      <c r="E131" s="118" t="s">
        <v>1453</v>
      </c>
      <c r="F131" s="121" t="s">
        <v>310</v>
      </c>
    </row>
    <row r="132" spans="1:6">
      <c r="A132" s="97">
        <v>131</v>
      </c>
      <c r="B132" s="126" t="s">
        <v>272</v>
      </c>
      <c r="C132" s="209" t="s">
        <v>307</v>
      </c>
      <c r="D132" s="103" t="s">
        <v>311</v>
      </c>
      <c r="E132" s="118" t="s">
        <v>312</v>
      </c>
      <c r="F132" s="121" t="s">
        <v>313</v>
      </c>
    </row>
    <row r="133" spans="1:6">
      <c r="A133" s="97">
        <v>132</v>
      </c>
      <c r="B133" s="126" t="s">
        <v>272</v>
      </c>
      <c r="C133" s="209" t="s">
        <v>307</v>
      </c>
      <c r="D133" s="102" t="s">
        <v>314</v>
      </c>
      <c r="E133" s="118" t="s">
        <v>315</v>
      </c>
      <c r="F133" s="121" t="s">
        <v>316</v>
      </c>
    </row>
    <row r="134" spans="1:6">
      <c r="A134" s="97">
        <v>133</v>
      </c>
      <c r="B134" s="126"/>
      <c r="C134" s="193" t="s">
        <v>2581</v>
      </c>
      <c r="D134" s="102" t="s">
        <v>2580</v>
      </c>
      <c r="E134" s="118" t="s">
        <v>2582</v>
      </c>
      <c r="F134" s="121" t="s">
        <v>2583</v>
      </c>
    </row>
    <row r="135" spans="1:6">
      <c r="A135" s="97">
        <v>134</v>
      </c>
      <c r="B135" s="126" t="s">
        <v>272</v>
      </c>
      <c r="C135" s="193" t="s">
        <v>2581</v>
      </c>
      <c r="D135" s="102" t="s">
        <v>331</v>
      </c>
      <c r="E135" s="118" t="s">
        <v>332</v>
      </c>
      <c r="F135" s="121" t="s">
        <v>333</v>
      </c>
    </row>
    <row r="136" spans="1:6">
      <c r="A136" s="97">
        <v>135</v>
      </c>
      <c r="B136" s="126" t="s">
        <v>272</v>
      </c>
      <c r="C136" s="209" t="s">
        <v>321</v>
      </c>
      <c r="D136" s="144" t="s">
        <v>1247</v>
      </c>
      <c r="E136" s="118" t="s">
        <v>322</v>
      </c>
      <c r="F136" s="121" t="s">
        <v>323</v>
      </c>
    </row>
    <row r="137" spans="1:6" ht="34">
      <c r="A137" s="97">
        <v>136</v>
      </c>
      <c r="B137" s="126" t="s">
        <v>272</v>
      </c>
      <c r="C137" s="209" t="s">
        <v>321</v>
      </c>
      <c r="D137" s="147" t="s">
        <v>1450</v>
      </c>
      <c r="E137" s="118" t="s">
        <v>1855</v>
      </c>
      <c r="F137" s="121" t="s">
        <v>2629</v>
      </c>
    </row>
    <row r="138" spans="1:6" ht="34">
      <c r="A138" s="97">
        <v>137</v>
      </c>
      <c r="B138" s="126" t="s">
        <v>272</v>
      </c>
      <c r="C138" s="209" t="s">
        <v>321</v>
      </c>
      <c r="D138" s="144" t="s">
        <v>324</v>
      </c>
      <c r="E138" s="118" t="s">
        <v>1455</v>
      </c>
      <c r="F138" s="121" t="s">
        <v>2174</v>
      </c>
    </row>
    <row r="139" spans="1:6">
      <c r="A139" s="97">
        <v>138</v>
      </c>
      <c r="B139" s="126" t="s">
        <v>272</v>
      </c>
      <c r="C139" s="209" t="s">
        <v>321</v>
      </c>
      <c r="D139" s="148" t="s">
        <v>325</v>
      </c>
      <c r="E139" s="118" t="s">
        <v>2594</v>
      </c>
      <c r="F139" s="121" t="s">
        <v>2175</v>
      </c>
    </row>
    <row r="140" spans="1:6">
      <c r="A140" s="97">
        <v>139</v>
      </c>
      <c r="B140" s="126" t="s">
        <v>272</v>
      </c>
      <c r="C140" s="209" t="s">
        <v>321</v>
      </c>
      <c r="D140" s="103" t="s">
        <v>1456</v>
      </c>
      <c r="E140" s="118" t="s">
        <v>2646</v>
      </c>
      <c r="F140" s="121" t="s">
        <v>1457</v>
      </c>
    </row>
    <row r="141" spans="1:6" ht="34">
      <c r="A141" s="97">
        <v>140</v>
      </c>
      <c r="B141" s="126" t="s">
        <v>272</v>
      </c>
      <c r="C141" s="209" t="s">
        <v>321</v>
      </c>
      <c r="D141" s="103" t="s">
        <v>326</v>
      </c>
      <c r="E141" s="118" t="s">
        <v>327</v>
      </c>
      <c r="F141" s="121" t="s">
        <v>1451</v>
      </c>
    </row>
    <row r="142" spans="1:6" ht="34">
      <c r="A142" s="97">
        <v>141</v>
      </c>
      <c r="B142" s="126" t="s">
        <v>272</v>
      </c>
      <c r="C142" s="209" t="s">
        <v>321</v>
      </c>
      <c r="D142" s="103" t="s">
        <v>328</v>
      </c>
      <c r="E142" s="118" t="s">
        <v>329</v>
      </c>
      <c r="F142" s="121" t="s">
        <v>330</v>
      </c>
    </row>
    <row r="143" spans="1:6" ht="34">
      <c r="A143" s="97">
        <v>142</v>
      </c>
      <c r="B143" s="126" t="s">
        <v>272</v>
      </c>
      <c r="C143" s="209" t="s">
        <v>321</v>
      </c>
      <c r="D143" s="144" t="s">
        <v>2578</v>
      </c>
      <c r="E143" s="118" t="s">
        <v>2577</v>
      </c>
      <c r="F143" s="121" t="s">
        <v>2579</v>
      </c>
    </row>
    <row r="144" spans="1:6">
      <c r="A144" s="97">
        <v>143</v>
      </c>
      <c r="B144" s="126" t="s">
        <v>272</v>
      </c>
      <c r="C144" s="193" t="s">
        <v>2101</v>
      </c>
      <c r="D144" s="102" t="s">
        <v>2099</v>
      </c>
      <c r="E144" s="118" t="s">
        <v>335</v>
      </c>
      <c r="F144" s="121" t="s">
        <v>2100</v>
      </c>
    </row>
    <row r="145" spans="1:7" ht="29">
      <c r="A145" s="97">
        <v>144</v>
      </c>
      <c r="B145" s="126" t="s">
        <v>272</v>
      </c>
      <c r="C145" s="193" t="s">
        <v>334</v>
      </c>
      <c r="D145" s="102" t="s">
        <v>336</v>
      </c>
      <c r="E145" s="118" t="s">
        <v>337</v>
      </c>
      <c r="F145" s="121" t="s">
        <v>1343</v>
      </c>
    </row>
    <row r="146" spans="1:7">
      <c r="A146" s="97">
        <v>145</v>
      </c>
      <c r="B146" s="126" t="s">
        <v>272</v>
      </c>
      <c r="C146" s="123" t="s">
        <v>349</v>
      </c>
      <c r="D146" s="106" t="s">
        <v>350</v>
      </c>
      <c r="E146" s="118" t="s">
        <v>2103</v>
      </c>
      <c r="F146" s="121" t="s">
        <v>2102</v>
      </c>
      <c r="G146" s="259">
        <v>131</v>
      </c>
    </row>
    <row r="147" spans="1:7" s="143" customFormat="1" ht="17.5" thickBot="1">
      <c r="A147" s="97">
        <v>146</v>
      </c>
      <c r="B147" s="138" t="s">
        <v>272</v>
      </c>
      <c r="C147" s="139" t="s">
        <v>349</v>
      </c>
      <c r="D147" s="154" t="s">
        <v>351</v>
      </c>
      <c r="E147" s="141" t="s">
        <v>352</v>
      </c>
      <c r="F147" s="142" t="s">
        <v>2104</v>
      </c>
      <c r="G147" s="262"/>
    </row>
    <row r="148" spans="1:7" ht="34">
      <c r="A148" s="97">
        <v>147</v>
      </c>
      <c r="B148" s="134" t="s">
        <v>272</v>
      </c>
      <c r="C148" s="135" t="s">
        <v>353</v>
      </c>
      <c r="D148" s="183" t="s">
        <v>2127</v>
      </c>
      <c r="E148" s="136" t="s">
        <v>2144</v>
      </c>
      <c r="F148" s="137" t="s">
        <v>2128</v>
      </c>
    </row>
    <row r="149" spans="1:7" ht="51">
      <c r="A149" s="97">
        <v>148</v>
      </c>
      <c r="B149" s="126" t="s">
        <v>272</v>
      </c>
      <c r="C149" s="123" t="s">
        <v>353</v>
      </c>
      <c r="D149" s="149" t="s">
        <v>2131</v>
      </c>
      <c r="E149" s="118" t="s">
        <v>2494</v>
      </c>
      <c r="F149" s="121" t="s">
        <v>2519</v>
      </c>
    </row>
    <row r="150" spans="1:7" ht="51">
      <c r="A150" s="97">
        <v>149</v>
      </c>
      <c r="B150" s="126" t="s">
        <v>272</v>
      </c>
      <c r="C150" s="123" t="s">
        <v>353</v>
      </c>
      <c r="D150" s="149" t="s">
        <v>2572</v>
      </c>
      <c r="E150" s="118" t="s">
        <v>2558</v>
      </c>
      <c r="F150" s="121" t="s">
        <v>2573</v>
      </c>
    </row>
    <row r="151" spans="1:7">
      <c r="A151" s="97">
        <v>150</v>
      </c>
      <c r="B151" s="126" t="s">
        <v>272</v>
      </c>
      <c r="C151" s="123" t="s">
        <v>353</v>
      </c>
      <c r="D151" s="149" t="s">
        <v>355</v>
      </c>
      <c r="E151" s="118" t="s">
        <v>356</v>
      </c>
      <c r="F151" s="121" t="s">
        <v>2603</v>
      </c>
    </row>
    <row r="152" spans="1:7" ht="68">
      <c r="A152" s="97">
        <v>151</v>
      </c>
      <c r="B152" s="126" t="s">
        <v>272</v>
      </c>
      <c r="C152" s="123" t="s">
        <v>353</v>
      </c>
      <c r="D152" s="149" t="s">
        <v>354</v>
      </c>
      <c r="E152" s="118" t="s">
        <v>2606</v>
      </c>
      <c r="F152" s="121" t="s">
        <v>2605</v>
      </c>
    </row>
    <row r="153" spans="1:7" ht="34">
      <c r="A153" s="97">
        <v>152</v>
      </c>
      <c r="B153" s="126" t="s">
        <v>272</v>
      </c>
      <c r="C153" s="123" t="s">
        <v>353</v>
      </c>
      <c r="D153" s="101" t="s">
        <v>2134</v>
      </c>
      <c r="E153" s="118" t="s">
        <v>2133</v>
      </c>
      <c r="F153" s="121" t="s">
        <v>2135</v>
      </c>
    </row>
    <row r="154" spans="1:7" ht="34">
      <c r="A154" s="97">
        <v>153</v>
      </c>
      <c r="B154" s="126" t="s">
        <v>272</v>
      </c>
      <c r="C154" s="123" t="s">
        <v>353</v>
      </c>
      <c r="D154" s="101" t="s">
        <v>2137</v>
      </c>
      <c r="E154" s="118" t="s">
        <v>2136</v>
      </c>
      <c r="F154" s="121" t="s">
        <v>2138</v>
      </c>
    </row>
    <row r="155" spans="1:7" ht="34">
      <c r="A155" s="97">
        <v>154</v>
      </c>
      <c r="B155" s="126" t="s">
        <v>272</v>
      </c>
      <c r="C155" s="123" t="s">
        <v>353</v>
      </c>
      <c r="D155" s="103" t="s">
        <v>2139</v>
      </c>
      <c r="E155" s="118" t="s">
        <v>1295</v>
      </c>
      <c r="F155" s="121" t="s">
        <v>2140</v>
      </c>
    </row>
    <row r="156" spans="1:7" ht="34">
      <c r="A156" s="97">
        <v>155</v>
      </c>
      <c r="B156" s="126" t="s">
        <v>272</v>
      </c>
      <c r="C156" s="123" t="s">
        <v>353</v>
      </c>
      <c r="D156" s="149" t="s">
        <v>2141</v>
      </c>
      <c r="E156" s="118" t="s">
        <v>2142</v>
      </c>
      <c r="F156" s="121" t="s">
        <v>2143</v>
      </c>
    </row>
    <row r="157" spans="1:7" ht="68">
      <c r="A157" s="97">
        <v>156</v>
      </c>
      <c r="B157" s="126" t="s">
        <v>272</v>
      </c>
      <c r="C157" s="123" t="s">
        <v>353</v>
      </c>
      <c r="D157" s="102" t="s">
        <v>2145</v>
      </c>
      <c r="E157" s="118" t="s">
        <v>1531</v>
      </c>
      <c r="F157" s="121" t="s">
        <v>2146</v>
      </c>
    </row>
    <row r="158" spans="1:7" s="143" customFormat="1" ht="17.5" thickBot="1">
      <c r="A158" s="97">
        <v>157</v>
      </c>
      <c r="B158" s="138" t="s">
        <v>272</v>
      </c>
      <c r="C158" s="139" t="s">
        <v>353</v>
      </c>
      <c r="D158" s="177" t="s">
        <v>357</v>
      </c>
      <c r="E158" s="141" t="s">
        <v>358</v>
      </c>
      <c r="F158" s="142" t="s">
        <v>2132</v>
      </c>
      <c r="G158" s="262"/>
    </row>
    <row r="159" spans="1:7" ht="34">
      <c r="A159" s="97">
        <v>158</v>
      </c>
      <c r="B159" s="134" t="s">
        <v>151</v>
      </c>
      <c r="C159" s="152" t="s">
        <v>1410</v>
      </c>
      <c r="D159" s="155" t="s">
        <v>359</v>
      </c>
      <c r="E159" s="136" t="s">
        <v>1566</v>
      </c>
      <c r="F159" s="137" t="s">
        <v>1567</v>
      </c>
    </row>
    <row r="160" spans="1:7" ht="34">
      <c r="A160" s="97">
        <v>159</v>
      </c>
      <c r="B160" s="126" t="s">
        <v>151</v>
      </c>
      <c r="C160" s="124" t="s">
        <v>1410</v>
      </c>
      <c r="D160" s="100" t="s">
        <v>360</v>
      </c>
      <c r="E160" s="118" t="s">
        <v>361</v>
      </c>
      <c r="F160" s="121" t="s">
        <v>361</v>
      </c>
    </row>
    <row r="161" spans="1:7">
      <c r="A161" s="97">
        <v>160</v>
      </c>
      <c r="B161" s="126" t="s">
        <v>151</v>
      </c>
      <c r="C161" s="124" t="s">
        <v>1410</v>
      </c>
      <c r="D161" s="100" t="s">
        <v>362</v>
      </c>
      <c r="E161" s="118" t="s">
        <v>1533</v>
      </c>
      <c r="F161" s="121" t="s">
        <v>1532</v>
      </c>
    </row>
    <row r="162" spans="1:7" ht="34">
      <c r="A162" s="97">
        <v>161</v>
      </c>
      <c r="B162" s="126" t="s">
        <v>151</v>
      </c>
      <c r="C162" s="124" t="s">
        <v>1410</v>
      </c>
      <c r="D162" s="100" t="s">
        <v>1534</v>
      </c>
      <c r="E162" s="118" t="s">
        <v>363</v>
      </c>
      <c r="F162" s="121" t="s">
        <v>363</v>
      </c>
    </row>
    <row r="163" spans="1:7" ht="34">
      <c r="A163" s="97">
        <v>162</v>
      </c>
      <c r="B163" s="126" t="s">
        <v>151</v>
      </c>
      <c r="C163" s="124" t="s">
        <v>1410</v>
      </c>
      <c r="D163" s="100" t="s">
        <v>364</v>
      </c>
      <c r="E163" s="118" t="s">
        <v>365</v>
      </c>
      <c r="F163" s="121" t="s">
        <v>365</v>
      </c>
    </row>
    <row r="164" spans="1:7" ht="34">
      <c r="A164" s="97">
        <v>163</v>
      </c>
      <c r="B164" s="126" t="s">
        <v>151</v>
      </c>
      <c r="C164" s="124" t="s">
        <v>1410</v>
      </c>
      <c r="D164" s="100" t="s">
        <v>366</v>
      </c>
      <c r="E164" s="118" t="s">
        <v>367</v>
      </c>
      <c r="F164" s="121" t="s">
        <v>367</v>
      </c>
    </row>
    <row r="165" spans="1:7" ht="34">
      <c r="A165" s="97">
        <v>164</v>
      </c>
      <c r="B165" s="126" t="s">
        <v>151</v>
      </c>
      <c r="C165" s="124" t="s">
        <v>1410</v>
      </c>
      <c r="D165" s="100" t="s">
        <v>368</v>
      </c>
      <c r="E165" s="118" t="s">
        <v>1296</v>
      </c>
      <c r="F165" s="121" t="s">
        <v>1296</v>
      </c>
    </row>
    <row r="166" spans="1:7" ht="34">
      <c r="A166" s="97">
        <v>165</v>
      </c>
      <c r="B166" s="126" t="s">
        <v>151</v>
      </c>
      <c r="C166" s="123" t="s">
        <v>369</v>
      </c>
      <c r="D166" s="110" t="s">
        <v>370</v>
      </c>
      <c r="E166" s="118" t="s">
        <v>1535</v>
      </c>
      <c r="F166" s="121" t="s">
        <v>1297</v>
      </c>
    </row>
    <row r="167" spans="1:7" ht="34">
      <c r="A167" s="97">
        <v>166</v>
      </c>
      <c r="B167" s="126" t="s">
        <v>151</v>
      </c>
      <c r="C167" s="123" t="s">
        <v>369</v>
      </c>
      <c r="D167" s="102" t="s">
        <v>371</v>
      </c>
      <c r="E167" s="118" t="s">
        <v>1771</v>
      </c>
      <c r="F167" s="121" t="s">
        <v>2129</v>
      </c>
    </row>
    <row r="168" spans="1:7" ht="34">
      <c r="A168" s="97">
        <v>167</v>
      </c>
      <c r="B168" s="126" t="s">
        <v>151</v>
      </c>
      <c r="C168" s="123" t="s">
        <v>369</v>
      </c>
      <c r="D168" s="102" t="s">
        <v>1538</v>
      </c>
      <c r="E168" s="118" t="s">
        <v>372</v>
      </c>
      <c r="F168" s="121" t="s">
        <v>1539</v>
      </c>
    </row>
    <row r="169" spans="1:7" ht="34">
      <c r="A169" s="97">
        <v>168</v>
      </c>
      <c r="B169" s="126" t="s">
        <v>151</v>
      </c>
      <c r="C169" s="123" t="s">
        <v>369</v>
      </c>
      <c r="D169" s="102" t="s">
        <v>373</v>
      </c>
      <c r="E169" s="118" t="s">
        <v>1540</v>
      </c>
      <c r="F169" s="121" t="s">
        <v>1541</v>
      </c>
    </row>
    <row r="170" spans="1:7" ht="34">
      <c r="A170" s="97">
        <v>169</v>
      </c>
      <c r="B170" s="126" t="s">
        <v>151</v>
      </c>
      <c r="C170" s="123" t="s">
        <v>369</v>
      </c>
      <c r="D170" s="148" t="s">
        <v>1891</v>
      </c>
      <c r="E170" s="118" t="s">
        <v>1890</v>
      </c>
      <c r="F170" s="121" t="s">
        <v>1893</v>
      </c>
    </row>
    <row r="171" spans="1:7" s="174" customFormat="1" ht="34">
      <c r="A171" s="97">
        <v>170</v>
      </c>
      <c r="B171" s="252" t="s">
        <v>151</v>
      </c>
      <c r="C171" s="170" t="s">
        <v>369</v>
      </c>
      <c r="D171" s="267" t="s">
        <v>374</v>
      </c>
      <c r="E171" s="172" t="s">
        <v>1298</v>
      </c>
      <c r="F171" s="173" t="s">
        <v>1892</v>
      </c>
      <c r="G171" s="264">
        <v>131</v>
      </c>
    </row>
    <row r="172" spans="1:7" ht="34">
      <c r="A172" s="97">
        <v>171</v>
      </c>
      <c r="B172" s="126" t="s">
        <v>151</v>
      </c>
      <c r="C172" s="123" t="s">
        <v>369</v>
      </c>
      <c r="D172" s="100" t="s">
        <v>375</v>
      </c>
      <c r="E172" s="118" t="s">
        <v>376</v>
      </c>
      <c r="F172" s="121" t="s">
        <v>1775</v>
      </c>
    </row>
    <row r="173" spans="1:7">
      <c r="A173" s="97">
        <v>172</v>
      </c>
      <c r="B173" s="126" t="s">
        <v>151</v>
      </c>
      <c r="C173" s="123" t="s">
        <v>369</v>
      </c>
      <c r="D173" s="148" t="s">
        <v>1887</v>
      </c>
      <c r="E173" s="118" t="s">
        <v>377</v>
      </c>
      <c r="F173" s="121" t="s">
        <v>1886</v>
      </c>
    </row>
    <row r="174" spans="1:7">
      <c r="A174" s="97">
        <v>173</v>
      </c>
      <c r="B174" s="126"/>
      <c r="C174" s="123"/>
      <c r="D174" s="148" t="s">
        <v>1783</v>
      </c>
      <c r="E174" s="118" t="s">
        <v>1888</v>
      </c>
      <c r="F174" s="121" t="s">
        <v>1889</v>
      </c>
    </row>
    <row r="175" spans="1:7" s="174" customFormat="1" ht="34">
      <c r="A175" s="97">
        <v>174</v>
      </c>
      <c r="B175" s="252" t="s">
        <v>151</v>
      </c>
      <c r="C175" s="170" t="s">
        <v>369</v>
      </c>
      <c r="D175" s="267" t="s">
        <v>378</v>
      </c>
      <c r="E175" s="172" t="s">
        <v>379</v>
      </c>
      <c r="F175" s="173" t="s">
        <v>1776</v>
      </c>
      <c r="G175" s="264">
        <v>131</v>
      </c>
    </row>
    <row r="176" spans="1:7" ht="34">
      <c r="A176" s="97">
        <v>175</v>
      </c>
      <c r="B176" s="126" t="s">
        <v>151</v>
      </c>
      <c r="C176" s="123" t="s">
        <v>369</v>
      </c>
      <c r="D176" s="100" t="s">
        <v>380</v>
      </c>
      <c r="E176" s="118" t="s">
        <v>381</v>
      </c>
      <c r="F176" s="121" t="s">
        <v>1784</v>
      </c>
    </row>
    <row r="177" spans="1:7" ht="34">
      <c r="A177" s="97">
        <v>176</v>
      </c>
      <c r="B177" s="126" t="s">
        <v>151</v>
      </c>
      <c r="C177" s="123" t="s">
        <v>369</v>
      </c>
      <c r="D177" s="100" t="s">
        <v>382</v>
      </c>
      <c r="E177" s="118" t="s">
        <v>1273</v>
      </c>
      <c r="F177" s="121" t="s">
        <v>1520</v>
      </c>
    </row>
    <row r="178" spans="1:7" ht="34">
      <c r="A178" s="97">
        <v>177</v>
      </c>
      <c r="B178" s="126" t="s">
        <v>151</v>
      </c>
      <c r="C178" s="123" t="s">
        <v>369</v>
      </c>
      <c r="D178" s="100" t="s">
        <v>1544</v>
      </c>
      <c r="E178" s="118" t="s">
        <v>1543</v>
      </c>
      <c r="F178" s="121" t="s">
        <v>1542</v>
      </c>
    </row>
    <row r="179" spans="1:7" s="143" customFormat="1" ht="34.5" thickBot="1">
      <c r="A179" s="97">
        <v>178</v>
      </c>
      <c r="B179" s="138" t="s">
        <v>151</v>
      </c>
      <c r="C179" s="139" t="s">
        <v>369</v>
      </c>
      <c r="D179" s="184" t="s">
        <v>383</v>
      </c>
      <c r="E179" s="141" t="s">
        <v>2158</v>
      </c>
      <c r="F179" s="142" t="s">
        <v>1545</v>
      </c>
      <c r="G179" s="262"/>
    </row>
    <row r="180" spans="1:7" ht="68">
      <c r="A180" s="97">
        <v>179</v>
      </c>
      <c r="B180" s="134" t="s">
        <v>151</v>
      </c>
      <c r="C180" s="160" t="s">
        <v>385</v>
      </c>
      <c r="D180" s="155" t="s">
        <v>1276</v>
      </c>
      <c r="E180" s="136" t="s">
        <v>2159</v>
      </c>
      <c r="F180" s="137" t="s">
        <v>1546</v>
      </c>
    </row>
    <row r="181" spans="1:7" ht="85">
      <c r="A181" s="97">
        <v>180</v>
      </c>
      <c r="B181" s="126" t="s">
        <v>151</v>
      </c>
      <c r="C181" s="159" t="s">
        <v>385</v>
      </c>
      <c r="D181" s="148" t="s">
        <v>2160</v>
      </c>
      <c r="E181" s="118" t="s">
        <v>1547</v>
      </c>
      <c r="F181" s="121" t="s">
        <v>2161</v>
      </c>
    </row>
    <row r="182" spans="1:7" ht="34">
      <c r="A182" s="97">
        <v>181</v>
      </c>
      <c r="B182" s="126" t="s">
        <v>151</v>
      </c>
      <c r="C182" s="159" t="s">
        <v>385</v>
      </c>
      <c r="D182" s="100" t="s">
        <v>384</v>
      </c>
      <c r="E182" s="118" t="s">
        <v>1548</v>
      </c>
      <c r="F182" s="121" t="s">
        <v>1549</v>
      </c>
    </row>
    <row r="183" spans="1:7" ht="51">
      <c r="A183" s="97">
        <v>182</v>
      </c>
      <c r="B183" s="126" t="s">
        <v>151</v>
      </c>
      <c r="C183" s="159" t="s">
        <v>385</v>
      </c>
      <c r="D183" s="111" t="s">
        <v>386</v>
      </c>
      <c r="E183" s="118" t="s">
        <v>387</v>
      </c>
      <c r="F183" s="121" t="s">
        <v>1884</v>
      </c>
    </row>
    <row r="184" spans="1:7" ht="34">
      <c r="A184" s="97">
        <v>183</v>
      </c>
      <c r="B184" s="126" t="s">
        <v>151</v>
      </c>
      <c r="C184" s="123" t="s">
        <v>385</v>
      </c>
      <c r="D184" s="111" t="s">
        <v>388</v>
      </c>
      <c r="E184" s="118" t="s">
        <v>389</v>
      </c>
      <c r="F184" s="121" t="s">
        <v>390</v>
      </c>
    </row>
    <row r="185" spans="1:7" s="174" customFormat="1">
      <c r="A185" s="97">
        <v>184</v>
      </c>
      <c r="B185" s="252" t="s">
        <v>151</v>
      </c>
      <c r="C185" s="170" t="s">
        <v>420</v>
      </c>
      <c r="D185" s="272" t="s">
        <v>421</v>
      </c>
      <c r="E185" s="172" t="s">
        <v>422</v>
      </c>
      <c r="F185" s="173" t="s">
        <v>2060</v>
      </c>
      <c r="G185" s="264">
        <v>131</v>
      </c>
    </row>
    <row r="186" spans="1:7" ht="34">
      <c r="A186" s="97">
        <v>185</v>
      </c>
      <c r="B186" s="126" t="s">
        <v>151</v>
      </c>
      <c r="C186" s="167" t="s">
        <v>420</v>
      </c>
      <c r="D186" s="110" t="s">
        <v>423</v>
      </c>
      <c r="E186" s="118" t="s">
        <v>1299</v>
      </c>
      <c r="F186" s="121" t="s">
        <v>2187</v>
      </c>
    </row>
    <row r="187" spans="1:7" ht="34">
      <c r="A187" s="97">
        <v>186</v>
      </c>
      <c r="B187" s="126" t="s">
        <v>151</v>
      </c>
      <c r="C187" s="167" t="s">
        <v>420</v>
      </c>
      <c r="D187" s="110" t="s">
        <v>424</v>
      </c>
      <c r="E187" s="118" t="s">
        <v>425</v>
      </c>
      <c r="F187" s="121" t="s">
        <v>425</v>
      </c>
    </row>
    <row r="188" spans="1:7" ht="34">
      <c r="A188" s="97">
        <v>187</v>
      </c>
      <c r="B188" s="126" t="s">
        <v>151</v>
      </c>
      <c r="C188" s="167" t="s">
        <v>420</v>
      </c>
      <c r="D188" s="110" t="s">
        <v>426</v>
      </c>
      <c r="E188" s="118" t="s">
        <v>1300</v>
      </c>
      <c r="F188" s="121" t="s">
        <v>1300</v>
      </c>
    </row>
    <row r="189" spans="1:7">
      <c r="A189" s="97">
        <v>188</v>
      </c>
      <c r="B189" s="126" t="s">
        <v>151</v>
      </c>
      <c r="C189" s="167" t="s">
        <v>420</v>
      </c>
      <c r="D189" s="110" t="s">
        <v>427</v>
      </c>
      <c r="E189" s="118" t="s">
        <v>428</v>
      </c>
      <c r="F189" s="121" t="s">
        <v>428</v>
      </c>
    </row>
    <row r="190" spans="1:7" ht="34">
      <c r="A190" s="97">
        <v>189</v>
      </c>
      <c r="B190" s="126" t="s">
        <v>151</v>
      </c>
      <c r="C190" s="167" t="s">
        <v>420</v>
      </c>
      <c r="D190" s="110" t="s">
        <v>429</v>
      </c>
      <c r="E190" s="118" t="s">
        <v>430</v>
      </c>
      <c r="F190" s="121" t="s">
        <v>430</v>
      </c>
    </row>
    <row r="191" spans="1:7">
      <c r="A191" s="97">
        <v>190</v>
      </c>
      <c r="B191" s="126" t="s">
        <v>151</v>
      </c>
      <c r="C191" s="167" t="s">
        <v>420</v>
      </c>
      <c r="D191" s="110" t="s">
        <v>431</v>
      </c>
      <c r="E191" s="118" t="s">
        <v>432</v>
      </c>
      <c r="F191" s="121" t="s">
        <v>432</v>
      </c>
    </row>
    <row r="192" spans="1:7">
      <c r="A192" s="97">
        <v>191</v>
      </c>
      <c r="B192" s="126" t="s">
        <v>151</v>
      </c>
      <c r="C192" s="167" t="s">
        <v>420</v>
      </c>
      <c r="D192" s="113" t="s">
        <v>433</v>
      </c>
      <c r="E192" s="118" t="s">
        <v>434</v>
      </c>
      <c r="F192" s="121" t="s">
        <v>434</v>
      </c>
    </row>
    <row r="193" spans="1:7">
      <c r="A193" s="97">
        <v>192</v>
      </c>
      <c r="B193" s="126" t="s">
        <v>151</v>
      </c>
      <c r="C193" s="167" t="s">
        <v>420</v>
      </c>
      <c r="D193" s="113" t="s">
        <v>435</v>
      </c>
      <c r="E193" s="118" t="s">
        <v>436</v>
      </c>
      <c r="F193" s="121" t="s">
        <v>436</v>
      </c>
    </row>
    <row r="194" spans="1:7">
      <c r="A194" s="97">
        <v>193</v>
      </c>
      <c r="B194" s="126" t="s">
        <v>151</v>
      </c>
      <c r="C194" s="167" t="s">
        <v>420</v>
      </c>
      <c r="D194" s="100" t="s">
        <v>437</v>
      </c>
      <c r="E194" s="118" t="s">
        <v>438</v>
      </c>
      <c r="F194" s="121" t="s">
        <v>438</v>
      </c>
    </row>
    <row r="195" spans="1:7" s="143" customFormat="1" ht="17.5" thickBot="1">
      <c r="A195" s="97">
        <v>194</v>
      </c>
      <c r="B195" s="138" t="s">
        <v>151</v>
      </c>
      <c r="C195" s="277" t="s">
        <v>420</v>
      </c>
      <c r="D195" s="140" t="s">
        <v>439</v>
      </c>
      <c r="E195" s="141" t="s">
        <v>440</v>
      </c>
      <c r="F195" s="142" t="s">
        <v>2520</v>
      </c>
      <c r="G195" s="262"/>
    </row>
    <row r="196" spans="1:7" ht="68">
      <c r="A196" s="97">
        <v>195</v>
      </c>
      <c r="B196" s="126" t="s">
        <v>151</v>
      </c>
      <c r="C196" s="209" t="s">
        <v>391</v>
      </c>
      <c r="D196" s="157" t="s">
        <v>2177</v>
      </c>
      <c r="E196" s="118" t="s">
        <v>1449</v>
      </c>
      <c r="F196" s="121" t="s">
        <v>2176</v>
      </c>
    </row>
    <row r="197" spans="1:7" ht="34">
      <c r="A197" s="97">
        <v>196</v>
      </c>
      <c r="B197" s="126" t="s">
        <v>151</v>
      </c>
      <c r="C197" s="209" t="s">
        <v>391</v>
      </c>
      <c r="D197" s="106" t="s">
        <v>392</v>
      </c>
      <c r="E197" s="118" t="s">
        <v>393</v>
      </c>
      <c r="F197" s="121" t="s">
        <v>394</v>
      </c>
    </row>
    <row r="198" spans="1:7">
      <c r="A198" s="97">
        <v>197</v>
      </c>
      <c r="B198" s="126" t="s">
        <v>151</v>
      </c>
      <c r="C198" s="209" t="s">
        <v>391</v>
      </c>
      <c r="D198" s="106" t="s">
        <v>395</v>
      </c>
      <c r="E198" s="118" t="s">
        <v>1550</v>
      </c>
      <c r="F198" s="121" t="s">
        <v>1551</v>
      </c>
    </row>
    <row r="199" spans="1:7" ht="51">
      <c r="A199" s="97">
        <v>198</v>
      </c>
      <c r="B199" s="126" t="s">
        <v>151</v>
      </c>
      <c r="C199" s="209" t="s">
        <v>391</v>
      </c>
      <c r="D199" s="102" t="s">
        <v>396</v>
      </c>
      <c r="E199" s="118" t="s">
        <v>397</v>
      </c>
      <c r="F199" s="121" t="s">
        <v>1344</v>
      </c>
    </row>
    <row r="200" spans="1:7" ht="34">
      <c r="A200" s="97">
        <v>199</v>
      </c>
      <c r="B200" s="126" t="s">
        <v>151</v>
      </c>
      <c r="C200" s="209" t="s">
        <v>391</v>
      </c>
      <c r="D200" s="157" t="s">
        <v>1885</v>
      </c>
      <c r="E200" s="118" t="s">
        <v>1203</v>
      </c>
      <c r="F200" s="121" t="s">
        <v>1448</v>
      </c>
    </row>
    <row r="201" spans="1:7" ht="51">
      <c r="A201" s="97">
        <v>200</v>
      </c>
      <c r="B201" s="126" t="s">
        <v>151</v>
      </c>
      <c r="C201" s="209" t="s">
        <v>391</v>
      </c>
      <c r="D201" s="102" t="s">
        <v>1514</v>
      </c>
      <c r="E201" s="118" t="s">
        <v>398</v>
      </c>
      <c r="F201" s="121" t="s">
        <v>1515</v>
      </c>
    </row>
    <row r="202" spans="1:7" ht="34">
      <c r="A202" s="97">
        <v>201</v>
      </c>
      <c r="B202" s="126" t="s">
        <v>151</v>
      </c>
      <c r="C202" s="209" t="s">
        <v>391</v>
      </c>
      <c r="D202" s="157" t="s">
        <v>1281</v>
      </c>
      <c r="E202" s="118" t="s">
        <v>1478</v>
      </c>
      <c r="F202" s="121" t="s">
        <v>2178</v>
      </c>
    </row>
    <row r="203" spans="1:7" ht="34">
      <c r="A203" s="97">
        <v>202</v>
      </c>
      <c r="B203" s="126" t="s">
        <v>151</v>
      </c>
      <c r="C203" s="209" t="s">
        <v>391</v>
      </c>
      <c r="D203" s="157" t="s">
        <v>2179</v>
      </c>
      <c r="E203" s="118" t="s">
        <v>399</v>
      </c>
      <c r="F203" s="121" t="s">
        <v>2249</v>
      </c>
    </row>
    <row r="204" spans="1:7" ht="34">
      <c r="A204" s="97">
        <v>203</v>
      </c>
      <c r="B204" s="126" t="s">
        <v>151</v>
      </c>
      <c r="C204" s="123" t="s">
        <v>400</v>
      </c>
      <c r="D204" s="109" t="s">
        <v>2182</v>
      </c>
      <c r="E204" s="118" t="s">
        <v>2180</v>
      </c>
      <c r="F204" s="121" t="s">
        <v>2181</v>
      </c>
    </row>
    <row r="205" spans="1:7" ht="51">
      <c r="A205" s="97">
        <v>204</v>
      </c>
      <c r="B205" s="126" t="s">
        <v>151</v>
      </c>
      <c r="C205" s="123" t="s">
        <v>400</v>
      </c>
      <c r="D205" s="103" t="s">
        <v>1814</v>
      </c>
      <c r="E205" s="118" t="s">
        <v>401</v>
      </c>
      <c r="F205" s="121" t="s">
        <v>2183</v>
      </c>
    </row>
    <row r="206" spans="1:7" ht="119">
      <c r="A206" s="97">
        <v>205</v>
      </c>
      <c r="B206" s="126" t="s">
        <v>151</v>
      </c>
      <c r="C206" s="123" t="s">
        <v>402</v>
      </c>
      <c r="D206" s="148" t="s">
        <v>2524</v>
      </c>
      <c r="E206" s="118" t="s">
        <v>2188</v>
      </c>
      <c r="F206" s="121" t="s">
        <v>2184</v>
      </c>
    </row>
    <row r="207" spans="1:7" ht="68">
      <c r="A207" s="97">
        <v>206</v>
      </c>
      <c r="B207" s="126" t="s">
        <v>151</v>
      </c>
      <c r="C207" s="123" t="s">
        <v>402</v>
      </c>
      <c r="D207" s="148" t="s">
        <v>2523</v>
      </c>
      <c r="E207" s="118" t="s">
        <v>2186</v>
      </c>
      <c r="F207" s="121" t="s">
        <v>2525</v>
      </c>
    </row>
    <row r="208" spans="1:7">
      <c r="A208" s="97">
        <v>207</v>
      </c>
      <c r="B208" s="126" t="s">
        <v>151</v>
      </c>
      <c r="C208" s="123" t="s">
        <v>402</v>
      </c>
      <c r="D208" s="100" t="s">
        <v>2521</v>
      </c>
      <c r="E208" s="118" t="s">
        <v>1519</v>
      </c>
      <c r="F208" s="121" t="s">
        <v>403</v>
      </c>
    </row>
    <row r="209" spans="1:6">
      <c r="A209" s="97">
        <v>208</v>
      </c>
      <c r="B209" s="126" t="s">
        <v>151</v>
      </c>
      <c r="C209" s="123" t="s">
        <v>402</v>
      </c>
      <c r="D209" s="100" t="s">
        <v>404</v>
      </c>
      <c r="E209" s="118" t="s">
        <v>405</v>
      </c>
      <c r="F209" s="121" t="s">
        <v>2185</v>
      </c>
    </row>
    <row r="210" spans="1:6">
      <c r="A210" s="97">
        <v>209</v>
      </c>
      <c r="B210" s="126" t="s">
        <v>151</v>
      </c>
      <c r="C210" s="123" t="s">
        <v>402</v>
      </c>
      <c r="D210" s="102" t="s">
        <v>415</v>
      </c>
      <c r="E210" s="118" t="s">
        <v>2522</v>
      </c>
      <c r="F210" s="121" t="s">
        <v>416</v>
      </c>
    </row>
    <row r="211" spans="1:6">
      <c r="A211" s="97">
        <v>210</v>
      </c>
      <c r="B211" s="126" t="s">
        <v>151</v>
      </c>
      <c r="C211" s="123" t="s">
        <v>402</v>
      </c>
      <c r="D211" s="102" t="s">
        <v>412</v>
      </c>
      <c r="E211" s="118" t="s">
        <v>413</v>
      </c>
      <c r="F211" s="121" t="s">
        <v>414</v>
      </c>
    </row>
    <row r="212" spans="1:6">
      <c r="A212" s="97">
        <v>211</v>
      </c>
      <c r="B212" s="126" t="s">
        <v>151</v>
      </c>
      <c r="C212" s="123" t="s">
        <v>402</v>
      </c>
      <c r="D212" s="102" t="s">
        <v>417</v>
      </c>
      <c r="E212" s="118" t="s">
        <v>418</v>
      </c>
      <c r="F212" s="121" t="s">
        <v>419</v>
      </c>
    </row>
    <row r="213" spans="1:6">
      <c r="A213" s="97">
        <v>212</v>
      </c>
      <c r="B213" s="126" t="s">
        <v>151</v>
      </c>
      <c r="C213" s="123" t="s">
        <v>402</v>
      </c>
      <c r="D213" s="112" t="s">
        <v>409</v>
      </c>
      <c r="E213" s="118" t="s">
        <v>410</v>
      </c>
      <c r="F213" s="121" t="s">
        <v>411</v>
      </c>
    </row>
    <row r="214" spans="1:6" ht="34">
      <c r="A214" s="97">
        <v>213</v>
      </c>
      <c r="B214" s="126" t="s">
        <v>151</v>
      </c>
      <c r="C214" s="123" t="s">
        <v>402</v>
      </c>
      <c r="D214" s="102" t="s">
        <v>406</v>
      </c>
      <c r="E214" s="118" t="s">
        <v>407</v>
      </c>
      <c r="F214" s="121" t="s">
        <v>408</v>
      </c>
    </row>
    <row r="215" spans="1:6" ht="34">
      <c r="A215" s="97">
        <v>214</v>
      </c>
      <c r="B215" s="134" t="s">
        <v>151</v>
      </c>
      <c r="C215" s="135" t="s">
        <v>441</v>
      </c>
      <c r="D215" s="150" t="s">
        <v>442</v>
      </c>
      <c r="E215" s="136" t="s">
        <v>1461</v>
      </c>
      <c r="F215" s="137" t="s">
        <v>1462</v>
      </c>
    </row>
    <row r="216" spans="1:6" ht="51">
      <c r="A216" s="97">
        <v>215</v>
      </c>
      <c r="B216" s="126" t="s">
        <v>151</v>
      </c>
      <c r="C216" s="125" t="s">
        <v>441</v>
      </c>
      <c r="D216" s="157" t="s">
        <v>2193</v>
      </c>
      <c r="E216" s="118" t="s">
        <v>1396</v>
      </c>
      <c r="F216" s="121" t="s">
        <v>2194</v>
      </c>
    </row>
    <row r="217" spans="1:6">
      <c r="A217" s="97">
        <v>216</v>
      </c>
      <c r="B217" s="126" t="s">
        <v>151</v>
      </c>
      <c r="C217" s="123" t="s">
        <v>441</v>
      </c>
      <c r="D217" s="112" t="s">
        <v>443</v>
      </c>
      <c r="E217" s="118" t="s">
        <v>444</v>
      </c>
      <c r="F217" s="121" t="s">
        <v>445</v>
      </c>
    </row>
    <row r="218" spans="1:6" ht="34">
      <c r="A218" s="97">
        <v>217</v>
      </c>
      <c r="B218" s="126" t="s">
        <v>151</v>
      </c>
      <c r="C218" s="123" t="s">
        <v>441</v>
      </c>
      <c r="D218" s="100" t="s">
        <v>446</v>
      </c>
      <c r="E218" s="118" t="s">
        <v>1204</v>
      </c>
      <c r="F218" s="121" t="s">
        <v>1345</v>
      </c>
    </row>
    <row r="219" spans="1:6" ht="34">
      <c r="A219" s="97">
        <v>218</v>
      </c>
      <c r="B219" s="126" t="s">
        <v>151</v>
      </c>
      <c r="C219" s="123" t="s">
        <v>441</v>
      </c>
      <c r="D219" s="101" t="s">
        <v>447</v>
      </c>
      <c r="E219" s="118" t="s">
        <v>1205</v>
      </c>
      <c r="F219" s="121" t="s">
        <v>1346</v>
      </c>
    </row>
    <row r="220" spans="1:6">
      <c r="A220" s="97">
        <v>219</v>
      </c>
      <c r="B220" s="126" t="s">
        <v>151</v>
      </c>
      <c r="C220" s="123" t="s">
        <v>441</v>
      </c>
      <c r="D220" s="101" t="s">
        <v>2057</v>
      </c>
      <c r="E220" s="118" t="s">
        <v>1274</v>
      </c>
      <c r="F220" s="121" t="s">
        <v>2058</v>
      </c>
    </row>
    <row r="221" spans="1:6" ht="51">
      <c r="A221" s="97">
        <v>220</v>
      </c>
      <c r="B221" s="126"/>
      <c r="C221" s="123"/>
      <c r="D221" s="101" t="s">
        <v>2056</v>
      </c>
      <c r="E221" s="118" t="s">
        <v>1275</v>
      </c>
      <c r="F221" s="121" t="s">
        <v>2059</v>
      </c>
    </row>
    <row r="222" spans="1:6" ht="34">
      <c r="A222" s="97">
        <v>221</v>
      </c>
      <c r="B222" s="126" t="s">
        <v>151</v>
      </c>
      <c r="C222" s="123" t="s">
        <v>441</v>
      </c>
      <c r="D222" s="148" t="s">
        <v>448</v>
      </c>
      <c r="E222" s="118" t="s">
        <v>1301</v>
      </c>
      <c r="F222" s="121" t="s">
        <v>1463</v>
      </c>
    </row>
    <row r="223" spans="1:6" ht="34">
      <c r="A223" s="97">
        <v>222</v>
      </c>
      <c r="B223" s="126" t="s">
        <v>151</v>
      </c>
      <c r="C223" s="123" t="s">
        <v>441</v>
      </c>
      <c r="D223" s="148" t="s">
        <v>449</v>
      </c>
      <c r="E223" s="118" t="s">
        <v>1929</v>
      </c>
      <c r="F223" s="121" t="s">
        <v>1928</v>
      </c>
    </row>
    <row r="224" spans="1:6" ht="34">
      <c r="A224" s="97">
        <v>223</v>
      </c>
      <c r="B224" s="126" t="s">
        <v>151</v>
      </c>
      <c r="C224" s="123" t="s">
        <v>441</v>
      </c>
      <c r="D224" s="109" t="s">
        <v>450</v>
      </c>
      <c r="E224" s="118" t="s">
        <v>1553</v>
      </c>
      <c r="F224" s="121" t="s">
        <v>1552</v>
      </c>
    </row>
    <row r="225" spans="1:7" ht="85">
      <c r="A225" s="97">
        <v>224</v>
      </c>
      <c r="B225" s="126" t="s">
        <v>151</v>
      </c>
      <c r="C225" s="123" t="s">
        <v>441</v>
      </c>
      <c r="D225" s="101" t="s">
        <v>2189</v>
      </c>
      <c r="E225" s="118" t="s">
        <v>1302</v>
      </c>
      <c r="F225" s="121" t="s">
        <v>2191</v>
      </c>
    </row>
    <row r="226" spans="1:7" ht="34">
      <c r="A226" s="97">
        <v>225</v>
      </c>
      <c r="B226" s="126" t="s">
        <v>151</v>
      </c>
      <c r="C226" s="123" t="s">
        <v>441</v>
      </c>
      <c r="D226" s="108" t="s">
        <v>1206</v>
      </c>
      <c r="E226" s="118" t="s">
        <v>451</v>
      </c>
      <c r="F226" s="121" t="s">
        <v>2192</v>
      </c>
    </row>
    <row r="227" spans="1:7">
      <c r="A227" s="97">
        <v>226</v>
      </c>
      <c r="B227" s="126" t="s">
        <v>151</v>
      </c>
      <c r="C227" s="123" t="s">
        <v>441</v>
      </c>
      <c r="D227" s="109" t="s">
        <v>452</v>
      </c>
      <c r="E227" s="118" t="s">
        <v>1513</v>
      </c>
      <c r="F227" s="121" t="s">
        <v>453</v>
      </c>
    </row>
    <row r="228" spans="1:7" s="221" customFormat="1">
      <c r="A228" s="97">
        <v>227</v>
      </c>
      <c r="B228" s="216" t="s">
        <v>151</v>
      </c>
      <c r="C228" s="217" t="s">
        <v>441</v>
      </c>
      <c r="D228" s="218" t="s">
        <v>454</v>
      </c>
      <c r="E228" s="219" t="s">
        <v>455</v>
      </c>
      <c r="F228" s="220" t="s">
        <v>456</v>
      </c>
      <c r="G228" s="263"/>
    </row>
    <row r="229" spans="1:7">
      <c r="A229" s="97">
        <v>228</v>
      </c>
      <c r="B229" s="126" t="s">
        <v>151</v>
      </c>
      <c r="C229" s="123" t="s">
        <v>441</v>
      </c>
      <c r="D229" s="109" t="s">
        <v>457</v>
      </c>
      <c r="E229" s="118" t="s">
        <v>1303</v>
      </c>
      <c r="F229" s="121" t="s">
        <v>1554</v>
      </c>
    </row>
    <row r="230" spans="1:7" ht="34">
      <c r="A230" s="97">
        <v>229</v>
      </c>
      <c r="B230" s="126" t="s">
        <v>151</v>
      </c>
      <c r="C230" s="123" t="s">
        <v>441</v>
      </c>
      <c r="D230" s="163" t="s">
        <v>458</v>
      </c>
      <c r="E230" s="118" t="s">
        <v>459</v>
      </c>
      <c r="F230" s="121" t="s">
        <v>1779</v>
      </c>
    </row>
    <row r="231" spans="1:7" ht="34">
      <c r="A231" s="97">
        <v>230</v>
      </c>
      <c r="B231" s="126" t="s">
        <v>151</v>
      </c>
      <c r="C231" s="123" t="s">
        <v>441</v>
      </c>
      <c r="D231" s="102" t="s">
        <v>460</v>
      </c>
      <c r="E231" s="118" t="s">
        <v>461</v>
      </c>
      <c r="F231" s="121" t="s">
        <v>2190</v>
      </c>
    </row>
    <row r="232" spans="1:7" ht="34">
      <c r="A232" s="97">
        <v>231</v>
      </c>
      <c r="B232" s="126" t="s">
        <v>151</v>
      </c>
      <c r="C232" s="123" t="s">
        <v>462</v>
      </c>
      <c r="D232" s="108" t="s">
        <v>463</v>
      </c>
      <c r="E232" s="118" t="s">
        <v>1395</v>
      </c>
      <c r="F232" s="121" t="s">
        <v>2197</v>
      </c>
    </row>
    <row r="233" spans="1:7" ht="51">
      <c r="A233" s="97">
        <v>232</v>
      </c>
      <c r="B233" s="126" t="s">
        <v>151</v>
      </c>
      <c r="C233" s="123" t="s">
        <v>462</v>
      </c>
      <c r="D233" s="148" t="s">
        <v>2196</v>
      </c>
      <c r="E233" s="118" t="s">
        <v>1555</v>
      </c>
      <c r="F233" s="121" t="s">
        <v>2206</v>
      </c>
    </row>
    <row r="234" spans="1:7" ht="51">
      <c r="A234" s="97">
        <v>233</v>
      </c>
      <c r="B234" s="126" t="s">
        <v>151</v>
      </c>
      <c r="C234" s="123" t="s">
        <v>462</v>
      </c>
      <c r="D234" s="102" t="s">
        <v>2195</v>
      </c>
      <c r="E234" s="118" t="s">
        <v>2199</v>
      </c>
      <c r="F234" s="121" t="s">
        <v>2198</v>
      </c>
    </row>
    <row r="235" spans="1:7" ht="34">
      <c r="A235" s="97">
        <v>234</v>
      </c>
      <c r="B235" s="126" t="s">
        <v>151</v>
      </c>
      <c r="C235" s="123" t="s">
        <v>462</v>
      </c>
      <c r="D235" s="157" t="s">
        <v>1271</v>
      </c>
      <c r="E235" s="118" t="s">
        <v>1270</v>
      </c>
      <c r="F235" s="121" t="s">
        <v>2501</v>
      </c>
    </row>
    <row r="236" spans="1:7" ht="34">
      <c r="A236" s="97">
        <v>235</v>
      </c>
      <c r="B236" s="126" t="s">
        <v>151</v>
      </c>
      <c r="C236" s="123" t="s">
        <v>462</v>
      </c>
      <c r="D236" s="158" t="s">
        <v>464</v>
      </c>
      <c r="E236" s="118" t="s">
        <v>2500</v>
      </c>
      <c r="F236" s="121" t="s">
        <v>2201</v>
      </c>
    </row>
    <row r="237" spans="1:7" ht="34">
      <c r="A237" s="97">
        <v>236</v>
      </c>
      <c r="B237" s="126" t="s">
        <v>151</v>
      </c>
      <c r="C237" s="123" t="s">
        <v>462</v>
      </c>
      <c r="D237" s="158" t="s">
        <v>2200</v>
      </c>
      <c r="E237" s="118" t="s">
        <v>465</v>
      </c>
      <c r="F237" s="121" t="s">
        <v>2204</v>
      </c>
    </row>
    <row r="238" spans="1:7" ht="34">
      <c r="A238" s="97">
        <v>237</v>
      </c>
      <c r="B238" s="126" t="s">
        <v>151</v>
      </c>
      <c r="C238" s="123" t="s">
        <v>462</v>
      </c>
      <c r="D238" s="158" t="s">
        <v>1556</v>
      </c>
      <c r="E238" s="118" t="s">
        <v>466</v>
      </c>
      <c r="F238" s="121" t="s">
        <v>2202</v>
      </c>
    </row>
    <row r="239" spans="1:7" ht="34">
      <c r="A239" s="97">
        <v>238</v>
      </c>
      <c r="B239" s="126" t="s">
        <v>151</v>
      </c>
      <c r="C239" s="123" t="s">
        <v>462</v>
      </c>
      <c r="D239" s="158" t="s">
        <v>1558</v>
      </c>
      <c r="E239" s="118" t="s">
        <v>467</v>
      </c>
      <c r="F239" s="121" t="s">
        <v>2203</v>
      </c>
    </row>
    <row r="240" spans="1:7" ht="51">
      <c r="A240" s="97">
        <v>239</v>
      </c>
      <c r="B240" s="126" t="s">
        <v>151</v>
      </c>
      <c r="C240" s="123" t="s">
        <v>468</v>
      </c>
      <c r="D240" s="112" t="s">
        <v>1557</v>
      </c>
      <c r="E240" s="118" t="s">
        <v>469</v>
      </c>
      <c r="F240" s="121" t="s">
        <v>1899</v>
      </c>
    </row>
    <row r="241" spans="1:7" ht="34">
      <c r="A241" s="97">
        <v>240</v>
      </c>
      <c r="B241" s="126" t="s">
        <v>151</v>
      </c>
      <c r="C241" s="123" t="s">
        <v>468</v>
      </c>
      <c r="D241" s="111" t="s">
        <v>470</v>
      </c>
      <c r="E241" s="118" t="s">
        <v>1559</v>
      </c>
      <c r="F241" s="121" t="s">
        <v>1560</v>
      </c>
    </row>
    <row r="242" spans="1:7" ht="34">
      <c r="A242" s="97">
        <v>241</v>
      </c>
      <c r="B242" s="126" t="s">
        <v>151</v>
      </c>
      <c r="C242" s="123" t="s">
        <v>468</v>
      </c>
      <c r="D242" s="106" t="s">
        <v>471</v>
      </c>
      <c r="E242" s="118" t="s">
        <v>472</v>
      </c>
      <c r="F242" s="121" t="s">
        <v>473</v>
      </c>
    </row>
    <row r="243" spans="1:7" ht="34">
      <c r="A243" s="97">
        <v>242</v>
      </c>
      <c r="B243" s="126" t="s">
        <v>151</v>
      </c>
      <c r="C243" s="125" t="s">
        <v>468</v>
      </c>
      <c r="D243" s="158" t="s">
        <v>474</v>
      </c>
      <c r="E243" s="118" t="s">
        <v>1277</v>
      </c>
      <c r="F243" s="121" t="s">
        <v>2369</v>
      </c>
    </row>
    <row r="244" spans="1:7" ht="34">
      <c r="A244" s="97">
        <v>243</v>
      </c>
      <c r="B244" s="126" t="s">
        <v>151</v>
      </c>
      <c r="C244" s="123" t="s">
        <v>468</v>
      </c>
      <c r="D244" s="112" t="s">
        <v>475</v>
      </c>
      <c r="E244" s="118" t="s">
        <v>1561</v>
      </c>
      <c r="F244" s="121" t="s">
        <v>2157</v>
      </c>
    </row>
    <row r="245" spans="1:7" ht="29">
      <c r="A245" s="97">
        <v>244</v>
      </c>
      <c r="B245" s="126" t="s">
        <v>151</v>
      </c>
      <c r="C245" s="123" t="s">
        <v>468</v>
      </c>
      <c r="D245" s="112" t="s">
        <v>476</v>
      </c>
      <c r="E245" s="118" t="s">
        <v>477</v>
      </c>
      <c r="F245" s="121" t="s">
        <v>478</v>
      </c>
    </row>
    <row r="246" spans="1:7" ht="34">
      <c r="A246" s="97">
        <v>245</v>
      </c>
      <c r="B246" s="126" t="s">
        <v>151</v>
      </c>
      <c r="C246" s="123" t="s">
        <v>468</v>
      </c>
      <c r="D246" s="111" t="s">
        <v>479</v>
      </c>
      <c r="E246" s="118" t="s">
        <v>1562</v>
      </c>
      <c r="F246" s="121" t="s">
        <v>2156</v>
      </c>
    </row>
    <row r="247" spans="1:7" ht="34">
      <c r="A247" s="97">
        <v>246</v>
      </c>
      <c r="B247" s="126" t="s">
        <v>151</v>
      </c>
      <c r="C247" s="123" t="s">
        <v>468</v>
      </c>
      <c r="D247" s="112" t="s">
        <v>480</v>
      </c>
      <c r="E247" s="118" t="s">
        <v>2498</v>
      </c>
      <c r="F247" s="121" t="s">
        <v>1563</v>
      </c>
    </row>
    <row r="248" spans="1:7" ht="34">
      <c r="A248" s="97">
        <v>247</v>
      </c>
      <c r="B248" s="126" t="s">
        <v>151</v>
      </c>
      <c r="C248" s="123" t="s">
        <v>481</v>
      </c>
      <c r="D248" s="106" t="s">
        <v>482</v>
      </c>
      <c r="E248" s="118" t="s">
        <v>2499</v>
      </c>
      <c r="F248" s="121" t="s">
        <v>1477</v>
      </c>
    </row>
    <row r="249" spans="1:7" ht="68">
      <c r="A249" s="97">
        <v>248</v>
      </c>
      <c r="B249" s="79" t="s">
        <v>1842</v>
      </c>
      <c r="C249" s="79" t="s">
        <v>1841</v>
      </c>
      <c r="D249" s="211" t="s">
        <v>1843</v>
      </c>
      <c r="E249" s="118" t="s">
        <v>1844</v>
      </c>
      <c r="F249" s="180" t="s">
        <v>2386</v>
      </c>
    </row>
    <row r="250" spans="1:7" ht="51">
      <c r="A250" s="97">
        <v>249</v>
      </c>
      <c r="B250" s="126" t="s">
        <v>151</v>
      </c>
      <c r="C250" s="123" t="s">
        <v>483</v>
      </c>
      <c r="D250" s="158" t="s">
        <v>2205</v>
      </c>
      <c r="E250" s="118" t="s">
        <v>484</v>
      </c>
      <c r="F250" s="121" t="s">
        <v>2207</v>
      </c>
    </row>
    <row r="251" spans="1:7" ht="34">
      <c r="A251" s="97">
        <v>250</v>
      </c>
      <c r="B251" s="126" t="s">
        <v>151</v>
      </c>
      <c r="C251" s="123" t="s">
        <v>483</v>
      </c>
      <c r="D251" s="111" t="s">
        <v>485</v>
      </c>
      <c r="E251" s="118" t="s">
        <v>486</v>
      </c>
      <c r="F251" s="121" t="s">
        <v>2208</v>
      </c>
    </row>
    <row r="252" spans="1:7" ht="34">
      <c r="A252" s="97">
        <v>251</v>
      </c>
      <c r="B252" s="126" t="s">
        <v>151</v>
      </c>
      <c r="C252" s="123" t="s">
        <v>483</v>
      </c>
      <c r="D252" s="157" t="s">
        <v>487</v>
      </c>
      <c r="E252" s="118" t="s">
        <v>1207</v>
      </c>
      <c r="F252" s="121" t="s">
        <v>2497</v>
      </c>
    </row>
    <row r="253" spans="1:7" s="143" customFormat="1" ht="102.5" thickBot="1">
      <c r="A253" s="97">
        <v>252</v>
      </c>
      <c r="B253" s="138" t="s">
        <v>151</v>
      </c>
      <c r="C253" s="139" t="s">
        <v>488</v>
      </c>
      <c r="D253" s="184" t="s">
        <v>1909</v>
      </c>
      <c r="E253" s="141" t="s">
        <v>2209</v>
      </c>
      <c r="F253" s="142" t="s">
        <v>2496</v>
      </c>
      <c r="G253" s="262"/>
    </row>
    <row r="254" spans="1:7" ht="68">
      <c r="A254" s="97">
        <v>253</v>
      </c>
      <c r="B254" s="134" t="s">
        <v>151</v>
      </c>
      <c r="C254" s="222" t="s">
        <v>489</v>
      </c>
      <c r="D254" s="223" t="s">
        <v>1512</v>
      </c>
      <c r="E254" s="136" t="s">
        <v>2515</v>
      </c>
      <c r="F254" s="137" t="s">
        <v>2517</v>
      </c>
    </row>
    <row r="255" spans="1:7" ht="34">
      <c r="A255" s="97">
        <v>254</v>
      </c>
      <c r="B255" s="126" t="s">
        <v>151</v>
      </c>
      <c r="C255" s="193" t="s">
        <v>489</v>
      </c>
      <c r="D255" s="158" t="s">
        <v>1564</v>
      </c>
      <c r="E255" s="118" t="s">
        <v>2211</v>
      </c>
      <c r="F255" s="121" t="s">
        <v>2210</v>
      </c>
    </row>
    <row r="256" spans="1:7" ht="34">
      <c r="A256" s="97">
        <v>255</v>
      </c>
      <c r="B256" s="126" t="s">
        <v>151</v>
      </c>
      <c r="C256" s="193" t="s">
        <v>489</v>
      </c>
      <c r="D256" s="158" t="s">
        <v>1565</v>
      </c>
      <c r="E256" s="118" t="s">
        <v>2513</v>
      </c>
      <c r="F256" s="121" t="s">
        <v>2514</v>
      </c>
    </row>
    <row r="257" spans="1:7" ht="34">
      <c r="A257" s="97">
        <v>256</v>
      </c>
      <c r="B257" s="126" t="s">
        <v>151</v>
      </c>
      <c r="C257" s="193" t="s">
        <v>489</v>
      </c>
      <c r="D257" s="101" t="s">
        <v>491</v>
      </c>
      <c r="E257" s="118" t="s">
        <v>492</v>
      </c>
      <c r="F257" s="121" t="s">
        <v>1399</v>
      </c>
    </row>
    <row r="258" spans="1:7" ht="34">
      <c r="A258" s="97">
        <v>257</v>
      </c>
      <c r="B258" s="126" t="s">
        <v>151</v>
      </c>
      <c r="C258" s="193" t="s">
        <v>489</v>
      </c>
      <c r="D258" s="102" t="s">
        <v>2212</v>
      </c>
      <c r="E258" s="118" t="s">
        <v>1569</v>
      </c>
      <c r="F258" s="121" t="s">
        <v>1568</v>
      </c>
    </row>
    <row r="259" spans="1:7" ht="34">
      <c r="A259" s="97">
        <v>258</v>
      </c>
      <c r="B259" s="126" t="s">
        <v>151</v>
      </c>
      <c r="C259" s="193" t="s">
        <v>489</v>
      </c>
      <c r="D259" s="102" t="s">
        <v>1571</v>
      </c>
      <c r="E259" s="118" t="s">
        <v>1304</v>
      </c>
      <c r="F259" s="121" t="s">
        <v>1570</v>
      </c>
    </row>
    <row r="260" spans="1:7" ht="34">
      <c r="A260" s="97">
        <v>259</v>
      </c>
      <c r="B260" s="126" t="s">
        <v>151</v>
      </c>
      <c r="C260" s="193" t="s">
        <v>489</v>
      </c>
      <c r="D260" s="102" t="s">
        <v>493</v>
      </c>
      <c r="E260" s="118" t="s">
        <v>1572</v>
      </c>
      <c r="F260" s="121" t="s">
        <v>2516</v>
      </c>
    </row>
    <row r="261" spans="1:7" ht="34">
      <c r="A261" s="97">
        <v>260</v>
      </c>
      <c r="B261" s="126" t="s">
        <v>151</v>
      </c>
      <c r="C261" s="193" t="s">
        <v>489</v>
      </c>
      <c r="D261" s="102" t="s">
        <v>494</v>
      </c>
      <c r="E261" s="118" t="s">
        <v>495</v>
      </c>
      <c r="F261" s="121" t="s">
        <v>496</v>
      </c>
    </row>
    <row r="262" spans="1:7" ht="34">
      <c r="A262" s="97">
        <v>261</v>
      </c>
      <c r="B262" s="126" t="s">
        <v>151</v>
      </c>
      <c r="C262" s="132" t="s">
        <v>497</v>
      </c>
      <c r="D262" s="157" t="s">
        <v>2051</v>
      </c>
      <c r="E262" s="118" t="s">
        <v>1501</v>
      </c>
      <c r="F262" s="121" t="s">
        <v>2052</v>
      </c>
    </row>
    <row r="263" spans="1:7" ht="34">
      <c r="A263" s="97">
        <v>262</v>
      </c>
      <c r="B263" s="126" t="s">
        <v>151</v>
      </c>
      <c r="C263" s="132" t="s">
        <v>497</v>
      </c>
      <c r="D263" s="144" t="s">
        <v>498</v>
      </c>
      <c r="E263" s="118" t="s">
        <v>1502</v>
      </c>
      <c r="F263" s="121" t="s">
        <v>1574</v>
      </c>
    </row>
    <row r="264" spans="1:7" s="174" customFormat="1" ht="34">
      <c r="A264" s="97">
        <v>263</v>
      </c>
      <c r="B264" s="252" t="s">
        <v>151</v>
      </c>
      <c r="C264" s="253" t="s">
        <v>497</v>
      </c>
      <c r="D264" s="254" t="s">
        <v>499</v>
      </c>
      <c r="E264" s="172" t="s">
        <v>1575</v>
      </c>
      <c r="F264" s="173" t="s">
        <v>1573</v>
      </c>
      <c r="G264" s="264">
        <v>131</v>
      </c>
    </row>
    <row r="265" spans="1:7" s="174" customFormat="1" ht="34">
      <c r="A265" s="97">
        <v>264</v>
      </c>
      <c r="B265" s="252" t="s">
        <v>151</v>
      </c>
      <c r="C265" s="253" t="s">
        <v>497</v>
      </c>
      <c r="D265" s="254" t="s">
        <v>2053</v>
      </c>
      <c r="E265" s="172" t="s">
        <v>500</v>
      </c>
      <c r="F265" s="173" t="s">
        <v>2504</v>
      </c>
      <c r="G265" s="264">
        <v>131</v>
      </c>
    </row>
    <row r="266" spans="1:7" s="174" customFormat="1" ht="51">
      <c r="A266" s="97">
        <v>265</v>
      </c>
      <c r="B266" s="252" t="s">
        <v>151</v>
      </c>
      <c r="C266" s="253" t="s">
        <v>497</v>
      </c>
      <c r="D266" s="171" t="s">
        <v>1518</v>
      </c>
      <c r="E266" s="172" t="s">
        <v>1500</v>
      </c>
      <c r="F266" s="173" t="s">
        <v>1347</v>
      </c>
      <c r="G266" s="264">
        <v>131</v>
      </c>
    </row>
    <row r="267" spans="1:7">
      <c r="A267" s="97">
        <v>266</v>
      </c>
      <c r="B267" s="126"/>
      <c r="C267" s="132" t="s">
        <v>497</v>
      </c>
      <c r="D267" s="158" t="s">
        <v>1503</v>
      </c>
      <c r="E267" s="118"/>
      <c r="F267" s="121"/>
    </row>
    <row r="268" spans="1:7">
      <c r="A268" s="97">
        <v>267</v>
      </c>
      <c r="B268" s="126"/>
      <c r="C268" s="132" t="s">
        <v>497</v>
      </c>
      <c r="D268" s="158" t="s">
        <v>1504</v>
      </c>
      <c r="E268" s="118"/>
      <c r="F268" s="121"/>
    </row>
    <row r="269" spans="1:7" ht="85">
      <c r="A269" s="97">
        <v>268</v>
      </c>
      <c r="B269" s="126" t="s">
        <v>151</v>
      </c>
      <c r="C269" s="193" t="s">
        <v>501</v>
      </c>
      <c r="D269" s="207" t="s">
        <v>2000</v>
      </c>
      <c r="E269" s="118" t="s">
        <v>2001</v>
      </c>
      <c r="F269" s="121" t="s">
        <v>2215</v>
      </c>
    </row>
    <row r="270" spans="1:7" ht="34">
      <c r="A270" s="97">
        <v>269</v>
      </c>
      <c r="B270" s="126" t="s">
        <v>151</v>
      </c>
      <c r="C270" s="193" t="s">
        <v>501</v>
      </c>
      <c r="D270" s="204" t="s">
        <v>2214</v>
      </c>
      <c r="E270" s="118" t="s">
        <v>1458</v>
      </c>
      <c r="F270" s="121" t="s">
        <v>1459</v>
      </c>
    </row>
    <row r="271" spans="1:7">
      <c r="A271" s="97">
        <v>270</v>
      </c>
      <c r="B271" s="126" t="s">
        <v>151</v>
      </c>
      <c r="C271" s="193" t="s">
        <v>501</v>
      </c>
      <c r="D271" s="204" t="s">
        <v>502</v>
      </c>
      <c r="E271" s="118" t="s">
        <v>1576</v>
      </c>
      <c r="F271" s="121" t="s">
        <v>1577</v>
      </c>
    </row>
    <row r="272" spans="1:7" ht="34">
      <c r="A272" s="97">
        <v>271</v>
      </c>
      <c r="B272" s="126" t="s">
        <v>151</v>
      </c>
      <c r="C272" s="193" t="s">
        <v>501</v>
      </c>
      <c r="D272" s="207" t="s">
        <v>503</v>
      </c>
      <c r="E272" s="118" t="s">
        <v>1305</v>
      </c>
      <c r="F272" s="121" t="s">
        <v>2217</v>
      </c>
    </row>
    <row r="273" spans="1:7" ht="51">
      <c r="A273" s="97">
        <v>272</v>
      </c>
      <c r="B273" s="126" t="s">
        <v>151</v>
      </c>
      <c r="C273" s="193" t="s">
        <v>501</v>
      </c>
      <c r="D273" s="207" t="s">
        <v>2213</v>
      </c>
      <c r="E273" s="118" t="s">
        <v>2218</v>
      </c>
      <c r="F273" s="121" t="s">
        <v>2219</v>
      </c>
    </row>
    <row r="274" spans="1:7" ht="34">
      <c r="A274" s="97">
        <v>273</v>
      </c>
      <c r="B274" s="126" t="s">
        <v>151</v>
      </c>
      <c r="C274" s="193" t="s">
        <v>501</v>
      </c>
      <c r="D274" s="158" t="s">
        <v>2152</v>
      </c>
      <c r="E274" s="250"/>
      <c r="F274" s="121" t="s">
        <v>2153</v>
      </c>
    </row>
    <row r="275" spans="1:7">
      <c r="A275" s="97">
        <v>274</v>
      </c>
      <c r="B275" s="126" t="s">
        <v>151</v>
      </c>
      <c r="C275" s="193" t="s">
        <v>501</v>
      </c>
      <c r="D275" s="158" t="s">
        <v>2147</v>
      </c>
      <c r="E275" s="118"/>
      <c r="F275" s="121" t="s">
        <v>2216</v>
      </c>
    </row>
    <row r="276" spans="1:7" ht="34">
      <c r="A276" s="97">
        <v>275</v>
      </c>
      <c r="B276" s="126" t="s">
        <v>151</v>
      </c>
      <c r="C276" s="123" t="s">
        <v>2495</v>
      </c>
      <c r="D276" s="111" t="s">
        <v>1853</v>
      </c>
      <c r="E276" s="118" t="s">
        <v>505</v>
      </c>
      <c r="F276" s="121" t="s">
        <v>1854</v>
      </c>
    </row>
    <row r="277" spans="1:7" ht="29">
      <c r="A277" s="97">
        <v>276</v>
      </c>
      <c r="B277" s="126" t="s">
        <v>151</v>
      </c>
      <c r="C277" s="123" t="s">
        <v>504</v>
      </c>
      <c r="D277" s="111" t="s">
        <v>506</v>
      </c>
      <c r="E277" s="118" t="s">
        <v>507</v>
      </c>
      <c r="F277" s="121" t="s">
        <v>508</v>
      </c>
    </row>
    <row r="278" spans="1:7" ht="34">
      <c r="A278" s="97">
        <v>277</v>
      </c>
      <c r="B278" s="126" t="s">
        <v>151</v>
      </c>
      <c r="C278" s="123" t="s">
        <v>504</v>
      </c>
      <c r="D278" s="112" t="s">
        <v>2225</v>
      </c>
      <c r="E278" s="118" t="s">
        <v>1208</v>
      </c>
      <c r="F278" s="121" t="s">
        <v>2540</v>
      </c>
    </row>
    <row r="279" spans="1:7" ht="34">
      <c r="A279" s="97">
        <v>278</v>
      </c>
      <c r="B279" s="126" t="s">
        <v>151</v>
      </c>
      <c r="C279" s="123" t="s">
        <v>504</v>
      </c>
      <c r="D279" s="112" t="s">
        <v>509</v>
      </c>
      <c r="E279" s="118" t="s">
        <v>510</v>
      </c>
      <c r="F279" s="121" t="s">
        <v>1578</v>
      </c>
    </row>
    <row r="280" spans="1:7">
      <c r="A280" s="97">
        <v>279</v>
      </c>
      <c r="B280" s="126" t="s">
        <v>151</v>
      </c>
      <c r="C280" s="123" t="s">
        <v>511</v>
      </c>
      <c r="D280" s="102" t="s">
        <v>512</v>
      </c>
      <c r="E280" s="118" t="s">
        <v>513</v>
      </c>
      <c r="F280" s="121" t="s">
        <v>1579</v>
      </c>
    </row>
    <row r="281" spans="1:7">
      <c r="A281" s="97">
        <v>280</v>
      </c>
      <c r="B281" s="126" t="s">
        <v>151</v>
      </c>
      <c r="C281" s="123" t="s">
        <v>511</v>
      </c>
      <c r="D281" s="102" t="s">
        <v>514</v>
      </c>
      <c r="E281" s="118" t="s">
        <v>515</v>
      </c>
      <c r="F281" s="121" t="s">
        <v>516</v>
      </c>
    </row>
    <row r="282" spans="1:7" s="143" customFormat="1" ht="34.5" thickBot="1">
      <c r="A282" s="97">
        <v>281</v>
      </c>
      <c r="B282" s="138" t="s">
        <v>151</v>
      </c>
      <c r="C282" s="139" t="s">
        <v>511</v>
      </c>
      <c r="D282" s="140" t="s">
        <v>517</v>
      </c>
      <c r="E282" s="141" t="s">
        <v>518</v>
      </c>
      <c r="F282" s="142" t="s">
        <v>1580</v>
      </c>
      <c r="G282" s="262"/>
    </row>
    <row r="283" spans="1:7" ht="68">
      <c r="A283" s="97">
        <v>282</v>
      </c>
      <c r="B283" s="126" t="s">
        <v>151</v>
      </c>
      <c r="C283" s="193" t="s">
        <v>519</v>
      </c>
      <c r="D283" s="224" t="s">
        <v>520</v>
      </c>
      <c r="E283" s="168" t="s">
        <v>2232</v>
      </c>
      <c r="F283" s="121" t="s">
        <v>2228</v>
      </c>
    </row>
    <row r="284" spans="1:7" ht="68">
      <c r="A284" s="97">
        <v>283</v>
      </c>
      <c r="B284" s="126" t="s">
        <v>151</v>
      </c>
      <c r="C284" s="193" t="s">
        <v>519</v>
      </c>
      <c r="D284" s="224" t="s">
        <v>521</v>
      </c>
      <c r="E284" s="168" t="s">
        <v>2231</v>
      </c>
      <c r="F284" s="121" t="s">
        <v>2236</v>
      </c>
    </row>
    <row r="285" spans="1:7" ht="68">
      <c r="A285" s="97">
        <v>284</v>
      </c>
      <c r="B285" s="126" t="s">
        <v>151</v>
      </c>
      <c r="C285" s="193" t="s">
        <v>519</v>
      </c>
      <c r="D285" s="108" t="s">
        <v>2227</v>
      </c>
      <c r="E285" s="118" t="s">
        <v>2229</v>
      </c>
      <c r="F285" s="121" t="s">
        <v>2230</v>
      </c>
    </row>
    <row r="286" spans="1:7" ht="85">
      <c r="A286" s="97">
        <v>285</v>
      </c>
      <c r="B286" s="126" t="s">
        <v>151</v>
      </c>
      <c r="C286" s="193" t="s">
        <v>519</v>
      </c>
      <c r="D286" s="224" t="s">
        <v>1209</v>
      </c>
      <c r="E286" s="168" t="s">
        <v>2235</v>
      </c>
      <c r="F286" s="121" t="s">
        <v>2238</v>
      </c>
    </row>
    <row r="287" spans="1:7" ht="85">
      <c r="A287" s="97">
        <v>286</v>
      </c>
      <c r="B287" s="126" t="s">
        <v>151</v>
      </c>
      <c r="C287" s="193" t="s">
        <v>519</v>
      </c>
      <c r="D287" s="182" t="s">
        <v>2226</v>
      </c>
      <c r="E287" s="168" t="s">
        <v>2234</v>
      </c>
      <c r="F287" s="121" t="s">
        <v>2233</v>
      </c>
    </row>
    <row r="288" spans="1:7" ht="34">
      <c r="A288" s="97">
        <v>287</v>
      </c>
      <c r="B288" s="126" t="s">
        <v>151</v>
      </c>
      <c r="C288" s="193" t="s">
        <v>519</v>
      </c>
      <c r="D288" s="106" t="s">
        <v>522</v>
      </c>
      <c r="E288" s="118" t="s">
        <v>1582</v>
      </c>
      <c r="F288" s="121" t="s">
        <v>1348</v>
      </c>
    </row>
    <row r="289" spans="1:10" ht="51">
      <c r="A289" s="97">
        <v>288</v>
      </c>
      <c r="B289" s="126" t="s">
        <v>151</v>
      </c>
      <c r="C289" s="123" t="s">
        <v>523</v>
      </c>
      <c r="D289" s="101" t="s">
        <v>524</v>
      </c>
      <c r="E289" s="118" t="s">
        <v>1581</v>
      </c>
      <c r="F289" s="121" t="s">
        <v>1400</v>
      </c>
    </row>
    <row r="290" spans="1:10">
      <c r="A290" s="97">
        <v>289</v>
      </c>
      <c r="B290" s="126" t="s">
        <v>151</v>
      </c>
      <c r="C290" s="123" t="s">
        <v>525</v>
      </c>
      <c r="D290" s="102" t="s">
        <v>526</v>
      </c>
      <c r="E290" s="118" t="s">
        <v>527</v>
      </c>
      <c r="F290" s="121" t="s">
        <v>528</v>
      </c>
    </row>
    <row r="291" spans="1:10">
      <c r="A291" s="97">
        <v>290</v>
      </c>
      <c r="B291" s="126" t="s">
        <v>151</v>
      </c>
      <c r="C291" s="123" t="s">
        <v>525</v>
      </c>
      <c r="D291" s="102" t="s">
        <v>529</v>
      </c>
      <c r="E291" s="118" t="s">
        <v>530</v>
      </c>
      <c r="F291" s="121" t="s">
        <v>1349</v>
      </c>
    </row>
    <row r="292" spans="1:10" ht="34">
      <c r="A292" s="97">
        <v>291</v>
      </c>
      <c r="B292" s="128" t="s">
        <v>531</v>
      </c>
      <c r="C292" s="123" t="s">
        <v>691</v>
      </c>
      <c r="D292" s="103" t="s">
        <v>692</v>
      </c>
      <c r="E292" s="118" t="s">
        <v>2246</v>
      </c>
      <c r="F292" s="121" t="s">
        <v>1666</v>
      </c>
    </row>
    <row r="293" spans="1:10" ht="34">
      <c r="A293" s="97">
        <v>292</v>
      </c>
      <c r="B293" s="128" t="s">
        <v>531</v>
      </c>
      <c r="C293" s="123" t="s">
        <v>691</v>
      </c>
      <c r="D293" s="147" t="s">
        <v>1849</v>
      </c>
      <c r="E293" s="118" t="s">
        <v>1665</v>
      </c>
      <c r="F293" s="121" t="s">
        <v>2247</v>
      </c>
    </row>
    <row r="294" spans="1:10" ht="51">
      <c r="A294" s="97">
        <v>293</v>
      </c>
      <c r="B294" s="128" t="s">
        <v>531</v>
      </c>
      <c r="C294" s="123" t="s">
        <v>691</v>
      </c>
      <c r="D294" s="103" t="s">
        <v>1213</v>
      </c>
      <c r="E294" s="118" t="s">
        <v>693</v>
      </c>
      <c r="F294" s="121" t="s">
        <v>2248</v>
      </c>
    </row>
    <row r="295" spans="1:10" ht="51">
      <c r="A295" s="97">
        <v>294</v>
      </c>
      <c r="B295" s="128" t="s">
        <v>531</v>
      </c>
      <c r="C295" s="285" t="s">
        <v>532</v>
      </c>
      <c r="D295" s="101" t="s">
        <v>533</v>
      </c>
      <c r="E295" s="118" t="s">
        <v>1788</v>
      </c>
      <c r="F295" s="121" t="s">
        <v>2241</v>
      </c>
    </row>
    <row r="296" spans="1:10">
      <c r="A296" s="97">
        <v>295</v>
      </c>
      <c r="B296" s="128" t="s">
        <v>531</v>
      </c>
      <c r="C296" s="285" t="s">
        <v>532</v>
      </c>
      <c r="D296" s="101" t="s">
        <v>534</v>
      </c>
      <c r="E296" s="118" t="s">
        <v>1790</v>
      </c>
      <c r="F296" s="121" t="s">
        <v>1789</v>
      </c>
    </row>
    <row r="297" spans="1:10">
      <c r="A297" s="97">
        <v>296</v>
      </c>
      <c r="B297" s="128" t="s">
        <v>531</v>
      </c>
      <c r="C297" s="285" t="s">
        <v>532</v>
      </c>
      <c r="D297" s="101" t="s">
        <v>536</v>
      </c>
      <c r="E297" s="118" t="s">
        <v>537</v>
      </c>
      <c r="F297" s="121" t="s">
        <v>538</v>
      </c>
    </row>
    <row r="298" spans="1:10" ht="68">
      <c r="A298" s="97">
        <v>297</v>
      </c>
      <c r="B298" s="128" t="s">
        <v>531</v>
      </c>
      <c r="C298" s="285" t="s">
        <v>532</v>
      </c>
      <c r="D298" s="103" t="s">
        <v>1210</v>
      </c>
      <c r="E298" s="118" t="s">
        <v>539</v>
      </c>
      <c r="F298" s="121" t="s">
        <v>2243</v>
      </c>
    </row>
    <row r="299" spans="1:10" ht="34">
      <c r="A299" s="97">
        <v>298</v>
      </c>
      <c r="B299" s="128" t="s">
        <v>531</v>
      </c>
      <c r="C299" s="285" t="s">
        <v>532</v>
      </c>
      <c r="D299" s="101" t="s">
        <v>540</v>
      </c>
      <c r="E299" s="118" t="s">
        <v>541</v>
      </c>
      <c r="F299" s="121" t="s">
        <v>1350</v>
      </c>
    </row>
    <row r="300" spans="1:10" ht="34">
      <c r="A300" s="97">
        <v>299</v>
      </c>
      <c r="B300" s="128" t="s">
        <v>531</v>
      </c>
      <c r="C300" s="285" t="s">
        <v>532</v>
      </c>
      <c r="D300" s="101" t="s">
        <v>542</v>
      </c>
      <c r="E300" s="118" t="s">
        <v>543</v>
      </c>
      <c r="F300" s="121" t="s">
        <v>1351</v>
      </c>
    </row>
    <row r="301" spans="1:10" ht="34">
      <c r="A301" s="97">
        <v>300</v>
      </c>
      <c r="B301" s="128" t="s">
        <v>531</v>
      </c>
      <c r="C301" s="285" t="s">
        <v>532</v>
      </c>
      <c r="D301" s="149" t="s">
        <v>535</v>
      </c>
      <c r="E301" s="118" t="s">
        <v>2242</v>
      </c>
      <c r="F301" s="121" t="s">
        <v>1787</v>
      </c>
    </row>
    <row r="302" spans="1:10" ht="85">
      <c r="A302" s="97">
        <v>301</v>
      </c>
      <c r="B302" s="128" t="s">
        <v>531</v>
      </c>
      <c r="C302" s="285" t="s">
        <v>532</v>
      </c>
      <c r="D302" s="214" t="s">
        <v>1764</v>
      </c>
      <c r="E302" s="118" t="s">
        <v>2239</v>
      </c>
      <c r="F302" s="121" t="s">
        <v>2240</v>
      </c>
      <c r="J302" s="80" t="s">
        <v>2237</v>
      </c>
    </row>
    <row r="303" spans="1:10" ht="51">
      <c r="A303" s="97">
        <v>302</v>
      </c>
      <c r="B303" s="128" t="s">
        <v>531</v>
      </c>
      <c r="C303" s="285" t="s">
        <v>532</v>
      </c>
      <c r="D303" s="147" t="s">
        <v>1584</v>
      </c>
      <c r="E303" s="118" t="s">
        <v>1583</v>
      </c>
      <c r="F303" s="121" t="s">
        <v>2461</v>
      </c>
    </row>
    <row r="304" spans="1:10" ht="34">
      <c r="A304" s="97">
        <v>303</v>
      </c>
      <c r="B304" s="128" t="s">
        <v>531</v>
      </c>
      <c r="C304" s="285" t="s">
        <v>532</v>
      </c>
      <c r="D304" s="149" t="s">
        <v>1956</v>
      </c>
      <c r="E304" s="118" t="s">
        <v>656</v>
      </c>
      <c r="F304" s="121" t="s">
        <v>1355</v>
      </c>
    </row>
    <row r="305" spans="1:6" ht="51">
      <c r="A305" s="97">
        <v>304</v>
      </c>
      <c r="B305" s="128" t="s">
        <v>531</v>
      </c>
      <c r="C305" s="285" t="s">
        <v>532</v>
      </c>
      <c r="D305" s="101" t="s">
        <v>544</v>
      </c>
      <c r="E305" s="118" t="s">
        <v>1601</v>
      </c>
      <c r="F305" s="121" t="s">
        <v>1603</v>
      </c>
    </row>
    <row r="306" spans="1:6" ht="34">
      <c r="A306" s="97">
        <v>305</v>
      </c>
      <c r="B306" s="128" t="s">
        <v>531</v>
      </c>
      <c r="C306" s="285" t="s">
        <v>532</v>
      </c>
      <c r="D306" s="101" t="s">
        <v>545</v>
      </c>
      <c r="E306" s="118" t="s">
        <v>1585</v>
      </c>
      <c r="F306" s="121" t="s">
        <v>1586</v>
      </c>
    </row>
    <row r="307" spans="1:6" ht="34">
      <c r="A307" s="97">
        <v>306</v>
      </c>
      <c r="B307" s="128" t="s">
        <v>531</v>
      </c>
      <c r="C307" s="285" t="s">
        <v>532</v>
      </c>
      <c r="D307" s="111" t="s">
        <v>546</v>
      </c>
      <c r="E307" s="118" t="s">
        <v>1587</v>
      </c>
      <c r="F307" s="121" t="s">
        <v>1588</v>
      </c>
    </row>
    <row r="308" spans="1:6" ht="34">
      <c r="A308" s="97">
        <v>307</v>
      </c>
      <c r="B308" s="128" t="s">
        <v>531</v>
      </c>
      <c r="C308" s="285" t="s">
        <v>532</v>
      </c>
      <c r="D308" s="158" t="s">
        <v>1589</v>
      </c>
      <c r="E308" s="118" t="s">
        <v>2245</v>
      </c>
      <c r="F308" s="121" t="s">
        <v>2244</v>
      </c>
    </row>
    <row r="309" spans="1:6" ht="34">
      <c r="A309" s="97">
        <v>308</v>
      </c>
      <c r="B309" s="128" t="s">
        <v>531</v>
      </c>
      <c r="C309" s="285" t="s">
        <v>532</v>
      </c>
      <c r="D309" s="111" t="s">
        <v>547</v>
      </c>
      <c r="E309" s="118" t="s">
        <v>1401</v>
      </c>
      <c r="F309" s="121" t="s">
        <v>1402</v>
      </c>
    </row>
    <row r="310" spans="1:6" ht="34">
      <c r="A310" s="97">
        <v>309</v>
      </c>
      <c r="B310" s="128" t="s">
        <v>531</v>
      </c>
      <c r="C310" s="285" t="s">
        <v>532</v>
      </c>
      <c r="D310" s="111" t="s">
        <v>548</v>
      </c>
      <c r="E310" s="118" t="s">
        <v>1590</v>
      </c>
      <c r="F310" s="121" t="s">
        <v>1591</v>
      </c>
    </row>
    <row r="311" spans="1:6" ht="34">
      <c r="A311" s="97">
        <v>310</v>
      </c>
      <c r="B311" s="128" t="s">
        <v>531</v>
      </c>
      <c r="C311" s="285" t="s">
        <v>532</v>
      </c>
      <c r="D311" s="103" t="s">
        <v>549</v>
      </c>
      <c r="E311" s="118" t="s">
        <v>1592</v>
      </c>
      <c r="F311" s="121" t="s">
        <v>1593</v>
      </c>
    </row>
    <row r="312" spans="1:6" ht="34">
      <c r="A312" s="97">
        <v>311</v>
      </c>
      <c r="B312" s="128" t="s">
        <v>531</v>
      </c>
      <c r="C312" s="285" t="s">
        <v>532</v>
      </c>
      <c r="D312" s="114" t="s">
        <v>1594</v>
      </c>
      <c r="E312" s="118" t="s">
        <v>1595</v>
      </c>
      <c r="F312" s="121" t="s">
        <v>1596</v>
      </c>
    </row>
    <row r="313" spans="1:6">
      <c r="A313" s="97">
        <v>312</v>
      </c>
      <c r="B313" s="128" t="s">
        <v>531</v>
      </c>
      <c r="C313" s="285" t="s">
        <v>532</v>
      </c>
      <c r="D313" s="103" t="s">
        <v>550</v>
      </c>
      <c r="E313" s="118" t="s">
        <v>1597</v>
      </c>
      <c r="F313" s="121" t="s">
        <v>1598</v>
      </c>
    </row>
    <row r="314" spans="1:6" ht="68">
      <c r="A314" s="97">
        <v>313</v>
      </c>
      <c r="B314" s="128" t="s">
        <v>531</v>
      </c>
      <c r="C314" s="285" t="s">
        <v>532</v>
      </c>
      <c r="D314" s="103" t="s">
        <v>551</v>
      </c>
      <c r="E314" s="118" t="s">
        <v>1791</v>
      </c>
      <c r="F314" s="121" t="s">
        <v>2250</v>
      </c>
    </row>
    <row r="315" spans="1:6" ht="34">
      <c r="A315" s="97">
        <v>314</v>
      </c>
      <c r="B315" s="128" t="s">
        <v>531</v>
      </c>
      <c r="C315" s="285" t="s">
        <v>532</v>
      </c>
      <c r="D315" s="103" t="s">
        <v>552</v>
      </c>
      <c r="E315" s="118" t="s">
        <v>1604</v>
      </c>
      <c r="F315" s="121" t="s">
        <v>1605</v>
      </c>
    </row>
    <row r="316" spans="1:6" ht="68">
      <c r="A316" s="97">
        <v>315</v>
      </c>
      <c r="B316" s="128" t="s">
        <v>531</v>
      </c>
      <c r="C316" s="237" t="s">
        <v>560</v>
      </c>
      <c r="D316" s="106" t="s">
        <v>1610</v>
      </c>
      <c r="E316" s="118" t="s">
        <v>1211</v>
      </c>
      <c r="F316" s="121" t="s">
        <v>2330</v>
      </c>
    </row>
    <row r="317" spans="1:6" ht="68">
      <c r="A317" s="97">
        <v>316</v>
      </c>
      <c r="B317" s="128" t="s">
        <v>531</v>
      </c>
      <c r="C317" s="237" t="s">
        <v>1610</v>
      </c>
      <c r="D317" s="144" t="s">
        <v>2329</v>
      </c>
      <c r="E317" s="118" t="s">
        <v>562</v>
      </c>
      <c r="F317" s="121" t="s">
        <v>2650</v>
      </c>
    </row>
    <row r="318" spans="1:6" ht="34">
      <c r="A318" s="97">
        <v>317</v>
      </c>
      <c r="B318" s="128" t="s">
        <v>531</v>
      </c>
      <c r="C318" s="237" t="s">
        <v>560</v>
      </c>
      <c r="D318" s="103" t="s">
        <v>561</v>
      </c>
      <c r="E318" s="118" t="s">
        <v>1611</v>
      </c>
      <c r="F318" s="121" t="s">
        <v>1612</v>
      </c>
    </row>
    <row r="319" spans="1:6" ht="34">
      <c r="A319" s="97">
        <v>318</v>
      </c>
      <c r="B319" s="128" t="s">
        <v>531</v>
      </c>
      <c r="C319" s="237" t="s">
        <v>560</v>
      </c>
      <c r="D319" s="149" t="s">
        <v>1822</v>
      </c>
      <c r="E319" s="118" t="s">
        <v>1824</v>
      </c>
      <c r="F319" s="121" t="s">
        <v>1823</v>
      </c>
    </row>
    <row r="320" spans="1:6" ht="68">
      <c r="A320" s="97">
        <v>319</v>
      </c>
      <c r="B320" s="128" t="s">
        <v>531</v>
      </c>
      <c r="C320" s="237" t="s">
        <v>560</v>
      </c>
      <c r="D320" s="147" t="s">
        <v>563</v>
      </c>
      <c r="E320" s="118" t="s">
        <v>1638</v>
      </c>
      <c r="F320" s="121" t="s">
        <v>2255</v>
      </c>
    </row>
    <row r="321" spans="1:6" ht="34">
      <c r="A321" s="97">
        <v>320</v>
      </c>
      <c r="B321" s="128" t="s">
        <v>531</v>
      </c>
      <c r="C321" s="237" t="s">
        <v>560</v>
      </c>
      <c r="D321" s="149" t="s">
        <v>564</v>
      </c>
      <c r="E321" s="118" t="s">
        <v>1821</v>
      </c>
      <c r="F321" s="121" t="s">
        <v>2256</v>
      </c>
    </row>
    <row r="322" spans="1:6" ht="85">
      <c r="A322" s="97">
        <v>321</v>
      </c>
      <c r="B322" s="128" t="s">
        <v>531</v>
      </c>
      <c r="C322" s="237" t="s">
        <v>560</v>
      </c>
      <c r="D322" s="147" t="s">
        <v>1820</v>
      </c>
      <c r="E322" s="118" t="s">
        <v>1613</v>
      </c>
      <c r="F322" s="121" t="s">
        <v>1825</v>
      </c>
    </row>
    <row r="323" spans="1:6" ht="51">
      <c r="A323" s="97">
        <v>322</v>
      </c>
      <c r="B323" s="128" t="s">
        <v>531</v>
      </c>
      <c r="C323" s="209" t="s">
        <v>577</v>
      </c>
      <c r="D323" s="148" t="s">
        <v>577</v>
      </c>
      <c r="E323" s="118" t="s">
        <v>2262</v>
      </c>
      <c r="F323" s="121" t="s">
        <v>2263</v>
      </c>
    </row>
    <row r="324" spans="1:6" ht="85">
      <c r="A324" s="97">
        <v>323</v>
      </c>
      <c r="B324" s="128" t="s">
        <v>531</v>
      </c>
      <c r="C324" s="209" t="s">
        <v>577</v>
      </c>
      <c r="D324" s="149" t="s">
        <v>1996</v>
      </c>
      <c r="E324" s="118" t="s">
        <v>585</v>
      </c>
      <c r="F324" s="121" t="s">
        <v>1997</v>
      </c>
    </row>
    <row r="325" spans="1:6" ht="51">
      <c r="A325" s="97">
        <v>324</v>
      </c>
      <c r="B325" s="128" t="s">
        <v>531</v>
      </c>
      <c r="C325" s="209" t="s">
        <v>577</v>
      </c>
      <c r="D325" s="103" t="s">
        <v>578</v>
      </c>
      <c r="E325" s="118" t="s">
        <v>1640</v>
      </c>
      <c r="F325" s="121" t="s">
        <v>1967</v>
      </c>
    </row>
    <row r="326" spans="1:6" ht="34">
      <c r="A326" s="97">
        <v>325</v>
      </c>
      <c r="B326" s="128" t="s">
        <v>531</v>
      </c>
      <c r="C326" s="209" t="s">
        <v>577</v>
      </c>
      <c r="D326" s="101" t="s">
        <v>1077</v>
      </c>
      <c r="E326" s="118" t="s">
        <v>1699</v>
      </c>
      <c r="F326" s="121" t="s">
        <v>1698</v>
      </c>
    </row>
    <row r="327" spans="1:6">
      <c r="A327" s="97">
        <v>326</v>
      </c>
      <c r="B327" s="128" t="s">
        <v>531</v>
      </c>
      <c r="C327" s="209" t="s">
        <v>577</v>
      </c>
      <c r="D327" s="101" t="s">
        <v>579</v>
      </c>
      <c r="E327" s="118" t="s">
        <v>580</v>
      </c>
      <c r="F327" s="121" t="s">
        <v>581</v>
      </c>
    </row>
    <row r="328" spans="1:6" ht="34">
      <c r="A328" s="97">
        <v>327</v>
      </c>
      <c r="B328" s="128" t="s">
        <v>531</v>
      </c>
      <c r="C328" s="209" t="s">
        <v>577</v>
      </c>
      <c r="D328" s="101" t="s">
        <v>582</v>
      </c>
      <c r="E328" s="118" t="s">
        <v>583</v>
      </c>
      <c r="F328" s="121" t="s">
        <v>1352</v>
      </c>
    </row>
    <row r="329" spans="1:6" ht="51">
      <c r="A329" s="97">
        <v>328</v>
      </c>
      <c r="B329" s="128" t="s">
        <v>531</v>
      </c>
      <c r="C329" s="209" t="s">
        <v>577</v>
      </c>
      <c r="D329" s="149" t="s">
        <v>1861</v>
      </c>
      <c r="E329" s="118" t="s">
        <v>584</v>
      </c>
      <c r="F329" s="121" t="s">
        <v>1860</v>
      </c>
    </row>
    <row r="330" spans="1:6" ht="34">
      <c r="A330" s="97">
        <v>329</v>
      </c>
      <c r="B330" s="128" t="s">
        <v>531</v>
      </c>
      <c r="C330" s="209" t="s">
        <v>577</v>
      </c>
      <c r="D330" s="149" t="s">
        <v>2265</v>
      </c>
      <c r="E330" s="118" t="s">
        <v>1862</v>
      </c>
      <c r="F330" s="121" t="s">
        <v>2266</v>
      </c>
    </row>
    <row r="331" spans="1:6" ht="51">
      <c r="A331" s="97">
        <v>330</v>
      </c>
      <c r="B331" s="128" t="s">
        <v>531</v>
      </c>
      <c r="C331" s="209" t="s">
        <v>577</v>
      </c>
      <c r="D331" s="205" t="s">
        <v>2267</v>
      </c>
      <c r="E331" s="118" t="s">
        <v>1641</v>
      </c>
      <c r="F331" s="121" t="s">
        <v>2268</v>
      </c>
    </row>
    <row r="332" spans="1:6" ht="51">
      <c r="A332" s="97">
        <v>331</v>
      </c>
      <c r="B332" s="128" t="s">
        <v>531</v>
      </c>
      <c r="C332" s="209" t="s">
        <v>577</v>
      </c>
      <c r="D332" s="205" t="s">
        <v>2280</v>
      </c>
      <c r="E332" s="118" t="s">
        <v>1507</v>
      </c>
      <c r="F332" s="121" t="s">
        <v>2281</v>
      </c>
    </row>
    <row r="333" spans="1:6" ht="51">
      <c r="A333" s="97">
        <v>332</v>
      </c>
      <c r="B333" s="128" t="s">
        <v>531</v>
      </c>
      <c r="C333" s="209" t="s">
        <v>577</v>
      </c>
      <c r="D333" s="205" t="s">
        <v>589</v>
      </c>
      <c r="E333" s="118" t="s">
        <v>1397</v>
      </c>
      <c r="F333" s="121" t="s">
        <v>1649</v>
      </c>
    </row>
    <row r="334" spans="1:6" ht="34">
      <c r="A334" s="97">
        <v>333</v>
      </c>
      <c r="B334" s="128" t="s">
        <v>531</v>
      </c>
      <c r="C334" s="209" t="s">
        <v>577</v>
      </c>
      <c r="D334" s="103" t="s">
        <v>1829</v>
      </c>
      <c r="E334" s="118" t="s">
        <v>1642</v>
      </c>
      <c r="F334" s="121" t="s">
        <v>1643</v>
      </c>
    </row>
    <row r="335" spans="1:6" ht="68">
      <c r="A335" s="97">
        <v>334</v>
      </c>
      <c r="B335" s="128" t="s">
        <v>531</v>
      </c>
      <c r="C335" s="209" t="s">
        <v>577</v>
      </c>
      <c r="D335" s="101" t="s">
        <v>1644</v>
      </c>
      <c r="E335" s="118" t="s">
        <v>1308</v>
      </c>
      <c r="F335" s="121" t="s">
        <v>1353</v>
      </c>
    </row>
    <row r="336" spans="1:6" ht="34">
      <c r="A336" s="97">
        <v>335</v>
      </c>
      <c r="B336" s="128" t="s">
        <v>531</v>
      </c>
      <c r="C336" s="209" t="s">
        <v>577</v>
      </c>
      <c r="D336" s="147" t="s">
        <v>1793</v>
      </c>
      <c r="E336" s="118" t="s">
        <v>1645</v>
      </c>
      <c r="F336" s="121" t="s">
        <v>1796</v>
      </c>
    </row>
    <row r="337" spans="1:7" ht="51">
      <c r="A337" s="97">
        <v>336</v>
      </c>
      <c r="B337" s="128" t="s">
        <v>531</v>
      </c>
      <c r="C337" s="209" t="s">
        <v>577</v>
      </c>
      <c r="D337" s="147" t="s">
        <v>1963</v>
      </c>
      <c r="E337" s="118" t="s">
        <v>1508</v>
      </c>
      <c r="F337" s="121" t="s">
        <v>2269</v>
      </c>
    </row>
    <row r="338" spans="1:7" ht="51">
      <c r="A338" s="97">
        <v>337</v>
      </c>
      <c r="B338" s="128" t="s">
        <v>531</v>
      </c>
      <c r="C338" s="209" t="s">
        <v>577</v>
      </c>
      <c r="D338" s="101" t="s">
        <v>586</v>
      </c>
      <c r="E338" s="118" t="s">
        <v>1647</v>
      </c>
      <c r="F338" s="121" t="s">
        <v>2270</v>
      </c>
    </row>
    <row r="339" spans="1:7" ht="34">
      <c r="A339" s="97">
        <v>338</v>
      </c>
      <c r="B339" s="128" t="s">
        <v>531</v>
      </c>
      <c r="C339" s="209" t="s">
        <v>577</v>
      </c>
      <c r="D339" s="101" t="s">
        <v>2387</v>
      </c>
      <c r="E339" s="118"/>
      <c r="F339" s="121" t="s">
        <v>2388</v>
      </c>
    </row>
    <row r="340" spans="1:7" ht="68">
      <c r="A340" s="97">
        <v>339</v>
      </c>
      <c r="B340" s="128" t="s">
        <v>531</v>
      </c>
      <c r="C340" s="209" t="s">
        <v>577</v>
      </c>
      <c r="D340" s="147" t="s">
        <v>1646</v>
      </c>
      <c r="E340" s="118" t="s">
        <v>2271</v>
      </c>
      <c r="F340" s="121" t="s">
        <v>2649</v>
      </c>
    </row>
    <row r="341" spans="1:7" ht="51">
      <c r="A341" s="97">
        <v>340</v>
      </c>
      <c r="B341" s="128" t="s">
        <v>531</v>
      </c>
      <c r="C341" s="209" t="s">
        <v>577</v>
      </c>
      <c r="D341" s="149" t="s">
        <v>587</v>
      </c>
      <c r="E341" s="118" t="s">
        <v>1648</v>
      </c>
      <c r="F341" s="121" t="s">
        <v>2272</v>
      </c>
    </row>
    <row r="342" spans="1:7" ht="51">
      <c r="A342" s="97">
        <v>341</v>
      </c>
      <c r="B342" s="128" t="s">
        <v>531</v>
      </c>
      <c r="C342" s="209" t="s">
        <v>577</v>
      </c>
      <c r="D342" s="101" t="s">
        <v>588</v>
      </c>
      <c r="E342" s="118" t="s">
        <v>2273</v>
      </c>
      <c r="F342" s="121" t="s">
        <v>2274</v>
      </c>
    </row>
    <row r="343" spans="1:7" ht="34">
      <c r="A343" s="97">
        <v>342</v>
      </c>
      <c r="B343" s="128" t="s">
        <v>531</v>
      </c>
      <c r="C343" s="209" t="s">
        <v>577</v>
      </c>
      <c r="D343" s="147" t="s">
        <v>590</v>
      </c>
      <c r="E343" s="118" t="s">
        <v>591</v>
      </c>
      <c r="F343" s="121" t="s">
        <v>1398</v>
      </c>
    </row>
    <row r="344" spans="1:7" ht="51">
      <c r="A344" s="97">
        <v>343</v>
      </c>
      <c r="B344" s="128" t="s">
        <v>531</v>
      </c>
      <c r="C344" s="209" t="s">
        <v>577</v>
      </c>
      <c r="D344" s="147" t="s">
        <v>2277</v>
      </c>
      <c r="E344" s="118" t="s">
        <v>2279</v>
      </c>
      <c r="F344" s="121" t="s">
        <v>2278</v>
      </c>
    </row>
    <row r="345" spans="1:7" s="143" customFormat="1" ht="51.5" thickBot="1">
      <c r="A345" s="97">
        <v>344</v>
      </c>
      <c r="B345" s="176" t="s">
        <v>531</v>
      </c>
      <c r="C345" s="231" t="s">
        <v>577</v>
      </c>
      <c r="D345" s="210" t="s">
        <v>1964</v>
      </c>
      <c r="E345" s="141" t="s">
        <v>592</v>
      </c>
      <c r="F345" s="142" t="s">
        <v>1965</v>
      </c>
      <c r="G345" s="262"/>
    </row>
    <row r="346" spans="1:7" s="174" customFormat="1" ht="68">
      <c r="A346" s="97">
        <v>345</v>
      </c>
      <c r="B346" s="169" t="s">
        <v>531</v>
      </c>
      <c r="C346" s="170" t="s">
        <v>660</v>
      </c>
      <c r="D346" s="171" t="s">
        <v>2287</v>
      </c>
      <c r="E346" s="172" t="s">
        <v>1810</v>
      </c>
      <c r="F346" s="173" t="s">
        <v>2288</v>
      </c>
      <c r="G346" s="264">
        <v>130</v>
      </c>
    </row>
    <row r="347" spans="1:7" ht="34">
      <c r="A347" s="97">
        <v>346</v>
      </c>
      <c r="B347" s="128" t="s">
        <v>531</v>
      </c>
      <c r="C347" s="123" t="s">
        <v>660</v>
      </c>
      <c r="D347" s="144" t="s">
        <v>1943</v>
      </c>
      <c r="E347" s="118" t="s">
        <v>1806</v>
      </c>
      <c r="F347" s="121" t="s">
        <v>1944</v>
      </c>
    </row>
    <row r="348" spans="1:7" ht="68">
      <c r="A348" s="97">
        <v>347</v>
      </c>
      <c r="B348" s="128" t="s">
        <v>531</v>
      </c>
      <c r="C348" s="123" t="s">
        <v>660</v>
      </c>
      <c r="D348" s="106" t="s">
        <v>2294</v>
      </c>
      <c r="E348" s="118" t="s">
        <v>1309</v>
      </c>
      <c r="F348" s="121" t="s">
        <v>2295</v>
      </c>
    </row>
    <row r="349" spans="1:7" ht="51">
      <c r="A349" s="97">
        <v>348</v>
      </c>
      <c r="B349" s="151" t="s">
        <v>531</v>
      </c>
      <c r="C349" s="135" t="s">
        <v>593</v>
      </c>
      <c r="D349" s="175" t="s">
        <v>594</v>
      </c>
      <c r="E349" s="136" t="s">
        <v>2054</v>
      </c>
      <c r="F349" s="137" t="s">
        <v>2055</v>
      </c>
    </row>
    <row r="350" spans="1:7" ht="34">
      <c r="A350" s="97">
        <v>349</v>
      </c>
      <c r="B350" s="128" t="s">
        <v>531</v>
      </c>
      <c r="C350" s="123" t="s">
        <v>593</v>
      </c>
      <c r="D350" s="103" t="s">
        <v>595</v>
      </c>
      <c r="E350" s="118" t="s">
        <v>1794</v>
      </c>
      <c r="F350" s="121" t="s">
        <v>1795</v>
      </c>
    </row>
    <row r="351" spans="1:7" ht="34">
      <c r="A351" s="97">
        <v>350</v>
      </c>
      <c r="B351" s="128" t="s">
        <v>531</v>
      </c>
      <c r="C351" s="123" t="s">
        <v>593</v>
      </c>
      <c r="D351" s="106" t="s">
        <v>596</v>
      </c>
      <c r="E351" s="118" t="s">
        <v>597</v>
      </c>
      <c r="F351" s="121" t="s">
        <v>2275</v>
      </c>
    </row>
    <row r="352" spans="1:7" ht="51">
      <c r="A352" s="97">
        <v>351</v>
      </c>
      <c r="B352" s="128" t="s">
        <v>531</v>
      </c>
      <c r="C352" s="123" t="s">
        <v>565</v>
      </c>
      <c r="D352" s="111" t="s">
        <v>2282</v>
      </c>
      <c r="E352" s="118" t="s">
        <v>1505</v>
      </c>
      <c r="F352" s="121" t="s">
        <v>2283</v>
      </c>
    </row>
    <row r="353" spans="1:6" ht="34">
      <c r="A353" s="97">
        <v>352</v>
      </c>
      <c r="B353" s="128" t="s">
        <v>531</v>
      </c>
      <c r="C353" s="123" t="s">
        <v>565</v>
      </c>
      <c r="D353" s="101" t="s">
        <v>1617</v>
      </c>
      <c r="E353" s="118" t="s">
        <v>1615</v>
      </c>
      <c r="F353" s="121" t="s">
        <v>1616</v>
      </c>
    </row>
    <row r="354" spans="1:6" ht="34">
      <c r="A354" s="97">
        <v>353</v>
      </c>
      <c r="B354" s="128" t="s">
        <v>531</v>
      </c>
      <c r="C354" s="123" t="s">
        <v>565</v>
      </c>
      <c r="D354" s="105" t="s">
        <v>1618</v>
      </c>
      <c r="E354" s="118" t="s">
        <v>1619</v>
      </c>
      <c r="F354" s="121" t="s">
        <v>1620</v>
      </c>
    </row>
    <row r="355" spans="1:6" ht="51">
      <c r="A355" s="97">
        <v>354</v>
      </c>
      <c r="B355" s="128" t="s">
        <v>531</v>
      </c>
      <c r="C355" s="123" t="s">
        <v>565</v>
      </c>
      <c r="D355" s="111" t="s">
        <v>1622</v>
      </c>
      <c r="E355" s="118" t="s">
        <v>1621</v>
      </c>
      <c r="F355" s="121" t="s">
        <v>1850</v>
      </c>
    </row>
    <row r="356" spans="1:6" ht="34">
      <c r="A356" s="97">
        <v>355</v>
      </c>
      <c r="B356" s="128" t="s">
        <v>531</v>
      </c>
      <c r="C356" s="123" t="s">
        <v>565</v>
      </c>
      <c r="D356" s="111" t="s">
        <v>566</v>
      </c>
      <c r="E356" s="118" t="s">
        <v>1623</v>
      </c>
      <c r="F356" s="121" t="s">
        <v>1624</v>
      </c>
    </row>
    <row r="357" spans="1:6" ht="34">
      <c r="A357" s="97">
        <v>356</v>
      </c>
      <c r="B357" s="128" t="s">
        <v>531</v>
      </c>
      <c r="C357" s="123" t="s">
        <v>565</v>
      </c>
      <c r="D357" s="112" t="s">
        <v>567</v>
      </c>
      <c r="E357" s="118" t="s">
        <v>1625</v>
      </c>
      <c r="F357" s="121" t="s">
        <v>1626</v>
      </c>
    </row>
    <row r="358" spans="1:6" ht="34">
      <c r="A358" s="97">
        <v>357</v>
      </c>
      <c r="B358" s="128" t="s">
        <v>531</v>
      </c>
      <c r="C358" s="123" t="s">
        <v>565</v>
      </c>
      <c r="D358" s="114" t="s">
        <v>1627</v>
      </c>
      <c r="E358" s="118" t="s">
        <v>568</v>
      </c>
      <c r="F358" s="121" t="s">
        <v>1628</v>
      </c>
    </row>
    <row r="359" spans="1:6" ht="34">
      <c r="A359" s="97">
        <v>358</v>
      </c>
      <c r="B359" s="128" t="s">
        <v>531</v>
      </c>
      <c r="C359" s="123" t="s">
        <v>598</v>
      </c>
      <c r="D359" s="149" t="s">
        <v>599</v>
      </c>
      <c r="E359" s="118" t="s">
        <v>2276</v>
      </c>
      <c r="F359" s="165" t="s">
        <v>2651</v>
      </c>
    </row>
    <row r="360" spans="1:6">
      <c r="A360" s="97">
        <v>359</v>
      </c>
      <c r="B360" s="128" t="s">
        <v>531</v>
      </c>
      <c r="C360" s="123" t="s">
        <v>598</v>
      </c>
      <c r="D360" s="101" t="s">
        <v>600</v>
      </c>
      <c r="E360" s="118" t="s">
        <v>601</v>
      </c>
      <c r="F360" s="121" t="s">
        <v>602</v>
      </c>
    </row>
    <row r="361" spans="1:6" ht="34">
      <c r="A361" s="97">
        <v>360</v>
      </c>
      <c r="B361" s="128" t="s">
        <v>531</v>
      </c>
      <c r="C361" s="123" t="s">
        <v>598</v>
      </c>
      <c r="D361" s="101" t="s">
        <v>603</v>
      </c>
      <c r="E361" s="118" t="s">
        <v>604</v>
      </c>
      <c r="F361" s="121" t="s">
        <v>605</v>
      </c>
    </row>
    <row r="362" spans="1:6" ht="51">
      <c r="A362" s="97">
        <v>361</v>
      </c>
      <c r="B362" s="128" t="s">
        <v>531</v>
      </c>
      <c r="C362" s="123" t="s">
        <v>598</v>
      </c>
      <c r="D362" s="103" t="s">
        <v>606</v>
      </c>
      <c r="E362" s="118" t="s">
        <v>607</v>
      </c>
      <c r="F362" s="121" t="s">
        <v>1797</v>
      </c>
    </row>
    <row r="363" spans="1:6">
      <c r="A363" s="97">
        <v>362</v>
      </c>
      <c r="B363" s="128" t="s">
        <v>531</v>
      </c>
      <c r="C363" s="123" t="s">
        <v>598</v>
      </c>
      <c r="D363" s="106" t="s">
        <v>608</v>
      </c>
      <c r="E363" s="118" t="s">
        <v>609</v>
      </c>
      <c r="F363" s="121" t="s">
        <v>610</v>
      </c>
    </row>
    <row r="364" spans="1:6">
      <c r="A364" s="97">
        <v>363</v>
      </c>
      <c r="B364" s="128" t="s">
        <v>531</v>
      </c>
      <c r="C364" s="123" t="s">
        <v>598</v>
      </c>
      <c r="D364" s="106" t="s">
        <v>611</v>
      </c>
      <c r="E364" s="118" t="s">
        <v>612</v>
      </c>
      <c r="F364" s="121" t="s">
        <v>613</v>
      </c>
    </row>
    <row r="365" spans="1:6" ht="51">
      <c r="A365" s="97">
        <v>364</v>
      </c>
      <c r="B365" s="128" t="s">
        <v>531</v>
      </c>
      <c r="C365" s="123" t="s">
        <v>598</v>
      </c>
      <c r="D365" s="111" t="s">
        <v>1798</v>
      </c>
      <c r="E365" s="118" t="s">
        <v>614</v>
      </c>
      <c r="F365" s="121" t="s">
        <v>1799</v>
      </c>
    </row>
    <row r="366" spans="1:6" ht="51">
      <c r="A366" s="97">
        <v>365</v>
      </c>
      <c r="B366" s="128" t="s">
        <v>531</v>
      </c>
      <c r="C366" s="123" t="s">
        <v>598</v>
      </c>
      <c r="D366" s="106" t="s">
        <v>1614</v>
      </c>
      <c r="E366" s="118" t="s">
        <v>1801</v>
      </c>
      <c r="F366" s="121" t="s">
        <v>1802</v>
      </c>
    </row>
    <row r="367" spans="1:6" ht="51">
      <c r="A367" s="97">
        <v>366</v>
      </c>
      <c r="B367" s="128" t="s">
        <v>531</v>
      </c>
      <c r="C367" s="123" t="s">
        <v>598</v>
      </c>
      <c r="D367" s="182" t="s">
        <v>2463</v>
      </c>
      <c r="E367" s="118" t="s">
        <v>2464</v>
      </c>
      <c r="F367" s="121" t="s">
        <v>2466</v>
      </c>
    </row>
    <row r="368" spans="1:6" ht="34">
      <c r="A368" s="97">
        <v>367</v>
      </c>
      <c r="B368" s="128" t="s">
        <v>531</v>
      </c>
      <c r="C368" s="123" t="s">
        <v>598</v>
      </c>
      <c r="D368" s="111" t="s">
        <v>615</v>
      </c>
      <c r="E368" s="118" t="s">
        <v>1506</v>
      </c>
      <c r="F368" s="121" t="s">
        <v>1800</v>
      </c>
    </row>
    <row r="369" spans="1:7" ht="34">
      <c r="A369" s="97">
        <v>368</v>
      </c>
      <c r="B369" s="128" t="s">
        <v>531</v>
      </c>
      <c r="C369" s="123" t="s">
        <v>598</v>
      </c>
      <c r="D369" s="147" t="s">
        <v>2284</v>
      </c>
      <c r="E369" s="118" t="s">
        <v>616</v>
      </c>
      <c r="F369" s="121" t="s">
        <v>1966</v>
      </c>
    </row>
    <row r="370" spans="1:7">
      <c r="A370" s="97">
        <v>369</v>
      </c>
      <c r="B370" s="128" t="s">
        <v>531</v>
      </c>
      <c r="C370" s="123" t="s">
        <v>598</v>
      </c>
      <c r="D370" s="106" t="s">
        <v>617</v>
      </c>
      <c r="E370" s="118" t="s">
        <v>618</v>
      </c>
      <c r="F370" s="121" t="s">
        <v>1354</v>
      </c>
    </row>
    <row r="371" spans="1:7" ht="68">
      <c r="A371" s="97">
        <v>370</v>
      </c>
      <c r="B371" s="128" t="s">
        <v>531</v>
      </c>
      <c r="C371" s="123" t="s">
        <v>684</v>
      </c>
      <c r="D371" s="207" t="s">
        <v>2467</v>
      </c>
      <c r="E371" s="118" t="s">
        <v>1663</v>
      </c>
      <c r="F371" s="121" t="s">
        <v>2468</v>
      </c>
    </row>
    <row r="372" spans="1:7" ht="136">
      <c r="A372" s="97">
        <v>371</v>
      </c>
      <c r="B372" s="128" t="s">
        <v>531</v>
      </c>
      <c r="C372" s="123" t="s">
        <v>684</v>
      </c>
      <c r="D372" s="207" t="s">
        <v>2048</v>
      </c>
      <c r="E372" s="118" t="s">
        <v>685</v>
      </c>
      <c r="F372" s="121" t="s">
        <v>2049</v>
      </c>
    </row>
    <row r="373" spans="1:7">
      <c r="A373" s="97">
        <v>372</v>
      </c>
      <c r="B373" s="128" t="s">
        <v>531</v>
      </c>
      <c r="C373" s="123" t="s">
        <v>569</v>
      </c>
      <c r="D373" s="101" t="s">
        <v>1629</v>
      </c>
      <c r="E373" s="118" t="s">
        <v>1307</v>
      </c>
      <c r="F373" s="121" t="s">
        <v>570</v>
      </c>
    </row>
    <row r="374" spans="1:7" ht="34">
      <c r="A374" s="97">
        <v>373</v>
      </c>
      <c r="B374" s="128" t="s">
        <v>531</v>
      </c>
      <c r="C374" s="123" t="s">
        <v>571</v>
      </c>
      <c r="D374" s="101" t="s">
        <v>572</v>
      </c>
      <c r="E374" s="118" t="s">
        <v>1630</v>
      </c>
      <c r="F374" s="121" t="s">
        <v>1631</v>
      </c>
    </row>
    <row r="375" spans="1:7" ht="34">
      <c r="A375" s="97">
        <v>374</v>
      </c>
      <c r="B375" s="128" t="s">
        <v>531</v>
      </c>
      <c r="C375" s="123" t="s">
        <v>571</v>
      </c>
      <c r="D375" s="101" t="s">
        <v>1792</v>
      </c>
      <c r="E375" s="118" t="s">
        <v>1632</v>
      </c>
      <c r="F375" s="121" t="s">
        <v>1633</v>
      </c>
    </row>
    <row r="376" spans="1:7" ht="51">
      <c r="A376" s="97">
        <v>375</v>
      </c>
      <c r="B376" s="128" t="s">
        <v>531</v>
      </c>
      <c r="C376" s="123" t="s">
        <v>569</v>
      </c>
      <c r="D376" s="101" t="s">
        <v>1639</v>
      </c>
      <c r="E376" s="118" t="s">
        <v>1634</v>
      </c>
      <c r="F376" s="121" t="s">
        <v>1635</v>
      </c>
    </row>
    <row r="377" spans="1:7" ht="34">
      <c r="A377" s="97">
        <v>376</v>
      </c>
      <c r="B377" s="128" t="s">
        <v>531</v>
      </c>
      <c r="C377" s="123" t="s">
        <v>553</v>
      </c>
      <c r="D377" s="149" t="s">
        <v>554</v>
      </c>
      <c r="E377" s="118" t="s">
        <v>1606</v>
      </c>
      <c r="F377" s="121" t="s">
        <v>2251</v>
      </c>
    </row>
    <row r="378" spans="1:7" ht="34">
      <c r="A378" s="97">
        <v>377</v>
      </c>
      <c r="B378" s="128" t="s">
        <v>531</v>
      </c>
      <c r="C378" s="123" t="s">
        <v>553</v>
      </c>
      <c r="D378" s="149" t="s">
        <v>555</v>
      </c>
      <c r="E378" s="118" t="s">
        <v>1607</v>
      </c>
      <c r="F378" s="121" t="s">
        <v>1602</v>
      </c>
    </row>
    <row r="379" spans="1:7" s="174" customFormat="1" ht="34">
      <c r="A379" s="97">
        <v>378</v>
      </c>
      <c r="B379" s="169" t="s">
        <v>531</v>
      </c>
      <c r="C379" s="170" t="s">
        <v>553</v>
      </c>
      <c r="D379" s="171" t="s">
        <v>556</v>
      </c>
      <c r="E379" s="172" t="s">
        <v>557</v>
      </c>
      <c r="F379" s="173" t="s">
        <v>558</v>
      </c>
      <c r="G379" s="264"/>
    </row>
    <row r="380" spans="1:7" ht="51">
      <c r="A380" s="97">
        <v>379</v>
      </c>
      <c r="B380" s="128" t="s">
        <v>531</v>
      </c>
      <c r="C380" s="123" t="s">
        <v>553</v>
      </c>
      <c r="D380" s="111" t="s">
        <v>559</v>
      </c>
      <c r="E380" s="118" t="s">
        <v>1609</v>
      </c>
      <c r="F380" s="121" t="s">
        <v>2254</v>
      </c>
    </row>
    <row r="381" spans="1:7" ht="51">
      <c r="A381" s="97">
        <v>380</v>
      </c>
      <c r="B381" s="128" t="s">
        <v>531</v>
      </c>
      <c r="C381" s="123" t="s">
        <v>573</v>
      </c>
      <c r="D381" s="149" t="s">
        <v>1636</v>
      </c>
      <c r="E381" s="118" t="s">
        <v>1858</v>
      </c>
      <c r="F381" s="121" t="s">
        <v>1859</v>
      </c>
    </row>
    <row r="382" spans="1:7" ht="29">
      <c r="A382" s="97">
        <v>381</v>
      </c>
      <c r="B382" s="128" t="s">
        <v>531</v>
      </c>
      <c r="C382" s="123" t="s">
        <v>574</v>
      </c>
      <c r="D382" s="101" t="s">
        <v>1637</v>
      </c>
      <c r="E382" s="118" t="s">
        <v>576</v>
      </c>
      <c r="F382" s="121" t="s">
        <v>1831</v>
      </c>
    </row>
    <row r="383" spans="1:7" ht="34">
      <c r="A383" s="97">
        <v>382</v>
      </c>
      <c r="B383" s="128" t="s">
        <v>531</v>
      </c>
      <c r="C383" s="123" t="s">
        <v>619</v>
      </c>
      <c r="D383" s="101" t="s">
        <v>620</v>
      </c>
      <c r="E383" s="118" t="s">
        <v>621</v>
      </c>
      <c r="F383" s="121" t="s">
        <v>1751</v>
      </c>
    </row>
    <row r="384" spans="1:7" ht="34">
      <c r="A384" s="97">
        <v>383</v>
      </c>
      <c r="B384" s="128" t="s">
        <v>531</v>
      </c>
      <c r="C384" s="123" t="s">
        <v>622</v>
      </c>
      <c r="D384" s="106" t="s">
        <v>622</v>
      </c>
      <c r="E384" s="118" t="s">
        <v>623</v>
      </c>
      <c r="F384" s="121" t="s">
        <v>624</v>
      </c>
    </row>
    <row r="385" spans="1:6" ht="34">
      <c r="A385" s="97">
        <v>384</v>
      </c>
      <c r="B385" s="128" t="s">
        <v>531</v>
      </c>
      <c r="C385" s="123" t="s">
        <v>622</v>
      </c>
      <c r="D385" s="106" t="s">
        <v>1803</v>
      </c>
      <c r="E385" s="118"/>
      <c r="F385" s="121" t="s">
        <v>1804</v>
      </c>
    </row>
    <row r="386" spans="1:6" ht="34">
      <c r="A386" s="97">
        <v>385</v>
      </c>
      <c r="B386" s="128" t="s">
        <v>531</v>
      </c>
      <c r="C386" s="123" t="s">
        <v>625</v>
      </c>
      <c r="D386" s="149" t="s">
        <v>626</v>
      </c>
      <c r="E386" s="118" t="s">
        <v>627</v>
      </c>
      <c r="F386" s="121" t="s">
        <v>1805</v>
      </c>
    </row>
    <row r="387" spans="1:6">
      <c r="A387" s="97">
        <v>386</v>
      </c>
      <c r="B387" s="128" t="s">
        <v>531</v>
      </c>
      <c r="C387" s="123" t="s">
        <v>625</v>
      </c>
      <c r="D387" s="105" t="s">
        <v>628</v>
      </c>
      <c r="E387" s="118" t="s">
        <v>629</v>
      </c>
      <c r="F387" s="121" t="s">
        <v>1306</v>
      </c>
    </row>
    <row r="388" spans="1:6">
      <c r="A388" s="97">
        <v>387</v>
      </c>
      <c r="B388" s="128" t="s">
        <v>531</v>
      </c>
      <c r="C388" s="123" t="s">
        <v>625</v>
      </c>
      <c r="D388" s="101" t="s">
        <v>630</v>
      </c>
      <c r="E388" s="118" t="s">
        <v>631</v>
      </c>
      <c r="F388" s="121" t="s">
        <v>1306</v>
      </c>
    </row>
    <row r="389" spans="1:6" ht="68">
      <c r="A389" s="97">
        <v>388</v>
      </c>
      <c r="B389" s="151" t="s">
        <v>531</v>
      </c>
      <c r="C389" s="135" t="s">
        <v>1246</v>
      </c>
      <c r="D389" s="245" t="s">
        <v>2470</v>
      </c>
      <c r="E389" s="136" t="s">
        <v>2472</v>
      </c>
      <c r="F389" s="137" t="s">
        <v>2471</v>
      </c>
    </row>
    <row r="390" spans="1:6" ht="34">
      <c r="A390" s="97">
        <v>389</v>
      </c>
      <c r="B390" s="151" t="s">
        <v>531</v>
      </c>
      <c r="C390" s="135" t="s">
        <v>1246</v>
      </c>
      <c r="D390" s="207" t="s">
        <v>2469</v>
      </c>
      <c r="E390" s="118" t="s">
        <v>1608</v>
      </c>
      <c r="F390" s="121" t="s">
        <v>2253</v>
      </c>
    </row>
    <row r="391" spans="1:6" ht="68">
      <c r="A391" s="97">
        <v>390</v>
      </c>
      <c r="B391" s="151" t="s">
        <v>531</v>
      </c>
      <c r="C391" s="135" t="s">
        <v>1246</v>
      </c>
      <c r="D391" s="213" t="s">
        <v>1830</v>
      </c>
      <c r="E391" s="118" t="s">
        <v>2474</v>
      </c>
      <c r="F391" s="180" t="s">
        <v>2473</v>
      </c>
    </row>
    <row r="392" spans="1:6">
      <c r="A392" s="97">
        <v>391</v>
      </c>
      <c r="B392" s="128" t="s">
        <v>531</v>
      </c>
      <c r="C392" s="123" t="s">
        <v>632</v>
      </c>
      <c r="D392" s="105" t="s">
        <v>633</v>
      </c>
      <c r="E392" s="118" t="s">
        <v>634</v>
      </c>
      <c r="F392" s="121" t="s">
        <v>1306</v>
      </c>
    </row>
    <row r="393" spans="1:6">
      <c r="A393" s="97">
        <v>392</v>
      </c>
      <c r="B393" s="128" t="s">
        <v>531</v>
      </c>
      <c r="C393" s="123" t="s">
        <v>632</v>
      </c>
      <c r="D393" s="111" t="s">
        <v>635</v>
      </c>
      <c r="E393" s="118" t="s">
        <v>636</v>
      </c>
      <c r="F393" s="121" t="s">
        <v>1306</v>
      </c>
    </row>
    <row r="394" spans="1:6">
      <c r="A394" s="97">
        <v>393</v>
      </c>
      <c r="B394" s="128" t="s">
        <v>531</v>
      </c>
      <c r="C394" s="123" t="s">
        <v>632</v>
      </c>
      <c r="D394" s="103" t="s">
        <v>637</v>
      </c>
      <c r="E394" s="118" t="s">
        <v>638</v>
      </c>
      <c r="F394" s="121" t="s">
        <v>1306</v>
      </c>
    </row>
    <row r="395" spans="1:6">
      <c r="A395" s="97">
        <v>394</v>
      </c>
      <c r="B395" s="128" t="s">
        <v>531</v>
      </c>
      <c r="C395" s="123" t="s">
        <v>2391</v>
      </c>
      <c r="D395" s="101" t="s">
        <v>639</v>
      </c>
      <c r="E395" s="118" t="s">
        <v>640</v>
      </c>
      <c r="F395" s="121" t="s">
        <v>641</v>
      </c>
    </row>
    <row r="396" spans="1:6">
      <c r="A396" s="97">
        <v>395</v>
      </c>
      <c r="B396" s="128" t="s">
        <v>531</v>
      </c>
      <c r="C396" s="123" t="s">
        <v>2391</v>
      </c>
      <c r="D396" s="103" t="s">
        <v>642</v>
      </c>
      <c r="E396" s="118" t="s">
        <v>643</v>
      </c>
      <c r="F396" s="121" t="s">
        <v>1306</v>
      </c>
    </row>
    <row r="397" spans="1:6">
      <c r="A397" s="97">
        <v>396</v>
      </c>
      <c r="B397" s="128" t="s">
        <v>531</v>
      </c>
      <c r="C397" s="123" t="s">
        <v>644</v>
      </c>
      <c r="D397" s="103" t="s">
        <v>2400</v>
      </c>
      <c r="E397" s="118" t="s">
        <v>645</v>
      </c>
      <c r="F397" s="121" t="s">
        <v>1306</v>
      </c>
    </row>
    <row r="398" spans="1:6">
      <c r="A398" s="97">
        <v>397</v>
      </c>
      <c r="B398" s="128" t="s">
        <v>531</v>
      </c>
      <c r="C398" s="123" t="s">
        <v>644</v>
      </c>
      <c r="D398" s="114" t="s">
        <v>2390</v>
      </c>
      <c r="E398" s="118"/>
      <c r="F398" s="121" t="s">
        <v>2389</v>
      </c>
    </row>
    <row r="399" spans="1:6" ht="51">
      <c r="A399" s="97">
        <v>398</v>
      </c>
      <c r="B399" s="128" t="s">
        <v>531</v>
      </c>
      <c r="C399" s="123" t="s">
        <v>646</v>
      </c>
      <c r="D399" s="101" t="s">
        <v>646</v>
      </c>
      <c r="E399" s="118" t="s">
        <v>1411</v>
      </c>
      <c r="F399" s="121" t="s">
        <v>1412</v>
      </c>
    </row>
    <row r="400" spans="1:6">
      <c r="A400" s="97">
        <v>399</v>
      </c>
      <c r="B400" s="128" t="s">
        <v>531</v>
      </c>
      <c r="C400" s="123" t="s">
        <v>647</v>
      </c>
      <c r="D400" s="101" t="s">
        <v>1974</v>
      </c>
      <c r="E400" s="118" t="s">
        <v>648</v>
      </c>
      <c r="F400" s="121" t="s">
        <v>649</v>
      </c>
    </row>
    <row r="401" spans="1:7" s="174" customFormat="1" ht="68">
      <c r="A401" s="97">
        <v>400</v>
      </c>
      <c r="B401" s="169" t="s">
        <v>531</v>
      </c>
      <c r="C401" s="170" t="s">
        <v>650</v>
      </c>
      <c r="D401" s="270" t="s">
        <v>1212</v>
      </c>
      <c r="E401" s="172" t="s">
        <v>1413</v>
      </c>
      <c r="F401" s="173" t="s">
        <v>1975</v>
      </c>
      <c r="G401" s="264">
        <v>131</v>
      </c>
    </row>
    <row r="402" spans="1:7" ht="51">
      <c r="A402" s="97">
        <v>401</v>
      </c>
      <c r="B402" s="128" t="s">
        <v>531</v>
      </c>
      <c r="C402" s="123" t="s">
        <v>650</v>
      </c>
      <c r="D402" s="114" t="s">
        <v>1924</v>
      </c>
      <c r="E402" s="118" t="s">
        <v>1925</v>
      </c>
      <c r="F402" s="121" t="s">
        <v>1926</v>
      </c>
    </row>
    <row r="403" spans="1:7" ht="34">
      <c r="A403" s="97">
        <v>402</v>
      </c>
      <c r="B403" s="128" t="s">
        <v>531</v>
      </c>
      <c r="C403" s="123" t="s">
        <v>650</v>
      </c>
      <c r="D403" s="147" t="s">
        <v>1509</v>
      </c>
      <c r="E403" s="118" t="s">
        <v>1403</v>
      </c>
      <c r="F403" s="165" t="s">
        <v>1927</v>
      </c>
    </row>
    <row r="404" spans="1:7" s="174" customFormat="1" ht="34">
      <c r="A404" s="97">
        <v>403</v>
      </c>
      <c r="B404" s="169" t="s">
        <v>531</v>
      </c>
      <c r="C404" s="170" t="s">
        <v>1415</v>
      </c>
      <c r="D404" s="171" t="s">
        <v>651</v>
      </c>
      <c r="E404" s="172" t="s">
        <v>652</v>
      </c>
      <c r="F404" s="173" t="s">
        <v>653</v>
      </c>
      <c r="G404" s="264">
        <v>129</v>
      </c>
    </row>
    <row r="405" spans="1:7" ht="34">
      <c r="A405" s="97">
        <v>404</v>
      </c>
      <c r="B405" s="128" t="s">
        <v>531</v>
      </c>
      <c r="C405" s="123" t="s">
        <v>1415</v>
      </c>
      <c r="D405" s="103" t="s">
        <v>654</v>
      </c>
      <c r="E405" s="118" t="s">
        <v>1414</v>
      </c>
      <c r="F405" s="121" t="s">
        <v>1416</v>
      </c>
    </row>
    <row r="406" spans="1:7" ht="51">
      <c r="A406" s="97">
        <v>405</v>
      </c>
      <c r="B406" s="128" t="s">
        <v>531</v>
      </c>
      <c r="C406" s="123" t="s">
        <v>655</v>
      </c>
      <c r="D406" s="182" t="s">
        <v>2647</v>
      </c>
      <c r="E406" s="118" t="s">
        <v>1417</v>
      </c>
      <c r="F406" s="121" t="s">
        <v>2648</v>
      </c>
    </row>
    <row r="407" spans="1:7" ht="34">
      <c r="A407" s="97">
        <v>406</v>
      </c>
      <c r="B407" s="128" t="s">
        <v>531</v>
      </c>
      <c r="C407" s="123"/>
      <c r="D407" s="149" t="s">
        <v>1923</v>
      </c>
      <c r="E407" s="118" t="s">
        <v>2479</v>
      </c>
      <c r="F407" s="121" t="s">
        <v>1935</v>
      </c>
    </row>
    <row r="408" spans="1:7" ht="51">
      <c r="A408" s="97">
        <v>407</v>
      </c>
      <c r="B408" s="128" t="s">
        <v>531</v>
      </c>
      <c r="C408" s="123" t="s">
        <v>696</v>
      </c>
      <c r="D408" s="147" t="s">
        <v>1846</v>
      </c>
      <c r="E408" s="118" t="s">
        <v>1847</v>
      </c>
      <c r="F408" s="121" t="s">
        <v>1848</v>
      </c>
    </row>
    <row r="409" spans="1:7" ht="51">
      <c r="A409" s="97">
        <v>408</v>
      </c>
      <c r="B409" s="128" t="s">
        <v>531</v>
      </c>
      <c r="C409" s="123" t="s">
        <v>657</v>
      </c>
      <c r="D409" s="106" t="s">
        <v>658</v>
      </c>
      <c r="E409" s="118" t="s">
        <v>659</v>
      </c>
      <c r="F409" s="121" t="s">
        <v>1941</v>
      </c>
    </row>
    <row r="410" spans="1:7" ht="34">
      <c r="A410" s="97">
        <v>409</v>
      </c>
      <c r="B410" s="128" t="s">
        <v>531</v>
      </c>
      <c r="C410" s="123" t="s">
        <v>661</v>
      </c>
      <c r="D410" s="147" t="s">
        <v>1942</v>
      </c>
      <c r="E410" s="118" t="s">
        <v>1809</v>
      </c>
      <c r="F410" s="121" t="s">
        <v>1945</v>
      </c>
    </row>
    <row r="411" spans="1:7" ht="34">
      <c r="A411" s="97">
        <v>410</v>
      </c>
      <c r="B411" s="128" t="s">
        <v>531</v>
      </c>
      <c r="C411" s="123" t="s">
        <v>661</v>
      </c>
      <c r="D411" s="103" t="s">
        <v>662</v>
      </c>
      <c r="E411" s="118" t="s">
        <v>663</v>
      </c>
      <c r="F411" s="121" t="s">
        <v>1819</v>
      </c>
    </row>
    <row r="412" spans="1:7" ht="34">
      <c r="A412" s="97">
        <v>411</v>
      </c>
      <c r="B412" s="128" t="s">
        <v>531</v>
      </c>
      <c r="C412" s="123" t="s">
        <v>661</v>
      </c>
      <c r="D412" s="103" t="s">
        <v>664</v>
      </c>
      <c r="E412" s="118" t="s">
        <v>665</v>
      </c>
      <c r="F412" s="121" t="s">
        <v>2491</v>
      </c>
    </row>
    <row r="413" spans="1:7" ht="85">
      <c r="A413" s="97">
        <v>412</v>
      </c>
      <c r="B413" s="128" t="s">
        <v>531</v>
      </c>
      <c r="C413" s="123" t="s">
        <v>666</v>
      </c>
      <c r="D413" s="111" t="s">
        <v>2285</v>
      </c>
      <c r="E413" s="118" t="s">
        <v>2286</v>
      </c>
      <c r="F413" s="121" t="s">
        <v>2296</v>
      </c>
    </row>
    <row r="414" spans="1:7" ht="51">
      <c r="A414" s="97">
        <v>413</v>
      </c>
      <c r="B414" s="128" t="s">
        <v>531</v>
      </c>
      <c r="C414" s="123" t="s">
        <v>666</v>
      </c>
      <c r="D414" s="105" t="s">
        <v>667</v>
      </c>
      <c r="E414" s="118" t="s">
        <v>1651</v>
      </c>
      <c r="F414" s="121" t="s">
        <v>1652</v>
      </c>
    </row>
    <row r="415" spans="1:7" ht="34">
      <c r="A415" s="97">
        <v>414</v>
      </c>
      <c r="B415" s="128" t="s">
        <v>531</v>
      </c>
      <c r="C415" s="123" t="s">
        <v>668</v>
      </c>
      <c r="D415" s="112" t="s">
        <v>669</v>
      </c>
      <c r="E415" s="118" t="s">
        <v>1653</v>
      </c>
      <c r="F415" s="121" t="s">
        <v>1654</v>
      </c>
    </row>
    <row r="416" spans="1:7" ht="34">
      <c r="A416" s="97">
        <v>415</v>
      </c>
      <c r="B416" s="128" t="s">
        <v>531</v>
      </c>
      <c r="C416" s="123" t="s">
        <v>668</v>
      </c>
      <c r="D416" s="111" t="s">
        <v>670</v>
      </c>
      <c r="E416" s="118" t="s">
        <v>1655</v>
      </c>
      <c r="F416" s="121" t="s">
        <v>1656</v>
      </c>
    </row>
    <row r="417" spans="1:6" ht="34">
      <c r="A417" s="97">
        <v>416</v>
      </c>
      <c r="B417" s="128" t="s">
        <v>531</v>
      </c>
      <c r="C417" s="123" t="s">
        <v>668</v>
      </c>
      <c r="D417" s="111" t="s">
        <v>671</v>
      </c>
      <c r="E417" s="118" t="s">
        <v>1657</v>
      </c>
      <c r="F417" s="121" t="s">
        <v>1658</v>
      </c>
    </row>
    <row r="418" spans="1:6">
      <c r="A418" s="97">
        <v>417</v>
      </c>
      <c r="B418" s="128" t="s">
        <v>531</v>
      </c>
      <c r="C418" s="123" t="s">
        <v>672</v>
      </c>
      <c r="D418" s="103" t="s">
        <v>673</v>
      </c>
      <c r="E418" s="118" t="s">
        <v>1511</v>
      </c>
      <c r="F418" s="121" t="s">
        <v>1510</v>
      </c>
    </row>
    <row r="419" spans="1:6">
      <c r="A419" s="97">
        <v>418</v>
      </c>
      <c r="B419" s="128" t="s">
        <v>531</v>
      </c>
      <c r="C419" s="123" t="s">
        <v>672</v>
      </c>
      <c r="D419" s="114" t="s">
        <v>674</v>
      </c>
      <c r="E419" s="118"/>
      <c r="F419" s="121" t="s">
        <v>1306</v>
      </c>
    </row>
    <row r="420" spans="1:6">
      <c r="A420" s="97">
        <v>419</v>
      </c>
      <c r="B420" s="128" t="s">
        <v>531</v>
      </c>
      <c r="C420" s="123" t="s">
        <v>675</v>
      </c>
      <c r="D420" s="115" t="s">
        <v>676</v>
      </c>
      <c r="E420" s="118"/>
      <c r="F420" s="121" t="s">
        <v>1306</v>
      </c>
    </row>
    <row r="421" spans="1:6" ht="34">
      <c r="A421" s="97">
        <v>420</v>
      </c>
      <c r="B421" s="128" t="s">
        <v>531</v>
      </c>
      <c r="C421" s="123" t="s">
        <v>675</v>
      </c>
      <c r="D421" s="111" t="s">
        <v>677</v>
      </c>
      <c r="E421" s="118" t="s">
        <v>678</v>
      </c>
      <c r="F421" s="121" t="s">
        <v>1306</v>
      </c>
    </row>
    <row r="422" spans="1:6" ht="34">
      <c r="A422" s="97">
        <v>421</v>
      </c>
      <c r="B422" s="128" t="s">
        <v>531</v>
      </c>
      <c r="C422" s="123" t="s">
        <v>675</v>
      </c>
      <c r="D422" s="103" t="s">
        <v>679</v>
      </c>
      <c r="E422" s="118" t="s">
        <v>680</v>
      </c>
      <c r="F422" s="121" t="s">
        <v>1306</v>
      </c>
    </row>
    <row r="423" spans="1:6" ht="34">
      <c r="A423" s="97">
        <v>422</v>
      </c>
      <c r="B423" s="128" t="s">
        <v>531</v>
      </c>
      <c r="C423" s="123" t="s">
        <v>675</v>
      </c>
      <c r="D423" s="114" t="s">
        <v>1659</v>
      </c>
      <c r="E423" s="118" t="s">
        <v>1310</v>
      </c>
      <c r="F423" s="121" t="s">
        <v>1306</v>
      </c>
    </row>
    <row r="424" spans="1:6">
      <c r="A424" s="97">
        <v>423</v>
      </c>
      <c r="B424" s="128" t="s">
        <v>531</v>
      </c>
      <c r="C424" s="123" t="s">
        <v>675</v>
      </c>
      <c r="D424" s="103" t="s">
        <v>681</v>
      </c>
      <c r="E424" s="118" t="s">
        <v>682</v>
      </c>
      <c r="F424" s="121" t="s">
        <v>1306</v>
      </c>
    </row>
    <row r="425" spans="1:6" ht="34">
      <c r="A425" s="97">
        <v>424</v>
      </c>
      <c r="B425" s="128" t="s">
        <v>531</v>
      </c>
      <c r="C425" s="123" t="s">
        <v>683</v>
      </c>
      <c r="D425" s="101" t="s">
        <v>683</v>
      </c>
      <c r="E425" s="118" t="s">
        <v>1660</v>
      </c>
      <c r="F425" s="121" t="s">
        <v>1661</v>
      </c>
    </row>
    <row r="426" spans="1:6" ht="34">
      <c r="A426" s="97">
        <v>425</v>
      </c>
      <c r="B426" s="128" t="s">
        <v>531</v>
      </c>
      <c r="C426" s="123" t="s">
        <v>1827</v>
      </c>
      <c r="D426" s="149" t="s">
        <v>1828</v>
      </c>
      <c r="E426" s="118" t="s">
        <v>1668</v>
      </c>
      <c r="F426" s="121" t="s">
        <v>1826</v>
      </c>
    </row>
    <row r="427" spans="1:6" ht="102">
      <c r="A427" s="97">
        <v>426</v>
      </c>
      <c r="B427" s="128" t="s">
        <v>531</v>
      </c>
      <c r="C427" s="123" t="s">
        <v>684</v>
      </c>
      <c r="D427" s="205" t="s">
        <v>686</v>
      </c>
      <c r="E427" s="118" t="s">
        <v>2050</v>
      </c>
      <c r="F427" s="121" t="s">
        <v>2399</v>
      </c>
    </row>
    <row r="428" spans="1:6">
      <c r="A428" s="97">
        <v>427</v>
      </c>
      <c r="B428" s="128" t="s">
        <v>531</v>
      </c>
      <c r="C428" s="123" t="s">
        <v>684</v>
      </c>
      <c r="D428" s="103" t="s">
        <v>687</v>
      </c>
      <c r="E428" s="118" t="s">
        <v>1662</v>
      </c>
      <c r="F428" s="121" t="s">
        <v>1306</v>
      </c>
    </row>
    <row r="429" spans="1:6">
      <c r="A429" s="97">
        <v>428</v>
      </c>
      <c r="B429" s="128" t="s">
        <v>531</v>
      </c>
      <c r="C429" s="123" t="s">
        <v>688</v>
      </c>
      <c r="D429" s="103" t="s">
        <v>688</v>
      </c>
      <c r="E429" s="118" t="s">
        <v>1664</v>
      </c>
      <c r="F429" s="121" t="s">
        <v>1306</v>
      </c>
    </row>
    <row r="430" spans="1:6" ht="51">
      <c r="A430" s="97">
        <v>429</v>
      </c>
      <c r="B430" s="128" t="s">
        <v>531</v>
      </c>
      <c r="C430" s="123" t="s">
        <v>689</v>
      </c>
      <c r="D430" s="103" t="s">
        <v>1332</v>
      </c>
      <c r="E430" s="118" t="s">
        <v>1517</v>
      </c>
      <c r="F430" s="121" t="s">
        <v>1516</v>
      </c>
    </row>
    <row r="431" spans="1:6" ht="51">
      <c r="A431" s="97">
        <v>430</v>
      </c>
      <c r="B431" s="128" t="s">
        <v>531</v>
      </c>
      <c r="C431" s="123" t="s">
        <v>690</v>
      </c>
      <c r="D431" s="101" t="s">
        <v>2289</v>
      </c>
      <c r="E431" s="118" t="s">
        <v>1667</v>
      </c>
      <c r="F431" s="121" t="s">
        <v>2291</v>
      </c>
    </row>
    <row r="432" spans="1:6" ht="85">
      <c r="A432" s="97">
        <v>431</v>
      </c>
      <c r="B432" s="128" t="s">
        <v>531</v>
      </c>
      <c r="C432" s="123" t="s">
        <v>690</v>
      </c>
      <c r="D432" s="149" t="s">
        <v>2290</v>
      </c>
      <c r="E432" s="118" t="s">
        <v>1311</v>
      </c>
      <c r="F432" s="121" t="s">
        <v>2292</v>
      </c>
    </row>
    <row r="433" spans="1:7" ht="34">
      <c r="A433" s="97">
        <v>432</v>
      </c>
      <c r="B433" s="128" t="s">
        <v>531</v>
      </c>
      <c r="C433" s="123"/>
      <c r="D433" s="147" t="s">
        <v>1914</v>
      </c>
      <c r="E433" s="118" t="s">
        <v>1915</v>
      </c>
      <c r="F433" s="121" t="s">
        <v>1916</v>
      </c>
    </row>
    <row r="434" spans="1:7" ht="68">
      <c r="A434" s="97">
        <v>433</v>
      </c>
      <c r="B434" s="128" t="s">
        <v>697</v>
      </c>
      <c r="C434" s="123" t="s">
        <v>698</v>
      </c>
      <c r="D434" s="101" t="s">
        <v>699</v>
      </c>
      <c r="E434" s="118" t="s">
        <v>700</v>
      </c>
      <c r="F434" s="121" t="s">
        <v>1356</v>
      </c>
    </row>
    <row r="435" spans="1:7" ht="29">
      <c r="A435" s="97">
        <v>434</v>
      </c>
      <c r="B435" s="128" t="s">
        <v>697</v>
      </c>
      <c r="C435" s="123" t="s">
        <v>698</v>
      </c>
      <c r="D435" s="101" t="s">
        <v>701</v>
      </c>
      <c r="E435" s="118" t="s">
        <v>702</v>
      </c>
      <c r="F435" s="121"/>
    </row>
    <row r="436" spans="1:7" ht="68">
      <c r="A436" s="97">
        <v>435</v>
      </c>
      <c r="B436" s="128" t="s">
        <v>697</v>
      </c>
      <c r="C436" s="123" t="s">
        <v>1786</v>
      </c>
      <c r="D436" s="149" t="s">
        <v>1785</v>
      </c>
      <c r="E436" s="118" t="s">
        <v>1260</v>
      </c>
      <c r="F436" s="145" t="s">
        <v>2298</v>
      </c>
    </row>
    <row r="437" spans="1:7" s="174" customFormat="1">
      <c r="A437" s="97">
        <v>436</v>
      </c>
      <c r="B437" s="128" t="s">
        <v>697</v>
      </c>
      <c r="C437" s="170"/>
      <c r="D437" s="171" t="s">
        <v>2297</v>
      </c>
      <c r="E437" s="172"/>
      <c r="F437" s="269" t="s">
        <v>2301</v>
      </c>
      <c r="G437" s="264">
        <v>131</v>
      </c>
    </row>
    <row r="438" spans="1:7" ht="29">
      <c r="A438" s="97">
        <v>437</v>
      </c>
      <c r="B438" s="128" t="s">
        <v>697</v>
      </c>
      <c r="C438" s="123" t="s">
        <v>698</v>
      </c>
      <c r="D438" s="101" t="s">
        <v>703</v>
      </c>
      <c r="E438" s="118" t="s">
        <v>704</v>
      </c>
      <c r="F438" s="121" t="s">
        <v>705</v>
      </c>
    </row>
    <row r="439" spans="1:7" ht="34">
      <c r="A439" s="97">
        <v>438</v>
      </c>
      <c r="B439" s="128" t="s">
        <v>697</v>
      </c>
      <c r="C439" s="123" t="s">
        <v>698</v>
      </c>
      <c r="D439" s="101" t="s">
        <v>706</v>
      </c>
      <c r="E439" s="118" t="s">
        <v>707</v>
      </c>
      <c r="F439" s="121" t="s">
        <v>2299</v>
      </c>
    </row>
    <row r="440" spans="1:7" ht="34">
      <c r="A440" s="97">
        <v>439</v>
      </c>
      <c r="B440" s="128" t="s">
        <v>697</v>
      </c>
      <c r="C440" s="123" t="s">
        <v>698</v>
      </c>
      <c r="D440" s="101" t="s">
        <v>708</v>
      </c>
      <c r="E440" s="118" t="s">
        <v>709</v>
      </c>
      <c r="F440" s="121" t="s">
        <v>2300</v>
      </c>
    </row>
    <row r="441" spans="1:7" ht="29">
      <c r="A441" s="97">
        <v>440</v>
      </c>
      <c r="B441" s="128" t="s">
        <v>697</v>
      </c>
      <c r="C441" s="123" t="s">
        <v>710</v>
      </c>
      <c r="D441" s="101" t="s">
        <v>711</v>
      </c>
      <c r="E441" s="118" t="s">
        <v>712</v>
      </c>
      <c r="F441" s="121" t="s">
        <v>1357</v>
      </c>
    </row>
    <row r="442" spans="1:7" ht="34">
      <c r="A442" s="97">
        <v>441</v>
      </c>
      <c r="B442" s="128" t="s">
        <v>697</v>
      </c>
      <c r="C442" s="123" t="s">
        <v>710</v>
      </c>
      <c r="D442" s="101" t="s">
        <v>713</v>
      </c>
      <c r="E442" s="118" t="s">
        <v>2313</v>
      </c>
      <c r="F442" s="121" t="s">
        <v>2531</v>
      </c>
    </row>
    <row r="443" spans="1:7" ht="29">
      <c r="A443" s="97">
        <v>442</v>
      </c>
      <c r="B443" s="128" t="s">
        <v>697</v>
      </c>
      <c r="C443" s="123" t="s">
        <v>710</v>
      </c>
      <c r="D443" s="101" t="s">
        <v>714</v>
      </c>
      <c r="E443" s="118" t="s">
        <v>715</v>
      </c>
      <c r="F443" s="121" t="s">
        <v>716</v>
      </c>
    </row>
    <row r="444" spans="1:7" ht="51">
      <c r="A444" s="97">
        <v>443</v>
      </c>
      <c r="B444" s="128" t="s">
        <v>697</v>
      </c>
      <c r="C444" s="79" t="s">
        <v>1261</v>
      </c>
      <c r="D444" s="118" t="s">
        <v>2340</v>
      </c>
      <c r="E444" s="118" t="s">
        <v>1262</v>
      </c>
      <c r="F444" s="180" t="s">
        <v>2341</v>
      </c>
    </row>
    <row r="445" spans="1:7" ht="34">
      <c r="A445" s="97">
        <v>444</v>
      </c>
      <c r="B445" s="128"/>
      <c r="C445" s="79"/>
      <c r="D445" s="235" t="s">
        <v>2343</v>
      </c>
      <c r="E445" s="118"/>
      <c r="F445" s="180" t="s">
        <v>2342</v>
      </c>
    </row>
    <row r="446" spans="1:7" ht="68">
      <c r="A446" s="97">
        <v>445</v>
      </c>
      <c r="B446" s="128" t="s">
        <v>697</v>
      </c>
      <c r="C446" s="193" t="s">
        <v>780</v>
      </c>
      <c r="D446" s="101" t="s">
        <v>2303</v>
      </c>
      <c r="E446" s="118" t="s">
        <v>1949</v>
      </c>
      <c r="F446" s="121" t="s">
        <v>2302</v>
      </c>
    </row>
    <row r="447" spans="1:7" ht="51">
      <c r="A447" s="97">
        <v>446</v>
      </c>
      <c r="B447" s="128" t="s">
        <v>697</v>
      </c>
      <c r="C447" s="193" t="s">
        <v>780</v>
      </c>
      <c r="D447" s="101" t="s">
        <v>1940</v>
      </c>
      <c r="E447" s="118" t="s">
        <v>1419</v>
      </c>
      <c r="F447" s="121" t="s">
        <v>1418</v>
      </c>
    </row>
    <row r="448" spans="1:7" ht="51">
      <c r="A448" s="97">
        <v>447</v>
      </c>
      <c r="B448" s="128" t="s">
        <v>697</v>
      </c>
      <c r="C448" s="193" t="s">
        <v>780</v>
      </c>
      <c r="D448" s="149" t="s">
        <v>1938</v>
      </c>
      <c r="E448" s="118" t="s">
        <v>1939</v>
      </c>
      <c r="F448" s="121" t="s">
        <v>1948</v>
      </c>
    </row>
    <row r="449" spans="1:6">
      <c r="A449" s="97">
        <v>448</v>
      </c>
      <c r="B449" s="128" t="s">
        <v>697</v>
      </c>
      <c r="C449" s="123" t="s">
        <v>717</v>
      </c>
      <c r="D449" s="101" t="s">
        <v>718</v>
      </c>
      <c r="E449" s="118" t="s">
        <v>719</v>
      </c>
      <c r="F449" s="121" t="s">
        <v>720</v>
      </c>
    </row>
    <row r="450" spans="1:6" ht="34">
      <c r="A450" s="97">
        <v>449</v>
      </c>
      <c r="B450" s="128" t="s">
        <v>697</v>
      </c>
      <c r="C450" s="123" t="s">
        <v>717</v>
      </c>
      <c r="D450" s="101" t="s">
        <v>721</v>
      </c>
      <c r="E450" s="118" t="s">
        <v>722</v>
      </c>
      <c r="F450" s="121" t="s">
        <v>1358</v>
      </c>
    </row>
    <row r="451" spans="1:6">
      <c r="A451" s="97">
        <v>450</v>
      </c>
      <c r="B451" s="128" t="s">
        <v>697</v>
      </c>
      <c r="C451" s="123" t="s">
        <v>723</v>
      </c>
      <c r="D451" s="108" t="s">
        <v>724</v>
      </c>
      <c r="E451" s="118" t="s">
        <v>725</v>
      </c>
      <c r="F451" s="121" t="s">
        <v>726</v>
      </c>
    </row>
    <row r="452" spans="1:6" ht="34">
      <c r="A452" s="97">
        <v>451</v>
      </c>
      <c r="B452" s="128" t="s">
        <v>697</v>
      </c>
      <c r="C452" s="123" t="s">
        <v>723</v>
      </c>
      <c r="D452" s="101" t="s">
        <v>727</v>
      </c>
      <c r="E452" s="118" t="s">
        <v>728</v>
      </c>
      <c r="F452" s="121" t="s">
        <v>1359</v>
      </c>
    </row>
    <row r="453" spans="1:6" ht="51">
      <c r="A453" s="97">
        <v>452</v>
      </c>
      <c r="B453" s="128" t="s">
        <v>697</v>
      </c>
      <c r="C453" s="123" t="s">
        <v>723</v>
      </c>
      <c r="D453" s="101" t="s">
        <v>729</v>
      </c>
      <c r="E453" s="118" t="s">
        <v>730</v>
      </c>
      <c r="F453" s="121" t="s">
        <v>1360</v>
      </c>
    </row>
    <row r="454" spans="1:6" ht="51">
      <c r="A454" s="97">
        <v>453</v>
      </c>
      <c r="B454" s="128" t="s">
        <v>697</v>
      </c>
      <c r="C454" s="123" t="s">
        <v>723</v>
      </c>
      <c r="D454" s="101" t="s">
        <v>731</v>
      </c>
      <c r="E454" s="118" t="s">
        <v>732</v>
      </c>
      <c r="F454" s="121" t="s">
        <v>1361</v>
      </c>
    </row>
    <row r="455" spans="1:6" ht="34">
      <c r="A455" s="97">
        <v>454</v>
      </c>
      <c r="B455" s="128" t="s">
        <v>697</v>
      </c>
      <c r="C455" s="123" t="s">
        <v>733</v>
      </c>
      <c r="D455" s="116" t="s">
        <v>734</v>
      </c>
      <c r="E455" s="118" t="s">
        <v>1312</v>
      </c>
      <c r="F455" s="121" t="s">
        <v>1362</v>
      </c>
    </row>
    <row r="456" spans="1:6">
      <c r="A456" s="97">
        <v>455</v>
      </c>
      <c r="B456" s="128" t="s">
        <v>697</v>
      </c>
      <c r="C456" s="193" t="s">
        <v>735</v>
      </c>
      <c r="D456" s="108" t="s">
        <v>736</v>
      </c>
      <c r="E456" s="118" t="s">
        <v>737</v>
      </c>
      <c r="F456" s="121" t="s">
        <v>2312</v>
      </c>
    </row>
    <row r="457" spans="1:6">
      <c r="A457" s="97">
        <v>456</v>
      </c>
      <c r="B457" s="128" t="s">
        <v>697</v>
      </c>
      <c r="C457" s="193" t="s">
        <v>735</v>
      </c>
      <c r="D457" s="101" t="s">
        <v>738</v>
      </c>
      <c r="E457" s="118" t="s">
        <v>739</v>
      </c>
      <c r="F457" s="121" t="s">
        <v>740</v>
      </c>
    </row>
    <row r="458" spans="1:6" ht="34">
      <c r="A458" s="97">
        <v>457</v>
      </c>
      <c r="B458" s="128" t="s">
        <v>697</v>
      </c>
      <c r="C458" s="193" t="s">
        <v>735</v>
      </c>
      <c r="D458" s="149" t="s">
        <v>2304</v>
      </c>
      <c r="E458" s="118" t="s">
        <v>2307</v>
      </c>
      <c r="F458" s="121" t="s">
        <v>2309</v>
      </c>
    </row>
    <row r="459" spans="1:6">
      <c r="A459" s="97">
        <v>458</v>
      </c>
      <c r="B459" s="128"/>
      <c r="C459" s="193"/>
      <c r="D459" s="149" t="s">
        <v>2311</v>
      </c>
      <c r="E459" s="118"/>
      <c r="F459" s="121" t="s">
        <v>2310</v>
      </c>
    </row>
    <row r="460" spans="1:6" ht="34">
      <c r="A460" s="97">
        <v>459</v>
      </c>
      <c r="B460" s="128" t="s">
        <v>697</v>
      </c>
      <c r="C460" s="193" t="s">
        <v>735</v>
      </c>
      <c r="D460" s="149" t="s">
        <v>2305</v>
      </c>
      <c r="E460" s="118" t="s">
        <v>2307</v>
      </c>
      <c r="F460" s="121" t="s">
        <v>2306</v>
      </c>
    </row>
    <row r="461" spans="1:6">
      <c r="A461" s="97">
        <v>460</v>
      </c>
      <c r="B461" s="128" t="s">
        <v>697</v>
      </c>
      <c r="C461" s="193" t="s">
        <v>735</v>
      </c>
      <c r="D461" s="108" t="s">
        <v>2308</v>
      </c>
      <c r="E461" s="118" t="s">
        <v>741</v>
      </c>
      <c r="F461" s="121" t="s">
        <v>742</v>
      </c>
    </row>
    <row r="462" spans="1:6" ht="34">
      <c r="A462" s="97">
        <v>461</v>
      </c>
      <c r="B462" s="128" t="s">
        <v>697</v>
      </c>
      <c r="C462" s="193" t="s">
        <v>735</v>
      </c>
      <c r="D462" s="101" t="s">
        <v>743</v>
      </c>
      <c r="E462" s="118" t="s">
        <v>1313</v>
      </c>
      <c r="F462" s="121" t="s">
        <v>744</v>
      </c>
    </row>
    <row r="463" spans="1:6" ht="102">
      <c r="A463" s="97">
        <v>462</v>
      </c>
      <c r="B463" s="128" t="s">
        <v>697</v>
      </c>
      <c r="C463" s="123" t="s">
        <v>745</v>
      </c>
      <c r="D463" s="101" t="s">
        <v>2314</v>
      </c>
      <c r="E463" s="118" t="s">
        <v>2315</v>
      </c>
      <c r="F463" s="121" t="s">
        <v>2316</v>
      </c>
    </row>
    <row r="464" spans="1:6" ht="34">
      <c r="A464" s="97">
        <v>463</v>
      </c>
      <c r="B464" s="128" t="s">
        <v>697</v>
      </c>
      <c r="C464" s="123" t="s">
        <v>2319</v>
      </c>
      <c r="D464" s="149" t="s">
        <v>776</v>
      </c>
      <c r="E464" s="118" t="s">
        <v>2321</v>
      </c>
      <c r="F464" s="121" t="s">
        <v>2322</v>
      </c>
    </row>
    <row r="465" spans="1:6" ht="34">
      <c r="A465" s="97">
        <v>464</v>
      </c>
      <c r="B465" s="128" t="s">
        <v>697</v>
      </c>
      <c r="C465" s="123" t="s">
        <v>746</v>
      </c>
      <c r="D465" s="108" t="s">
        <v>747</v>
      </c>
      <c r="E465" s="118" t="s">
        <v>748</v>
      </c>
      <c r="F465" s="121" t="s">
        <v>749</v>
      </c>
    </row>
    <row r="466" spans="1:6" ht="51">
      <c r="A466" s="97">
        <v>465</v>
      </c>
      <c r="B466" s="128" t="s">
        <v>697</v>
      </c>
      <c r="C466" s="123" t="s">
        <v>746</v>
      </c>
      <c r="D466" s="100" t="s">
        <v>750</v>
      </c>
      <c r="E466" s="118" t="s">
        <v>751</v>
      </c>
      <c r="F466" s="121" t="s">
        <v>752</v>
      </c>
    </row>
    <row r="467" spans="1:6" ht="29">
      <c r="A467" s="97">
        <v>466</v>
      </c>
      <c r="B467" s="128" t="s">
        <v>697</v>
      </c>
      <c r="C467" s="123" t="s">
        <v>746</v>
      </c>
      <c r="D467" s="101" t="s">
        <v>753</v>
      </c>
      <c r="E467" s="118" t="s">
        <v>754</v>
      </c>
      <c r="F467" s="121" t="s">
        <v>2320</v>
      </c>
    </row>
    <row r="468" spans="1:6" ht="29">
      <c r="A468" s="97">
        <v>467</v>
      </c>
      <c r="B468" s="128" t="s">
        <v>697</v>
      </c>
      <c r="C468" s="123" t="s">
        <v>746</v>
      </c>
      <c r="D468" s="108" t="s">
        <v>755</v>
      </c>
      <c r="E468" s="118" t="s">
        <v>756</v>
      </c>
      <c r="F468" s="121" t="s">
        <v>757</v>
      </c>
    </row>
    <row r="469" spans="1:6" ht="34">
      <c r="A469" s="97">
        <v>468</v>
      </c>
      <c r="B469" s="128" t="s">
        <v>697</v>
      </c>
      <c r="C469" s="193" t="s">
        <v>758</v>
      </c>
      <c r="D469" s="101" t="s">
        <v>759</v>
      </c>
      <c r="E469" s="118" t="s">
        <v>2533</v>
      </c>
      <c r="F469" s="121" t="s">
        <v>760</v>
      </c>
    </row>
    <row r="470" spans="1:6">
      <c r="A470" s="97">
        <v>469</v>
      </c>
      <c r="B470" s="128" t="s">
        <v>697</v>
      </c>
      <c r="C470" s="193" t="s">
        <v>758</v>
      </c>
      <c r="D470" s="101" t="s">
        <v>761</v>
      </c>
      <c r="E470" s="118" t="s">
        <v>2532</v>
      </c>
      <c r="F470" s="121" t="s">
        <v>762</v>
      </c>
    </row>
    <row r="471" spans="1:6" ht="34">
      <c r="A471" s="97">
        <v>470</v>
      </c>
      <c r="B471" s="128" t="s">
        <v>697</v>
      </c>
      <c r="C471" s="193" t="s">
        <v>758</v>
      </c>
      <c r="D471" s="101" t="s">
        <v>763</v>
      </c>
      <c r="E471" s="118" t="s">
        <v>2534</v>
      </c>
      <c r="F471" s="121" t="s">
        <v>764</v>
      </c>
    </row>
    <row r="472" spans="1:6">
      <c r="A472" s="97">
        <v>471</v>
      </c>
      <c r="B472" s="128" t="s">
        <v>697</v>
      </c>
      <c r="C472" s="193" t="s">
        <v>758</v>
      </c>
      <c r="D472" s="101" t="s">
        <v>765</v>
      </c>
      <c r="E472" s="118" t="s">
        <v>766</v>
      </c>
      <c r="F472" s="121" t="s">
        <v>767</v>
      </c>
    </row>
    <row r="473" spans="1:6" ht="51">
      <c r="A473" s="97">
        <v>472</v>
      </c>
      <c r="B473" s="128" t="s">
        <v>697</v>
      </c>
      <c r="C473" s="193" t="s">
        <v>758</v>
      </c>
      <c r="D473" s="101" t="s">
        <v>768</v>
      </c>
      <c r="E473" s="118" t="s">
        <v>769</v>
      </c>
      <c r="F473" s="121" t="s">
        <v>1363</v>
      </c>
    </row>
    <row r="474" spans="1:6" ht="34">
      <c r="A474" s="97">
        <v>473</v>
      </c>
      <c r="B474" s="128" t="s">
        <v>697</v>
      </c>
      <c r="C474" s="193" t="s">
        <v>758</v>
      </c>
      <c r="D474" s="149" t="s">
        <v>770</v>
      </c>
      <c r="E474" s="118" t="s">
        <v>1214</v>
      </c>
      <c r="F474" s="121" t="s">
        <v>1669</v>
      </c>
    </row>
    <row r="475" spans="1:6" ht="34">
      <c r="A475" s="97">
        <v>474</v>
      </c>
      <c r="B475" s="128" t="s">
        <v>697</v>
      </c>
      <c r="C475" s="193" t="s">
        <v>758</v>
      </c>
      <c r="D475" s="149" t="s">
        <v>2317</v>
      </c>
      <c r="E475" s="118" t="s">
        <v>771</v>
      </c>
      <c r="F475" s="121" t="s">
        <v>2318</v>
      </c>
    </row>
    <row r="476" spans="1:6" ht="34">
      <c r="A476" s="97">
        <v>475</v>
      </c>
      <c r="B476" s="128" t="s">
        <v>697</v>
      </c>
      <c r="C476" s="123" t="s">
        <v>772</v>
      </c>
      <c r="D476" s="101" t="s">
        <v>773</v>
      </c>
      <c r="E476" s="118" t="s">
        <v>774</v>
      </c>
      <c r="F476" s="121" t="s">
        <v>775</v>
      </c>
    </row>
    <row r="477" spans="1:6" ht="34">
      <c r="A477" s="97">
        <v>476</v>
      </c>
      <c r="B477" s="128" t="s">
        <v>697</v>
      </c>
      <c r="C477" s="209" t="s">
        <v>777</v>
      </c>
      <c r="D477" s="149" t="s">
        <v>1670</v>
      </c>
      <c r="E477" s="118" t="s">
        <v>1671</v>
      </c>
      <c r="F477" s="121" t="s">
        <v>1931</v>
      </c>
    </row>
    <row r="478" spans="1:6">
      <c r="A478" s="97">
        <v>477</v>
      </c>
      <c r="B478" s="128" t="s">
        <v>697</v>
      </c>
      <c r="C478" s="209" t="s">
        <v>777</v>
      </c>
      <c r="D478" s="149" t="s">
        <v>1932</v>
      </c>
      <c r="E478" s="118" t="s">
        <v>778</v>
      </c>
      <c r="F478" s="121" t="s">
        <v>1933</v>
      </c>
    </row>
    <row r="479" spans="1:6" ht="34">
      <c r="A479" s="97">
        <v>478</v>
      </c>
      <c r="B479" s="128" t="s">
        <v>697</v>
      </c>
      <c r="C479" s="209" t="s">
        <v>777</v>
      </c>
      <c r="D479" s="149" t="s">
        <v>1930</v>
      </c>
      <c r="E479" s="118" t="s">
        <v>1934</v>
      </c>
      <c r="F479" s="121" t="s">
        <v>1672</v>
      </c>
    </row>
    <row r="480" spans="1:6" ht="68">
      <c r="A480" s="97">
        <v>479</v>
      </c>
      <c r="B480" s="128" t="s">
        <v>697</v>
      </c>
      <c r="C480" s="209" t="s">
        <v>777</v>
      </c>
      <c r="D480" s="149" t="s">
        <v>779</v>
      </c>
      <c r="E480" s="118" t="s">
        <v>1674</v>
      </c>
      <c r="F480" s="121" t="s">
        <v>1905</v>
      </c>
    </row>
    <row r="481" spans="1:7" ht="51">
      <c r="A481" s="97">
        <v>480</v>
      </c>
      <c r="B481" s="128" t="s">
        <v>697</v>
      </c>
      <c r="C481" s="209" t="s">
        <v>777</v>
      </c>
      <c r="D481" s="101" t="s">
        <v>2325</v>
      </c>
      <c r="E481" s="118" t="s">
        <v>1673</v>
      </c>
      <c r="F481" s="121" t="s">
        <v>2326</v>
      </c>
    </row>
    <row r="482" spans="1:7" ht="34">
      <c r="A482" s="97">
        <v>481</v>
      </c>
      <c r="B482" s="128" t="s">
        <v>697</v>
      </c>
      <c r="C482" s="209" t="s">
        <v>777</v>
      </c>
      <c r="D482" s="101" t="s">
        <v>2323</v>
      </c>
      <c r="E482" s="118"/>
      <c r="F482" s="121" t="s">
        <v>2324</v>
      </c>
    </row>
    <row r="483" spans="1:7">
      <c r="A483" s="97">
        <v>482</v>
      </c>
      <c r="B483" s="128" t="s">
        <v>697</v>
      </c>
      <c r="C483" s="123" t="s">
        <v>781</v>
      </c>
      <c r="D483" s="101" t="s">
        <v>782</v>
      </c>
      <c r="E483" s="118" t="s">
        <v>783</v>
      </c>
      <c r="F483" s="121" t="s">
        <v>784</v>
      </c>
    </row>
    <row r="484" spans="1:7" s="174" customFormat="1" ht="51">
      <c r="A484" s="97">
        <v>483</v>
      </c>
      <c r="B484" s="169" t="s">
        <v>697</v>
      </c>
      <c r="C484" s="271" t="s">
        <v>785</v>
      </c>
      <c r="D484" s="171" t="s">
        <v>785</v>
      </c>
      <c r="E484" s="172" t="s">
        <v>1314</v>
      </c>
      <c r="F484" s="173" t="s">
        <v>1364</v>
      </c>
      <c r="G484" s="264">
        <v>130</v>
      </c>
    </row>
    <row r="485" spans="1:7" s="174" customFormat="1">
      <c r="A485" s="97">
        <v>484</v>
      </c>
      <c r="B485" s="169" t="s">
        <v>697</v>
      </c>
      <c r="C485" s="170" t="s">
        <v>786</v>
      </c>
      <c r="D485" s="171" t="s">
        <v>786</v>
      </c>
      <c r="E485" s="172" t="s">
        <v>787</v>
      </c>
      <c r="F485" s="173" t="s">
        <v>1946</v>
      </c>
      <c r="G485" s="264">
        <v>131</v>
      </c>
    </row>
    <row r="486" spans="1:7" ht="51">
      <c r="A486" s="97">
        <v>485</v>
      </c>
      <c r="B486" s="128" t="s">
        <v>697</v>
      </c>
      <c r="C486" s="123" t="s">
        <v>788</v>
      </c>
      <c r="D486" s="101" t="s">
        <v>2327</v>
      </c>
      <c r="E486" s="118" t="s">
        <v>789</v>
      </c>
      <c r="F486" s="121" t="s">
        <v>2328</v>
      </c>
    </row>
    <row r="487" spans="1:7">
      <c r="A487" s="97">
        <v>486</v>
      </c>
      <c r="B487" s="128" t="s">
        <v>697</v>
      </c>
      <c r="C487" s="123" t="s">
        <v>790</v>
      </c>
      <c r="D487" s="108" t="s">
        <v>791</v>
      </c>
      <c r="E487" s="118" t="s">
        <v>792</v>
      </c>
      <c r="F487" s="121" t="s">
        <v>1947</v>
      </c>
    </row>
    <row r="488" spans="1:7" ht="51">
      <c r="A488" s="97">
        <v>487</v>
      </c>
      <c r="B488" s="128" t="s">
        <v>697</v>
      </c>
      <c r="C488" s="123" t="s">
        <v>793</v>
      </c>
      <c r="D488" s="106" t="s">
        <v>794</v>
      </c>
      <c r="E488" s="118" t="s">
        <v>795</v>
      </c>
      <c r="F488" s="121" t="s">
        <v>796</v>
      </c>
    </row>
    <row r="489" spans="1:7" ht="51">
      <c r="A489" s="97">
        <v>488</v>
      </c>
      <c r="B489" s="126" t="s">
        <v>697</v>
      </c>
      <c r="C489" s="123" t="s">
        <v>797</v>
      </c>
      <c r="D489" s="106" t="s">
        <v>798</v>
      </c>
      <c r="E489" s="118" t="s">
        <v>799</v>
      </c>
      <c r="F489" s="121" t="s">
        <v>1365</v>
      </c>
    </row>
    <row r="490" spans="1:7">
      <c r="A490" s="97">
        <v>489</v>
      </c>
      <c r="B490" s="126" t="s">
        <v>697</v>
      </c>
      <c r="C490" s="123" t="s">
        <v>788</v>
      </c>
      <c r="D490" s="106" t="s">
        <v>800</v>
      </c>
      <c r="E490" s="118" t="s">
        <v>801</v>
      </c>
      <c r="F490" s="121" t="s">
        <v>802</v>
      </c>
    </row>
    <row r="491" spans="1:7" ht="34">
      <c r="A491" s="97">
        <v>490</v>
      </c>
      <c r="B491" s="126" t="s">
        <v>697</v>
      </c>
      <c r="C491" s="123" t="s">
        <v>803</v>
      </c>
      <c r="D491" s="106" t="s">
        <v>804</v>
      </c>
      <c r="E491" s="118" t="s">
        <v>1315</v>
      </c>
      <c r="F491" s="121" t="s">
        <v>1366</v>
      </c>
    </row>
    <row r="492" spans="1:7" ht="34">
      <c r="A492" s="97">
        <v>491</v>
      </c>
      <c r="B492" s="126" t="s">
        <v>697</v>
      </c>
      <c r="C492" s="123" t="s">
        <v>793</v>
      </c>
      <c r="D492" s="106" t="s">
        <v>805</v>
      </c>
      <c r="E492" s="118" t="s">
        <v>806</v>
      </c>
      <c r="F492" s="121" t="s">
        <v>807</v>
      </c>
    </row>
    <row r="493" spans="1:7" ht="87">
      <c r="A493" s="97">
        <v>492</v>
      </c>
      <c r="B493" s="126" t="s">
        <v>697</v>
      </c>
      <c r="C493" s="123" t="s">
        <v>808</v>
      </c>
      <c r="D493" s="106" t="s">
        <v>808</v>
      </c>
      <c r="E493" s="118" t="s">
        <v>809</v>
      </c>
      <c r="F493" s="121" t="s">
        <v>1367</v>
      </c>
    </row>
    <row r="494" spans="1:7">
      <c r="A494" s="97">
        <v>493</v>
      </c>
      <c r="B494" s="126" t="s">
        <v>697</v>
      </c>
      <c r="C494" s="123" t="s">
        <v>810</v>
      </c>
      <c r="D494" s="106" t="s">
        <v>810</v>
      </c>
      <c r="E494" s="118" t="s">
        <v>811</v>
      </c>
      <c r="F494" s="121" t="s">
        <v>812</v>
      </c>
    </row>
    <row r="495" spans="1:7" s="143" customFormat="1" ht="34.5" thickBot="1">
      <c r="A495" s="97">
        <v>494</v>
      </c>
      <c r="B495" s="138" t="s">
        <v>697</v>
      </c>
      <c r="C495" s="139" t="s">
        <v>813</v>
      </c>
      <c r="D495" s="154" t="s">
        <v>813</v>
      </c>
      <c r="E495" s="141" t="s">
        <v>814</v>
      </c>
      <c r="F495" s="142" t="s">
        <v>1368</v>
      </c>
      <c r="G495" s="262"/>
    </row>
    <row r="496" spans="1:7" ht="34">
      <c r="A496" s="97">
        <v>495</v>
      </c>
      <c r="B496" s="134" t="s">
        <v>133</v>
      </c>
      <c r="C496" s="222" t="s">
        <v>1055</v>
      </c>
      <c r="D496" s="175" t="s">
        <v>1056</v>
      </c>
      <c r="E496" s="136" t="s">
        <v>1329</v>
      </c>
      <c r="F496" s="137" t="s">
        <v>1382</v>
      </c>
    </row>
    <row r="497" spans="1:6" ht="51">
      <c r="A497" s="97">
        <v>496</v>
      </c>
      <c r="B497" s="126" t="s">
        <v>133</v>
      </c>
      <c r="C497" s="193" t="s">
        <v>1055</v>
      </c>
      <c r="D497" s="101" t="s">
        <v>1264</v>
      </c>
      <c r="E497" s="118" t="s">
        <v>1057</v>
      </c>
      <c r="F497" s="121" t="s">
        <v>1868</v>
      </c>
    </row>
    <row r="498" spans="1:6">
      <c r="A498" s="97">
        <v>497</v>
      </c>
      <c r="B498" s="126" t="s">
        <v>133</v>
      </c>
      <c r="C498" s="123" t="s">
        <v>207</v>
      </c>
      <c r="D498" s="157" t="s">
        <v>1865</v>
      </c>
      <c r="E498" s="118" t="s">
        <v>208</v>
      </c>
      <c r="F498" s="121" t="s">
        <v>1866</v>
      </c>
    </row>
    <row r="499" spans="1:6" ht="51">
      <c r="A499" s="97">
        <v>498</v>
      </c>
      <c r="B499" s="126" t="s">
        <v>133</v>
      </c>
      <c r="C499" s="123" t="s">
        <v>694</v>
      </c>
      <c r="D499" s="147" t="s">
        <v>1845</v>
      </c>
      <c r="E499" s="118" t="s">
        <v>695</v>
      </c>
      <c r="F499" s="121" t="s">
        <v>2293</v>
      </c>
    </row>
    <row r="500" spans="1:6" ht="85">
      <c r="A500" s="97">
        <v>499</v>
      </c>
      <c r="B500" s="126" t="s">
        <v>133</v>
      </c>
      <c r="C500" s="123" t="s">
        <v>977</v>
      </c>
      <c r="D500" s="149" t="s">
        <v>978</v>
      </c>
      <c r="E500" s="118" t="s">
        <v>1780</v>
      </c>
      <c r="F500" s="121" t="s">
        <v>1772</v>
      </c>
    </row>
    <row r="501" spans="1:6" ht="51">
      <c r="A501" s="97">
        <v>500</v>
      </c>
      <c r="B501" s="126" t="s">
        <v>133</v>
      </c>
      <c r="C501" s="123" t="s">
        <v>977</v>
      </c>
      <c r="D501" s="149" t="s">
        <v>2374</v>
      </c>
      <c r="E501" s="118"/>
      <c r="F501" s="121" t="s">
        <v>2375</v>
      </c>
    </row>
    <row r="502" spans="1:6">
      <c r="A502" s="97">
        <v>501</v>
      </c>
      <c r="B502" s="126" t="s">
        <v>133</v>
      </c>
      <c r="C502" s="123" t="s">
        <v>977</v>
      </c>
      <c r="D502" s="104" t="s">
        <v>979</v>
      </c>
      <c r="E502" s="118"/>
      <c r="F502" s="121" t="s">
        <v>2376</v>
      </c>
    </row>
    <row r="503" spans="1:6">
      <c r="A503" s="97">
        <v>502</v>
      </c>
      <c r="B503" s="126" t="s">
        <v>133</v>
      </c>
      <c r="C503" s="123" t="s">
        <v>977</v>
      </c>
      <c r="D503" s="101" t="s">
        <v>980</v>
      </c>
      <c r="E503" s="118" t="s">
        <v>1326</v>
      </c>
      <c r="F503" s="121" t="s">
        <v>1781</v>
      </c>
    </row>
    <row r="504" spans="1:6" ht="102">
      <c r="A504" s="97">
        <v>503</v>
      </c>
      <c r="B504" s="126" t="s">
        <v>133</v>
      </c>
      <c r="C504" s="123" t="s">
        <v>977</v>
      </c>
      <c r="D504" s="149" t="s">
        <v>981</v>
      </c>
      <c r="E504" s="118" t="s">
        <v>1856</v>
      </c>
      <c r="F504" s="121" t="s">
        <v>1857</v>
      </c>
    </row>
    <row r="505" spans="1:6">
      <c r="A505" s="97">
        <v>504</v>
      </c>
      <c r="B505" s="126" t="s">
        <v>133</v>
      </c>
      <c r="C505" s="123" t="s">
        <v>982</v>
      </c>
      <c r="D505" s="149" t="s">
        <v>983</v>
      </c>
      <c r="E505" s="118" t="s">
        <v>984</v>
      </c>
      <c r="F505" s="121" t="s">
        <v>985</v>
      </c>
    </row>
    <row r="506" spans="1:6" ht="34">
      <c r="A506" s="97">
        <v>505</v>
      </c>
      <c r="B506" s="126" t="s">
        <v>133</v>
      </c>
      <c r="C506" s="123" t="s">
        <v>1040</v>
      </c>
      <c r="D506" s="161" t="s">
        <v>2355</v>
      </c>
      <c r="E506" s="118" t="s">
        <v>1968</v>
      </c>
      <c r="F506" s="121" t="s">
        <v>2518</v>
      </c>
    </row>
    <row r="507" spans="1:6" ht="34">
      <c r="A507" s="97">
        <v>506</v>
      </c>
      <c r="B507" s="126" t="s">
        <v>133</v>
      </c>
      <c r="C507" s="123" t="s">
        <v>986</v>
      </c>
      <c r="D507" s="149" t="s">
        <v>2356</v>
      </c>
      <c r="E507" s="118" t="s">
        <v>987</v>
      </c>
      <c r="F507" s="121" t="s">
        <v>1377</v>
      </c>
    </row>
    <row r="508" spans="1:6">
      <c r="A508" s="97">
        <v>507</v>
      </c>
      <c r="B508" s="126" t="s">
        <v>133</v>
      </c>
      <c r="C508" s="123" t="s">
        <v>988</v>
      </c>
      <c r="D508" s="149" t="s">
        <v>2358</v>
      </c>
      <c r="E508" s="118" t="s">
        <v>2359</v>
      </c>
      <c r="F508" s="121" t="s">
        <v>2357</v>
      </c>
    </row>
    <row r="509" spans="1:6" ht="51">
      <c r="A509" s="97">
        <v>508</v>
      </c>
      <c r="B509" s="126" t="s">
        <v>133</v>
      </c>
      <c r="C509" s="123" t="s">
        <v>988</v>
      </c>
      <c r="D509" s="149" t="s">
        <v>989</v>
      </c>
      <c r="E509" s="118" t="s">
        <v>990</v>
      </c>
      <c r="F509" s="121" t="s">
        <v>2360</v>
      </c>
    </row>
    <row r="510" spans="1:6" ht="34">
      <c r="A510" s="97">
        <v>509</v>
      </c>
      <c r="B510" s="126" t="s">
        <v>133</v>
      </c>
      <c r="C510" s="123" t="s">
        <v>988</v>
      </c>
      <c r="D510" s="149" t="s">
        <v>991</v>
      </c>
      <c r="E510" s="118" t="s">
        <v>992</v>
      </c>
      <c r="F510" s="121" t="s">
        <v>993</v>
      </c>
    </row>
    <row r="511" spans="1:6">
      <c r="A511" s="97">
        <v>510</v>
      </c>
      <c r="B511" s="126" t="s">
        <v>133</v>
      </c>
      <c r="C511" s="123" t="s">
        <v>988</v>
      </c>
      <c r="D511" s="149" t="s">
        <v>994</v>
      </c>
      <c r="E511" s="118" t="s">
        <v>995</v>
      </c>
      <c r="F511" s="121" t="s">
        <v>996</v>
      </c>
    </row>
    <row r="512" spans="1:6">
      <c r="A512" s="97">
        <v>511</v>
      </c>
      <c r="B512" s="126" t="s">
        <v>133</v>
      </c>
      <c r="C512" s="123" t="s">
        <v>997</v>
      </c>
      <c r="D512" s="149" t="s">
        <v>998</v>
      </c>
      <c r="E512" s="118" t="s">
        <v>1221</v>
      </c>
      <c r="F512" s="121" t="s">
        <v>999</v>
      </c>
    </row>
    <row r="513" spans="1:7">
      <c r="A513" s="97">
        <v>512</v>
      </c>
      <c r="B513" s="126" t="s">
        <v>133</v>
      </c>
      <c r="C513" s="123" t="s">
        <v>997</v>
      </c>
      <c r="D513" s="149" t="s">
        <v>1222</v>
      </c>
      <c r="E513" s="118" t="s">
        <v>1000</v>
      </c>
      <c r="F513" s="121" t="s">
        <v>1001</v>
      </c>
    </row>
    <row r="514" spans="1:7" ht="34">
      <c r="A514" s="97">
        <v>513</v>
      </c>
      <c r="B514" s="126" t="s">
        <v>133</v>
      </c>
      <c r="C514" s="123" t="s">
        <v>997</v>
      </c>
      <c r="D514" s="171" t="s">
        <v>1002</v>
      </c>
      <c r="E514" s="118" t="s">
        <v>1003</v>
      </c>
      <c r="F514" s="121" t="s">
        <v>2361</v>
      </c>
      <c r="G514" s="259">
        <v>130</v>
      </c>
    </row>
    <row r="515" spans="1:7">
      <c r="A515" s="97">
        <v>514</v>
      </c>
      <c r="B515" s="126" t="s">
        <v>133</v>
      </c>
      <c r="C515" s="123" t="s">
        <v>1004</v>
      </c>
      <c r="D515" s="101" t="s">
        <v>1005</v>
      </c>
      <c r="E515" s="118" t="s">
        <v>1006</v>
      </c>
      <c r="F515" s="121" t="s">
        <v>1007</v>
      </c>
    </row>
    <row r="516" spans="1:7" ht="34">
      <c r="A516" s="97">
        <v>515</v>
      </c>
      <c r="B516" s="126" t="s">
        <v>133</v>
      </c>
      <c r="C516" s="123" t="s">
        <v>1004</v>
      </c>
      <c r="D516" s="101" t="s">
        <v>1008</v>
      </c>
      <c r="E516" s="118" t="s">
        <v>1009</v>
      </c>
      <c r="F516" s="121" t="s">
        <v>1010</v>
      </c>
    </row>
    <row r="517" spans="1:7" ht="34">
      <c r="A517" s="97">
        <v>516</v>
      </c>
      <c r="B517" s="126" t="s">
        <v>133</v>
      </c>
      <c r="C517" s="123" t="s">
        <v>1004</v>
      </c>
      <c r="D517" s="101" t="s">
        <v>1011</v>
      </c>
      <c r="E517" s="118" t="s">
        <v>1327</v>
      </c>
      <c r="F517" s="121" t="s">
        <v>1012</v>
      </c>
    </row>
    <row r="518" spans="1:7">
      <c r="A518" s="97">
        <v>517</v>
      </c>
      <c r="B518" s="126" t="s">
        <v>133</v>
      </c>
      <c r="C518" s="123" t="s">
        <v>1004</v>
      </c>
      <c r="D518" s="104" t="s">
        <v>1013</v>
      </c>
      <c r="E518" s="118" t="s">
        <v>1014</v>
      </c>
      <c r="F518" s="121" t="s">
        <v>1378</v>
      </c>
    </row>
    <row r="519" spans="1:7" ht="34">
      <c r="A519" s="97">
        <v>518</v>
      </c>
      <c r="B519" s="126" t="s">
        <v>133</v>
      </c>
      <c r="C519" s="123" t="s">
        <v>1015</v>
      </c>
      <c r="D519" s="101" t="s">
        <v>1016</v>
      </c>
      <c r="E519" s="118" t="s">
        <v>1017</v>
      </c>
      <c r="F519" s="121" t="s">
        <v>1379</v>
      </c>
    </row>
    <row r="520" spans="1:7">
      <c r="A520" s="97">
        <v>519</v>
      </c>
      <c r="B520" s="126" t="s">
        <v>133</v>
      </c>
      <c r="C520" s="123" t="s">
        <v>1015</v>
      </c>
      <c r="D520" s="101" t="s">
        <v>1018</v>
      </c>
      <c r="E520" s="118" t="s">
        <v>1019</v>
      </c>
      <c r="F520" s="121" t="s">
        <v>1020</v>
      </c>
    </row>
    <row r="521" spans="1:7">
      <c r="A521" s="97">
        <v>520</v>
      </c>
      <c r="B521" s="126" t="s">
        <v>133</v>
      </c>
      <c r="C521" s="123" t="s">
        <v>1015</v>
      </c>
      <c r="D521" s="101" t="s">
        <v>1021</v>
      </c>
      <c r="E521" s="118" t="s">
        <v>1022</v>
      </c>
      <c r="F521" s="121" t="s">
        <v>1023</v>
      </c>
    </row>
    <row r="522" spans="1:7">
      <c r="A522" s="97">
        <v>521</v>
      </c>
      <c r="B522" s="126" t="s">
        <v>133</v>
      </c>
      <c r="C522" s="123" t="s">
        <v>1015</v>
      </c>
      <c r="D522" s="101" t="s">
        <v>1024</v>
      </c>
      <c r="E522" s="118" t="s">
        <v>1025</v>
      </c>
      <c r="F522" s="121" t="s">
        <v>1026</v>
      </c>
    </row>
    <row r="523" spans="1:7" ht="51">
      <c r="A523" s="97">
        <v>522</v>
      </c>
      <c r="B523" s="126" t="s">
        <v>133</v>
      </c>
      <c r="C523" s="123" t="s">
        <v>1015</v>
      </c>
      <c r="D523" s="101" t="s">
        <v>1027</v>
      </c>
      <c r="E523" s="118" t="s">
        <v>1028</v>
      </c>
      <c r="F523" s="121" t="s">
        <v>1380</v>
      </c>
    </row>
    <row r="524" spans="1:7" ht="34">
      <c r="A524" s="97">
        <v>523</v>
      </c>
      <c r="B524" s="126" t="s">
        <v>133</v>
      </c>
      <c r="C524" s="123" t="s">
        <v>1015</v>
      </c>
      <c r="D524" s="101" t="s">
        <v>2455</v>
      </c>
      <c r="E524" s="118" t="s">
        <v>1029</v>
      </c>
      <c r="F524" s="121" t="s">
        <v>1030</v>
      </c>
    </row>
    <row r="525" spans="1:7" ht="34">
      <c r="A525" s="97">
        <v>524</v>
      </c>
      <c r="B525" s="126" t="s">
        <v>133</v>
      </c>
      <c r="C525" s="123" t="s">
        <v>1031</v>
      </c>
      <c r="D525" s="101" t="s">
        <v>1032</v>
      </c>
      <c r="E525" s="118" t="s">
        <v>1033</v>
      </c>
      <c r="F525" s="121" t="s">
        <v>1034</v>
      </c>
    </row>
    <row r="526" spans="1:7">
      <c r="A526" s="97">
        <v>525</v>
      </c>
      <c r="B526" s="126" t="s">
        <v>133</v>
      </c>
      <c r="C526" s="123" t="s">
        <v>1035</v>
      </c>
      <c r="D526" s="101" t="s">
        <v>1036</v>
      </c>
      <c r="E526" s="118" t="s">
        <v>1036</v>
      </c>
      <c r="F526" s="121" t="s">
        <v>1037</v>
      </c>
    </row>
    <row r="527" spans="1:7">
      <c r="A527" s="97">
        <v>526</v>
      </c>
      <c r="B527" s="126" t="s">
        <v>133</v>
      </c>
      <c r="C527" s="123" t="s">
        <v>1035</v>
      </c>
      <c r="D527" s="161" t="s">
        <v>2492</v>
      </c>
      <c r="E527" s="118" t="s">
        <v>1038</v>
      </c>
      <c r="F527" s="121" t="s">
        <v>1039</v>
      </c>
    </row>
    <row r="528" spans="1:7" ht="34">
      <c r="A528" s="97">
        <v>527</v>
      </c>
      <c r="B528" s="126" t="s">
        <v>133</v>
      </c>
      <c r="C528" s="123" t="s">
        <v>1041</v>
      </c>
      <c r="D528" s="149" t="s">
        <v>1042</v>
      </c>
      <c r="E528" s="118" t="s">
        <v>2529</v>
      </c>
      <c r="F528" s="121" t="s">
        <v>2528</v>
      </c>
    </row>
    <row r="529" spans="1:7">
      <c r="A529" s="97">
        <v>528</v>
      </c>
      <c r="B529" s="126" t="s">
        <v>133</v>
      </c>
      <c r="C529" s="123" t="s">
        <v>1043</v>
      </c>
      <c r="D529" s="101" t="s">
        <v>1043</v>
      </c>
      <c r="E529" s="118" t="s">
        <v>2526</v>
      </c>
      <c r="F529" s="121" t="s">
        <v>2527</v>
      </c>
    </row>
    <row r="530" spans="1:7" ht="34">
      <c r="A530" s="97">
        <v>529</v>
      </c>
      <c r="B530" s="126" t="s">
        <v>133</v>
      </c>
      <c r="C530" s="123" t="s">
        <v>1044</v>
      </c>
      <c r="D530" s="101" t="s">
        <v>1045</v>
      </c>
      <c r="E530" s="118" t="s">
        <v>1046</v>
      </c>
      <c r="F530" s="121" t="s">
        <v>1047</v>
      </c>
    </row>
    <row r="531" spans="1:7" ht="34">
      <c r="A531" s="97">
        <v>530</v>
      </c>
      <c r="B531" s="126" t="s">
        <v>133</v>
      </c>
      <c r="C531" s="123" t="s">
        <v>1044</v>
      </c>
      <c r="D531" s="149" t="s">
        <v>2362</v>
      </c>
      <c r="E531" s="118" t="s">
        <v>1049</v>
      </c>
      <c r="F531" s="121" t="s">
        <v>2364</v>
      </c>
    </row>
    <row r="532" spans="1:7" ht="34">
      <c r="A532" s="97">
        <v>531</v>
      </c>
      <c r="B532" s="126" t="s">
        <v>133</v>
      </c>
      <c r="C532" s="123" t="s">
        <v>1044</v>
      </c>
      <c r="D532" s="182" t="s">
        <v>1782</v>
      </c>
      <c r="E532" s="118" t="s">
        <v>1048</v>
      </c>
      <c r="F532" s="121" t="s">
        <v>2365</v>
      </c>
    </row>
    <row r="533" spans="1:7">
      <c r="A533" s="97">
        <v>532</v>
      </c>
      <c r="B533" s="126" t="s">
        <v>133</v>
      </c>
      <c r="C533" s="123" t="s">
        <v>1044</v>
      </c>
      <c r="D533" s="101" t="s">
        <v>1050</v>
      </c>
      <c r="E533" s="118" t="s">
        <v>1051</v>
      </c>
      <c r="F533" s="121" t="s">
        <v>1468</v>
      </c>
    </row>
    <row r="534" spans="1:7">
      <c r="A534" s="97">
        <v>533</v>
      </c>
      <c r="B534" s="126" t="s">
        <v>133</v>
      </c>
      <c r="C534" s="123" t="s">
        <v>1044</v>
      </c>
      <c r="D534" s="101" t="s">
        <v>1052</v>
      </c>
      <c r="E534" s="118" t="s">
        <v>1053</v>
      </c>
      <c r="F534" s="121" t="s">
        <v>1381</v>
      </c>
    </row>
    <row r="535" spans="1:7">
      <c r="A535" s="97">
        <v>534</v>
      </c>
      <c r="B535" s="126" t="s">
        <v>133</v>
      </c>
      <c r="C535" s="123" t="s">
        <v>1044</v>
      </c>
      <c r="D535" s="149" t="s">
        <v>1054</v>
      </c>
      <c r="E535" s="118" t="s">
        <v>1328</v>
      </c>
      <c r="F535" s="121" t="s">
        <v>2363</v>
      </c>
    </row>
    <row r="536" spans="1:7" ht="34">
      <c r="A536" s="97">
        <v>535</v>
      </c>
      <c r="B536" s="126" t="s">
        <v>133</v>
      </c>
      <c r="C536" s="167" t="s">
        <v>2439</v>
      </c>
      <c r="D536" s="101" t="s">
        <v>2438</v>
      </c>
      <c r="E536" s="118" t="s">
        <v>1068</v>
      </c>
      <c r="F536" s="121" t="s">
        <v>1383</v>
      </c>
    </row>
    <row r="537" spans="1:7" s="85" customFormat="1" ht="34">
      <c r="A537" s="97">
        <v>536</v>
      </c>
      <c r="B537" s="126" t="s">
        <v>133</v>
      </c>
      <c r="C537" s="167" t="s">
        <v>2435</v>
      </c>
      <c r="D537" s="156" t="s">
        <v>1242</v>
      </c>
      <c r="E537" s="82" t="s">
        <v>1243</v>
      </c>
      <c r="F537" s="121" t="s">
        <v>1471</v>
      </c>
      <c r="G537" s="259"/>
    </row>
    <row r="538" spans="1:7" ht="34">
      <c r="A538" s="97">
        <v>537</v>
      </c>
      <c r="B538" s="126" t="s">
        <v>133</v>
      </c>
      <c r="C538" s="167" t="s">
        <v>2435</v>
      </c>
      <c r="D538" s="182" t="s">
        <v>1076</v>
      </c>
      <c r="E538" s="118" t="s">
        <v>2434</v>
      </c>
      <c r="F538" s="121" t="s">
        <v>2426</v>
      </c>
    </row>
    <row r="539" spans="1:7">
      <c r="A539" s="97">
        <v>538</v>
      </c>
      <c r="B539" s="126" t="s">
        <v>133</v>
      </c>
      <c r="C539" s="167" t="s">
        <v>2435</v>
      </c>
      <c r="D539" s="101" t="s">
        <v>1069</v>
      </c>
      <c r="E539" s="118" t="s">
        <v>1070</v>
      </c>
      <c r="F539" s="121" t="s">
        <v>1807</v>
      </c>
    </row>
    <row r="540" spans="1:7" ht="34">
      <c r="A540" s="97">
        <v>539</v>
      </c>
      <c r="B540" s="126" t="s">
        <v>133</v>
      </c>
      <c r="C540" s="167" t="s">
        <v>2435</v>
      </c>
      <c r="D540" s="101" t="s">
        <v>1871</v>
      </c>
      <c r="E540" s="118" t="s">
        <v>1071</v>
      </c>
      <c r="F540" s="121" t="s">
        <v>1867</v>
      </c>
    </row>
    <row r="541" spans="1:7" ht="34">
      <c r="A541" s="97">
        <v>540</v>
      </c>
      <c r="B541" s="126" t="s">
        <v>133</v>
      </c>
      <c r="C541" s="193" t="s">
        <v>2436</v>
      </c>
      <c r="D541" s="149" t="s">
        <v>1058</v>
      </c>
      <c r="E541" s="118" t="s">
        <v>1059</v>
      </c>
      <c r="F541" s="121" t="s">
        <v>2367</v>
      </c>
    </row>
    <row r="542" spans="1:7" ht="34">
      <c r="A542" s="97">
        <v>541</v>
      </c>
      <c r="B542" s="126" t="s">
        <v>133</v>
      </c>
      <c r="C542" s="193" t="s">
        <v>2436</v>
      </c>
      <c r="D542" s="149" t="s">
        <v>1060</v>
      </c>
      <c r="E542" s="118" t="s">
        <v>1061</v>
      </c>
      <c r="F542" s="121" t="s">
        <v>2366</v>
      </c>
    </row>
    <row r="543" spans="1:7" ht="68">
      <c r="A543" s="97">
        <v>542</v>
      </c>
      <c r="B543" s="126" t="s">
        <v>133</v>
      </c>
      <c r="C543" s="193" t="s">
        <v>2436</v>
      </c>
      <c r="D543" s="149" t="s">
        <v>1062</v>
      </c>
      <c r="E543" s="118" t="s">
        <v>1288</v>
      </c>
      <c r="F543" s="121" t="s">
        <v>2368</v>
      </c>
    </row>
    <row r="544" spans="1:7" ht="34">
      <c r="A544" s="97">
        <v>543</v>
      </c>
      <c r="B544" s="126" t="s">
        <v>133</v>
      </c>
      <c r="C544" s="193" t="s">
        <v>2436</v>
      </c>
      <c r="D544" s="101" t="s">
        <v>1063</v>
      </c>
      <c r="E544" s="118" t="s">
        <v>1064</v>
      </c>
      <c r="F544" s="121" t="s">
        <v>2116</v>
      </c>
    </row>
    <row r="545" spans="1:7" s="174" customFormat="1">
      <c r="A545" s="97">
        <v>544</v>
      </c>
      <c r="B545" s="252" t="s">
        <v>133</v>
      </c>
      <c r="C545" s="170" t="s">
        <v>2437</v>
      </c>
      <c r="D545" s="171" t="s">
        <v>1065</v>
      </c>
      <c r="E545" s="172" t="s">
        <v>1922</v>
      </c>
      <c r="F545" s="173" t="s">
        <v>1869</v>
      </c>
      <c r="G545" s="264">
        <v>131</v>
      </c>
    </row>
    <row r="546" spans="1:7">
      <c r="A546" s="97">
        <v>545</v>
      </c>
      <c r="B546" s="126" t="s">
        <v>133</v>
      </c>
      <c r="C546" s="193" t="s">
        <v>2440</v>
      </c>
      <c r="D546" s="101" t="s">
        <v>1066</v>
      </c>
      <c r="E546" s="118" t="s">
        <v>1067</v>
      </c>
      <c r="F546" s="121" t="s">
        <v>1870</v>
      </c>
    </row>
    <row r="547" spans="1:7" s="174" customFormat="1" ht="51">
      <c r="A547" s="97">
        <v>546</v>
      </c>
      <c r="B547" s="252" t="s">
        <v>133</v>
      </c>
      <c r="C547" s="170" t="s">
        <v>2394</v>
      </c>
      <c r="D547" s="256" t="s">
        <v>1224</v>
      </c>
      <c r="E547" s="172" t="s">
        <v>2454</v>
      </c>
      <c r="F547" s="173" t="s">
        <v>2450</v>
      </c>
      <c r="G547" s="264">
        <v>131</v>
      </c>
    </row>
    <row r="548" spans="1:7">
      <c r="A548" s="97">
        <v>547</v>
      </c>
      <c r="B548" s="126" t="s">
        <v>133</v>
      </c>
      <c r="C548" s="226" t="s">
        <v>2394</v>
      </c>
      <c r="D548" s="100" t="s">
        <v>2393</v>
      </c>
      <c r="E548" s="118" t="s">
        <v>1696</v>
      </c>
      <c r="F548" s="121" t="s">
        <v>1697</v>
      </c>
    </row>
    <row r="549" spans="1:7">
      <c r="A549" s="97">
        <v>548</v>
      </c>
      <c r="B549" s="126" t="s">
        <v>133</v>
      </c>
      <c r="C549" s="226" t="s">
        <v>2394</v>
      </c>
      <c r="D549" s="155" t="s">
        <v>2395</v>
      </c>
      <c r="E549" s="118" t="s">
        <v>1075</v>
      </c>
      <c r="F549" s="121" t="s">
        <v>1695</v>
      </c>
    </row>
    <row r="550" spans="1:7" s="174" customFormat="1" ht="68">
      <c r="A550" s="97">
        <v>549</v>
      </c>
      <c r="B550" s="252" t="s">
        <v>133</v>
      </c>
      <c r="C550" s="170" t="s">
        <v>2394</v>
      </c>
      <c r="D550" s="273" t="s">
        <v>2117</v>
      </c>
      <c r="E550" s="273" t="s">
        <v>2452</v>
      </c>
      <c r="F550" s="173" t="s">
        <v>2447</v>
      </c>
      <c r="G550" s="264">
        <v>131</v>
      </c>
    </row>
    <row r="551" spans="1:7" ht="51">
      <c r="A551" s="97">
        <v>550</v>
      </c>
      <c r="B551" s="126" t="s">
        <v>133</v>
      </c>
      <c r="C551" s="226" t="s">
        <v>2394</v>
      </c>
      <c r="D551" s="214" t="s">
        <v>2444</v>
      </c>
      <c r="E551" s="118" t="s">
        <v>2445</v>
      </c>
      <c r="F551" s="121" t="s">
        <v>2446</v>
      </c>
    </row>
    <row r="552" spans="1:7" ht="85">
      <c r="A552" s="97">
        <v>551</v>
      </c>
      <c r="B552" s="126" t="s">
        <v>133</v>
      </c>
      <c r="C552" s="226" t="s">
        <v>2394</v>
      </c>
      <c r="D552" s="213" t="s">
        <v>2118</v>
      </c>
      <c r="E552" s="118" t="s">
        <v>2119</v>
      </c>
      <c r="F552" s="145" t="s">
        <v>1447</v>
      </c>
    </row>
    <row r="553" spans="1:7" ht="34">
      <c r="A553" s="97">
        <v>552</v>
      </c>
      <c r="B553" s="126" t="s">
        <v>133</v>
      </c>
      <c r="C553" s="226" t="s">
        <v>2394</v>
      </c>
      <c r="D553" s="213" t="s">
        <v>1969</v>
      </c>
      <c r="E553" s="118" t="s">
        <v>1970</v>
      </c>
      <c r="F553" s="145" t="s">
        <v>2506</v>
      </c>
    </row>
    <row r="554" spans="1:7" s="85" customFormat="1" ht="34">
      <c r="A554" s="97">
        <v>553</v>
      </c>
      <c r="B554" s="126" t="s">
        <v>133</v>
      </c>
      <c r="C554" s="226" t="s">
        <v>2394</v>
      </c>
      <c r="D554" s="243" t="s">
        <v>2453</v>
      </c>
      <c r="E554" s="248" t="s">
        <v>1972</v>
      </c>
      <c r="F554" s="145" t="s">
        <v>1971</v>
      </c>
      <c r="G554" s="259"/>
    </row>
    <row r="555" spans="1:7" ht="34">
      <c r="A555" s="97">
        <v>554</v>
      </c>
      <c r="B555" s="126" t="s">
        <v>133</v>
      </c>
      <c r="C555" s="193" t="s">
        <v>1072</v>
      </c>
      <c r="D555" s="182" t="s">
        <v>1223</v>
      </c>
      <c r="E555" s="118" t="s">
        <v>1808</v>
      </c>
      <c r="F555" s="121" t="s">
        <v>2155</v>
      </c>
    </row>
    <row r="556" spans="1:7" ht="34">
      <c r="A556" s="97">
        <v>555</v>
      </c>
      <c r="B556" s="126" t="s">
        <v>133</v>
      </c>
      <c r="C556" s="193" t="s">
        <v>1072</v>
      </c>
      <c r="D556" s="246" t="s">
        <v>1073</v>
      </c>
      <c r="E556" s="118" t="s">
        <v>1263</v>
      </c>
      <c r="F556" s="121" t="s">
        <v>1460</v>
      </c>
    </row>
    <row r="557" spans="1:7" ht="136">
      <c r="A557" s="97">
        <v>556</v>
      </c>
      <c r="B557" s="126" t="s">
        <v>133</v>
      </c>
      <c r="C557" s="237" t="s">
        <v>1694</v>
      </c>
      <c r="D557" s="241" t="s">
        <v>1694</v>
      </c>
      <c r="E557" s="118" t="s">
        <v>2441</v>
      </c>
      <c r="F557" s="121" t="s">
        <v>2442</v>
      </c>
    </row>
    <row r="558" spans="1:7" ht="68">
      <c r="A558" s="97">
        <v>557</v>
      </c>
      <c r="B558" s="126" t="s">
        <v>133</v>
      </c>
      <c r="C558" s="123" t="s">
        <v>1774</v>
      </c>
      <c r="D558" s="244" t="s">
        <v>1773</v>
      </c>
      <c r="E558" s="249" t="s">
        <v>1266</v>
      </c>
      <c r="F558" s="145" t="s">
        <v>2503</v>
      </c>
    </row>
    <row r="559" spans="1:7" ht="85">
      <c r="A559" s="97">
        <v>558</v>
      </c>
      <c r="B559" s="126" t="s">
        <v>133</v>
      </c>
      <c r="C559" s="193" t="s">
        <v>1072</v>
      </c>
      <c r="D559" s="230" t="s">
        <v>2370</v>
      </c>
      <c r="E559" s="229" t="s">
        <v>2371</v>
      </c>
      <c r="F559" s="180" t="s">
        <v>2451</v>
      </c>
    </row>
    <row r="560" spans="1:7" ht="85">
      <c r="A560" s="97">
        <v>559</v>
      </c>
      <c r="B560" s="126" t="s">
        <v>133</v>
      </c>
      <c r="C560" s="238" t="s">
        <v>1074</v>
      </c>
      <c r="D560" s="230" t="s">
        <v>2372</v>
      </c>
      <c r="E560" s="229" t="s">
        <v>2373</v>
      </c>
      <c r="F560" s="180" t="s">
        <v>2443</v>
      </c>
    </row>
    <row r="561" spans="1:7" ht="51">
      <c r="A561" s="97">
        <v>560</v>
      </c>
      <c r="B561" s="126" t="s">
        <v>133</v>
      </c>
      <c r="C561" s="123" t="s">
        <v>1078</v>
      </c>
      <c r="D561" s="106" t="s">
        <v>1700</v>
      </c>
      <c r="E561" s="118" t="s">
        <v>1079</v>
      </c>
      <c r="F561" s="121" t="s">
        <v>2425</v>
      </c>
    </row>
    <row r="562" spans="1:7" s="143" customFormat="1" ht="34.5" thickBot="1">
      <c r="A562" s="97">
        <v>561</v>
      </c>
      <c r="B562" s="153" t="s">
        <v>133</v>
      </c>
      <c r="C562" s="139" t="s">
        <v>1080</v>
      </c>
      <c r="D562" s="154" t="s">
        <v>1701</v>
      </c>
      <c r="E562" s="141" t="s">
        <v>1081</v>
      </c>
      <c r="F562" s="142" t="s">
        <v>1702</v>
      </c>
      <c r="G562" s="262"/>
    </row>
    <row r="563" spans="1:7" ht="51">
      <c r="A563" s="97">
        <v>562</v>
      </c>
      <c r="B563" s="234" t="s">
        <v>1082</v>
      </c>
      <c r="C563" s="123" t="s">
        <v>187</v>
      </c>
      <c r="D563" s="149" t="s">
        <v>1873</v>
      </c>
      <c r="E563" s="118" t="s">
        <v>1192</v>
      </c>
      <c r="F563" s="121" t="s">
        <v>2427</v>
      </c>
    </row>
    <row r="564" spans="1:7">
      <c r="A564" s="97">
        <v>563</v>
      </c>
      <c r="B564" s="234" t="s">
        <v>1082</v>
      </c>
      <c r="C564" s="135"/>
      <c r="D564" s="268" t="s">
        <v>2508</v>
      </c>
      <c r="E564" s="136" t="s">
        <v>2510</v>
      </c>
      <c r="F564" s="137" t="s">
        <v>2509</v>
      </c>
    </row>
    <row r="565" spans="1:7" ht="51">
      <c r="A565" s="97">
        <v>564</v>
      </c>
      <c r="B565" s="151" t="s">
        <v>1082</v>
      </c>
      <c r="C565" s="152" t="s">
        <v>1466</v>
      </c>
      <c r="D565" s="187" t="s">
        <v>1469</v>
      </c>
      <c r="E565" s="136" t="s">
        <v>1467</v>
      </c>
      <c r="F565" s="137" t="s">
        <v>2414</v>
      </c>
    </row>
    <row r="566" spans="1:7">
      <c r="A566" s="97">
        <v>565</v>
      </c>
      <c r="B566" s="128" t="s">
        <v>1082</v>
      </c>
      <c r="C566" s="152" t="s">
        <v>1466</v>
      </c>
      <c r="D566" s="189" t="s">
        <v>1470</v>
      </c>
      <c r="E566" s="118" t="s">
        <v>2408</v>
      </c>
      <c r="F566" s="121" t="s">
        <v>2409</v>
      </c>
    </row>
    <row r="567" spans="1:7">
      <c r="A567" s="97">
        <v>566</v>
      </c>
      <c r="B567" s="128" t="s">
        <v>1082</v>
      </c>
      <c r="C567" s="152" t="s">
        <v>1466</v>
      </c>
      <c r="D567" s="191" t="s">
        <v>1763</v>
      </c>
      <c r="E567" s="118" t="s">
        <v>1703</v>
      </c>
      <c r="F567" s="121" t="s">
        <v>1704</v>
      </c>
    </row>
    <row r="568" spans="1:7" s="174" customFormat="1">
      <c r="A568" s="97">
        <v>567</v>
      </c>
      <c r="B568" s="169" t="s">
        <v>1082</v>
      </c>
      <c r="C568" s="266" t="s">
        <v>1083</v>
      </c>
      <c r="D568" s="267" t="s">
        <v>1872</v>
      </c>
      <c r="E568" s="172" t="s">
        <v>1705</v>
      </c>
      <c r="F568" s="173" t="s">
        <v>2406</v>
      </c>
      <c r="G568" s="264"/>
    </row>
    <row r="569" spans="1:7" ht="34">
      <c r="A569" s="97">
        <v>568</v>
      </c>
      <c r="B569" s="128" t="s">
        <v>1082</v>
      </c>
      <c r="C569" s="188" t="s">
        <v>1085</v>
      </c>
      <c r="D569" s="100" t="s">
        <v>1706</v>
      </c>
      <c r="E569" s="118" t="s">
        <v>1874</v>
      </c>
      <c r="F569" s="121" t="s">
        <v>2413</v>
      </c>
    </row>
    <row r="570" spans="1:7" ht="68">
      <c r="A570" s="97">
        <v>569</v>
      </c>
      <c r="B570" s="128" t="s">
        <v>1082</v>
      </c>
      <c r="C570" s="188" t="s">
        <v>1085</v>
      </c>
      <c r="D570" s="100" t="s">
        <v>1903</v>
      </c>
      <c r="E570" s="118" t="s">
        <v>1813</v>
      </c>
      <c r="F570" s="121" t="s">
        <v>1904</v>
      </c>
    </row>
    <row r="571" spans="1:7" ht="51">
      <c r="A571" s="97">
        <v>570</v>
      </c>
      <c r="B571" s="128" t="s">
        <v>1082</v>
      </c>
      <c r="C571" s="188" t="s">
        <v>1085</v>
      </c>
      <c r="D571" s="191" t="s">
        <v>1086</v>
      </c>
      <c r="E571" s="118" t="s">
        <v>1279</v>
      </c>
      <c r="F571" s="121" t="s">
        <v>2405</v>
      </c>
    </row>
    <row r="572" spans="1:7" ht="34">
      <c r="A572" s="97">
        <v>571</v>
      </c>
      <c r="B572" s="128" t="s">
        <v>1082</v>
      </c>
      <c r="C572" s="188" t="s">
        <v>1464</v>
      </c>
      <c r="D572" s="148" t="s">
        <v>1465</v>
      </c>
      <c r="E572" s="118" t="s">
        <v>1094</v>
      </c>
      <c r="F572" s="121" t="s">
        <v>2401</v>
      </c>
    </row>
    <row r="573" spans="1:7" ht="51">
      <c r="A573" s="97">
        <v>572</v>
      </c>
      <c r="B573" s="128" t="s">
        <v>1082</v>
      </c>
      <c r="C573" s="188" t="s">
        <v>1464</v>
      </c>
      <c r="D573" s="148" t="s">
        <v>1762</v>
      </c>
      <c r="E573" s="118" t="s">
        <v>1095</v>
      </c>
      <c r="F573" s="121" t="s">
        <v>2402</v>
      </c>
    </row>
    <row r="574" spans="1:7" ht="34">
      <c r="A574" s="97">
        <v>573</v>
      </c>
      <c r="B574" s="128" t="s">
        <v>1082</v>
      </c>
      <c r="C574" s="188" t="s">
        <v>1464</v>
      </c>
      <c r="D574" s="148" t="s">
        <v>2403</v>
      </c>
      <c r="E574" s="118" t="s">
        <v>1091</v>
      </c>
      <c r="F574" s="121" t="s">
        <v>2404</v>
      </c>
    </row>
    <row r="575" spans="1:7" ht="34">
      <c r="A575" s="97">
        <v>574</v>
      </c>
      <c r="B575" s="128" t="s">
        <v>1082</v>
      </c>
      <c r="C575" s="188" t="s">
        <v>1464</v>
      </c>
      <c r="D575" s="148" t="s">
        <v>1092</v>
      </c>
      <c r="E575" s="118" t="s">
        <v>1093</v>
      </c>
      <c r="F575" s="121" t="s">
        <v>1712</v>
      </c>
    </row>
    <row r="576" spans="1:7" ht="34">
      <c r="A576" s="97">
        <v>575</v>
      </c>
      <c r="B576" s="128" t="s">
        <v>1082</v>
      </c>
      <c r="C576" s="188" t="s">
        <v>1464</v>
      </c>
      <c r="D576" s="148" t="s">
        <v>1761</v>
      </c>
      <c r="E576" s="118" t="s">
        <v>1713</v>
      </c>
      <c r="F576" s="121" t="s">
        <v>2407</v>
      </c>
    </row>
    <row r="577" spans="1:6" ht="34">
      <c r="A577" s="97">
        <v>576</v>
      </c>
      <c r="B577" s="128" t="s">
        <v>1082</v>
      </c>
      <c r="C577" s="188" t="s">
        <v>1464</v>
      </c>
      <c r="D577" s="149" t="s">
        <v>1760</v>
      </c>
      <c r="E577" s="118" t="s">
        <v>1714</v>
      </c>
      <c r="F577" s="121" t="s">
        <v>1715</v>
      </c>
    </row>
    <row r="578" spans="1:6" ht="34">
      <c r="A578" s="97">
        <v>577</v>
      </c>
      <c r="B578" s="128" t="s">
        <v>1082</v>
      </c>
      <c r="C578" s="188" t="s">
        <v>1085</v>
      </c>
      <c r="D578" s="100" t="s">
        <v>1087</v>
      </c>
      <c r="E578" s="118" t="s">
        <v>1088</v>
      </c>
      <c r="F578" s="121" t="s">
        <v>1707</v>
      </c>
    </row>
    <row r="579" spans="1:6" ht="68">
      <c r="A579" s="97">
        <v>578</v>
      </c>
      <c r="B579" s="128" t="s">
        <v>1082</v>
      </c>
      <c r="C579" s="188" t="s">
        <v>1085</v>
      </c>
      <c r="D579" s="100" t="s">
        <v>1708</v>
      </c>
      <c r="E579" s="118" t="s">
        <v>1225</v>
      </c>
      <c r="F579" s="121" t="s">
        <v>1709</v>
      </c>
    </row>
    <row r="580" spans="1:6" ht="34">
      <c r="A580" s="97">
        <v>579</v>
      </c>
      <c r="B580" s="128" t="s">
        <v>1082</v>
      </c>
      <c r="C580" s="188" t="s">
        <v>1085</v>
      </c>
      <c r="D580" s="100" t="s">
        <v>1089</v>
      </c>
      <c r="E580" s="118" t="s">
        <v>1090</v>
      </c>
      <c r="F580" s="121" t="s">
        <v>1901</v>
      </c>
    </row>
    <row r="581" spans="1:6" ht="51">
      <c r="A581" s="97">
        <v>580</v>
      </c>
      <c r="B581" s="128" t="s">
        <v>1082</v>
      </c>
      <c r="C581" s="188" t="s">
        <v>1085</v>
      </c>
      <c r="D581" s="100" t="s">
        <v>1710</v>
      </c>
      <c r="E581" s="118" t="s">
        <v>1711</v>
      </c>
      <c r="F581" s="121" t="s">
        <v>1902</v>
      </c>
    </row>
    <row r="582" spans="1:6" ht="34">
      <c r="A582" s="97">
        <v>581</v>
      </c>
      <c r="B582" s="128" t="s">
        <v>1082</v>
      </c>
      <c r="C582" s="190" t="s">
        <v>1096</v>
      </c>
      <c r="D582" s="100" t="s">
        <v>2411</v>
      </c>
      <c r="E582" s="118" t="s">
        <v>1097</v>
      </c>
      <c r="F582" s="121" t="s">
        <v>1716</v>
      </c>
    </row>
    <row r="583" spans="1:6">
      <c r="A583" s="97">
        <v>582</v>
      </c>
      <c r="B583" s="128" t="s">
        <v>1082</v>
      </c>
      <c r="C583" s="190" t="s">
        <v>1096</v>
      </c>
      <c r="D583" s="233" t="s">
        <v>1100</v>
      </c>
      <c r="E583" s="118" t="s">
        <v>1101</v>
      </c>
      <c r="F583" s="121" t="s">
        <v>1718</v>
      </c>
    </row>
    <row r="584" spans="1:6" ht="34">
      <c r="A584" s="97">
        <v>583</v>
      </c>
      <c r="B584" s="128" t="s">
        <v>1082</v>
      </c>
      <c r="C584" s="190" t="s">
        <v>1096</v>
      </c>
      <c r="D584" s="149" t="s">
        <v>1098</v>
      </c>
      <c r="E584" s="118" t="s">
        <v>1099</v>
      </c>
      <c r="F584" s="121" t="s">
        <v>1717</v>
      </c>
    </row>
    <row r="585" spans="1:6" ht="51">
      <c r="A585" s="97">
        <v>584</v>
      </c>
      <c r="B585" s="128" t="s">
        <v>1082</v>
      </c>
      <c r="C585" s="190" t="s">
        <v>1096</v>
      </c>
      <c r="D585" s="148" t="s">
        <v>2410</v>
      </c>
      <c r="E585" s="118" t="s">
        <v>1102</v>
      </c>
      <c r="F585" s="121" t="s">
        <v>1719</v>
      </c>
    </row>
    <row r="586" spans="1:6" ht="51">
      <c r="A586" s="97">
        <v>585</v>
      </c>
      <c r="B586" s="128" t="s">
        <v>1082</v>
      </c>
      <c r="C586" s="190" t="s">
        <v>1103</v>
      </c>
      <c r="D586" s="148" t="s">
        <v>1721</v>
      </c>
      <c r="E586" s="118" t="s">
        <v>1720</v>
      </c>
      <c r="F586" s="121" t="s">
        <v>1722</v>
      </c>
    </row>
    <row r="587" spans="1:6" ht="43.5">
      <c r="A587" s="97">
        <v>586</v>
      </c>
      <c r="B587" s="128" t="s">
        <v>1082</v>
      </c>
      <c r="C587" s="190" t="s">
        <v>1777</v>
      </c>
      <c r="D587" s="148" t="s">
        <v>1723</v>
      </c>
      <c r="E587" s="118" t="s">
        <v>1778</v>
      </c>
      <c r="F587" s="121" t="s">
        <v>2126</v>
      </c>
    </row>
    <row r="588" spans="1:6" ht="51">
      <c r="A588" s="97">
        <v>587</v>
      </c>
      <c r="B588" s="128" t="s">
        <v>1082</v>
      </c>
      <c r="C588" s="190" t="s">
        <v>1777</v>
      </c>
      <c r="D588" s="148" t="s">
        <v>1104</v>
      </c>
      <c r="E588" s="118" t="s">
        <v>1105</v>
      </c>
      <c r="F588" s="121" t="s">
        <v>1900</v>
      </c>
    </row>
    <row r="589" spans="1:6" ht="68">
      <c r="A589" s="97">
        <v>588</v>
      </c>
      <c r="B589" s="128" t="s">
        <v>1082</v>
      </c>
      <c r="C589" s="190" t="s">
        <v>1777</v>
      </c>
      <c r="D589" s="101" t="s">
        <v>1497</v>
      </c>
      <c r="E589" s="118" t="s">
        <v>1440</v>
      </c>
      <c r="F589" s="121" t="s">
        <v>2125</v>
      </c>
    </row>
    <row r="590" spans="1:6" ht="51">
      <c r="A590" s="97">
        <v>589</v>
      </c>
      <c r="B590" s="128" t="s">
        <v>1082</v>
      </c>
      <c r="C590" s="192" t="s">
        <v>1106</v>
      </c>
      <c r="D590" s="100" t="s">
        <v>1724</v>
      </c>
      <c r="E590" s="118" t="s">
        <v>1725</v>
      </c>
      <c r="F590" s="121" t="s">
        <v>1726</v>
      </c>
    </row>
    <row r="591" spans="1:6" ht="34">
      <c r="A591" s="97">
        <v>590</v>
      </c>
      <c r="B591" s="128" t="s">
        <v>1082</v>
      </c>
      <c r="C591" s="123" t="s">
        <v>2428</v>
      </c>
      <c r="D591" s="101" t="s">
        <v>1732</v>
      </c>
      <c r="E591" s="118" t="s">
        <v>1111</v>
      </c>
      <c r="F591" s="121" t="s">
        <v>2412</v>
      </c>
    </row>
    <row r="592" spans="1:6" ht="34">
      <c r="A592" s="97">
        <v>591</v>
      </c>
      <c r="B592" s="128" t="s">
        <v>1082</v>
      </c>
      <c r="C592" s="123" t="s">
        <v>2428</v>
      </c>
      <c r="D592" s="149" t="s">
        <v>1733</v>
      </c>
      <c r="E592" s="118" t="s">
        <v>1112</v>
      </c>
      <c r="F592" s="121" t="s">
        <v>1812</v>
      </c>
    </row>
    <row r="593" spans="1:7" ht="34">
      <c r="A593" s="97">
        <v>592</v>
      </c>
      <c r="B593" s="128" t="s">
        <v>1082</v>
      </c>
      <c r="C593" s="251" t="s">
        <v>1107</v>
      </c>
      <c r="D593" s="148" t="s">
        <v>1759</v>
      </c>
      <c r="E593" s="118" t="s">
        <v>1727</v>
      </c>
      <c r="F593" s="121" t="s">
        <v>1728</v>
      </c>
    </row>
    <row r="594" spans="1:7" ht="34">
      <c r="A594" s="97">
        <v>593</v>
      </c>
      <c r="B594" s="128" t="s">
        <v>1082</v>
      </c>
      <c r="C594" s="251" t="s">
        <v>1107</v>
      </c>
      <c r="D594" s="148" t="s">
        <v>1729</v>
      </c>
      <c r="E594" s="118" t="s">
        <v>1730</v>
      </c>
      <c r="F594" s="121" t="s">
        <v>1731</v>
      </c>
    </row>
    <row r="595" spans="1:7" ht="34">
      <c r="A595" s="97">
        <v>594</v>
      </c>
      <c r="B595" s="128" t="s">
        <v>1082</v>
      </c>
      <c r="C595" s="193" t="s">
        <v>1120</v>
      </c>
      <c r="D595" s="144" t="s">
        <v>1282</v>
      </c>
      <c r="E595" s="118" t="s">
        <v>1737</v>
      </c>
      <c r="F595" s="121" t="s">
        <v>1738</v>
      </c>
    </row>
    <row r="596" spans="1:7" ht="34">
      <c r="A596" s="97">
        <v>595</v>
      </c>
      <c r="B596" s="128" t="s">
        <v>1082</v>
      </c>
      <c r="C596" s="124" t="s">
        <v>1108</v>
      </c>
      <c r="D596" s="148" t="s">
        <v>1758</v>
      </c>
      <c r="E596" s="118" t="s">
        <v>1109</v>
      </c>
      <c r="F596" s="121" t="s">
        <v>2154</v>
      </c>
    </row>
    <row r="597" spans="1:7" ht="68">
      <c r="A597" s="97">
        <v>596</v>
      </c>
      <c r="B597" s="128" t="s">
        <v>1082</v>
      </c>
      <c r="C597" s="124" t="s">
        <v>1110</v>
      </c>
      <c r="D597" s="100" t="s">
        <v>1441</v>
      </c>
      <c r="E597" s="118" t="s">
        <v>1442</v>
      </c>
      <c r="F597" s="121" t="s">
        <v>1443</v>
      </c>
    </row>
    <row r="598" spans="1:7" ht="34">
      <c r="A598" s="97">
        <v>597</v>
      </c>
      <c r="B598" s="128" t="s">
        <v>1082</v>
      </c>
      <c r="C598" s="123" t="s">
        <v>1115</v>
      </c>
      <c r="D598" s="101" t="s">
        <v>2016</v>
      </c>
      <c r="E598" s="118" t="s">
        <v>1735</v>
      </c>
      <c r="F598" s="121" t="s">
        <v>1734</v>
      </c>
    </row>
    <row r="599" spans="1:7" ht="68">
      <c r="A599" s="97">
        <v>598</v>
      </c>
      <c r="B599" s="128" t="s">
        <v>1082</v>
      </c>
      <c r="C599" s="123" t="s">
        <v>1115</v>
      </c>
      <c r="D599" s="149" t="s">
        <v>1116</v>
      </c>
      <c r="E599" s="118" t="s">
        <v>1815</v>
      </c>
      <c r="F599" s="121" t="s">
        <v>1816</v>
      </c>
    </row>
    <row r="600" spans="1:7" s="85" customFormat="1">
      <c r="A600" s="97">
        <v>599</v>
      </c>
      <c r="B600" s="128"/>
      <c r="C600" s="167" t="s">
        <v>2417</v>
      </c>
      <c r="D600" s="208" t="s">
        <v>1952</v>
      </c>
      <c r="E600" s="82"/>
      <c r="F600" s="121" t="s">
        <v>1953</v>
      </c>
      <c r="G600" s="259"/>
    </row>
    <row r="601" spans="1:7" ht="51">
      <c r="A601" s="97">
        <v>600</v>
      </c>
      <c r="B601" s="128"/>
      <c r="C601" s="123"/>
      <c r="D601" s="149" t="s">
        <v>2477</v>
      </c>
      <c r="E601" s="118"/>
      <c r="F601" s="121" t="s">
        <v>2478</v>
      </c>
    </row>
    <row r="602" spans="1:7" s="276" customFormat="1" ht="34">
      <c r="A602" s="97">
        <v>601</v>
      </c>
      <c r="B602" s="169" t="s">
        <v>1082</v>
      </c>
      <c r="C602" s="170" t="s">
        <v>2416</v>
      </c>
      <c r="D602" s="275" t="s">
        <v>1472</v>
      </c>
      <c r="E602" s="275" t="s">
        <v>1475</v>
      </c>
      <c r="F602" s="173" t="s">
        <v>1474</v>
      </c>
      <c r="G602" s="264">
        <v>131</v>
      </c>
    </row>
    <row r="603" spans="1:7" s="85" customFormat="1" ht="34">
      <c r="A603" s="97">
        <v>602</v>
      </c>
      <c r="B603" s="128" t="s">
        <v>1082</v>
      </c>
      <c r="C603" s="123" t="s">
        <v>1237</v>
      </c>
      <c r="D603" s="156" t="s">
        <v>1473</v>
      </c>
      <c r="E603" s="82" t="s">
        <v>1498</v>
      </c>
      <c r="F603" s="121" t="s">
        <v>1499</v>
      </c>
      <c r="G603" s="259"/>
    </row>
    <row r="604" spans="1:7" s="85" customFormat="1" ht="34">
      <c r="A604" s="97">
        <v>603</v>
      </c>
      <c r="B604" s="126"/>
      <c r="C604" s="193"/>
      <c r="D604" s="242" t="s">
        <v>2456</v>
      </c>
      <c r="E604" s="248"/>
      <c r="F604" s="121" t="s">
        <v>2457</v>
      </c>
      <c r="G604" s="259"/>
    </row>
    <row r="605" spans="1:7" ht="51">
      <c r="A605" s="97">
        <v>604</v>
      </c>
      <c r="B605" s="128" t="s">
        <v>1082</v>
      </c>
      <c r="C605" s="193" t="s">
        <v>2415</v>
      </c>
      <c r="D605" s="206" t="s">
        <v>1817</v>
      </c>
      <c r="E605" s="247" t="s">
        <v>2122</v>
      </c>
      <c r="F605" s="121" t="s">
        <v>1818</v>
      </c>
    </row>
    <row r="606" spans="1:7" ht="85">
      <c r="A606" s="97">
        <v>605</v>
      </c>
      <c r="B606" s="128" t="s">
        <v>1082</v>
      </c>
      <c r="C606" s="193" t="s">
        <v>2415</v>
      </c>
      <c r="D606" s="149" t="s">
        <v>1811</v>
      </c>
      <c r="E606" s="118" t="s">
        <v>2015</v>
      </c>
      <c r="F606" s="121" t="s">
        <v>2423</v>
      </c>
    </row>
    <row r="607" spans="1:7" ht="85">
      <c r="A607" s="97">
        <v>606</v>
      </c>
      <c r="B607" s="128" t="s">
        <v>1082</v>
      </c>
      <c r="C607" s="193" t="s">
        <v>2415</v>
      </c>
      <c r="D607" s="149" t="s">
        <v>1269</v>
      </c>
      <c r="E607" s="118" t="s">
        <v>2530</v>
      </c>
      <c r="F607" s="121" t="s">
        <v>2124</v>
      </c>
    </row>
    <row r="608" spans="1:7" ht="51">
      <c r="A608" s="97">
        <v>607</v>
      </c>
      <c r="B608" s="128" t="s">
        <v>1082</v>
      </c>
      <c r="C608" s="193" t="s">
        <v>2415</v>
      </c>
      <c r="D608" s="206" t="s">
        <v>1240</v>
      </c>
      <c r="E608" s="247" t="s">
        <v>1241</v>
      </c>
      <c r="F608" s="121" t="s">
        <v>2121</v>
      </c>
    </row>
    <row r="609" spans="1:7" s="85" customFormat="1" ht="34">
      <c r="A609" s="97">
        <v>608</v>
      </c>
      <c r="B609" s="128" t="s">
        <v>1082</v>
      </c>
      <c r="C609" s="193" t="s">
        <v>2415</v>
      </c>
      <c r="D609" s="156" t="s">
        <v>2421</v>
      </c>
      <c r="E609" s="82" t="s">
        <v>1408</v>
      </c>
      <c r="F609" s="121" t="s">
        <v>2422</v>
      </c>
      <c r="G609" s="259"/>
    </row>
    <row r="610" spans="1:7" s="85" customFormat="1" ht="34">
      <c r="A610" s="97">
        <v>609</v>
      </c>
      <c r="B610" s="128"/>
      <c r="C610" s="193" t="s">
        <v>2415</v>
      </c>
      <c r="D610" s="242" t="s">
        <v>1955</v>
      </c>
      <c r="E610" s="248"/>
      <c r="F610" s="121" t="s">
        <v>2420</v>
      </c>
      <c r="G610" s="259"/>
    </row>
    <row r="611" spans="1:7" ht="34">
      <c r="A611" s="97">
        <v>610</v>
      </c>
      <c r="B611" s="128"/>
      <c r="C611" s="193" t="s">
        <v>2415</v>
      </c>
      <c r="D611" s="149" t="s">
        <v>2120</v>
      </c>
      <c r="E611" s="118"/>
      <c r="F611" s="121" t="s">
        <v>2115</v>
      </c>
    </row>
    <row r="612" spans="1:7" ht="68">
      <c r="A612" s="97">
        <v>611</v>
      </c>
      <c r="B612" s="128" t="s">
        <v>1082</v>
      </c>
      <c r="C612" s="123" t="s">
        <v>1118</v>
      </c>
      <c r="D612" s="106" t="s">
        <v>1286</v>
      </c>
      <c r="E612" s="118" t="s">
        <v>1119</v>
      </c>
      <c r="F612" s="121" t="s">
        <v>1476</v>
      </c>
    </row>
    <row r="613" spans="1:7" ht="29">
      <c r="A613" s="97">
        <v>612</v>
      </c>
      <c r="B613" s="128" t="s">
        <v>1082</v>
      </c>
      <c r="C613" s="123" t="s">
        <v>1121</v>
      </c>
      <c r="D613" s="144" t="s">
        <v>1283</v>
      </c>
      <c r="E613" s="118" t="s">
        <v>1122</v>
      </c>
      <c r="F613" s="121" t="s">
        <v>2429</v>
      </c>
    </row>
    <row r="614" spans="1:7" ht="34">
      <c r="A614" s="97">
        <v>613</v>
      </c>
      <c r="B614" s="128" t="s">
        <v>1082</v>
      </c>
      <c r="C614" s="123" t="s">
        <v>1121</v>
      </c>
      <c r="D614" s="106" t="s">
        <v>1739</v>
      </c>
      <c r="E614" s="118" t="s">
        <v>1741</v>
      </c>
      <c r="F614" s="121" t="s">
        <v>1742</v>
      </c>
    </row>
    <row r="615" spans="1:7">
      <c r="A615" s="97">
        <v>614</v>
      </c>
      <c r="B615" s="128" t="s">
        <v>1082</v>
      </c>
      <c r="C615" s="123" t="s">
        <v>688</v>
      </c>
      <c r="D615" s="106" t="s">
        <v>688</v>
      </c>
      <c r="E615" s="118" t="s">
        <v>1123</v>
      </c>
      <c r="F615" s="121" t="s">
        <v>1740</v>
      </c>
    </row>
    <row r="616" spans="1:7" s="85" customFormat="1" ht="34">
      <c r="A616" s="97">
        <v>615</v>
      </c>
      <c r="B616" s="128" t="s">
        <v>1082</v>
      </c>
      <c r="C616" s="123" t="s">
        <v>1084</v>
      </c>
      <c r="D616" s="82" t="s">
        <v>1226</v>
      </c>
      <c r="E616" s="82" t="s">
        <v>1227</v>
      </c>
      <c r="F616" s="121" t="s">
        <v>2431</v>
      </c>
      <c r="G616" s="259"/>
    </row>
    <row r="617" spans="1:7" s="85" customFormat="1" ht="34">
      <c r="A617" s="97">
        <v>616</v>
      </c>
      <c r="B617" s="128" t="s">
        <v>1082</v>
      </c>
      <c r="C617" s="123" t="s">
        <v>1084</v>
      </c>
      <c r="D617" s="82" t="s">
        <v>1228</v>
      </c>
      <c r="E617" s="82" t="s">
        <v>1229</v>
      </c>
      <c r="F617" s="121" t="s">
        <v>1404</v>
      </c>
      <c r="G617" s="259"/>
    </row>
    <row r="618" spans="1:7" s="85" customFormat="1" ht="51">
      <c r="A618" s="97">
        <v>617</v>
      </c>
      <c r="B618" s="128" t="s">
        <v>1082</v>
      </c>
      <c r="C618" s="123" t="s">
        <v>1084</v>
      </c>
      <c r="D618" s="82" t="s">
        <v>1230</v>
      </c>
      <c r="E618" s="82" t="s">
        <v>1231</v>
      </c>
      <c r="F618" s="121" t="s">
        <v>2430</v>
      </c>
      <c r="G618" s="259"/>
    </row>
    <row r="619" spans="1:7" s="85" customFormat="1" ht="34">
      <c r="A619" s="97">
        <v>618</v>
      </c>
      <c r="B619" s="128" t="s">
        <v>1082</v>
      </c>
      <c r="C619" s="123" t="s">
        <v>1232</v>
      </c>
      <c r="D619" s="82" t="s">
        <v>1233</v>
      </c>
      <c r="E619" s="82" t="s">
        <v>1234</v>
      </c>
      <c r="F619" s="121" t="s">
        <v>1405</v>
      </c>
      <c r="G619" s="259"/>
    </row>
    <row r="620" spans="1:7" s="85" customFormat="1" ht="34">
      <c r="A620" s="97">
        <v>619</v>
      </c>
      <c r="B620" s="128" t="s">
        <v>1082</v>
      </c>
      <c r="C620" s="123" t="s">
        <v>1235</v>
      </c>
      <c r="D620" s="82" t="s">
        <v>1236</v>
      </c>
      <c r="E620" s="82" t="s">
        <v>2433</v>
      </c>
      <c r="F620" s="121" t="s">
        <v>1406</v>
      </c>
      <c r="G620" s="259"/>
    </row>
    <row r="621" spans="1:7" s="85" customFormat="1" ht="34">
      <c r="A621" s="97">
        <v>620</v>
      </c>
      <c r="B621" s="128" t="s">
        <v>1082</v>
      </c>
      <c r="C621" s="123" t="s">
        <v>1237</v>
      </c>
      <c r="D621" s="82" t="s">
        <v>1238</v>
      </c>
      <c r="E621" s="82" t="s">
        <v>1239</v>
      </c>
      <c r="F621" s="121" t="s">
        <v>2123</v>
      </c>
      <c r="G621" s="259"/>
    </row>
    <row r="622" spans="1:7" s="85" customFormat="1" ht="51">
      <c r="A622" s="97">
        <v>621</v>
      </c>
      <c r="B622" s="128" t="s">
        <v>1082</v>
      </c>
      <c r="C622" s="123" t="s">
        <v>1121</v>
      </c>
      <c r="D622" s="82" t="s">
        <v>2419</v>
      </c>
      <c r="E622" s="82"/>
      <c r="F622" s="121" t="s">
        <v>1757</v>
      </c>
      <c r="G622" s="259"/>
    </row>
    <row r="623" spans="1:7" s="174" customFormat="1" ht="34">
      <c r="A623" s="97">
        <v>622</v>
      </c>
      <c r="B623" s="169" t="s">
        <v>1082</v>
      </c>
      <c r="C623" s="170" t="s">
        <v>1117</v>
      </c>
      <c r="D623" s="171" t="s">
        <v>1284</v>
      </c>
      <c r="E623" s="172" t="s">
        <v>1285</v>
      </c>
      <c r="F623" s="173" t="s">
        <v>1736</v>
      </c>
      <c r="G623" s="264" t="s">
        <v>2505</v>
      </c>
    </row>
    <row r="624" spans="1:7" s="85" customFormat="1" ht="68">
      <c r="A624" s="97">
        <v>623</v>
      </c>
      <c r="B624" s="128" t="s">
        <v>1082</v>
      </c>
      <c r="C624" s="123" t="s">
        <v>1121</v>
      </c>
      <c r="D624" s="208" t="s">
        <v>1446</v>
      </c>
      <c r="E624" s="82" t="s">
        <v>1954</v>
      </c>
      <c r="F624" s="121" t="s">
        <v>2432</v>
      </c>
      <c r="G624" s="259"/>
    </row>
    <row r="625" spans="1:7" s="85" customFormat="1" ht="34">
      <c r="A625" s="97">
        <v>624</v>
      </c>
      <c r="B625" s="128" t="s">
        <v>1082</v>
      </c>
      <c r="C625" s="123" t="s">
        <v>1121</v>
      </c>
      <c r="D625" s="82" t="s">
        <v>1244</v>
      </c>
      <c r="E625" s="82"/>
      <c r="F625" s="165" t="s">
        <v>1743</v>
      </c>
      <c r="G625" s="259"/>
    </row>
    <row r="626" spans="1:7" ht="68">
      <c r="A626" s="97">
        <v>625</v>
      </c>
      <c r="B626" s="128" t="s">
        <v>1082</v>
      </c>
      <c r="C626" s="123" t="s">
        <v>1113</v>
      </c>
      <c r="D626" s="182" t="s">
        <v>1287</v>
      </c>
      <c r="E626" s="118" t="s">
        <v>1114</v>
      </c>
      <c r="F626" s="121" t="s">
        <v>2418</v>
      </c>
    </row>
    <row r="627" spans="1:7" s="85" customFormat="1" ht="34">
      <c r="A627" s="97">
        <v>626</v>
      </c>
      <c r="B627" s="128" t="s">
        <v>1082</v>
      </c>
      <c r="C627" s="123" t="s">
        <v>1755</v>
      </c>
      <c r="D627" s="82" t="s">
        <v>1245</v>
      </c>
      <c r="E627" s="82"/>
      <c r="F627" s="121" t="s">
        <v>1756</v>
      </c>
      <c r="G627" s="259"/>
    </row>
    <row r="628" spans="1:7" s="85" customFormat="1" ht="34">
      <c r="A628" s="97">
        <v>627</v>
      </c>
      <c r="B628" s="128" t="s">
        <v>1082</v>
      </c>
      <c r="C628" s="123"/>
      <c r="D628" s="194" t="s">
        <v>1906</v>
      </c>
      <c r="E628" s="195"/>
      <c r="F628" s="121" t="s">
        <v>1908</v>
      </c>
      <c r="G628" s="259"/>
    </row>
    <row r="629" spans="1:7">
      <c r="A629" s="97">
        <v>628</v>
      </c>
      <c r="B629" s="130"/>
      <c r="C629" s="123"/>
      <c r="D629" s="212" t="s">
        <v>2150</v>
      </c>
      <c r="E629" s="118"/>
      <c r="F629" s="121" t="s">
        <v>2151</v>
      </c>
    </row>
    <row r="630" spans="1:7" ht="51">
      <c r="A630" s="97">
        <v>629</v>
      </c>
      <c r="B630" s="126" t="s">
        <v>57</v>
      </c>
      <c r="C630" s="123" t="s">
        <v>815</v>
      </c>
      <c r="D630" s="161" t="s">
        <v>816</v>
      </c>
      <c r="E630" s="118" t="s">
        <v>2332</v>
      </c>
      <c r="F630" s="121" t="s">
        <v>2333</v>
      </c>
    </row>
    <row r="631" spans="1:7">
      <c r="A631" s="97">
        <v>630</v>
      </c>
      <c r="B631" s="126" t="s">
        <v>57</v>
      </c>
      <c r="C631" s="123" t="s">
        <v>815</v>
      </c>
      <c r="D631" s="105" t="s">
        <v>2331</v>
      </c>
      <c r="E631" s="118" t="s">
        <v>817</v>
      </c>
      <c r="F631" s="121" t="s">
        <v>818</v>
      </c>
      <c r="G631" s="259">
        <v>130</v>
      </c>
    </row>
    <row r="632" spans="1:7">
      <c r="A632" s="97">
        <v>631</v>
      </c>
      <c r="B632" s="126" t="s">
        <v>57</v>
      </c>
      <c r="C632" s="123" t="s">
        <v>815</v>
      </c>
      <c r="D632" s="105" t="s">
        <v>819</v>
      </c>
      <c r="E632" s="118" t="s">
        <v>1316</v>
      </c>
      <c r="F632" s="121" t="s">
        <v>1369</v>
      </c>
    </row>
    <row r="633" spans="1:7" ht="34">
      <c r="A633" s="97">
        <v>632</v>
      </c>
      <c r="B633" s="126" t="s">
        <v>57</v>
      </c>
      <c r="C633" s="123" t="s">
        <v>815</v>
      </c>
      <c r="D633" s="161" t="s">
        <v>1994</v>
      </c>
      <c r="E633" s="118" t="s">
        <v>1215</v>
      </c>
      <c r="F633" s="121" t="s">
        <v>1995</v>
      </c>
    </row>
    <row r="634" spans="1:7" ht="34">
      <c r="A634" s="97">
        <v>633</v>
      </c>
      <c r="B634" s="126" t="s">
        <v>57</v>
      </c>
      <c r="C634" s="123" t="s">
        <v>815</v>
      </c>
      <c r="D634" s="161" t="s">
        <v>820</v>
      </c>
      <c r="E634" s="118" t="s">
        <v>1216</v>
      </c>
      <c r="F634" s="121" t="s">
        <v>1973</v>
      </c>
    </row>
    <row r="635" spans="1:7" ht="34">
      <c r="A635" s="97">
        <v>634</v>
      </c>
      <c r="B635" s="126" t="s">
        <v>57</v>
      </c>
      <c r="C635" s="123" t="s">
        <v>815</v>
      </c>
      <c r="D635" s="105" t="s">
        <v>1978</v>
      </c>
      <c r="E635" s="118" t="s">
        <v>821</v>
      </c>
      <c r="F635" s="121" t="s">
        <v>1979</v>
      </c>
    </row>
    <row r="636" spans="1:7">
      <c r="A636" s="97">
        <v>635</v>
      </c>
      <c r="B636" s="126" t="s">
        <v>57</v>
      </c>
      <c r="C636" s="123"/>
      <c r="D636" s="161" t="s">
        <v>1998</v>
      </c>
      <c r="E636" s="118"/>
      <c r="F636" s="121"/>
    </row>
    <row r="637" spans="1:7">
      <c r="A637" s="97">
        <v>636</v>
      </c>
      <c r="B637" s="126" t="s">
        <v>57</v>
      </c>
      <c r="C637" s="123"/>
      <c r="D637" s="161" t="s">
        <v>1999</v>
      </c>
      <c r="E637" s="118"/>
      <c r="F637" s="121"/>
    </row>
    <row r="638" spans="1:7" ht="51">
      <c r="A638" s="97">
        <v>637</v>
      </c>
      <c r="B638" s="126" t="s">
        <v>57</v>
      </c>
      <c r="C638" s="123" t="s">
        <v>815</v>
      </c>
      <c r="D638" s="161" t="s">
        <v>1677</v>
      </c>
      <c r="E638" s="118" t="s">
        <v>823</v>
      </c>
      <c r="F638" s="121" t="s">
        <v>2334</v>
      </c>
    </row>
    <row r="639" spans="1:7" ht="51">
      <c r="A639" s="97">
        <v>638</v>
      </c>
      <c r="B639" s="126" t="s">
        <v>57</v>
      </c>
      <c r="C639" s="123" t="s">
        <v>834</v>
      </c>
      <c r="D639" s="105" t="s">
        <v>834</v>
      </c>
      <c r="E639" s="118" t="s">
        <v>835</v>
      </c>
      <c r="F639" s="121" t="s">
        <v>1650</v>
      </c>
    </row>
    <row r="640" spans="1:7" ht="34">
      <c r="A640" s="97">
        <v>639</v>
      </c>
      <c r="B640" s="126" t="s">
        <v>57</v>
      </c>
      <c r="C640" s="123" t="s">
        <v>815</v>
      </c>
      <c r="D640" s="161" t="s">
        <v>1980</v>
      </c>
      <c r="E640" s="118" t="s">
        <v>1675</v>
      </c>
      <c r="F640" s="121" t="s">
        <v>1676</v>
      </c>
    </row>
    <row r="641" spans="1:7" ht="34">
      <c r="A641" s="97">
        <v>640</v>
      </c>
      <c r="B641" s="126" t="s">
        <v>57</v>
      </c>
      <c r="C641" s="123" t="s">
        <v>834</v>
      </c>
      <c r="D641" s="161" t="s">
        <v>836</v>
      </c>
      <c r="E641" s="118" t="s">
        <v>1219</v>
      </c>
      <c r="F641" s="121" t="s">
        <v>1981</v>
      </c>
    </row>
    <row r="642" spans="1:7">
      <c r="A642" s="97">
        <v>641</v>
      </c>
      <c r="B642" s="126" t="s">
        <v>57</v>
      </c>
      <c r="C642" s="123" t="s">
        <v>815</v>
      </c>
      <c r="D642" s="161" t="s">
        <v>822</v>
      </c>
      <c r="E642" s="118" t="s">
        <v>1421</v>
      </c>
      <c r="F642" s="121" t="s">
        <v>1422</v>
      </c>
    </row>
    <row r="643" spans="1:7" ht="34">
      <c r="A643" s="97">
        <v>642</v>
      </c>
      <c r="B643" s="126" t="s">
        <v>57</v>
      </c>
      <c r="C643" s="123" t="s">
        <v>824</v>
      </c>
      <c r="D643" s="105" t="s">
        <v>825</v>
      </c>
      <c r="E643" s="118" t="s">
        <v>826</v>
      </c>
      <c r="F643" s="121" t="s">
        <v>827</v>
      </c>
    </row>
    <row r="644" spans="1:7">
      <c r="A644" s="97">
        <v>643</v>
      </c>
      <c r="B644" s="126" t="s">
        <v>57</v>
      </c>
      <c r="C644" s="123" t="s">
        <v>824</v>
      </c>
      <c r="D644" s="105" t="s">
        <v>2397</v>
      </c>
      <c r="E644" s="118" t="s">
        <v>828</v>
      </c>
      <c r="F644" s="121" t="s">
        <v>1420</v>
      </c>
    </row>
    <row r="645" spans="1:7" ht="34">
      <c r="A645" s="97">
        <v>644</v>
      </c>
      <c r="B645" s="126" t="s">
        <v>57</v>
      </c>
      <c r="C645" s="123" t="s">
        <v>829</v>
      </c>
      <c r="D645" s="101" t="s">
        <v>830</v>
      </c>
      <c r="E645" s="118" t="s">
        <v>1678</v>
      </c>
      <c r="F645" s="121" t="s">
        <v>1679</v>
      </c>
    </row>
    <row r="646" spans="1:7" ht="51">
      <c r="A646" s="97">
        <v>645</v>
      </c>
      <c r="B646" s="126" t="s">
        <v>57</v>
      </c>
      <c r="C646" s="123" t="s">
        <v>831</v>
      </c>
      <c r="D646" s="206" t="s">
        <v>1681</v>
      </c>
      <c r="E646" s="118" t="s">
        <v>1680</v>
      </c>
      <c r="F646" s="121" t="s">
        <v>2476</v>
      </c>
    </row>
    <row r="647" spans="1:7" ht="51">
      <c r="A647" s="97">
        <v>646</v>
      </c>
      <c r="B647" s="126" t="s">
        <v>57</v>
      </c>
      <c r="C647" s="123" t="s">
        <v>2064</v>
      </c>
      <c r="D647" s="206" t="s">
        <v>1217</v>
      </c>
      <c r="E647" s="118" t="s">
        <v>1683</v>
      </c>
      <c r="F647" s="121" t="s">
        <v>2489</v>
      </c>
    </row>
    <row r="648" spans="1:7" s="174" customFormat="1" ht="85">
      <c r="A648" s="97">
        <v>647</v>
      </c>
      <c r="B648" s="252" t="s">
        <v>57</v>
      </c>
      <c r="C648" s="170" t="s">
        <v>1682</v>
      </c>
      <c r="D648" s="257" t="s">
        <v>1684</v>
      </c>
      <c r="E648" s="172" t="s">
        <v>2483</v>
      </c>
      <c r="F648" s="173" t="s">
        <v>2480</v>
      </c>
      <c r="G648" s="264">
        <v>131</v>
      </c>
    </row>
    <row r="649" spans="1:7" ht="51">
      <c r="A649" s="97">
        <v>648</v>
      </c>
      <c r="B649" s="126" t="s">
        <v>57</v>
      </c>
      <c r="C649" s="123" t="s">
        <v>1682</v>
      </c>
      <c r="D649" s="182" t="s">
        <v>2335</v>
      </c>
      <c r="E649" s="118" t="s">
        <v>2485</v>
      </c>
      <c r="F649" s="121" t="s">
        <v>2484</v>
      </c>
    </row>
    <row r="650" spans="1:7" ht="102">
      <c r="A650" s="97">
        <v>649</v>
      </c>
      <c r="B650" s="126" t="s">
        <v>57</v>
      </c>
      <c r="C650" s="123" t="s">
        <v>2002</v>
      </c>
      <c r="D650" s="182" t="s">
        <v>2475</v>
      </c>
      <c r="E650" s="118" t="s">
        <v>2487</v>
      </c>
      <c r="F650" s="121" t="s">
        <v>2486</v>
      </c>
    </row>
    <row r="651" spans="1:7" ht="34">
      <c r="A651" s="97">
        <v>650</v>
      </c>
      <c r="B651" s="126" t="s">
        <v>57</v>
      </c>
      <c r="C651" s="123" t="s">
        <v>2063</v>
      </c>
      <c r="D651" s="182" t="s">
        <v>1218</v>
      </c>
      <c r="E651" s="118" t="s">
        <v>1599</v>
      </c>
      <c r="F651" s="121" t="s">
        <v>2488</v>
      </c>
    </row>
    <row r="652" spans="1:7" ht="34">
      <c r="A652" s="97">
        <v>651</v>
      </c>
      <c r="B652" s="126" t="s">
        <v>57</v>
      </c>
      <c r="C652" s="123" t="s">
        <v>2063</v>
      </c>
      <c r="D652" s="182" t="s">
        <v>832</v>
      </c>
      <c r="E652" s="118" t="s">
        <v>1600</v>
      </c>
      <c r="F652" s="121" t="s">
        <v>2490</v>
      </c>
    </row>
    <row r="653" spans="1:7" ht="85">
      <c r="A653" s="97">
        <v>652</v>
      </c>
      <c r="B653" s="126" t="s">
        <v>57</v>
      </c>
      <c r="C653" s="123" t="s">
        <v>1429</v>
      </c>
      <c r="D653" s="182" t="s">
        <v>1268</v>
      </c>
      <c r="E653" s="118" t="s">
        <v>2458</v>
      </c>
      <c r="F653" s="121" t="s">
        <v>2459</v>
      </c>
    </row>
    <row r="654" spans="1:7">
      <c r="A654" s="97">
        <v>653</v>
      </c>
      <c r="B654" s="126" t="s">
        <v>57</v>
      </c>
      <c r="C654" s="123" t="s">
        <v>833</v>
      </c>
      <c r="D654" s="105" t="s">
        <v>2398</v>
      </c>
      <c r="E654" s="118" t="s">
        <v>1685</v>
      </c>
      <c r="F654" s="121" t="s">
        <v>1686</v>
      </c>
    </row>
    <row r="655" spans="1:7" ht="34">
      <c r="A655" s="97">
        <v>654</v>
      </c>
      <c r="B655" s="126" t="s">
        <v>57</v>
      </c>
      <c r="C655" s="123" t="s">
        <v>837</v>
      </c>
      <c r="D655" s="101" t="s">
        <v>838</v>
      </c>
      <c r="E655" s="118" t="s">
        <v>839</v>
      </c>
      <c r="F655" s="121" t="s">
        <v>840</v>
      </c>
    </row>
    <row r="656" spans="1:7">
      <c r="A656" s="97">
        <v>655</v>
      </c>
      <c r="B656" s="126" t="s">
        <v>57</v>
      </c>
      <c r="C656" s="123" t="s">
        <v>2338</v>
      </c>
      <c r="D656" s="161" t="s">
        <v>841</v>
      </c>
      <c r="E656" s="118" t="s">
        <v>842</v>
      </c>
      <c r="F656" s="121" t="s">
        <v>843</v>
      </c>
    </row>
    <row r="657" spans="1:6" ht="34">
      <c r="A657" s="97">
        <v>656</v>
      </c>
      <c r="B657" s="126" t="s">
        <v>57</v>
      </c>
      <c r="C657" s="123" t="s">
        <v>1423</v>
      </c>
      <c r="D657" s="105" t="s">
        <v>844</v>
      </c>
      <c r="E657" s="118" t="s">
        <v>1424</v>
      </c>
      <c r="F657" s="121" t="s">
        <v>1425</v>
      </c>
    </row>
    <row r="658" spans="1:6" ht="34">
      <c r="A658" s="97">
        <v>657</v>
      </c>
      <c r="B658" s="126" t="s">
        <v>57</v>
      </c>
      <c r="C658" s="123" t="s">
        <v>2392</v>
      </c>
      <c r="D658" s="149" t="s">
        <v>845</v>
      </c>
      <c r="E658" s="118" t="s">
        <v>2336</v>
      </c>
      <c r="F658" s="121" t="s">
        <v>2339</v>
      </c>
    </row>
    <row r="659" spans="1:6" ht="51">
      <c r="A659" s="97">
        <v>658</v>
      </c>
      <c r="B659" s="126" t="s">
        <v>57</v>
      </c>
      <c r="C659" s="123" t="s">
        <v>2396</v>
      </c>
      <c r="D659" s="101" t="s">
        <v>2384</v>
      </c>
      <c r="E659" s="118" t="s">
        <v>1687</v>
      </c>
      <c r="F659" s="121" t="s">
        <v>2385</v>
      </c>
    </row>
    <row r="660" spans="1:6" ht="51">
      <c r="A660" s="97">
        <v>659</v>
      </c>
      <c r="B660" s="126" t="s">
        <v>57</v>
      </c>
      <c r="C660" s="123" t="s">
        <v>846</v>
      </c>
      <c r="D660" s="161" t="s">
        <v>1492</v>
      </c>
      <c r="E660" s="118" t="s">
        <v>2344</v>
      </c>
      <c r="F660" s="121" t="s">
        <v>2346</v>
      </c>
    </row>
    <row r="661" spans="1:6" ht="34">
      <c r="A661" s="97">
        <v>660</v>
      </c>
      <c r="B661" s="126"/>
      <c r="C661" s="123"/>
      <c r="D661" s="161" t="s">
        <v>1493</v>
      </c>
      <c r="E661" s="118" t="s">
        <v>1494</v>
      </c>
      <c r="F661" s="121" t="s">
        <v>2345</v>
      </c>
    </row>
    <row r="662" spans="1:6" ht="68">
      <c r="A662" s="97">
        <v>661</v>
      </c>
      <c r="B662" s="126" t="s">
        <v>57</v>
      </c>
      <c r="C662" s="123" t="s">
        <v>847</v>
      </c>
      <c r="D662" s="105" t="s">
        <v>848</v>
      </c>
      <c r="E662" s="118" t="s">
        <v>849</v>
      </c>
      <c r="F662" s="121" t="s">
        <v>1370</v>
      </c>
    </row>
    <row r="663" spans="1:6" ht="34">
      <c r="A663" s="97">
        <v>662</v>
      </c>
      <c r="B663" s="126" t="s">
        <v>57</v>
      </c>
      <c r="C663" s="226" t="s">
        <v>850</v>
      </c>
      <c r="D663" s="161" t="s">
        <v>2382</v>
      </c>
      <c r="E663" s="118" t="s">
        <v>851</v>
      </c>
      <c r="F663" s="121" t="s">
        <v>2383</v>
      </c>
    </row>
    <row r="664" spans="1:6">
      <c r="A664" s="97">
        <v>663</v>
      </c>
      <c r="B664" s="126" t="s">
        <v>57</v>
      </c>
      <c r="C664" s="226" t="s">
        <v>850</v>
      </c>
      <c r="D664" s="105" t="s">
        <v>852</v>
      </c>
      <c r="E664" s="118" t="s">
        <v>853</v>
      </c>
      <c r="F664" s="121" t="s">
        <v>2259</v>
      </c>
    </row>
    <row r="665" spans="1:6">
      <c r="A665" s="97">
        <v>664</v>
      </c>
      <c r="B665" s="126" t="s">
        <v>57</v>
      </c>
      <c r="C665" s="226" t="s">
        <v>850</v>
      </c>
      <c r="D665" s="161" t="s">
        <v>854</v>
      </c>
      <c r="E665" s="118" t="s">
        <v>855</v>
      </c>
      <c r="F665" s="121" t="s">
        <v>856</v>
      </c>
    </row>
    <row r="666" spans="1:6" ht="34">
      <c r="A666" s="97">
        <v>665</v>
      </c>
      <c r="B666" s="126" t="s">
        <v>57</v>
      </c>
      <c r="C666" s="226" t="s">
        <v>850</v>
      </c>
      <c r="D666" s="105" t="s">
        <v>857</v>
      </c>
      <c r="E666" s="118" t="s">
        <v>858</v>
      </c>
      <c r="F666" s="121" t="s">
        <v>2260</v>
      </c>
    </row>
    <row r="667" spans="1:6" ht="34">
      <c r="A667" s="97">
        <v>666</v>
      </c>
      <c r="B667" s="126" t="s">
        <v>57</v>
      </c>
      <c r="C667" s="226" t="s">
        <v>850</v>
      </c>
      <c r="D667" s="228" t="s">
        <v>2348</v>
      </c>
      <c r="E667" s="118" t="s">
        <v>2347</v>
      </c>
      <c r="F667" s="121" t="s">
        <v>2349</v>
      </c>
    </row>
    <row r="668" spans="1:6" ht="68">
      <c r="A668" s="97">
        <v>667</v>
      </c>
      <c r="B668" s="126"/>
      <c r="C668" s="226" t="s">
        <v>850</v>
      </c>
      <c r="D668" s="227" t="s">
        <v>2257</v>
      </c>
      <c r="E668" s="118" t="s">
        <v>2258</v>
      </c>
      <c r="F668" s="121" t="s">
        <v>2261</v>
      </c>
    </row>
    <row r="669" spans="1:6" ht="34">
      <c r="A669" s="97">
        <v>668</v>
      </c>
      <c r="B669" s="126" t="s">
        <v>57</v>
      </c>
      <c r="C669" s="123" t="s">
        <v>859</v>
      </c>
      <c r="D669" s="105" t="s">
        <v>860</v>
      </c>
      <c r="E669" s="118" t="s">
        <v>861</v>
      </c>
      <c r="F669" s="121" t="s">
        <v>1688</v>
      </c>
    </row>
    <row r="670" spans="1:6" ht="34">
      <c r="A670" s="97">
        <v>669</v>
      </c>
      <c r="B670" s="126" t="s">
        <v>57</v>
      </c>
      <c r="C670" s="123" t="s">
        <v>859</v>
      </c>
      <c r="D670" s="101" t="s">
        <v>862</v>
      </c>
      <c r="E670" s="118" t="s">
        <v>863</v>
      </c>
      <c r="F670" s="121" t="s">
        <v>864</v>
      </c>
    </row>
    <row r="671" spans="1:6">
      <c r="A671" s="97">
        <v>670</v>
      </c>
      <c r="B671" s="128"/>
      <c r="C671" s="123"/>
      <c r="D671" s="101" t="s">
        <v>1936</v>
      </c>
      <c r="E671" s="118"/>
      <c r="F671" s="121" t="s">
        <v>1937</v>
      </c>
    </row>
    <row r="672" spans="1:6" ht="34">
      <c r="A672" s="97">
        <v>671</v>
      </c>
      <c r="B672" s="126" t="s">
        <v>57</v>
      </c>
      <c r="C672" s="123" t="s">
        <v>865</v>
      </c>
      <c r="D672" s="101" t="s">
        <v>2380</v>
      </c>
      <c r="E672" s="118" t="s">
        <v>866</v>
      </c>
      <c r="F672" s="121" t="s">
        <v>2381</v>
      </c>
    </row>
    <row r="673" spans="1:6" ht="34">
      <c r="A673" s="97">
        <v>672</v>
      </c>
      <c r="B673" s="126" t="s">
        <v>57</v>
      </c>
      <c r="C673" s="178" t="s">
        <v>867</v>
      </c>
      <c r="D673" s="105" t="s">
        <v>868</v>
      </c>
      <c r="E673" s="118" t="s">
        <v>869</v>
      </c>
      <c r="F673" s="121" t="s">
        <v>869</v>
      </c>
    </row>
    <row r="674" spans="1:6" ht="51">
      <c r="A674" s="97">
        <v>673</v>
      </c>
      <c r="B674" s="126" t="s">
        <v>57</v>
      </c>
      <c r="C674" s="178" t="s">
        <v>867</v>
      </c>
      <c r="D674" s="105" t="s">
        <v>870</v>
      </c>
      <c r="E674" s="118" t="s">
        <v>1689</v>
      </c>
      <c r="F674" s="121" t="s">
        <v>2351</v>
      </c>
    </row>
    <row r="675" spans="1:6" ht="34">
      <c r="A675" s="97">
        <v>674</v>
      </c>
      <c r="B675" s="126" t="s">
        <v>57</v>
      </c>
      <c r="C675" s="178" t="s">
        <v>867</v>
      </c>
      <c r="D675" s="105" t="s">
        <v>872</v>
      </c>
      <c r="E675" s="118" t="s">
        <v>2350</v>
      </c>
      <c r="F675" s="121" t="s">
        <v>1690</v>
      </c>
    </row>
    <row r="676" spans="1:6" ht="102">
      <c r="A676" s="97">
        <v>675</v>
      </c>
      <c r="B676" s="126" t="s">
        <v>57</v>
      </c>
      <c r="C676" s="178" t="s">
        <v>867</v>
      </c>
      <c r="D676" s="105" t="s">
        <v>873</v>
      </c>
      <c r="E676" s="118" t="s">
        <v>1692</v>
      </c>
      <c r="F676" s="121" t="s">
        <v>1691</v>
      </c>
    </row>
    <row r="677" spans="1:6" ht="34">
      <c r="A677" s="97">
        <v>676</v>
      </c>
      <c r="B677" s="126" t="s">
        <v>57</v>
      </c>
      <c r="C677" s="178" t="s">
        <v>867</v>
      </c>
      <c r="D677" s="101" t="s">
        <v>883</v>
      </c>
      <c r="E677" s="118" t="s">
        <v>1320</v>
      </c>
      <c r="F677" s="121" t="s">
        <v>884</v>
      </c>
    </row>
    <row r="678" spans="1:6" ht="34">
      <c r="A678" s="97">
        <v>677</v>
      </c>
      <c r="B678" s="126" t="s">
        <v>57</v>
      </c>
      <c r="C678" s="178" t="s">
        <v>867</v>
      </c>
      <c r="D678" s="105" t="s">
        <v>874</v>
      </c>
      <c r="E678" s="118" t="s">
        <v>1317</v>
      </c>
      <c r="F678" s="121" t="s">
        <v>875</v>
      </c>
    </row>
    <row r="679" spans="1:6" ht="51">
      <c r="A679" s="97">
        <v>678</v>
      </c>
      <c r="B679" s="126" t="s">
        <v>57</v>
      </c>
      <c r="C679" s="178" t="s">
        <v>867</v>
      </c>
      <c r="D679" s="105" t="s">
        <v>876</v>
      </c>
      <c r="E679" s="118" t="s">
        <v>1318</v>
      </c>
      <c r="F679" s="121" t="s">
        <v>877</v>
      </c>
    </row>
    <row r="680" spans="1:6" ht="29">
      <c r="A680" s="97">
        <v>679</v>
      </c>
      <c r="B680" s="126" t="s">
        <v>57</v>
      </c>
      <c r="C680" s="178" t="s">
        <v>867</v>
      </c>
      <c r="D680" s="105" t="s">
        <v>878</v>
      </c>
      <c r="E680" s="118" t="s">
        <v>879</v>
      </c>
      <c r="F680" s="121" t="s">
        <v>880</v>
      </c>
    </row>
    <row r="681" spans="1:6" ht="34">
      <c r="A681" s="97">
        <v>680</v>
      </c>
      <c r="B681" s="126" t="s">
        <v>57</v>
      </c>
      <c r="C681" s="178" t="s">
        <v>867</v>
      </c>
      <c r="D681" s="101" t="s">
        <v>881</v>
      </c>
      <c r="E681" s="118" t="s">
        <v>1319</v>
      </c>
      <c r="F681" s="121" t="s">
        <v>871</v>
      </c>
    </row>
    <row r="682" spans="1:6" ht="104">
      <c r="A682" s="97">
        <v>681</v>
      </c>
      <c r="B682" s="126" t="s">
        <v>57</v>
      </c>
      <c r="C682" s="178" t="s">
        <v>867</v>
      </c>
      <c r="D682" s="149" t="s">
        <v>1917</v>
      </c>
      <c r="E682" s="118" t="s">
        <v>882</v>
      </c>
      <c r="F682" s="121" t="s">
        <v>2379</v>
      </c>
    </row>
    <row r="683" spans="1:6" ht="51">
      <c r="A683" s="97">
        <v>682</v>
      </c>
      <c r="B683" s="126" t="s">
        <v>57</v>
      </c>
      <c r="C683" s="123" t="s">
        <v>885</v>
      </c>
      <c r="D683" s="161" t="s">
        <v>2481</v>
      </c>
      <c r="E683" s="118" t="s">
        <v>886</v>
      </c>
      <c r="F683" s="121" t="s">
        <v>2482</v>
      </c>
    </row>
    <row r="684" spans="1:6">
      <c r="A684" s="97">
        <v>683</v>
      </c>
      <c r="B684" s="126" t="s">
        <v>57</v>
      </c>
      <c r="C684" s="123" t="s">
        <v>846</v>
      </c>
      <c r="D684" s="105" t="s">
        <v>1693</v>
      </c>
      <c r="E684" s="118" t="s">
        <v>887</v>
      </c>
      <c r="F684" s="121" t="s">
        <v>888</v>
      </c>
    </row>
    <row r="685" spans="1:6">
      <c r="A685" s="97">
        <v>684</v>
      </c>
      <c r="B685" s="126" t="s">
        <v>57</v>
      </c>
      <c r="C685" s="123" t="s">
        <v>889</v>
      </c>
      <c r="D685" s="161" t="s">
        <v>890</v>
      </c>
      <c r="E685" s="118" t="s">
        <v>1427</v>
      </c>
      <c r="F685" s="121" t="s">
        <v>1426</v>
      </c>
    </row>
    <row r="686" spans="1:6" ht="51">
      <c r="A686" s="97">
        <v>685</v>
      </c>
      <c r="B686" s="126" t="s">
        <v>57</v>
      </c>
      <c r="C686" s="123" t="s">
        <v>891</v>
      </c>
      <c r="D686" s="101" t="s">
        <v>892</v>
      </c>
      <c r="E686" s="118" t="s">
        <v>893</v>
      </c>
      <c r="F686" s="121" t="s">
        <v>894</v>
      </c>
    </row>
    <row r="687" spans="1:6" ht="34">
      <c r="A687" s="97">
        <v>686</v>
      </c>
      <c r="B687" s="126" t="s">
        <v>57</v>
      </c>
      <c r="C687" s="123" t="s">
        <v>891</v>
      </c>
      <c r="D687" s="101" t="s">
        <v>895</v>
      </c>
      <c r="E687" s="118" t="s">
        <v>1321</v>
      </c>
      <c r="F687" s="121" t="s">
        <v>896</v>
      </c>
    </row>
    <row r="688" spans="1:6" ht="34">
      <c r="A688" s="97">
        <v>687</v>
      </c>
      <c r="B688" s="126" t="s">
        <v>57</v>
      </c>
      <c r="C688" s="123" t="s">
        <v>897</v>
      </c>
      <c r="D688" s="101" t="s">
        <v>897</v>
      </c>
      <c r="E688" s="118" t="s">
        <v>898</v>
      </c>
      <c r="F688" s="121" t="s">
        <v>899</v>
      </c>
    </row>
    <row r="689" spans="1:7" ht="34">
      <c r="A689" s="97">
        <v>688</v>
      </c>
      <c r="B689" s="126" t="s">
        <v>57</v>
      </c>
      <c r="C689" s="123" t="s">
        <v>900</v>
      </c>
      <c r="D689" s="101" t="s">
        <v>901</v>
      </c>
      <c r="E689" s="118" t="s">
        <v>902</v>
      </c>
      <c r="F689" s="121" t="s">
        <v>1428</v>
      </c>
    </row>
    <row r="690" spans="1:7" s="174" customFormat="1" ht="51">
      <c r="A690" s="97">
        <v>689</v>
      </c>
      <c r="B690" s="252" t="s">
        <v>57</v>
      </c>
      <c r="C690" s="170" t="s">
        <v>904</v>
      </c>
      <c r="D690" s="171" t="s">
        <v>2221</v>
      </c>
      <c r="E690" s="172" t="s">
        <v>2148</v>
      </c>
      <c r="F690" s="173" t="s">
        <v>2223</v>
      </c>
      <c r="G690" s="264">
        <v>131</v>
      </c>
    </row>
    <row r="691" spans="1:7" ht="34">
      <c r="A691" s="97">
        <v>690</v>
      </c>
      <c r="B691" s="126"/>
      <c r="C691" s="193"/>
      <c r="D691" s="182" t="s">
        <v>2149</v>
      </c>
      <c r="E691" s="118" t="s">
        <v>2220</v>
      </c>
      <c r="F691" s="121" t="s">
        <v>2462</v>
      </c>
    </row>
    <row r="692" spans="1:7" ht="34">
      <c r="A692" s="97">
        <v>691</v>
      </c>
      <c r="B692" s="126" t="s">
        <v>57</v>
      </c>
      <c r="C692" s="193" t="s">
        <v>1496</v>
      </c>
      <c r="D692" s="182" t="s">
        <v>2222</v>
      </c>
      <c r="E692" s="118" t="s">
        <v>1495</v>
      </c>
      <c r="F692" s="121" t="s">
        <v>2224</v>
      </c>
    </row>
    <row r="693" spans="1:7" ht="34">
      <c r="A693" s="97">
        <v>692</v>
      </c>
      <c r="B693" s="126" t="s">
        <v>57</v>
      </c>
      <c r="C693" s="123" t="s">
        <v>1430</v>
      </c>
      <c r="D693" s="182" t="s">
        <v>1431</v>
      </c>
      <c r="E693" s="118" t="s">
        <v>903</v>
      </c>
      <c r="F693" s="121" t="s">
        <v>2460</v>
      </c>
    </row>
    <row r="694" spans="1:7" ht="51">
      <c r="A694" s="97">
        <v>693</v>
      </c>
      <c r="B694" s="126" t="s">
        <v>57</v>
      </c>
      <c r="C694" s="123" t="s">
        <v>824</v>
      </c>
      <c r="D694" s="214" t="s">
        <v>1220</v>
      </c>
      <c r="E694" s="118" t="s">
        <v>1434</v>
      </c>
      <c r="F694" s="121" t="s">
        <v>2352</v>
      </c>
    </row>
    <row r="695" spans="1:7" ht="58">
      <c r="A695" s="97">
        <v>694</v>
      </c>
      <c r="B695" s="126" t="s">
        <v>57</v>
      </c>
      <c r="C695" s="123" t="s">
        <v>905</v>
      </c>
      <c r="D695" s="101" t="s">
        <v>905</v>
      </c>
      <c r="E695" s="118" t="s">
        <v>1433</v>
      </c>
      <c r="F695" s="121" t="s">
        <v>1432</v>
      </c>
    </row>
    <row r="696" spans="1:7" ht="34">
      <c r="A696" s="97">
        <v>695</v>
      </c>
      <c r="B696" s="126" t="s">
        <v>57</v>
      </c>
      <c r="C696" s="123" t="s">
        <v>723</v>
      </c>
      <c r="D696" s="101" t="s">
        <v>906</v>
      </c>
      <c r="E696" s="118" t="s">
        <v>907</v>
      </c>
      <c r="F696" s="121" t="s">
        <v>1371</v>
      </c>
    </row>
    <row r="697" spans="1:7">
      <c r="A697" s="97">
        <v>696</v>
      </c>
      <c r="B697" s="126"/>
      <c r="C697" s="123"/>
      <c r="D697" s="101" t="s">
        <v>1951</v>
      </c>
      <c r="E697" s="118"/>
      <c r="F697" s="121"/>
    </row>
    <row r="698" spans="1:7" ht="34">
      <c r="A698" s="97">
        <v>697</v>
      </c>
      <c r="B698" s="126" t="s">
        <v>57</v>
      </c>
      <c r="C698" s="123" t="s">
        <v>908</v>
      </c>
      <c r="D698" s="106" t="s">
        <v>909</v>
      </c>
      <c r="E698" s="118" t="s">
        <v>1322</v>
      </c>
      <c r="F698" s="121"/>
    </row>
    <row r="699" spans="1:7" ht="51">
      <c r="A699" s="97">
        <v>698</v>
      </c>
      <c r="B699" s="126" t="s">
        <v>57</v>
      </c>
      <c r="C699" s="123" t="s">
        <v>666</v>
      </c>
      <c r="D699" s="106" t="s">
        <v>910</v>
      </c>
      <c r="E699" s="118" t="s">
        <v>911</v>
      </c>
      <c r="F699" s="121" t="s">
        <v>1306</v>
      </c>
    </row>
    <row r="700" spans="1:7" ht="34">
      <c r="A700" s="97">
        <v>699</v>
      </c>
      <c r="B700" s="126" t="s">
        <v>57</v>
      </c>
      <c r="C700" s="123" t="s">
        <v>824</v>
      </c>
      <c r="D700" s="106" t="s">
        <v>912</v>
      </c>
      <c r="E700" s="118" t="s">
        <v>1323</v>
      </c>
      <c r="F700" s="121" t="s">
        <v>1306</v>
      </c>
    </row>
    <row r="701" spans="1:7">
      <c r="A701" s="97">
        <v>700</v>
      </c>
      <c r="B701" s="126" t="s">
        <v>57</v>
      </c>
      <c r="C701" s="123" t="s">
        <v>815</v>
      </c>
      <c r="D701" s="106" t="s">
        <v>913</v>
      </c>
      <c r="E701" s="118" t="s">
        <v>914</v>
      </c>
      <c r="F701" s="121" t="s">
        <v>915</v>
      </c>
    </row>
    <row r="702" spans="1:7" ht="51">
      <c r="A702" s="97">
        <v>701</v>
      </c>
      <c r="B702" s="126" t="s">
        <v>57</v>
      </c>
      <c r="C702" s="123" t="s">
        <v>815</v>
      </c>
      <c r="D702" s="106" t="s">
        <v>916</v>
      </c>
      <c r="E702" s="118" t="s">
        <v>917</v>
      </c>
      <c r="F702" s="121" t="s">
        <v>1372</v>
      </c>
    </row>
    <row r="703" spans="1:7" ht="34">
      <c r="A703" s="97">
        <v>702</v>
      </c>
      <c r="B703" s="126" t="s">
        <v>57</v>
      </c>
      <c r="C703" s="123" t="s">
        <v>815</v>
      </c>
      <c r="D703" s="106" t="s">
        <v>918</v>
      </c>
      <c r="E703" s="118" t="s">
        <v>919</v>
      </c>
      <c r="F703" s="121" t="s">
        <v>1373</v>
      </c>
    </row>
    <row r="704" spans="1:7" ht="34">
      <c r="A704" s="97">
        <v>703</v>
      </c>
      <c r="B704" s="126" t="s">
        <v>57</v>
      </c>
      <c r="C704" s="123" t="s">
        <v>815</v>
      </c>
      <c r="D704" s="144" t="s">
        <v>920</v>
      </c>
      <c r="E704" s="118" t="s">
        <v>1248</v>
      </c>
      <c r="F704" s="121" t="s">
        <v>1333</v>
      </c>
    </row>
    <row r="705" spans="1:7" ht="51">
      <c r="A705" s="97">
        <v>704</v>
      </c>
      <c r="B705" s="126" t="s">
        <v>57</v>
      </c>
      <c r="C705" s="123" t="s">
        <v>824</v>
      </c>
      <c r="D705" s="144" t="s">
        <v>1957</v>
      </c>
      <c r="E705" s="118" t="s">
        <v>1958</v>
      </c>
      <c r="F705" s="121" t="s">
        <v>1959</v>
      </c>
    </row>
    <row r="706" spans="1:7">
      <c r="A706" s="97">
        <v>705</v>
      </c>
      <c r="B706" s="126" t="s">
        <v>57</v>
      </c>
      <c r="C706" s="123" t="s">
        <v>921</v>
      </c>
      <c r="D706" s="106" t="s">
        <v>922</v>
      </c>
      <c r="E706" s="118" t="s">
        <v>923</v>
      </c>
      <c r="F706" s="121" t="s">
        <v>926</v>
      </c>
    </row>
    <row r="707" spans="1:7" ht="34">
      <c r="A707" s="97">
        <v>706</v>
      </c>
      <c r="B707" s="126" t="s">
        <v>57</v>
      </c>
      <c r="C707" s="123" t="s">
        <v>921</v>
      </c>
      <c r="D707" s="106" t="s">
        <v>924</v>
      </c>
      <c r="E707" s="118" t="s">
        <v>925</v>
      </c>
      <c r="F707" s="121" t="s">
        <v>1306</v>
      </c>
    </row>
    <row r="708" spans="1:7" ht="34">
      <c r="A708" s="97">
        <v>707</v>
      </c>
      <c r="B708" s="126" t="s">
        <v>57</v>
      </c>
      <c r="C708" s="123" t="s">
        <v>921</v>
      </c>
      <c r="D708" s="106" t="s">
        <v>927</v>
      </c>
      <c r="E708" s="118" t="s">
        <v>928</v>
      </c>
      <c r="F708" s="121" t="s">
        <v>929</v>
      </c>
    </row>
    <row r="709" spans="1:7" ht="34">
      <c r="A709" s="97">
        <v>708</v>
      </c>
      <c r="B709" s="126" t="s">
        <v>57</v>
      </c>
      <c r="C709" s="123" t="s">
        <v>921</v>
      </c>
      <c r="D709" s="106" t="s">
        <v>930</v>
      </c>
      <c r="E709" s="118" t="s">
        <v>931</v>
      </c>
      <c r="F709" s="121" t="s">
        <v>932</v>
      </c>
    </row>
    <row r="710" spans="1:7" ht="51">
      <c r="A710" s="97">
        <v>709</v>
      </c>
      <c r="B710" s="126" t="s">
        <v>57</v>
      </c>
      <c r="C710" s="123" t="s">
        <v>837</v>
      </c>
      <c r="D710" s="118" t="s">
        <v>837</v>
      </c>
      <c r="E710" s="118" t="s">
        <v>934</v>
      </c>
      <c r="F710" s="121" t="s">
        <v>1375</v>
      </c>
    </row>
    <row r="711" spans="1:7">
      <c r="A711" s="97">
        <v>710</v>
      </c>
      <c r="B711" s="126" t="s">
        <v>57</v>
      </c>
      <c r="C711" s="193" t="s">
        <v>933</v>
      </c>
      <c r="D711" s="106" t="s">
        <v>575</v>
      </c>
      <c r="E711" s="118" t="s">
        <v>576</v>
      </c>
      <c r="F711" s="121" t="s">
        <v>1374</v>
      </c>
    </row>
    <row r="712" spans="1:7" ht="34">
      <c r="A712" s="97">
        <v>711</v>
      </c>
      <c r="B712" s="126" t="s">
        <v>57</v>
      </c>
      <c r="C712" s="232" t="s">
        <v>933</v>
      </c>
      <c r="D712" s="118" t="s">
        <v>1249</v>
      </c>
      <c r="E712" s="118" t="s">
        <v>1250</v>
      </c>
      <c r="F712" s="179" t="s">
        <v>1835</v>
      </c>
    </row>
    <row r="713" spans="1:7" ht="68">
      <c r="A713" s="97">
        <v>712</v>
      </c>
      <c r="B713" s="126" t="s">
        <v>57</v>
      </c>
      <c r="C713" s="232" t="s">
        <v>933</v>
      </c>
      <c r="D713" s="118" t="s">
        <v>1251</v>
      </c>
      <c r="E713" s="118" t="s">
        <v>1252</v>
      </c>
      <c r="F713" s="179" t="s">
        <v>1834</v>
      </c>
    </row>
    <row r="714" spans="1:7" ht="85">
      <c r="A714" s="97">
        <v>713</v>
      </c>
      <c r="B714" s="126" t="s">
        <v>57</v>
      </c>
      <c r="C714" s="232" t="s">
        <v>933</v>
      </c>
      <c r="D714" s="118" t="s">
        <v>1253</v>
      </c>
      <c r="E714" s="118" t="s">
        <v>1254</v>
      </c>
      <c r="F714" s="179" t="s">
        <v>1833</v>
      </c>
    </row>
    <row r="715" spans="1:7">
      <c r="A715" s="97">
        <v>714</v>
      </c>
      <c r="B715" s="126" t="s">
        <v>57</v>
      </c>
      <c r="C715" s="232" t="s">
        <v>2378</v>
      </c>
      <c r="D715" s="118" t="s">
        <v>1255</v>
      </c>
      <c r="E715" s="118" t="s">
        <v>1256</v>
      </c>
      <c r="F715" s="179" t="s">
        <v>2377</v>
      </c>
    </row>
    <row r="716" spans="1:7" ht="102">
      <c r="A716" s="97">
        <v>715</v>
      </c>
      <c r="B716" s="126" t="s">
        <v>57</v>
      </c>
      <c r="C716" s="232" t="s">
        <v>933</v>
      </c>
      <c r="D716" s="118" t="s">
        <v>1257</v>
      </c>
      <c r="E716" s="118" t="s">
        <v>1258</v>
      </c>
      <c r="F716" s="179" t="s">
        <v>1832</v>
      </c>
    </row>
    <row r="717" spans="1:7" ht="29">
      <c r="A717" s="97">
        <v>716</v>
      </c>
      <c r="B717" s="126" t="s">
        <v>57</v>
      </c>
      <c r="C717" s="123" t="s">
        <v>935</v>
      </c>
      <c r="D717" s="146" t="s">
        <v>936</v>
      </c>
      <c r="E717" s="118" t="s">
        <v>1259</v>
      </c>
      <c r="F717" s="121" t="s">
        <v>1436</v>
      </c>
    </row>
    <row r="718" spans="1:7" ht="34">
      <c r="A718" s="97">
        <v>717</v>
      </c>
      <c r="B718" s="126" t="s">
        <v>57</v>
      </c>
      <c r="C718" s="123" t="s">
        <v>937</v>
      </c>
      <c r="D718" s="106" t="s">
        <v>2114</v>
      </c>
      <c r="E718" s="118" t="s">
        <v>1435</v>
      </c>
      <c r="F718" s="121" t="s">
        <v>1437</v>
      </c>
    </row>
    <row r="719" spans="1:7" s="143" customFormat="1" ht="34.5" thickBot="1">
      <c r="A719" s="97">
        <v>718</v>
      </c>
      <c r="B719" s="138" t="s">
        <v>57</v>
      </c>
      <c r="C719" s="139" t="s">
        <v>938</v>
      </c>
      <c r="D719" s="154" t="s">
        <v>939</v>
      </c>
      <c r="E719" s="141" t="s">
        <v>940</v>
      </c>
      <c r="F719" s="142" t="s">
        <v>2113</v>
      </c>
      <c r="G719" s="262"/>
    </row>
    <row r="720" spans="1:7" ht="51.5" thickBot="1">
      <c r="A720" s="97">
        <v>719</v>
      </c>
      <c r="B720" s="138" t="s">
        <v>57</v>
      </c>
      <c r="C720" s="196" t="s">
        <v>1913</v>
      </c>
      <c r="D720" s="197" t="s">
        <v>1910</v>
      </c>
      <c r="E720" s="198" t="s">
        <v>1911</v>
      </c>
      <c r="F720" s="199" t="s">
        <v>1912</v>
      </c>
    </row>
    <row r="721" spans="1:7" s="202" customFormat="1" ht="51">
      <c r="A721" s="97">
        <v>720</v>
      </c>
      <c r="B721" s="200" t="s">
        <v>2507</v>
      </c>
      <c r="C721" s="201" t="s">
        <v>942</v>
      </c>
      <c r="D721" s="168" t="s">
        <v>943</v>
      </c>
      <c r="E721" s="118" t="s">
        <v>944</v>
      </c>
      <c r="F721" s="121" t="s">
        <v>1376</v>
      </c>
      <c r="G721" s="265"/>
    </row>
    <row r="722" spans="1:7">
      <c r="A722" s="97">
        <v>721</v>
      </c>
      <c r="B722" s="134" t="s">
        <v>941</v>
      </c>
      <c r="C722" s="152" t="s">
        <v>942</v>
      </c>
      <c r="D722" s="155" t="s">
        <v>945</v>
      </c>
      <c r="E722" s="136" t="s">
        <v>946</v>
      </c>
      <c r="F722" s="137" t="s">
        <v>947</v>
      </c>
    </row>
    <row r="723" spans="1:7">
      <c r="A723" s="97">
        <v>722</v>
      </c>
      <c r="B723" s="126" t="s">
        <v>941</v>
      </c>
      <c r="C723" s="123" t="s">
        <v>942</v>
      </c>
      <c r="D723" s="101" t="s">
        <v>948</v>
      </c>
      <c r="E723" s="118" t="s">
        <v>949</v>
      </c>
      <c r="F723" s="121" t="s">
        <v>950</v>
      </c>
    </row>
    <row r="724" spans="1:7" ht="34">
      <c r="A724" s="97">
        <v>723</v>
      </c>
      <c r="B724" s="126" t="s">
        <v>941</v>
      </c>
      <c r="C724" s="124" t="s">
        <v>942</v>
      </c>
      <c r="D724" s="100" t="s">
        <v>951</v>
      </c>
      <c r="E724" s="118" t="s">
        <v>952</v>
      </c>
      <c r="F724" s="121" t="s">
        <v>953</v>
      </c>
    </row>
    <row r="725" spans="1:7">
      <c r="A725" s="97">
        <v>724</v>
      </c>
      <c r="B725" s="129" t="s">
        <v>941</v>
      </c>
      <c r="C725" s="123" t="s">
        <v>942</v>
      </c>
      <c r="D725" s="106" t="s">
        <v>954</v>
      </c>
      <c r="E725" s="118" t="s">
        <v>955</v>
      </c>
      <c r="F725" s="121" t="s">
        <v>956</v>
      </c>
    </row>
    <row r="726" spans="1:7" ht="34">
      <c r="A726" s="97">
        <v>725</v>
      </c>
      <c r="B726" s="126" t="s">
        <v>957</v>
      </c>
      <c r="C726" s="124" t="s">
        <v>434</v>
      </c>
      <c r="D726" s="100" t="s">
        <v>958</v>
      </c>
      <c r="E726" s="118" t="s">
        <v>959</v>
      </c>
      <c r="F726" s="121" t="s">
        <v>960</v>
      </c>
    </row>
    <row r="727" spans="1:7" ht="51">
      <c r="A727" s="97">
        <v>726</v>
      </c>
      <c r="B727" s="126" t="s">
        <v>957</v>
      </c>
      <c r="C727" s="124" t="s">
        <v>961</v>
      </c>
      <c r="D727" s="100" t="s">
        <v>2353</v>
      </c>
      <c r="E727" s="118" t="s">
        <v>1438</v>
      </c>
      <c r="F727" s="121" t="s">
        <v>2354</v>
      </c>
    </row>
    <row r="728" spans="1:7" ht="34">
      <c r="A728" s="97">
        <v>727</v>
      </c>
      <c r="B728" s="126" t="s">
        <v>957</v>
      </c>
      <c r="C728" s="124" t="s">
        <v>962</v>
      </c>
      <c r="D728" s="100" t="s">
        <v>963</v>
      </c>
      <c r="E728" s="118" t="s">
        <v>1324</v>
      </c>
      <c r="F728" s="121" t="s">
        <v>964</v>
      </c>
    </row>
    <row r="729" spans="1:7" ht="51">
      <c r="A729" s="97">
        <v>728</v>
      </c>
      <c r="B729" s="126" t="s">
        <v>957</v>
      </c>
      <c r="C729" s="124" t="s">
        <v>962</v>
      </c>
      <c r="D729" s="100" t="s">
        <v>965</v>
      </c>
      <c r="E729" s="118" t="s">
        <v>966</v>
      </c>
      <c r="F729" s="121" t="s">
        <v>1439</v>
      </c>
    </row>
    <row r="730" spans="1:7">
      <c r="A730" s="97">
        <v>729</v>
      </c>
      <c r="B730" s="126" t="s">
        <v>957</v>
      </c>
      <c r="C730" s="123" t="s">
        <v>967</v>
      </c>
      <c r="D730" s="106" t="s">
        <v>968</v>
      </c>
      <c r="E730" s="118" t="s">
        <v>969</v>
      </c>
      <c r="F730" s="121" t="s">
        <v>970</v>
      </c>
    </row>
    <row r="731" spans="1:7" s="174" customFormat="1">
      <c r="A731" s="97">
        <v>730</v>
      </c>
      <c r="B731" s="255" t="s">
        <v>957</v>
      </c>
      <c r="C731" s="170" t="s">
        <v>967</v>
      </c>
      <c r="D731" s="256" t="s">
        <v>971</v>
      </c>
      <c r="E731" s="172" t="s">
        <v>972</v>
      </c>
      <c r="F731" s="173" t="s">
        <v>973</v>
      </c>
      <c r="G731" s="264">
        <v>131</v>
      </c>
    </row>
    <row r="732" spans="1:7" s="143" customFormat="1" ht="34.5" thickBot="1">
      <c r="A732" s="97">
        <v>731</v>
      </c>
      <c r="B732" s="138" t="s">
        <v>974</v>
      </c>
      <c r="C732" s="239" t="s">
        <v>974</v>
      </c>
      <c r="D732" s="240" t="s">
        <v>975</v>
      </c>
      <c r="E732" s="141" t="s">
        <v>1325</v>
      </c>
      <c r="F732" s="142" t="s">
        <v>976</v>
      </c>
      <c r="G732" s="262"/>
    </row>
    <row r="733" spans="1:7">
      <c r="A733" s="97">
        <v>732</v>
      </c>
      <c r="B733" s="126" t="s">
        <v>1124</v>
      </c>
      <c r="C733" s="123" t="s">
        <v>1125</v>
      </c>
      <c r="D733" s="100" t="s">
        <v>1907</v>
      </c>
      <c r="E733" s="118" t="s">
        <v>1126</v>
      </c>
      <c r="F733" s="121" t="s">
        <v>1407</v>
      </c>
    </row>
    <row r="734" spans="1:7" ht="51">
      <c r="A734" s="97">
        <v>733</v>
      </c>
      <c r="B734" s="126" t="s">
        <v>1124</v>
      </c>
      <c r="C734" s="123" t="s">
        <v>1125</v>
      </c>
      <c r="D734" s="101" t="s">
        <v>1491</v>
      </c>
      <c r="E734" s="118" t="s">
        <v>1127</v>
      </c>
      <c r="F734" s="121" t="s">
        <v>1384</v>
      </c>
    </row>
    <row r="735" spans="1:7" ht="51">
      <c r="A735" s="97">
        <v>734</v>
      </c>
      <c r="B735" s="126" t="s">
        <v>1124</v>
      </c>
      <c r="C735" s="123" t="s">
        <v>1125</v>
      </c>
      <c r="D735" s="100" t="s">
        <v>1489</v>
      </c>
      <c r="E735" s="118" t="s">
        <v>1128</v>
      </c>
      <c r="F735" s="121" t="s">
        <v>1490</v>
      </c>
    </row>
    <row r="736" spans="1:7" ht="34">
      <c r="A736" s="97">
        <v>735</v>
      </c>
      <c r="B736" s="126" t="s">
        <v>1124</v>
      </c>
      <c r="C736" s="123" t="s">
        <v>1125</v>
      </c>
      <c r="D736" s="100" t="s">
        <v>1129</v>
      </c>
      <c r="E736" s="118" t="s">
        <v>1330</v>
      </c>
      <c r="F736" s="121" t="s">
        <v>2424</v>
      </c>
    </row>
    <row r="737" spans="1:7" ht="34">
      <c r="A737" s="97">
        <v>736</v>
      </c>
      <c r="B737" s="126" t="s">
        <v>1124</v>
      </c>
      <c r="C737" s="123" t="s">
        <v>1130</v>
      </c>
      <c r="D737" s="100" t="s">
        <v>1131</v>
      </c>
      <c r="E737" s="118" t="s">
        <v>1132</v>
      </c>
      <c r="F737" s="121" t="s">
        <v>1488</v>
      </c>
    </row>
    <row r="738" spans="1:7" ht="34">
      <c r="A738" s="97">
        <v>737</v>
      </c>
      <c r="B738" s="126" t="s">
        <v>1124</v>
      </c>
      <c r="C738" s="123" t="s">
        <v>1133</v>
      </c>
      <c r="D738" s="101" t="s">
        <v>1134</v>
      </c>
      <c r="E738" s="118" t="s">
        <v>1135</v>
      </c>
      <c r="F738" s="121" t="s">
        <v>1385</v>
      </c>
    </row>
    <row r="739" spans="1:7" ht="51">
      <c r="A739" s="97">
        <v>738</v>
      </c>
      <c r="B739" s="126" t="s">
        <v>1124</v>
      </c>
      <c r="C739" s="123" t="s">
        <v>1136</v>
      </c>
      <c r="D739" s="100" t="s">
        <v>1137</v>
      </c>
      <c r="E739" s="118" t="s">
        <v>1138</v>
      </c>
      <c r="F739" s="121" t="s">
        <v>1386</v>
      </c>
    </row>
    <row r="740" spans="1:7" s="174" customFormat="1" ht="34">
      <c r="A740" s="97">
        <v>739</v>
      </c>
      <c r="B740" s="274" t="s">
        <v>1124</v>
      </c>
      <c r="C740" s="170" t="s">
        <v>1160</v>
      </c>
      <c r="D740" s="270" t="s">
        <v>1161</v>
      </c>
      <c r="E740" s="172" t="s">
        <v>1992</v>
      </c>
      <c r="F740" s="173" t="s">
        <v>1993</v>
      </c>
      <c r="G740" s="264">
        <v>131</v>
      </c>
    </row>
    <row r="741" spans="1:7" ht="34">
      <c r="A741" s="97">
        <v>740</v>
      </c>
      <c r="B741" s="130" t="s">
        <v>1124</v>
      </c>
      <c r="C741" s="123" t="s">
        <v>1157</v>
      </c>
      <c r="D741" s="112" t="s">
        <v>1158</v>
      </c>
      <c r="E741" s="118" t="s">
        <v>1159</v>
      </c>
      <c r="F741" s="121" t="s">
        <v>1391</v>
      </c>
    </row>
    <row r="742" spans="1:7" ht="51">
      <c r="A742" s="97">
        <v>741</v>
      </c>
      <c r="B742" s="126" t="s">
        <v>1124</v>
      </c>
      <c r="C742" s="123" t="s">
        <v>1139</v>
      </c>
      <c r="D742" s="100" t="s">
        <v>2512</v>
      </c>
      <c r="E742" s="118" t="s">
        <v>1486</v>
      </c>
      <c r="F742" s="121" t="s">
        <v>1487</v>
      </c>
    </row>
    <row r="743" spans="1:7">
      <c r="A743" s="97">
        <v>742</v>
      </c>
      <c r="B743" s="126" t="s">
        <v>1124</v>
      </c>
      <c r="C743" s="123" t="s">
        <v>1139</v>
      </c>
      <c r="D743" s="100" t="s">
        <v>1140</v>
      </c>
      <c r="E743" s="118" t="s">
        <v>1141</v>
      </c>
      <c r="F743" s="121" t="s">
        <v>1485</v>
      </c>
    </row>
    <row r="744" spans="1:7">
      <c r="A744" s="97">
        <v>743</v>
      </c>
      <c r="B744" s="126" t="s">
        <v>1124</v>
      </c>
      <c r="C744" s="123" t="s">
        <v>1139</v>
      </c>
      <c r="D744" s="100" t="s">
        <v>1142</v>
      </c>
      <c r="E744" s="118" t="s">
        <v>1143</v>
      </c>
      <c r="F744" s="121" t="s">
        <v>1144</v>
      </c>
    </row>
    <row r="745" spans="1:7">
      <c r="A745" s="97">
        <v>744</v>
      </c>
      <c r="B745" s="126" t="s">
        <v>1124</v>
      </c>
      <c r="C745" s="123" t="s">
        <v>1145</v>
      </c>
      <c r="D745" s="101" t="s">
        <v>1146</v>
      </c>
      <c r="E745" s="118" t="s">
        <v>1147</v>
      </c>
      <c r="F745" s="121" t="s">
        <v>1148</v>
      </c>
    </row>
    <row r="746" spans="1:7" ht="34">
      <c r="A746" s="97">
        <v>745</v>
      </c>
      <c r="B746" s="126" t="s">
        <v>1124</v>
      </c>
      <c r="C746" s="123" t="s">
        <v>1145</v>
      </c>
      <c r="D746" s="108" t="s">
        <v>1149</v>
      </c>
      <c r="E746" s="118" t="s">
        <v>1150</v>
      </c>
      <c r="F746" s="121" t="s">
        <v>1387</v>
      </c>
    </row>
    <row r="747" spans="1:7" ht="34">
      <c r="A747" s="97">
        <v>746</v>
      </c>
      <c r="B747" s="126" t="s">
        <v>1124</v>
      </c>
      <c r="C747" s="123" t="s">
        <v>1151</v>
      </c>
      <c r="D747" s="236" t="s">
        <v>1280</v>
      </c>
      <c r="E747" s="118" t="s">
        <v>1152</v>
      </c>
      <c r="F747" s="121" t="s">
        <v>1388</v>
      </c>
    </row>
    <row r="748" spans="1:7" ht="34">
      <c r="A748" s="97">
        <v>747</v>
      </c>
      <c r="B748" s="126" t="s">
        <v>1124</v>
      </c>
      <c r="C748" s="123" t="s">
        <v>1151</v>
      </c>
      <c r="D748" s="105" t="s">
        <v>1153</v>
      </c>
      <c r="E748" s="118" t="s">
        <v>1154</v>
      </c>
      <c r="F748" s="121" t="s">
        <v>1389</v>
      </c>
    </row>
    <row r="749" spans="1:7" ht="34">
      <c r="A749" s="97">
        <v>748</v>
      </c>
      <c r="B749" s="126" t="s">
        <v>1124</v>
      </c>
      <c r="C749" s="123" t="s">
        <v>1151</v>
      </c>
      <c r="D749" s="105" t="s">
        <v>1155</v>
      </c>
      <c r="E749" s="118" t="s">
        <v>1156</v>
      </c>
      <c r="F749" s="121" t="s">
        <v>1390</v>
      </c>
    </row>
    <row r="750" spans="1:7">
      <c r="A750" s="97">
        <v>749</v>
      </c>
      <c r="B750" s="128" t="s">
        <v>1162</v>
      </c>
      <c r="C750" s="123" t="s">
        <v>1163</v>
      </c>
      <c r="D750" s="100" t="s">
        <v>1164</v>
      </c>
      <c r="E750" s="118" t="s">
        <v>1165</v>
      </c>
      <c r="F750" s="121" t="s">
        <v>1166</v>
      </c>
    </row>
    <row r="751" spans="1:7" ht="34">
      <c r="A751" s="97">
        <v>750</v>
      </c>
      <c r="B751" s="128" t="s">
        <v>1162</v>
      </c>
      <c r="C751" s="123" t="s">
        <v>1167</v>
      </c>
      <c r="D751" s="100" t="s">
        <v>1168</v>
      </c>
      <c r="E751" s="118" t="s">
        <v>1169</v>
      </c>
      <c r="F751" s="121" t="s">
        <v>1392</v>
      </c>
    </row>
    <row r="752" spans="1:7" ht="34">
      <c r="A752" s="97">
        <v>751</v>
      </c>
      <c r="B752" s="128" t="s">
        <v>1162</v>
      </c>
      <c r="C752" s="193" t="s">
        <v>1170</v>
      </c>
      <c r="D752" s="100" t="s">
        <v>1752</v>
      </c>
      <c r="E752" s="118" t="s">
        <v>1753</v>
      </c>
      <c r="F752" s="121" t="s">
        <v>1754</v>
      </c>
    </row>
    <row r="753" spans="1:6" ht="34">
      <c r="A753" s="97">
        <v>752</v>
      </c>
      <c r="B753" s="128" t="s">
        <v>1162</v>
      </c>
      <c r="C753" s="193" t="s">
        <v>1170</v>
      </c>
      <c r="D753" s="100" t="s">
        <v>1988</v>
      </c>
      <c r="E753" s="118" t="s">
        <v>1171</v>
      </c>
      <c r="F753" s="121" t="s">
        <v>1989</v>
      </c>
    </row>
    <row r="754" spans="1:6" ht="51">
      <c r="A754" s="97">
        <v>753</v>
      </c>
      <c r="B754" s="128" t="s">
        <v>1162</v>
      </c>
      <c r="C754" s="193" t="s">
        <v>1170</v>
      </c>
      <c r="D754" s="100" t="s">
        <v>1990</v>
      </c>
      <c r="E754" s="118" t="s">
        <v>1172</v>
      </c>
      <c r="F754" s="121" t="s">
        <v>1991</v>
      </c>
    </row>
    <row r="755" spans="1:6" ht="68">
      <c r="A755" s="97">
        <v>754</v>
      </c>
      <c r="B755" s="128" t="s">
        <v>1162</v>
      </c>
      <c r="C755" s="193" t="s">
        <v>1170</v>
      </c>
      <c r="D755" s="148" t="s">
        <v>1173</v>
      </c>
      <c r="E755" s="118" t="s">
        <v>1174</v>
      </c>
      <c r="F755" s="121" t="s">
        <v>1852</v>
      </c>
    </row>
    <row r="756" spans="1:6">
      <c r="A756" s="97">
        <v>755</v>
      </c>
      <c r="B756" s="128" t="s">
        <v>1162</v>
      </c>
      <c r="C756" s="193" t="s">
        <v>1170</v>
      </c>
      <c r="D756" s="100" t="s">
        <v>1175</v>
      </c>
      <c r="E756" s="118" t="s">
        <v>1176</v>
      </c>
      <c r="F756" s="121" t="s">
        <v>1987</v>
      </c>
    </row>
    <row r="757" spans="1:6" ht="34">
      <c r="A757" s="97">
        <v>756</v>
      </c>
      <c r="B757" s="128" t="s">
        <v>1162</v>
      </c>
      <c r="C757" s="193" t="s">
        <v>1170</v>
      </c>
      <c r="D757" s="100" t="s">
        <v>1177</v>
      </c>
      <c r="E757" s="118" t="s">
        <v>1178</v>
      </c>
      <c r="F757" s="121" t="s">
        <v>1851</v>
      </c>
    </row>
    <row r="758" spans="1:6" ht="51">
      <c r="A758" s="97">
        <v>757</v>
      </c>
      <c r="B758" s="128"/>
      <c r="C758" s="123" t="s">
        <v>1179</v>
      </c>
      <c r="D758" s="203" t="s">
        <v>1479</v>
      </c>
      <c r="E758" s="118" t="s">
        <v>1484</v>
      </c>
      <c r="F758" s="121" t="s">
        <v>1481</v>
      </c>
    </row>
    <row r="759" spans="1:6" ht="34">
      <c r="A759" s="97">
        <v>758</v>
      </c>
      <c r="B759" s="128"/>
      <c r="C759" s="123" t="s">
        <v>1179</v>
      </c>
      <c r="D759" s="108" t="s">
        <v>1480</v>
      </c>
      <c r="E759" s="118" t="s">
        <v>1482</v>
      </c>
      <c r="F759" s="121" t="s">
        <v>1483</v>
      </c>
    </row>
    <row r="760" spans="1:6" ht="34">
      <c r="A760" s="97">
        <v>759</v>
      </c>
      <c r="B760" s="128" t="s">
        <v>1162</v>
      </c>
      <c r="C760" s="123" t="s">
        <v>1180</v>
      </c>
      <c r="D760" s="100" t="s">
        <v>1180</v>
      </c>
      <c r="E760" s="118" t="s">
        <v>1181</v>
      </c>
      <c r="F760" s="121" t="s">
        <v>1393</v>
      </c>
    </row>
    <row r="761" spans="1:6">
      <c r="A761" s="97">
        <v>760</v>
      </c>
      <c r="B761" s="128" t="s">
        <v>1162</v>
      </c>
      <c r="C761" s="123" t="s">
        <v>1182</v>
      </c>
      <c r="D761" s="101" t="s">
        <v>1183</v>
      </c>
      <c r="E761" s="118" t="s">
        <v>1184</v>
      </c>
      <c r="F761" s="121" t="s">
        <v>1185</v>
      </c>
    </row>
    <row r="762" spans="1:6" ht="51">
      <c r="A762" s="97">
        <v>761</v>
      </c>
      <c r="B762" s="128" t="s">
        <v>1162</v>
      </c>
      <c r="C762" s="123" t="s">
        <v>1186</v>
      </c>
      <c r="D762" s="100" t="s">
        <v>1186</v>
      </c>
      <c r="E762" s="118" t="s">
        <v>1331</v>
      </c>
      <c r="F762" s="121" t="s">
        <v>1394</v>
      </c>
    </row>
    <row r="763" spans="1:6" ht="51">
      <c r="A763" s="97">
        <v>762</v>
      </c>
      <c r="B763" s="126" t="s">
        <v>1162</v>
      </c>
      <c r="C763" s="123" t="s">
        <v>1187</v>
      </c>
      <c r="D763" s="106" t="s">
        <v>1187</v>
      </c>
      <c r="E763" s="118" t="s">
        <v>1444</v>
      </c>
      <c r="F763" s="121" t="s">
        <v>1445</v>
      </c>
    </row>
    <row r="764" spans="1:6" ht="34">
      <c r="A764" s="97">
        <v>763</v>
      </c>
      <c r="B764" s="126" t="s">
        <v>1162</v>
      </c>
      <c r="C764" s="123" t="s">
        <v>1188</v>
      </c>
      <c r="D764" s="144" t="s">
        <v>1267</v>
      </c>
      <c r="E764" s="118" t="s">
        <v>1189</v>
      </c>
      <c r="F764" s="121" t="s">
        <v>1986</v>
      </c>
    </row>
    <row r="765" spans="1:6"/>
    <row r="766" spans="1:6"/>
    <row r="767" spans="1:6"/>
    <row r="768" spans="1:6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</sheetData>
  <phoneticPr fontId="18" type="noConversion"/>
  <printOptions horizontalCentered="1" gridLines="1"/>
  <pageMargins left="0.23622047244094491" right="0.23622047244094491" top="0.39370078740157483" bottom="0.27559055118110237" header="0" footer="0"/>
  <pageSetup paperSize="9" scale="62" fitToHeight="0" pageOrder="overThenDown" orientation="portrait" cellComments="atEnd" r:id="rId1"/>
  <headerFooter>
    <oddFooter>페이지 &amp;P</oddFooter>
  </headerFooter>
  <rowBreaks count="5" manualBreakCount="5">
    <brk id="93" max="16383" man="1"/>
    <brk id="135" max="16383" man="1"/>
    <brk id="158" max="16383" man="1"/>
    <brk id="322" max="16383" man="1"/>
    <brk id="4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일정</vt:lpstr>
      <vt:lpstr>만능폼</vt:lpstr>
      <vt:lpstr>암기장</vt:lpstr>
      <vt:lpstr>만능폼!Print_Area</vt:lpstr>
      <vt:lpstr>암기장!Print_Area</vt:lpstr>
      <vt:lpstr>암기장!Print_Titles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민근 조</dc:creator>
  <cp:keywords/>
  <dc:description/>
  <cp:lastModifiedBy>minkeun cho</cp:lastModifiedBy>
  <cp:revision/>
  <cp:lastPrinted>2023-09-16T11:50:54Z</cp:lastPrinted>
  <dcterms:created xsi:type="dcterms:W3CDTF">2023-03-29T10:15:53Z</dcterms:created>
  <dcterms:modified xsi:type="dcterms:W3CDTF">2024-11-17T16:36:53Z</dcterms:modified>
  <cp:category/>
  <cp:contentStatus/>
</cp:coreProperties>
</file>