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86s\repos\Supply-Chain-Design\2_production_planning\"/>
    </mc:Choice>
  </mc:AlternateContent>
  <xr:revisionPtr revIDLastSave="0" documentId="13_ncr:1_{F6338488-ECCA-49B0-9170-731A08BECFE7}" xr6:coauthVersionLast="47" xr6:coauthVersionMax="47" xr10:uidLastSave="{00000000-0000-0000-0000-000000000000}"/>
  <bookViews>
    <workbookView xWindow="-120" yWindow="-120" windowWidth="29040" windowHeight="15990" xr2:uid="{84C6757A-CA43-6146-8184-B981D3687BB0}"/>
  </bookViews>
  <sheets>
    <sheet name="Sheet2" sheetId="1" r:id="rId1"/>
  </sheets>
  <definedNames>
    <definedName name="_xlnm._FilterDatabase" localSheetId="0" hidden="1">Sheet2!$A$1:$I$1</definedName>
    <definedName name="solver_adj" localSheetId="0" hidden="1">Sheet2!$G$2:$I$13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Sheet2!$G$2:$G$13</definedName>
    <definedName name="solver_lhs2" localSheetId="0" hidden="1">Sheet2!$I$2:$I$13</definedName>
    <definedName name="solver_lhs3" localSheetId="0" hidden="1">Sheet2!$J$2:$J$13</definedName>
    <definedName name="solver_lhs4" localSheetId="0" hidden="1">Sheet2!$K$2:$K$13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Sheet2!$E$16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3</definedName>
    <definedName name="solver_rhs1" localSheetId="0" hidden="1">Sheet2!$F$2:$F$13</definedName>
    <definedName name="solver_rhs2" localSheetId="0" hidden="1">"binary"</definedName>
    <definedName name="solver_rhs3" localSheetId="0" hidden="1">0</definedName>
    <definedName name="solver_rhs4" localSheetId="0" hidden="1">Sheet2!$B$2:$B$13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E16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<sst xmlns="http://schemas.openxmlformats.org/spreadsheetml/2006/main" count="25" uniqueCount="25">
  <si>
    <t>demand</t>
  </si>
  <si>
    <t>fixed cost</t>
  </si>
  <si>
    <t>storage cost</t>
  </si>
  <si>
    <t>Capacity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</si>
  <si>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</si>
  <si>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</si>
  <si>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</si>
  <si>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</si>
  <si>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</si>
  <si>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</si>
  <si>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</si>
  <si>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</si>
  <si>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</si>
  <si>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</si>
  <si>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</si>
  <si>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</si>
  <si>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produuction Cost</t>
  </si>
  <si>
    <t>period</t>
  </si>
  <si>
    <t>Production Units</t>
  </si>
  <si>
    <t>Inventory</t>
  </si>
  <si>
    <t>Open Line</t>
  </si>
  <si>
    <t>Total Cost</t>
  </si>
  <si>
    <t>Linking Constraint</t>
  </si>
  <si>
    <t>Inventory Constraint</t>
  </si>
  <si>
    <t>initial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</si>
</sst>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0" xfId="0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E47A-7360-2B45-A881-69E386AA8517}">
  <dimension ref="A1:K16"/>
  <sheetViews>
    <sheetView tabSelected="1" zoomScaleNormal="100" workbookViewId="0">
      <selection activeCell="N8" sqref="N8"/>
    </sheetView>
  </sheetViews>
  <sheetFormatPr defaultColWidth="11" defaultRowHeight="15.75" x14ac:dyDescent="0.25"/>
  <cols>
    <col min="4" max="4" width="17.375" bestFit="1" customWidth="1"/>
    <col min="5" max="5" width="12.375" customWidth="1"/>
    <col min="7" max="7" width="17.5" bestFit="1" customWidth="1"/>
    <col min="8" max="8" width="13.625" bestFit="1" customWidth="1"/>
    <col min="9" max="9" width="11.5" bestFit="1" customWidth="1"/>
    <col min="10" max="10" width="16.5" bestFit="1" customWidth="1"/>
    <col min="11" max="11" width="18.875" bestFit="1" customWidth="1"/>
  </cols>
  <sheetData>
    <row r="1" spans="1:11" x14ac:dyDescent="0.25">
      <c r="A1" s="3" t="s">
        <v>17</v>
      </c>
      <c r="B1" s="4" t="s">
        <v>0</v>
      </c>
      <c r="C1" s="4" t="s">
        <v>1</v>
      </c>
      <c r="D1" s="4" t="s">
        <v>16</v>
      </c>
      <c r="E1" s="4" t="s">
        <v>2</v>
      </c>
      <c r="F1" s="4" t="s">
        <v>3</v>
      </c>
      <c r="G1" s="9" t="s">
        <v>18</v>
      </c>
      <c r="H1" s="9" t="s">
        <v>19</v>
      </c>
      <c r="I1" s="9" t="s">
        <v>20</v>
      </c>
      <c r="J1" s="9" t="s">
        <v>22</v>
      </c>
      <c r="K1" s="9" t="s">
        <v>23</v>
      </c>
    </row>
    <row r="2" spans="1:11" x14ac:dyDescent="0.25">
      <c r="A2" s="5" t="s">
        <v>4</v>
      </c>
      <c r="B2" s="6">
        <v>3000</v>
      </c>
      <c r="C2" s="6">
        <v>2000</v>
      </c>
      <c r="D2" s="6">
        <v>40</v>
      </c>
      <c r="E2" s="6">
        <v>1</v>
      </c>
      <c r="F2" s="6">
        <v>4000</v>
      </c>
      <c r="G2" s="10">
        <v>2900.0000000000005</v>
      </c>
      <c r="H2" s="10">
        <v>600</v>
      </c>
      <c r="I2" s="10">
        <v>1</v>
      </c>
      <c r="J2">
        <f>G2-F2*I2</f>
        <v>-1099.9999999999995</v>
      </c>
      <c r="K2">
        <f>G2-H2+I16</f>
        <v>3000.0000000000005</v>
      </c>
    </row>
    <row r="3" spans="1:11" x14ac:dyDescent="0.25">
      <c r="A3" s="7" t="s">
        <v>5</v>
      </c>
      <c r="B3" s="8">
        <v>4000</v>
      </c>
      <c r="C3" s="8">
        <v>2000</v>
      </c>
      <c r="D3" s="8">
        <v>40</v>
      </c>
      <c r="E3" s="8">
        <v>1</v>
      </c>
      <c r="F3" s="8">
        <v>4000</v>
      </c>
      <c r="G3">
        <v>4000</v>
      </c>
      <c r="H3">
        <v>600</v>
      </c>
      <c r="I3">
        <v>1</v>
      </c>
      <c r="J3">
        <f t="shared" ref="J3:J13" si="0">G3-F3*I3</f>
        <v>0</v>
      </c>
      <c r="K3">
        <f>G3-H3+H2</f>
        <v>4000</v>
      </c>
    </row>
    <row r="4" spans="1:11" x14ac:dyDescent="0.25">
      <c r="A4" s="5" t="s">
        <v>6</v>
      </c>
      <c r="B4" s="6">
        <v>2500</v>
      </c>
      <c r="C4" s="6">
        <v>2000</v>
      </c>
      <c r="D4" s="6">
        <v>40</v>
      </c>
      <c r="E4" s="6">
        <v>1</v>
      </c>
      <c r="F4" s="6">
        <v>4000</v>
      </c>
      <c r="G4">
        <v>4000</v>
      </c>
      <c r="H4">
        <v>2100</v>
      </c>
      <c r="I4">
        <v>1</v>
      </c>
      <c r="J4">
        <f t="shared" si="0"/>
        <v>0</v>
      </c>
      <c r="K4">
        <f t="shared" ref="K4:K13" si="1">G4-H4+H3</f>
        <v>2500</v>
      </c>
    </row>
    <row r="5" spans="1:11" x14ac:dyDescent="0.25">
      <c r="A5" s="7" t="s">
        <v>7</v>
      </c>
      <c r="B5" s="8">
        <v>4000</v>
      </c>
      <c r="C5" s="8">
        <v>2000</v>
      </c>
      <c r="D5" s="8">
        <v>40</v>
      </c>
      <c r="E5" s="8">
        <v>1</v>
      </c>
      <c r="F5" s="8">
        <v>4000</v>
      </c>
      <c r="G5">
        <v>4000</v>
      </c>
      <c r="H5">
        <v>2100</v>
      </c>
      <c r="I5">
        <v>1</v>
      </c>
      <c r="J5">
        <f t="shared" si="0"/>
        <v>0</v>
      </c>
      <c r="K5">
        <f t="shared" si="1"/>
        <v>4000</v>
      </c>
    </row>
    <row r="6" spans="1:11" x14ac:dyDescent="0.25">
      <c r="A6" s="5" t="s">
        <v>8</v>
      </c>
      <c r="B6" s="6">
        <v>6000</v>
      </c>
      <c r="C6" s="6">
        <v>2000</v>
      </c>
      <c r="D6" s="6">
        <v>40</v>
      </c>
      <c r="E6" s="6">
        <v>1</v>
      </c>
      <c r="F6" s="6">
        <v>4000</v>
      </c>
      <c r="G6">
        <v>4000</v>
      </c>
      <c r="H6">
        <v>100</v>
      </c>
      <c r="I6">
        <v>1</v>
      </c>
      <c r="J6">
        <f t="shared" si="0"/>
        <v>0</v>
      </c>
      <c r="K6">
        <f t="shared" si="1"/>
        <v>6000</v>
      </c>
    </row>
    <row r="7" spans="1:11" x14ac:dyDescent="0.25">
      <c r="A7" s="7" t="s">
        <v>9</v>
      </c>
      <c r="B7" s="8">
        <v>100</v>
      </c>
      <c r="C7" s="8">
        <v>2000</v>
      </c>
      <c r="D7" s="8">
        <v>40</v>
      </c>
      <c r="E7" s="8">
        <v>1</v>
      </c>
      <c r="F7" s="8">
        <v>4000</v>
      </c>
      <c r="G7">
        <v>0</v>
      </c>
      <c r="H7">
        <v>0</v>
      </c>
      <c r="I7">
        <v>0</v>
      </c>
      <c r="J7">
        <f t="shared" si="0"/>
        <v>0</v>
      </c>
      <c r="K7">
        <f t="shared" si="1"/>
        <v>100</v>
      </c>
    </row>
    <row r="8" spans="1:11" x14ac:dyDescent="0.25">
      <c r="A8" s="5" t="s">
        <v>10</v>
      </c>
      <c r="B8" s="6">
        <v>250</v>
      </c>
      <c r="C8" s="6">
        <v>2000</v>
      </c>
      <c r="D8" s="6">
        <v>40</v>
      </c>
      <c r="E8" s="6">
        <v>1</v>
      </c>
      <c r="F8" s="6">
        <v>4000</v>
      </c>
      <c r="G8">
        <v>3250</v>
      </c>
      <c r="H8">
        <v>3000</v>
      </c>
      <c r="I8">
        <v>1</v>
      </c>
      <c r="J8">
        <f t="shared" si="0"/>
        <v>-750</v>
      </c>
      <c r="K8">
        <f t="shared" si="1"/>
        <v>250</v>
      </c>
    </row>
    <row r="9" spans="1:11" x14ac:dyDescent="0.25">
      <c r="A9" s="7" t="s">
        <v>11</v>
      </c>
      <c r="B9" s="8">
        <v>5000</v>
      </c>
      <c r="C9" s="8">
        <v>2000</v>
      </c>
      <c r="D9" s="8">
        <v>40</v>
      </c>
      <c r="E9" s="8">
        <v>1</v>
      </c>
      <c r="F9" s="8">
        <v>4000</v>
      </c>
      <c r="G9">
        <v>4000</v>
      </c>
      <c r="H9">
        <v>2000</v>
      </c>
      <c r="I9">
        <v>1</v>
      </c>
      <c r="J9">
        <f t="shared" si="0"/>
        <v>0</v>
      </c>
      <c r="K9">
        <f t="shared" si="1"/>
        <v>5000</v>
      </c>
    </row>
    <row r="10" spans="1:11" x14ac:dyDescent="0.25">
      <c r="A10" s="5" t="s">
        <v>12</v>
      </c>
      <c r="B10" s="6">
        <v>6000</v>
      </c>
      <c r="C10" s="6">
        <v>2000</v>
      </c>
      <c r="D10" s="6">
        <v>40</v>
      </c>
      <c r="E10" s="6">
        <v>1</v>
      </c>
      <c r="F10" s="6">
        <v>4000</v>
      </c>
      <c r="G10">
        <v>4000</v>
      </c>
      <c r="H10">
        <v>0</v>
      </c>
      <c r="I10">
        <v>1</v>
      </c>
      <c r="J10">
        <f t="shared" si="0"/>
        <v>0</v>
      </c>
      <c r="K10">
        <f t="shared" si="1"/>
        <v>6000</v>
      </c>
    </row>
    <row r="11" spans="1:11" x14ac:dyDescent="0.25">
      <c r="A11" s="7" t="s">
        <v>13</v>
      </c>
      <c r="B11" s="8">
        <v>800</v>
      </c>
      <c r="C11" s="8">
        <v>2000</v>
      </c>
      <c r="D11" s="8">
        <v>40</v>
      </c>
      <c r="E11" s="8">
        <v>1</v>
      </c>
      <c r="F11" s="8">
        <v>4000</v>
      </c>
      <c r="G11">
        <v>1700</v>
      </c>
      <c r="H11">
        <v>900</v>
      </c>
      <c r="I11">
        <v>1</v>
      </c>
      <c r="J11">
        <f t="shared" si="0"/>
        <v>-2300</v>
      </c>
      <c r="K11">
        <f t="shared" si="1"/>
        <v>800</v>
      </c>
    </row>
    <row r="12" spans="1:11" x14ac:dyDescent="0.25">
      <c r="A12" s="5" t="s">
        <v>14</v>
      </c>
      <c r="B12" s="6">
        <v>900</v>
      </c>
      <c r="C12" s="6">
        <v>2000</v>
      </c>
      <c r="D12" s="6">
        <v>40</v>
      </c>
      <c r="E12" s="6">
        <v>1</v>
      </c>
      <c r="F12" s="6">
        <v>4000</v>
      </c>
      <c r="G12">
        <v>0</v>
      </c>
      <c r="H12">
        <v>0</v>
      </c>
      <c r="I12">
        <v>0</v>
      </c>
      <c r="J12">
        <f t="shared" si="0"/>
        <v>0</v>
      </c>
      <c r="K12">
        <f t="shared" si="1"/>
        <v>900</v>
      </c>
    </row>
    <row r="13" spans="1:11" x14ac:dyDescent="0.25">
      <c r="A13" s="1" t="s">
        <v>15</v>
      </c>
      <c r="B13" s="2">
        <v>1200</v>
      </c>
      <c r="C13" s="2">
        <v>2000</v>
      </c>
      <c r="D13" s="2">
        <v>40</v>
      </c>
      <c r="E13" s="2">
        <v>1</v>
      </c>
      <c r="F13" s="2">
        <v>4000</v>
      </c>
      <c r="G13">
        <v>1200</v>
      </c>
      <c r="H13">
        <v>0</v>
      </c>
      <c r="I13">
        <v>1</v>
      </c>
      <c r="J13">
        <f t="shared" si="0"/>
        <v>-2800</v>
      </c>
      <c r="K13">
        <f t="shared" si="1"/>
        <v>1200</v>
      </c>
    </row>
    <row r="16" spans="1:11" x14ac:dyDescent="0.25">
      <c r="D16" t="s">
        <v>21</v>
      </c>
      <c r="E16">
        <f>SUMPRODUCT(G2:G13,D2:D13)+SUMPRODUCT(E2:E13,H2:H13)+SUMPRODUCT(I2:I13,C2:C13)</f>
        <v>1353400</v>
      </c>
      <c r="H16" t="s">
        <v>24</v>
      </c>
      <c r="I16">
        <v>700</v>
      </c>
    </row>
  </sheetData>
  <autoFilter ref="A1:I1" xr:uid="{0031E47A-7360-2B45-A881-69E386AA851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Neil Sharma</cp:lastModifiedBy>
  <dcterms:created xsi:type="dcterms:W3CDTF">2020-08-22T09:56:37Z</dcterms:created>
  <dcterms:modified xsi:type="dcterms:W3CDTF">2022-07-09T15:25:34Z</dcterms:modified>
</cp:coreProperties>
</file>