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nnation\Desktop\CIS_370\"/>
    </mc:Choice>
  </mc:AlternateContent>
  <xr:revisionPtr revIDLastSave="0" documentId="13_ncr:1_{514A98EF-ACF6-4EED-9DFB-C015634CB0F2}" xr6:coauthVersionLast="45" xr6:coauthVersionMax="45" xr10:uidLastSave="{00000000-0000-0000-0000-000000000000}"/>
  <bookViews>
    <workbookView xWindow="9276" yWindow="3012" windowWidth="7500" windowHeight="11664" tabRatio="500" firstSheet="1" activeTab="4" xr2:uid="{00000000-000D-0000-FFFF-FFFF00000000}"/>
  </bookViews>
  <sheets>
    <sheet name="Quality of Hire Ratings" sheetId="1" r:id="rId1"/>
    <sheet name="Sheet6" sheetId="30" r:id="rId2"/>
    <sheet name="Overall" sheetId="27" r:id="rId3"/>
    <sheet name="Sheet4" sheetId="23" r:id="rId4"/>
    <sheet name="QOH vs ACE" sheetId="22" r:id="rId5"/>
    <sheet name="QOH V.S ICE" sheetId="20" r:id="rId6"/>
    <sheet name="3P Graph" sheetId="26" r:id="rId7"/>
    <sheet name="3P vs QOH" sheetId="25" r:id="rId8"/>
    <sheet name="Turnover" sheetId="19" r:id="rId9"/>
    <sheet name="IC Scores" sheetId="3" state="hidden" r:id="rId10"/>
    <sheet name="ACE Ratings" sheetId="4" r:id="rId11"/>
    <sheet name="INDEX" sheetId="8" r:id="rId12"/>
    <sheet name="3P Ratings" sheetId="6" r:id="rId13"/>
  </sheets>
  <definedNames>
    <definedName name="_xlnm._FilterDatabase" localSheetId="12" hidden="1">'3P Ratings'!$A$1:$E$181</definedName>
    <definedName name="_xlnm._FilterDatabase" localSheetId="7" hidden="1">'3P vs QOH'!$A$1:$H$1</definedName>
    <definedName name="_xlnm._FilterDatabase" localSheetId="10" hidden="1">'ACE Ratings'!$A$1:$E$212</definedName>
    <definedName name="_xlnm._FilterDatabase" localSheetId="9" hidden="1">'IC Scores'!$A$1:$E$411</definedName>
    <definedName name="_xlnm._FilterDatabase" localSheetId="2" hidden="1">Overall!$A$1:$H$418</definedName>
    <definedName name="_xlnm._FilterDatabase" localSheetId="5" hidden="1">'QOH V.S ICE'!$J$1:$K$1</definedName>
    <definedName name="_xlnm._FilterDatabase" localSheetId="4" hidden="1">'QOH vs ACE'!$J$1:$K$1</definedName>
    <definedName name="_xlnm._FilterDatabase" localSheetId="0" hidden="1">'Quality of Hire Ratings'!$A$1:$R$422</definedName>
  </definedNames>
  <calcPr calcId="191029"/>
  <pivotCaches>
    <pivotCache cacheId="3" r:id="rId14"/>
    <pivotCache cacheId="4" r:id="rId15"/>
    <pivotCache cacheId="5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" i="19" l="1"/>
  <c r="O16" i="19"/>
  <c r="P44" i="22" l="1"/>
  <c r="P43" i="22"/>
  <c r="P42" i="22"/>
  <c r="P41" i="22"/>
  <c r="P40" i="22"/>
  <c r="O44" i="22"/>
  <c r="O43" i="22"/>
  <c r="O42" i="22"/>
  <c r="O41" i="22"/>
  <c r="O109" i="20"/>
  <c r="O108" i="20"/>
  <c r="O107" i="20"/>
  <c r="U22" i="25"/>
  <c r="U23" i="25"/>
  <c r="U24" i="25"/>
  <c r="U25" i="25"/>
  <c r="U26" i="25"/>
  <c r="U27" i="25"/>
  <c r="U21" i="25"/>
  <c r="O40" i="22"/>
  <c r="W31" i="22"/>
  <c r="W32" i="22"/>
  <c r="W33" i="22"/>
  <c r="W34" i="22"/>
  <c r="W35" i="22"/>
  <c r="W36" i="22"/>
  <c r="W30" i="22"/>
  <c r="N29" i="20"/>
  <c r="O30" i="20"/>
  <c r="O29" i="20"/>
  <c r="O28" i="20"/>
  <c r="N30" i="20"/>
  <c r="N28" i="20"/>
  <c r="V20" i="20"/>
  <c r="V21" i="20"/>
  <c r="V22" i="20"/>
  <c r="V23" i="20"/>
  <c r="V24" i="20"/>
  <c r="V25" i="20"/>
  <c r="V19" i="20"/>
  <c r="J355" i="1" l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3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9" i="1"/>
  <c r="J418" i="1"/>
  <c r="J420" i="1"/>
  <c r="J421" i="1"/>
  <c r="J422" i="1"/>
  <c r="J35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7" i="1"/>
  <c r="J246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6" i="1"/>
  <c r="J295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6" i="1"/>
  <c r="J315" i="1"/>
  <c r="J317" i="1"/>
  <c r="J318" i="1"/>
  <c r="J319" i="1"/>
  <c r="J320" i="1"/>
  <c r="J321" i="1"/>
  <c r="J322" i="1"/>
  <c r="J323" i="1"/>
  <c r="J325" i="1"/>
  <c r="J324" i="1"/>
  <c r="J326" i="1"/>
  <c r="J328" i="1"/>
  <c r="J327" i="1"/>
  <c r="J330" i="1"/>
  <c r="J329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7" i="1"/>
  <c r="J346" i="1"/>
  <c r="J348" i="1"/>
  <c r="J349" i="1"/>
  <c r="J350" i="1"/>
  <c r="J351" i="1"/>
  <c r="J352" i="1"/>
  <c r="J353" i="1"/>
  <c r="J204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8" i="1"/>
  <c r="J97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4" i="1"/>
  <c r="J113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8" i="1"/>
  <c r="J137" i="1"/>
  <c r="J139" i="1"/>
  <c r="J140" i="1"/>
  <c r="J141" i="1"/>
  <c r="J142" i="1"/>
  <c r="J143" i="1"/>
  <c r="J144" i="1"/>
  <c r="J145" i="1"/>
  <c r="J146" i="1"/>
  <c r="J147" i="1"/>
  <c r="J148" i="1"/>
  <c r="J149" i="1"/>
  <c r="J151" i="1"/>
  <c r="J150" i="1"/>
  <c r="J152" i="1"/>
  <c r="J154" i="1"/>
  <c r="J155" i="1"/>
  <c r="J153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7" i="1"/>
  <c r="J176" i="1"/>
  <c r="J175" i="1"/>
  <c r="J178" i="1"/>
  <c r="J179" i="1"/>
  <c r="J180" i="1"/>
  <c r="J182" i="1"/>
  <c r="J181" i="1"/>
  <c r="J183" i="1"/>
  <c r="J184" i="1"/>
  <c r="J185" i="1"/>
  <c r="J187" i="1"/>
  <c r="J186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6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2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4" i="1"/>
  <c r="I393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9" i="1"/>
  <c r="I418" i="1"/>
  <c r="I420" i="1"/>
  <c r="I421" i="1"/>
  <c r="I422" i="1"/>
  <c r="I354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6" i="1"/>
  <c r="I295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6" i="1"/>
  <c r="I315" i="1"/>
  <c r="I317" i="1"/>
  <c r="I318" i="1"/>
  <c r="I319" i="1"/>
  <c r="I320" i="1"/>
  <c r="I321" i="1"/>
  <c r="I322" i="1"/>
  <c r="I323" i="1"/>
  <c r="I325" i="1"/>
  <c r="I324" i="1"/>
  <c r="I326" i="1"/>
  <c r="I328" i="1"/>
  <c r="I327" i="1"/>
  <c r="I330" i="1"/>
  <c r="I329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7" i="1"/>
  <c r="I346" i="1"/>
  <c r="I348" i="1"/>
  <c r="I349" i="1"/>
  <c r="I350" i="1"/>
  <c r="I351" i="1"/>
  <c r="I352" i="1"/>
  <c r="I353" i="1"/>
  <c r="I249" i="1"/>
  <c r="I250" i="1"/>
  <c r="I251" i="1"/>
  <c r="I252" i="1"/>
  <c r="I253" i="1"/>
  <c r="I237" i="1"/>
  <c r="I238" i="1"/>
  <c r="I239" i="1"/>
  <c r="I240" i="1"/>
  <c r="I241" i="1"/>
  <c r="I242" i="1"/>
  <c r="I243" i="1"/>
  <c r="I244" i="1"/>
  <c r="I245" i="1"/>
  <c r="I247" i="1"/>
  <c r="I246" i="1"/>
  <c r="I248" i="1"/>
  <c r="I226" i="1"/>
  <c r="I227" i="1"/>
  <c r="I228" i="1"/>
  <c r="I229" i="1"/>
  <c r="I230" i="1"/>
  <c r="I231" i="1"/>
  <c r="I232" i="1"/>
  <c r="I233" i="1"/>
  <c r="I234" i="1"/>
  <c r="I235" i="1"/>
  <c r="I236" i="1"/>
  <c r="I221" i="1"/>
  <c r="I222" i="1"/>
  <c r="I223" i="1"/>
  <c r="I224" i="1"/>
  <c r="I225" i="1"/>
  <c r="I217" i="1"/>
  <c r="I218" i="1"/>
  <c r="I219" i="1"/>
  <c r="I220" i="1"/>
  <c r="I212" i="1"/>
  <c r="I213" i="1"/>
  <c r="I214" i="1"/>
  <c r="I215" i="1"/>
  <c r="I216" i="1"/>
  <c r="I208" i="1"/>
  <c r="I209" i="1"/>
  <c r="I210" i="1"/>
  <c r="I211" i="1"/>
  <c r="I205" i="1"/>
  <c r="I206" i="1"/>
  <c r="I207" i="1"/>
  <c r="I204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8" i="1"/>
  <c r="I97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4" i="1"/>
  <c r="I113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8" i="1"/>
  <c r="I137" i="1"/>
  <c r="I139" i="1"/>
  <c r="I140" i="1"/>
  <c r="I141" i="1"/>
  <c r="I142" i="1"/>
  <c r="I143" i="1"/>
  <c r="I144" i="1"/>
  <c r="I145" i="1"/>
  <c r="I146" i="1"/>
  <c r="I147" i="1"/>
  <c r="I148" i="1"/>
  <c r="I149" i="1"/>
  <c r="I151" i="1"/>
  <c r="I150" i="1"/>
  <c r="I152" i="1"/>
  <c r="I154" i="1"/>
  <c r="I155" i="1"/>
  <c r="I153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7" i="1"/>
  <c r="I176" i="1"/>
  <c r="I175" i="1"/>
  <c r="I178" i="1"/>
  <c r="I179" i="1"/>
  <c r="I180" i="1"/>
  <c r="I182" i="1"/>
  <c r="I181" i="1"/>
  <c r="I183" i="1"/>
  <c r="I184" i="1"/>
  <c r="I185" i="1"/>
  <c r="I187" i="1"/>
  <c r="I186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6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355" i="1"/>
  <c r="I2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4" i="1"/>
  <c r="G393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9" i="1"/>
  <c r="G418" i="1"/>
  <c r="G420" i="1"/>
  <c r="G421" i="1"/>
  <c r="G422" i="1"/>
  <c r="G35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7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6" i="1"/>
  <c r="G295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6" i="1"/>
  <c r="G315" i="1"/>
  <c r="G317" i="1"/>
  <c r="G318" i="1"/>
  <c r="G319" i="1"/>
  <c r="G320" i="1"/>
  <c r="G321" i="1"/>
  <c r="G322" i="1"/>
  <c r="G323" i="1"/>
  <c r="G325" i="1"/>
  <c r="G324" i="1"/>
  <c r="G326" i="1"/>
  <c r="G328" i="1"/>
  <c r="G327" i="1"/>
  <c r="G330" i="1"/>
  <c r="G329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6" i="1"/>
  <c r="G348" i="1"/>
  <c r="G349" i="1"/>
  <c r="G350" i="1"/>
  <c r="G351" i="1"/>
  <c r="G352" i="1"/>
  <c r="G353" i="1"/>
  <c r="G20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7" i="1"/>
  <c r="G139" i="1"/>
  <c r="G140" i="1"/>
  <c r="G141" i="1"/>
  <c r="G142" i="1"/>
  <c r="G143" i="1"/>
  <c r="G144" i="1"/>
  <c r="G145" i="1"/>
  <c r="G146" i="1"/>
  <c r="G147" i="1"/>
  <c r="G148" i="1"/>
  <c r="G149" i="1"/>
  <c r="G151" i="1"/>
  <c r="G150" i="1"/>
  <c r="G152" i="1"/>
  <c r="G154" i="1"/>
  <c r="G155" i="1"/>
  <c r="G153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7" i="1"/>
  <c r="G176" i="1"/>
  <c r="G175" i="1"/>
  <c r="G178" i="1"/>
  <c r="G179" i="1"/>
  <c r="G180" i="1"/>
  <c r="G182" i="1"/>
  <c r="G181" i="1"/>
  <c r="G183" i="1"/>
  <c r="G184" i="1"/>
  <c r="G185" i="1"/>
  <c r="G187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6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C99" i="1"/>
  <c r="C389" i="1"/>
  <c r="C187" i="1"/>
  <c r="C390" i="1"/>
  <c r="C243" i="1"/>
  <c r="C71" i="1"/>
  <c r="C199" i="1"/>
  <c r="C73" i="1"/>
  <c r="C212" i="1"/>
  <c r="C5" i="1"/>
  <c r="C19" i="1"/>
  <c r="C55" i="1"/>
  <c r="C409" i="1"/>
  <c r="C376" i="1"/>
  <c r="C259" i="1"/>
  <c r="C237" i="1"/>
  <c r="C162" i="1"/>
  <c r="C168" i="1"/>
  <c r="C383" i="1"/>
  <c r="C369" i="1"/>
  <c r="C97" i="1"/>
  <c r="C341" i="1"/>
  <c r="C251" i="1"/>
  <c r="C131" i="1"/>
  <c r="C277" i="1"/>
  <c r="C85" i="1"/>
  <c r="C56" i="1"/>
  <c r="C386" i="1"/>
  <c r="C408" i="1"/>
  <c r="C393" i="1"/>
  <c r="C157" i="1"/>
  <c r="C394" i="1"/>
  <c r="C81" i="1"/>
  <c r="C371" i="1"/>
  <c r="C385" i="1"/>
  <c r="C67" i="1"/>
  <c r="C248" i="1"/>
  <c r="C301" i="1"/>
  <c r="C325" i="1"/>
  <c r="C76" i="1"/>
  <c r="C347" i="1"/>
  <c r="C101" i="1"/>
  <c r="C363" i="1"/>
  <c r="C236" i="1"/>
  <c r="C370" i="1"/>
  <c r="C368" i="1"/>
  <c r="C413" i="1"/>
  <c r="C10" i="1"/>
  <c r="C377" i="1"/>
  <c r="C29" i="1"/>
  <c r="C198" i="1"/>
  <c r="C210" i="1"/>
  <c r="C260" i="1"/>
  <c r="C64" i="1"/>
  <c r="C252" i="1"/>
  <c r="C51" i="1"/>
  <c r="C122" i="1"/>
  <c r="C142" i="1"/>
  <c r="C102" i="1"/>
  <c r="C266" i="1"/>
  <c r="C396" i="1"/>
  <c r="C91" i="1"/>
  <c r="C42" i="1"/>
  <c r="C78" i="1"/>
  <c r="C255" i="1"/>
  <c r="C173" i="1"/>
  <c r="C400" i="1"/>
  <c r="C193" i="1"/>
  <c r="C362" i="1"/>
  <c r="C161" i="1"/>
  <c r="C172" i="1"/>
  <c r="C72" i="1"/>
  <c r="C293" i="1"/>
  <c r="C387" i="1"/>
  <c r="C279" i="1"/>
  <c r="C284" i="1"/>
  <c r="C218" i="1"/>
  <c r="C145" i="1"/>
  <c r="C310" i="1"/>
  <c r="C93" i="1"/>
  <c r="C249" i="1"/>
  <c r="C186" i="1"/>
  <c r="C244" i="1"/>
  <c r="C69" i="1"/>
  <c r="C150" i="1"/>
  <c r="C232" i="1"/>
  <c r="C342" i="1"/>
  <c r="C264" i="1"/>
  <c r="C146" i="1"/>
  <c r="C334" i="1"/>
  <c r="C209" i="1"/>
  <c r="C34" i="1"/>
  <c r="C79" i="1"/>
  <c r="C214" i="1"/>
  <c r="C28" i="1"/>
  <c r="C302" i="1"/>
  <c r="C348" i="1"/>
  <c r="C407" i="1"/>
  <c r="C344" i="1"/>
  <c r="C417" i="1"/>
  <c r="C331" i="1"/>
  <c r="C46" i="1"/>
  <c r="C339" i="1"/>
  <c r="C300" i="1"/>
  <c r="C346" i="1"/>
  <c r="C153" i="1"/>
  <c r="C94" i="1"/>
  <c r="C165" i="1"/>
  <c r="C4" i="1"/>
  <c r="C36" i="1"/>
  <c r="C360" i="1"/>
  <c r="C343" i="1"/>
  <c r="C416" i="1"/>
  <c r="C311" i="1"/>
  <c r="C403" i="1"/>
  <c r="C87" i="1"/>
  <c r="C395" i="1"/>
  <c r="C262" i="1"/>
  <c r="C324" i="1"/>
  <c r="C12" i="1"/>
  <c r="C205" i="1"/>
  <c r="C304" i="1"/>
  <c r="C382" i="1"/>
  <c r="C336" i="1"/>
  <c r="C372" i="1"/>
  <c r="C379" i="1"/>
  <c r="C98" i="1"/>
  <c r="C225" i="1"/>
  <c r="C32" i="1"/>
  <c r="C215" i="1"/>
  <c r="C22" i="1"/>
  <c r="C181" i="1"/>
  <c r="C303" i="1"/>
  <c r="C269" i="1"/>
  <c r="C128" i="1"/>
  <c r="C239" i="1"/>
  <c r="C53" i="1"/>
  <c r="C130" i="1"/>
  <c r="C11" i="1"/>
  <c r="C295" i="1"/>
  <c r="C68" i="1"/>
  <c r="C105" i="1"/>
  <c r="C355" i="1"/>
  <c r="C90" i="1"/>
  <c r="C103" i="1"/>
  <c r="C412" i="1"/>
  <c r="C319" i="1"/>
  <c r="C37" i="1"/>
  <c r="C43" i="1"/>
  <c r="C39" i="1"/>
  <c r="C384" i="1"/>
  <c r="C381" i="1"/>
  <c r="C405" i="1"/>
  <c r="C77" i="1"/>
  <c r="C114" i="1"/>
  <c r="C288" i="1"/>
  <c r="C50" i="1"/>
  <c r="C402" i="1"/>
  <c r="C388" i="1"/>
  <c r="C361" i="1"/>
  <c r="C136" i="1"/>
  <c r="C411" i="1"/>
  <c r="C178" i="1"/>
  <c r="C13" i="1"/>
  <c r="C9" i="1"/>
  <c r="C419" i="1"/>
  <c r="C418" i="1"/>
  <c r="C229" i="1"/>
  <c r="C139" i="1"/>
  <c r="C176" i="1"/>
  <c r="C309" i="1"/>
  <c r="C312" i="1"/>
  <c r="C170" i="1"/>
  <c r="C421" i="1"/>
  <c r="C333" i="1"/>
  <c r="C148" i="1"/>
  <c r="C308" i="1"/>
  <c r="C281" i="1"/>
  <c r="C280" i="1"/>
  <c r="C327" i="1"/>
  <c r="C106" i="1"/>
  <c r="C182" i="1"/>
  <c r="C286" i="1"/>
  <c r="C392" i="1"/>
  <c r="C80" i="1"/>
  <c r="C316" i="1"/>
  <c r="C287" i="1"/>
  <c r="C349" i="1"/>
  <c r="C177" i="1"/>
  <c r="C3" i="1"/>
  <c r="C335" i="1"/>
  <c r="C47" i="1"/>
  <c r="C261" i="1"/>
  <c r="C197" i="1"/>
  <c r="C196" i="1"/>
  <c r="C100" i="1"/>
  <c r="C49" i="1"/>
  <c r="C367" i="1"/>
  <c r="C373" i="1"/>
  <c r="C315" i="1"/>
  <c r="C220" i="1"/>
  <c r="C183" i="1"/>
  <c r="C184" i="1"/>
  <c r="C206" i="1"/>
  <c r="C155" i="1"/>
  <c r="C121" i="1"/>
  <c r="C227" i="1"/>
  <c r="C192" i="1"/>
  <c r="C321" i="1"/>
  <c r="C179" i="1"/>
  <c r="C118" i="1"/>
  <c r="C48" i="1"/>
  <c r="C58" i="1"/>
  <c r="C401" i="1"/>
  <c r="C365" i="1"/>
  <c r="C256" i="1"/>
  <c r="C6" i="1"/>
  <c r="C175" i="1"/>
  <c r="C359" i="1"/>
  <c r="C276" i="1"/>
  <c r="C188" i="1"/>
  <c r="C144" i="1"/>
  <c r="C119" i="1"/>
  <c r="C217" i="1"/>
  <c r="C320" i="1"/>
  <c r="C380" i="1"/>
  <c r="C350" i="1"/>
  <c r="C190" i="1"/>
  <c r="C8" i="1"/>
  <c r="C33" i="1"/>
  <c r="C138" i="1"/>
  <c r="C174" i="1"/>
  <c r="C62" i="1"/>
  <c r="C314" i="1"/>
  <c r="C230" i="1"/>
  <c r="C191" i="1"/>
  <c r="C420" i="1"/>
  <c r="C108" i="1"/>
  <c r="C156" i="1"/>
  <c r="C357" i="1"/>
  <c r="C219" i="1"/>
  <c r="C84" i="1"/>
  <c r="C30" i="1"/>
  <c r="C378" i="1"/>
  <c r="C18" i="1"/>
  <c r="C140" i="1"/>
  <c r="C143" i="1"/>
  <c r="C24" i="1"/>
  <c r="C222" i="1"/>
  <c r="C17" i="1"/>
  <c r="C391" i="1"/>
  <c r="C31" i="1"/>
  <c r="C231" i="1"/>
  <c r="C163" i="1"/>
  <c r="C149" i="1"/>
  <c r="C133" i="1"/>
  <c r="C120" i="1"/>
  <c r="C351" i="1"/>
  <c r="C375" i="1"/>
  <c r="C113" i="1"/>
  <c r="C247" i="1"/>
  <c r="C328" i="1"/>
  <c r="C21" i="1"/>
  <c r="C123" i="1"/>
  <c r="C59" i="1"/>
  <c r="C112" i="1"/>
  <c r="C317" i="1"/>
  <c r="C57" i="1"/>
  <c r="C194" i="1"/>
  <c r="C352" i="1"/>
  <c r="C399" i="1"/>
  <c r="C422" i="1"/>
  <c r="C290" i="1"/>
  <c r="C285" i="1"/>
  <c r="C132" i="1"/>
  <c r="C374" i="1"/>
  <c r="C306" i="1"/>
  <c r="C134" i="1"/>
  <c r="C23" i="1"/>
  <c r="C265" i="1"/>
  <c r="C82" i="1"/>
  <c r="C203" i="1"/>
  <c r="C15" i="1"/>
  <c r="C270" i="1"/>
  <c r="C245" i="1"/>
  <c r="C86" i="1"/>
  <c r="C151" i="1"/>
  <c r="C275" i="1"/>
  <c r="C358" i="1"/>
  <c r="C414" i="1"/>
  <c r="C104" i="1"/>
  <c r="C323" i="1"/>
  <c r="C110" i="1"/>
  <c r="C271" i="1"/>
  <c r="C354" i="1"/>
  <c r="C364" i="1"/>
  <c r="C345" i="1"/>
  <c r="C40" i="1"/>
  <c r="C258" i="1"/>
  <c r="C221" i="1"/>
  <c r="C326" i="1"/>
  <c r="C201" i="1"/>
  <c r="C329" i="1"/>
  <c r="C332" i="1"/>
  <c r="C313" i="1"/>
  <c r="C166" i="1"/>
  <c r="C307" i="1"/>
  <c r="C223" i="1"/>
  <c r="C228" i="1"/>
  <c r="C44" i="1"/>
  <c r="C141" i="1"/>
  <c r="C397" i="1"/>
  <c r="C254" i="1"/>
  <c r="C267" i="1"/>
  <c r="C322" i="1"/>
  <c r="C294" i="1"/>
  <c r="C147" i="1"/>
  <c r="C189" i="1"/>
  <c r="C208" i="1"/>
  <c r="C137" i="1"/>
  <c r="C109" i="1"/>
  <c r="C406" i="1"/>
  <c r="C60" i="1"/>
  <c r="C14" i="1"/>
  <c r="C52" i="1"/>
  <c r="C226" i="1"/>
  <c r="C250" i="1"/>
  <c r="C167" i="1"/>
  <c r="C257" i="1"/>
  <c r="C25" i="1"/>
  <c r="C171" i="1"/>
  <c r="C213" i="1"/>
  <c r="C66" i="1"/>
  <c r="C283" i="1"/>
  <c r="C96" i="1"/>
  <c r="C164" i="1"/>
  <c r="C398" i="1"/>
  <c r="C70" i="1"/>
  <c r="C246" i="1"/>
  <c r="C240" i="1"/>
  <c r="C63" i="1"/>
  <c r="C126" i="1"/>
  <c r="C38" i="1"/>
  <c r="C117" i="1"/>
  <c r="C160" i="1"/>
  <c r="C95" i="1"/>
  <c r="C2" i="1"/>
  <c r="C216" i="1"/>
  <c r="C274" i="1"/>
  <c r="C224" i="1"/>
  <c r="C202" i="1"/>
  <c r="C65" i="1"/>
  <c r="C125" i="1"/>
  <c r="C278" i="1"/>
  <c r="C116" i="1"/>
  <c r="C297" i="1"/>
  <c r="C299" i="1"/>
  <c r="C291" i="1"/>
  <c r="C115" i="1"/>
  <c r="C20" i="1"/>
  <c r="C195" i="1"/>
  <c r="C366" i="1"/>
  <c r="C135" i="1"/>
  <c r="C233" i="1"/>
  <c r="C238" i="1"/>
  <c r="C340" i="1"/>
  <c r="C127" i="1"/>
  <c r="C88" i="1"/>
  <c r="C292" i="1"/>
  <c r="C353" i="1"/>
  <c r="C263" i="1"/>
  <c r="C159" i="1"/>
  <c r="C200" i="1"/>
  <c r="C338" i="1"/>
  <c r="C107" i="1"/>
  <c r="C180" i="1"/>
  <c r="C234" i="1"/>
  <c r="C305" i="1"/>
  <c r="C289" i="1"/>
  <c r="C158" i="1"/>
  <c r="C75" i="1"/>
  <c r="C211" i="1"/>
  <c r="C41" i="1"/>
  <c r="C61" i="1"/>
  <c r="C169" i="1"/>
  <c r="C129" i="1"/>
  <c r="C26" i="1"/>
  <c r="C16" i="1"/>
  <c r="C54" i="1"/>
  <c r="C124" i="1"/>
  <c r="C356" i="1"/>
  <c r="C330" i="1"/>
  <c r="C337" i="1"/>
  <c r="C282" i="1"/>
  <c r="C83" i="1"/>
  <c r="C404" i="1"/>
  <c r="C35" i="1"/>
  <c r="C415" i="1"/>
  <c r="C235" i="1"/>
  <c r="C185" i="1"/>
  <c r="C242" i="1"/>
  <c r="C273" i="1"/>
  <c r="C152" i="1"/>
  <c r="C298" i="1"/>
  <c r="C241" i="1"/>
  <c r="C27" i="1"/>
  <c r="C74" i="1"/>
  <c r="C296" i="1"/>
  <c r="C253" i="1"/>
  <c r="C410" i="1"/>
  <c r="C7" i="1"/>
  <c r="C89" i="1"/>
  <c r="C45" i="1"/>
  <c r="C272" i="1"/>
  <c r="C268" i="1"/>
  <c r="C111" i="1"/>
  <c r="C154" i="1"/>
  <c r="C207" i="1"/>
  <c r="C318" i="1"/>
  <c r="C204" i="1"/>
  <c r="C92" i="1"/>
</calcChain>
</file>

<file path=xl/sharedStrings.xml><?xml version="1.0" encoding="utf-8"?>
<sst xmlns="http://schemas.openxmlformats.org/spreadsheetml/2006/main" count="1634" uniqueCount="101">
  <si>
    <t>Date of Hire</t>
  </si>
  <si>
    <t>Employee ID</t>
  </si>
  <si>
    <t>Sector</t>
  </si>
  <si>
    <t>Sales</t>
  </si>
  <si>
    <t>Home Office</t>
  </si>
  <si>
    <t>2016 IC</t>
  </si>
  <si>
    <t>2017 IC</t>
  </si>
  <si>
    <t>2015 IC</t>
  </si>
  <si>
    <t>2015 ACE</t>
  </si>
  <si>
    <t>2016 ACE</t>
  </si>
  <si>
    <t>2017 ACE</t>
  </si>
  <si>
    <t>does not meet expectations</t>
  </si>
  <si>
    <t>approaches expectations</t>
  </si>
  <si>
    <t>meets expectations</t>
  </si>
  <si>
    <t>exceeds expectations</t>
  </si>
  <si>
    <t>outstanding</t>
  </si>
  <si>
    <t>2016 3P</t>
  </si>
  <si>
    <t>2017 3P</t>
  </si>
  <si>
    <t>2015 3P</t>
  </si>
  <si>
    <t>Termination Date</t>
  </si>
  <si>
    <t>2014 IC</t>
  </si>
  <si>
    <t>2014 ACE</t>
  </si>
  <si>
    <t>2014 3P</t>
  </si>
  <si>
    <t>After 1.5 years</t>
  </si>
  <si>
    <t>ICE Scores</t>
  </si>
  <si>
    <t>LCV</t>
  </si>
  <si>
    <t>CAB</t>
  </si>
  <si>
    <t>DP</t>
  </si>
  <si>
    <t>RF/TC</t>
  </si>
  <si>
    <t>Perf</t>
  </si>
  <si>
    <t>AWT</t>
  </si>
  <si>
    <t>PF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</si>
  <si>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</si>
  <si>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</si>
  <si>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</si>
  <si>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</si>
  <si>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</si>
  <si>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</si>
  <si>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</si>
  <si>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</si>
  <si>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</si>
  <si>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</si>
  <si>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</si>
  <si>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</si>
  <si>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</si>
  <si>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</si>
  <si>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</si>
  <si>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</si>
  <si>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</si>
  <si>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</si>
  <si>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</si>
  <si>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</si>
  <si>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</si>
  <si>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</si>
  <si>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</si>
  <si>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</si>
  <si>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Significance</t>
  </si>
  <si>
    <t>ACE Rating</t>
  </si>
  <si>
    <t>Count</t>
  </si>
  <si>
    <t>3P Rating</t>
  </si>
  <si>
    <t>&gt;105% (n=71)</t>
  </si>
  <si>
    <t>95%-105% (n=22)</t>
  </si>
  <si>
    <t>&lt;95% (n=109)</t>
  </si>
  <si>
    <t>Row Labels</t>
  </si>
  <si>
    <t>Grand Total</t>
  </si>
  <si>
    <t>Who left within 2 Years</t>
  </si>
  <si>
    <t>Who is still Working</t>
  </si>
  <si>
    <t>t-Test: Two-Sample Assuming Unequal Variances</t>
  </si>
  <si>
    <t>Mean</t>
  </si>
  <si>
    <t>Variance</t>
  </si>
  <si>
    <t>Hypothesized Mean Difference</t>
  </si>
  <si>
    <t>P(T&lt;=t) one-tail</t>
  </si>
  <si>
    <t>t Critical one-tail</t>
  </si>
  <si>
    <t>P(T&lt;=t) two-tail</t>
  </si>
  <si>
    <t>t Critical two-tail</t>
  </si>
  <si>
    <t>Average CAB</t>
  </si>
  <si>
    <t>Summary</t>
  </si>
  <si>
    <t>Left within 2 years</t>
  </si>
  <si>
    <t>Still Working</t>
  </si>
  <si>
    <t>&lt;95% (n=118)</t>
  </si>
  <si>
    <t>Count of RF/TC</t>
  </si>
  <si>
    <t>Count of AWT</t>
  </si>
  <si>
    <t>3 
(n=11)</t>
  </si>
  <si>
    <t>5 
(n=92)</t>
  </si>
  <si>
    <t>8 
(n=75)</t>
  </si>
  <si>
    <t>10 
(n=14)</t>
  </si>
  <si>
    <t>Sum of RF/TC</t>
  </si>
  <si>
    <t>Average of RF/TC</t>
  </si>
  <si>
    <t>1 
(n=13)</t>
  </si>
  <si>
    <t>3 
(n=12)</t>
  </si>
  <si>
    <t>5 
(n=74)</t>
  </si>
  <si>
    <t>8 
(n=63)</t>
  </si>
  <si>
    <t>10 
(n=11)</t>
  </si>
  <si>
    <t>SD</t>
  </si>
  <si>
    <t>Sum of LCV</t>
  </si>
  <si>
    <t>Sum of CAB</t>
  </si>
  <si>
    <t>Sum of DP</t>
  </si>
  <si>
    <t>Sum of Perf</t>
  </si>
  <si>
    <t>Sum of AWT</t>
  </si>
  <si>
    <t>Sum of PF</t>
  </si>
  <si>
    <t>1Doe
(n=10)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</si>
</sst>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theme="6" tint="-0.249977111117893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0.59999389629810485"/>
      </bottom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0" fillId="0" borderId="0" xfId="0" applyFont="1"/>
    <xf numFmtId="0" fontId="3" fillId="0" borderId="0" xfId="0" applyFon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0" fillId="2" borderId="0" xfId="0" applyFill="1"/>
    <xf numFmtId="2" fontId="0" fillId="0" borderId="0" xfId="0" applyNumberFormat="1"/>
    <xf numFmtId="0" fontId="0" fillId="2" borderId="0" xfId="0" applyFill="1" applyBorder="1" applyAlignment="1"/>
    <xf numFmtId="0" fontId="0" fillId="2" borderId="1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Fill="1" applyBorder="1" applyAlignment="1"/>
    <xf numFmtId="0" fontId="5" fillId="0" borderId="0" xfId="0" applyFont="1"/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0" fillId="3" borderId="0" xfId="0" applyFill="1"/>
    <xf numFmtId="0" fontId="4" fillId="3" borderId="2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1" xfId="0" applyFill="1" applyBorder="1" applyAlignment="1"/>
    <xf numFmtId="0" fontId="4" fillId="3" borderId="2" xfId="0" applyFont="1" applyFill="1" applyBorder="1" applyAlignment="1">
      <alignment horizontal="center"/>
    </xf>
    <xf numFmtId="0" fontId="0" fillId="4" borderId="0" xfId="0" applyFill="1"/>
    <xf numFmtId="0" fontId="3" fillId="4" borderId="0" xfId="0" applyFont="1" applyFill="1"/>
    <xf numFmtId="2" fontId="0" fillId="3" borderId="0" xfId="0" applyNumberFormat="1" applyFill="1" applyBorder="1" applyAlignment="1"/>
    <xf numFmtId="2" fontId="0" fillId="3" borderId="1" xfId="0" applyNumberFormat="1" applyFill="1" applyBorder="1" applyAlignment="1"/>
    <xf numFmtId="0" fontId="0" fillId="0" borderId="3" xfId="0" applyNumberFormat="1" applyFont="1" applyBorder="1"/>
    <xf numFmtId="0" fontId="0" fillId="0" borderId="0" xfId="0" applyAlignment="1">
      <alignment wrapText="1"/>
    </xf>
    <xf numFmtId="0" fontId="6" fillId="5" borderId="5" xfId="0" applyFont="1" applyFill="1" applyBorder="1"/>
    <xf numFmtId="0" fontId="6" fillId="5" borderId="4" xfId="0" applyFont="1" applyFill="1" applyBorder="1"/>
    <xf numFmtId="2" fontId="0" fillId="0" borderId="3" xfId="0" applyNumberFormat="1" applyFont="1" applyBorder="1"/>
    <xf numFmtId="0" fontId="0" fillId="0" borderId="3" xfId="0" applyFont="1" applyBorder="1" applyAlignment="1">
      <alignment horizontal="left" wrapText="1"/>
    </xf>
    <xf numFmtId="10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[Quality of Hire Data - With 2014 Perf Ratings (2).xlsx]Sheet4!PivotTable4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Count of RF/TC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Sheet4!$A$4:$A$9</c:f>
              <c:strCach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92</c:v>
                </c:pt>
                <c:pt idx="3">
                  <c:v>75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B6-4844-9B9F-7E3CD395135A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Count of AWT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Sheet4!$A$4:$A$9</c:f>
              <c:strCach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strCache>
            </c:strRef>
          </c:cat>
          <c:val>
            <c:numRef>
              <c:f>Sheet4!$C$4:$C$9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92</c:v>
                </c:pt>
                <c:pt idx="3">
                  <c:v>75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B6-4844-9B9F-7E3CD39513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6786936"/>
        <c:axId val="566784376"/>
      </c:barChart>
      <c:catAx>
        <c:axId val="56678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84376"/>
        <c:crosses val="autoZero"/>
        <c:auto val="1"/>
        <c:lblAlgn val="ctr"/>
        <c:lblOffset val="100"/>
        <c:noMultiLvlLbl val="0"/>
      </c:catAx>
      <c:valAx>
        <c:axId val="5667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8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Predicting</a:t>
            </a:r>
            <a:r>
              <a:rPr lang="en-US" baseline="0"/>
              <a:t> Items Vs ACE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'QOH vs ACE'!$O$39</c:f>
              <c:strCache>
                <c:ptCount val="1"/>
                <c:pt idx="0">
                  <c:v>RF/TC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'QOH vs ACE'!$N$40:$N$44</c:f>
              <c:strCache>
                <c:ptCount val="5"/>
                <c:pt idx="0">
                  <c:v>1Doe
(n=10)</c:v>
                </c:pt>
                <c:pt idx="1">
                  <c:v>3 
(n=11)</c:v>
                </c:pt>
                <c:pt idx="2">
                  <c:v>5 
(n=92)</c:v>
                </c:pt>
                <c:pt idx="3">
                  <c:v>8 
(n=75)</c:v>
                </c:pt>
                <c:pt idx="4">
                  <c:v>10 
(n=14)</c:v>
                </c:pt>
              </c:strCache>
            </c:strRef>
          </c:cat>
          <c:val>
            <c:numRef>
              <c:f>'QOH vs ACE'!$O$40:$O$44</c:f>
              <c:numCache>
                <c:formatCode>0.00</c:formatCode>
                <c:ptCount val="5"/>
                <c:pt idx="0">
                  <c:v>2.6</c:v>
                </c:pt>
                <c:pt idx="1">
                  <c:v>2.9090909090909092</c:v>
                </c:pt>
                <c:pt idx="2">
                  <c:v>4.8369565217391308</c:v>
                </c:pt>
                <c:pt idx="3">
                  <c:v>5.88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9-47FA-8387-0A1A6E59FA06}"/>
            </c:ext>
          </c:extLst>
        </c:ser>
        <c:ser>
          <c:idx val="1"/>
          <c:order val="1"/>
          <c:tx>
            <c:strRef>
              <c:f>'QOH vs ACE'!$P$39</c:f>
              <c:strCache>
                <c:ptCount val="1"/>
                <c:pt idx="0">
                  <c:v>AWT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'QOH vs ACE'!$N$40:$N$44</c:f>
              <c:strCache>
                <c:ptCount val="5"/>
                <c:pt idx="0">
                  <c:v>1Doe
(n=10)</c:v>
                </c:pt>
                <c:pt idx="1">
                  <c:v>3 
(n=11)</c:v>
                </c:pt>
                <c:pt idx="2">
                  <c:v>5 
(n=92)</c:v>
                </c:pt>
                <c:pt idx="3">
                  <c:v>8 
(n=75)</c:v>
                </c:pt>
                <c:pt idx="4">
                  <c:v>10 
(n=14)</c:v>
                </c:pt>
              </c:strCache>
            </c:strRef>
          </c:cat>
          <c:val>
            <c:numRef>
              <c:f>'QOH vs ACE'!$P$40:$P$44</c:f>
              <c:numCache>
                <c:formatCode>0.00</c:formatCode>
                <c:ptCount val="5"/>
                <c:pt idx="0">
                  <c:v>5.9</c:v>
                </c:pt>
                <c:pt idx="1">
                  <c:v>6.2727272727272725</c:v>
                </c:pt>
                <c:pt idx="2">
                  <c:v>6.1538461538461542</c:v>
                </c:pt>
                <c:pt idx="3">
                  <c:v>5.8266666666666671</c:v>
                </c:pt>
                <c:pt idx="4">
                  <c:v>5.5714285714285712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9-47FA-8387-0A1A6E59FA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6469456"/>
        <c:axId val="426472016"/>
      </c:barChart>
      <c:catAx>
        <c:axId val="4264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72016"/>
        <c:crosses val="autoZero"/>
        <c:auto val="1"/>
        <c:lblAlgn val="ctr"/>
        <c:lblOffset val="100"/>
        <c:noMultiLvlLbl val="0"/>
      </c:catAx>
      <c:valAx>
        <c:axId val="426472016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Quality of Hire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Scores</a:t>
            </a:r>
            <a:r>
              <a:rPr lang="en-US" baseline="0"/>
              <a:t> Vs Predicting Items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'QOH V.S ICE'!$N$27</c:f>
              <c:strCache>
                <c:ptCount val="1"/>
                <c:pt idx="0">
                  <c:v>CAB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'QOH V.S ICE'!$M$28:$M$30</c:f>
              <c:strCache>
                <c:ptCount val="3"/>
                <c:pt idx="0">
                  <c:v>&lt;95% (n=118)</c:v>
                </c:pt>
                <c:pt idx="1">
                  <c:v>95%-105% (n=22)</c:v>
                </c:pt>
                <c:pt idx="2">
                  <c:v>&gt;105% (n=71)</c:v>
                </c:pt>
              </c:strCache>
            </c:strRef>
          </c:cat>
          <c:val>
            <c:numRef>
              <c:f>'QOH V.S ICE'!$N$28:$N$30</c:f>
              <c:numCache>
                <c:formatCode>0.00</c:formatCode>
                <c:ptCount val="3"/>
                <c:pt idx="0">
                  <c:v>5.8990825688073398</c:v>
                </c:pt>
                <c:pt idx="1">
                  <c:v>5.208333333333333</c:v>
                </c:pt>
                <c:pt idx="2">
                  <c:v>6.183098591549296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B-4418-96BD-F8CA687F4159}"/>
            </c:ext>
          </c:extLst>
        </c:ser>
        <c:ser>
          <c:idx val="1"/>
          <c:order val="1"/>
          <c:tx>
            <c:strRef>
              <c:f>'QOH V.S ICE'!$O$27</c:f>
              <c:strCache>
                <c:ptCount val="1"/>
                <c:pt idx="0">
                  <c:v>PF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'QOH V.S ICE'!$M$28:$M$30</c:f>
              <c:strCache>
                <c:ptCount val="3"/>
                <c:pt idx="0">
                  <c:v>&lt;95% (n=118)</c:v>
                </c:pt>
                <c:pt idx="1">
                  <c:v>95%-105% (n=22)</c:v>
                </c:pt>
                <c:pt idx="2">
                  <c:v>&gt;105% (n=71)</c:v>
                </c:pt>
              </c:strCache>
            </c:strRef>
          </c:cat>
          <c:val>
            <c:numRef>
              <c:f>'QOH V.S ICE'!$O$28:$O$30</c:f>
              <c:numCache>
                <c:formatCode>0.00</c:formatCode>
                <c:ptCount val="3"/>
                <c:pt idx="0">
                  <c:v>4.8165137614678901</c:v>
                </c:pt>
                <c:pt idx="1">
                  <c:v>5.4545454545454541</c:v>
                </c:pt>
                <c:pt idx="2">
                  <c:v>5.971830985915493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B-4418-96BD-F8CA687F4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94936"/>
        <c:axId val="561593656"/>
      </c:barChart>
      <c:catAx>
        <c:axId val="56159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93656"/>
        <c:crosses val="autoZero"/>
        <c:auto val="1"/>
        <c:lblAlgn val="ctr"/>
        <c:lblOffset val="100"/>
        <c:noMultiLvlLbl val="0"/>
      </c:catAx>
      <c:valAx>
        <c:axId val="561593656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9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 of Hire Vs PF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'QOH V.S ICE'!$O$106</c:f>
              <c:strCache>
                <c:ptCount val="1"/>
                <c:pt idx="0">
                  <c:v>PF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'QOH V.S ICE'!$N$107:$N$109</c:f>
              <c:strCache>
                <c:ptCount val="3"/>
                <c:pt idx="0">
                  <c:v>&lt;95% (n=109)</c:v>
                </c:pt>
                <c:pt idx="1">
                  <c:v>95%-105% (n=22)</c:v>
                </c:pt>
                <c:pt idx="2">
                  <c:v>&gt;105% (n=71)</c:v>
                </c:pt>
              </c:strCache>
            </c:strRef>
          </c:cat>
          <c:val>
            <c:numRef>
              <c:f>'QOH V.S ICE'!$O$107:$O$109</c:f>
              <c:numCache>
                <c:formatCode>0.00</c:formatCode>
                <c:ptCount val="3"/>
                <c:pt idx="0">
                  <c:v>4.8165137614678901</c:v>
                </c:pt>
                <c:pt idx="1">
                  <c:v>5.291666666666667</c:v>
                </c:pt>
                <c:pt idx="2">
                  <c:v>5.971830985915493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9-4C1F-9ED1-A91781D3F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14128"/>
        <c:axId val="810517648"/>
      </c:barChart>
      <c:catAx>
        <c:axId val="8105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17648"/>
        <c:crosses val="autoZero"/>
        <c:auto val="1"/>
        <c:lblAlgn val="ctr"/>
        <c:lblOffset val="100"/>
        <c:noMultiLvlLbl val="0"/>
      </c:catAx>
      <c:valAx>
        <c:axId val="810517648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Quality of Hire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1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'3P vs QOH'!$M$39</c:f>
              <c:strCache>
                <c:ptCount val="1"/>
                <c:pt idx="0">
                  <c:v>Average of RF/TC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'3P vs QOH'!$L$40:$L$44</c:f>
              <c:strCache>
                <c:ptCount val="5"/>
                <c:pt idx="0">
                  <c:v>1 
(n=13)</c:v>
                </c:pt>
                <c:pt idx="1">
                  <c:v>3 
(n=12)</c:v>
                </c:pt>
                <c:pt idx="2">
                  <c:v>5 
(n=74)</c:v>
                </c:pt>
                <c:pt idx="3">
                  <c:v>8 
(n=63)</c:v>
                </c:pt>
                <c:pt idx="4">
                  <c:v>10 
(n=11)</c:v>
                </c:pt>
              </c:strCache>
            </c:strRef>
          </c:cat>
          <c:val>
            <c:numRef>
              <c:f>'3P vs QOH'!$M$40:$M$44</c:f>
              <c:numCache>
                <c:formatCode>0.00</c:formatCode>
                <c:ptCount val="5"/>
                <c:pt idx="0">
                  <c:v>2.3846153846153846</c:v>
                </c:pt>
                <c:pt idx="1">
                  <c:v>2.5833333333333335</c:v>
                </c:pt>
                <c:pt idx="2">
                  <c:v>5.6486486486486482</c:v>
                </c:pt>
                <c:pt idx="3">
                  <c:v>6.2857142857142856</c:v>
                </c:pt>
                <c:pt idx="4">
                  <c:v>8.1818181818181817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A-410C-A544-134AA699F6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6876536"/>
        <c:axId val="636871736"/>
      </c:barChart>
      <c:catAx>
        <c:axId val="63687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3P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71736"/>
        <c:crosses val="autoZero"/>
        <c:auto val="1"/>
        <c:lblAlgn val="ctr"/>
        <c:lblOffset val="100"/>
        <c:noMultiLvlLbl val="0"/>
      </c:catAx>
      <c:valAx>
        <c:axId val="6368717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Quality of</a:t>
                </a:r>
                <a:r>
                  <a:rPr lang="en-US" baseline="0"/>
                  <a:t> Hire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7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Turnover!$K$51</c:f>
              <c:strCache>
                <c:ptCount val="1"/>
                <c:pt idx="0">
                  <c:v>Average CAB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Turnover!$J$52:$J$53</c:f>
              <c:strCache>
                <c:ptCount val="2"/>
                <c:pt idx="0">
                  <c:v>Left within 2 years</c:v>
                </c:pt>
                <c:pt idx="1">
                  <c:v>Still Working</c:v>
                </c:pt>
              </c:strCache>
            </c:strRef>
          </c:cat>
          <c:val>
            <c:numRef>
              <c:f>Turnover!$K$52:$K$53</c:f>
              <c:numCache>
                <c:formatCode>0.0</c:formatCode>
                <c:ptCount val="2"/>
                <c:pt idx="0" formatCode="General">
                  <c:v>5.4</c:v>
                </c:pt>
                <c:pt idx="1">
                  <c:v>5.935483870967742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9-4396-9575-7AFF8CF13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100"/>
        <c:axId val="550720312"/>
        <c:axId val="550720632"/>
      </c:barChart>
      <c:catAx>
        <c:axId val="55072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20632"/>
        <c:crosses val="autoZero"/>
        <c:auto val="1"/>
        <c:lblAlgn val="ctr"/>
        <c:lblOffset val="100"/>
        <c:noMultiLvlLbl val="0"/>
      </c:catAx>
      <c:valAx>
        <c:axId val="550720632"/>
        <c:scaling>
          <c:orientation val="minMax"/>
          <c:max val="7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2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4</xdr:row>
      <xdr:rowOff>11430</xdr:rowOff>
    </xdr:from>
    <xdr:to>
      <xdr:col>8</xdr:col>
      <xdr:colOff>590550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1B753-E146-470D-BDD9-A001F0D9B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669051</xdr:colOff>
      <xdr:row>37</xdr:row>
      <xdr:rowOff>19346</xdr:rowOff>
    </xdr:from>
    <xdr:to>
      <xdr:col>25</xdr:col>
      <xdr:colOff>525142</xdr:colOff>
      <xdr:row>51</xdr:row>
      <xdr:rowOff>9438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B78E5D-C455-4BB3-B43E-10685AEDA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278130</xdr:colOff>
      <xdr:row>35</xdr:row>
      <xdr:rowOff>163830</xdr:rowOff>
    </xdr:from>
    <xdr:to>
      <xdr:col>17</xdr:col>
      <xdr:colOff>316230</xdr:colOff>
      <xdr:row>49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393FC-F5D9-4D57-93B9-8775BE5DC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796290</xdr:colOff>
      <xdr:row>111</xdr:row>
      <xdr:rowOff>186690</xdr:rowOff>
    </xdr:from>
    <xdr:to>
      <xdr:col>20</xdr:col>
      <xdr:colOff>179070</xdr:colOff>
      <xdr:row>125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D481CA-6BDC-4010-8C1A-174B98F04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430305</xdr:colOff>
      <xdr:row>49</xdr:row>
      <xdr:rowOff>35858</xdr:rowOff>
    </xdr:from>
    <xdr:to>
      <xdr:col>17</xdr:col>
      <xdr:colOff>331693</xdr:colOff>
      <xdr:row>63</xdr:row>
      <xdr:rowOff>17929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FEA4A-6DB1-4002-8974-B8D9CCA84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2722</xdr:colOff>
      <xdr:row>36</xdr:row>
      <xdr:rowOff>86540</xdr:rowOff>
    </xdr:from>
    <xdr:to>
      <xdr:col>21</xdr:col>
      <xdr:colOff>673826</xdr:colOff>
      <xdr:row>48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E6A72-9F2D-41EA-943E-F3377C7E2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nation" refreshedDate="43747.791416898152" createdVersion="6" refreshedVersion="6" minRefreshableVersion="3" recordCount="202" xr:uid="{0938745A-55D1-46C9-8E51-D999F2D5CF68}">
  <cacheSource type="worksheet">
    <worksheetSource ref="A1:H203" sheet="QOH vs ACE"/>
  </cacheSource>
  <cacheFields count="8">
    <cacheField name="ACE Rating" numFmtId="0">
      <sharedItems containsSemiMixedTypes="0" containsString="0" containsNumber="1" containsInteger="1" minValue="1" maxValue="10" count="5">
        <n v="1"/>
        <n v="3"/>
        <n v="5"/>
        <n v="8"/>
        <n v="10"/>
      </sharedItems>
    </cacheField>
    <cacheField name="LCV" numFmtId="0">
      <sharedItems containsSemiMixedTypes="0" containsString="0" containsNumber="1" containsInteger="1" minValue="1" maxValue="10"/>
    </cacheField>
    <cacheField name="CAB" numFmtId="0">
      <sharedItems containsSemiMixedTypes="0" containsString="0" containsNumber="1" containsInteger="1" minValue="1" maxValue="10"/>
    </cacheField>
    <cacheField name="DP" numFmtId="0">
      <sharedItems containsSemiMixedTypes="0" containsString="0" containsNumber="1" containsInteger="1" minValue="1" maxValue="10"/>
    </cacheField>
    <cacheField name="RF/TC" numFmtId="0">
      <sharedItems containsSemiMixedTypes="0" containsString="0" containsNumber="1" containsInteger="1" minValue="1" maxValue="10"/>
    </cacheField>
    <cacheField name="Perf" numFmtId="0">
      <sharedItems containsSemiMixedTypes="0" containsString="0" containsNumber="1" containsInteger="1" minValue="1" maxValue="10"/>
    </cacheField>
    <cacheField name="AWT" numFmtId="0">
      <sharedItems containsSemiMixedTypes="0" containsString="0" containsNumber="1" containsInteger="1" minValue="4" maxValue="10"/>
    </cacheField>
    <cacheField name="PF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nation" refreshedDate="43752.447239004628" createdVersion="6" refreshedVersion="6" minRefreshableVersion="3" recordCount="173" xr:uid="{2222A064-E98A-4150-AA80-ADC32E9CFDAD}">
  <cacheSource type="worksheet">
    <worksheetSource ref="A1:H174" sheet="3P vs QOH"/>
  </cacheSource>
  <cacheFields count="8">
    <cacheField name="3P Rating" numFmtId="0">
      <sharedItems containsSemiMixedTypes="0" containsString="0" containsNumber="1" containsInteger="1" minValue="1" maxValue="10" count="5">
        <n v="10"/>
        <n v="5"/>
        <n v="8"/>
        <n v="3"/>
        <n v="1"/>
      </sharedItems>
    </cacheField>
    <cacheField name="LCV" numFmtId="0">
      <sharedItems containsSemiMixedTypes="0" containsString="0" containsNumber="1" containsInteger="1" minValue="1" maxValue="10"/>
    </cacheField>
    <cacheField name="CAB" numFmtId="0">
      <sharedItems containsSemiMixedTypes="0" containsString="0" containsNumber="1" containsInteger="1" minValue="2" maxValue="8"/>
    </cacheField>
    <cacheField name="DP" numFmtId="0">
      <sharedItems containsSemiMixedTypes="0" containsString="0" containsNumber="1" containsInteger="1" minValue="1" maxValue="10"/>
    </cacheField>
    <cacheField name="RF/TC" numFmtId="0">
      <sharedItems containsSemiMixedTypes="0" containsString="0" containsNumber="1" containsInteger="1" minValue="1" maxValue="10"/>
    </cacheField>
    <cacheField name="Perf" numFmtId="0">
      <sharedItems containsSemiMixedTypes="0" containsString="0" containsNumber="1" containsInteger="1" minValue="1" maxValue="10"/>
    </cacheField>
    <cacheField name="AWT" numFmtId="0">
      <sharedItems containsSemiMixedTypes="0" containsString="0" containsNumber="1" containsInteger="1" minValue="2" maxValue="9"/>
    </cacheField>
    <cacheField name="PF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nation" refreshedDate="43752.47174375" createdVersion="6" refreshedVersion="6" minRefreshableVersion="3" recordCount="417" xr:uid="{DBED3F75-FC38-4696-8044-943BA23E8ADA}">
  <cacheSource type="worksheet">
    <worksheetSource ref="B1:H418" sheet="Overall"/>
  </cacheSource>
  <cacheFields count="7">
    <cacheField name="LCV" numFmtId="0">
      <sharedItems containsSemiMixedTypes="0" containsString="0" containsNumber="1" containsInteger="1" minValue="1" maxValue="10" count="10">
        <n v="4"/>
        <n v="5"/>
        <n v="6"/>
        <n v="7"/>
        <n v="8"/>
        <n v="1"/>
        <n v="3"/>
        <n v="2"/>
        <n v="9"/>
        <n v="10"/>
      </sharedItems>
    </cacheField>
    <cacheField name="CAB" numFmtId="0">
      <sharedItems containsSemiMixedTypes="0" containsString="0" containsNumber="1" containsInteger="1" minValue="1" maxValue="10"/>
    </cacheField>
    <cacheField name="DP" numFmtId="0">
      <sharedItems containsSemiMixedTypes="0" containsString="0" containsNumber="1" containsInteger="1" minValue="1" maxValue="10"/>
    </cacheField>
    <cacheField name="RF/TC" numFmtId="0">
      <sharedItems containsSemiMixedTypes="0" containsString="0" containsNumber="1" containsInteger="1" minValue="1" maxValue="10"/>
    </cacheField>
    <cacheField name="Perf" numFmtId="0">
      <sharedItems containsSemiMixedTypes="0" containsString="0" containsNumber="1" containsInteger="1" minValue="1" maxValue="10"/>
    </cacheField>
    <cacheField name="AWT" numFmtId="0">
      <sharedItems containsSemiMixedTypes="0" containsString="0" containsNumber="1" containsInteger="1" minValue="2" maxValue="10"/>
    </cacheField>
    <cacheField name="PF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n v="5"/>
    <n v="4"/>
    <n v="5"/>
    <n v="3"/>
    <n v="3"/>
    <n v="8"/>
    <n v="4"/>
  </r>
  <r>
    <x v="0"/>
    <n v="1"/>
    <n v="4"/>
    <n v="1"/>
    <n v="1"/>
    <n v="1"/>
    <n v="4"/>
    <n v="3"/>
  </r>
  <r>
    <x v="0"/>
    <n v="8"/>
    <n v="4"/>
    <n v="4"/>
    <n v="3"/>
    <n v="5"/>
    <n v="7"/>
    <n v="3"/>
  </r>
  <r>
    <x v="0"/>
    <n v="6"/>
    <n v="5"/>
    <n v="3"/>
    <n v="3"/>
    <n v="7"/>
    <n v="5"/>
    <n v="4"/>
  </r>
  <r>
    <x v="0"/>
    <n v="6"/>
    <n v="6"/>
    <n v="3"/>
    <n v="1"/>
    <n v="3"/>
    <n v="4"/>
    <n v="1"/>
  </r>
  <r>
    <x v="0"/>
    <n v="8"/>
    <n v="8"/>
    <n v="6"/>
    <n v="3"/>
    <n v="3"/>
    <n v="7"/>
    <n v="6"/>
  </r>
  <r>
    <x v="0"/>
    <n v="5"/>
    <n v="4"/>
    <n v="5"/>
    <n v="3"/>
    <n v="5"/>
    <n v="8"/>
    <n v="4"/>
  </r>
  <r>
    <x v="0"/>
    <n v="5"/>
    <n v="7"/>
    <n v="7"/>
    <n v="3"/>
    <n v="6"/>
    <n v="6"/>
    <n v="6"/>
  </r>
  <r>
    <x v="0"/>
    <n v="4"/>
    <n v="8"/>
    <n v="3"/>
    <n v="3"/>
    <n v="1"/>
    <n v="4"/>
    <n v="4"/>
  </r>
  <r>
    <x v="0"/>
    <n v="8"/>
    <n v="5"/>
    <n v="5"/>
    <n v="3"/>
    <n v="5"/>
    <n v="6"/>
    <n v="4"/>
  </r>
  <r>
    <x v="1"/>
    <n v="1"/>
    <n v="8"/>
    <n v="1"/>
    <n v="2"/>
    <n v="1"/>
    <n v="8"/>
    <n v="3"/>
  </r>
  <r>
    <x v="1"/>
    <n v="5"/>
    <n v="5"/>
    <n v="3"/>
    <n v="3"/>
    <n v="1"/>
    <n v="4"/>
    <n v="2"/>
  </r>
  <r>
    <x v="1"/>
    <n v="4"/>
    <n v="8"/>
    <n v="1"/>
    <n v="3"/>
    <n v="3"/>
    <n v="4"/>
    <n v="2"/>
  </r>
  <r>
    <x v="1"/>
    <n v="3"/>
    <n v="1"/>
    <n v="4"/>
    <n v="3"/>
    <n v="3"/>
    <n v="8"/>
    <n v="2"/>
  </r>
  <r>
    <x v="1"/>
    <n v="4"/>
    <n v="6"/>
    <n v="1"/>
    <n v="3"/>
    <n v="1"/>
    <n v="8"/>
    <n v="4"/>
  </r>
  <r>
    <x v="1"/>
    <n v="4"/>
    <n v="4"/>
    <n v="4"/>
    <n v="3"/>
    <n v="4"/>
    <n v="5"/>
    <n v="7"/>
  </r>
  <r>
    <x v="1"/>
    <n v="4"/>
    <n v="8"/>
    <n v="5"/>
    <n v="3"/>
    <n v="7"/>
    <n v="5"/>
    <n v="6"/>
  </r>
  <r>
    <x v="1"/>
    <n v="4"/>
    <n v="7"/>
    <n v="3"/>
    <n v="3"/>
    <n v="3"/>
    <n v="7"/>
    <n v="3"/>
  </r>
  <r>
    <x v="1"/>
    <n v="5"/>
    <n v="7"/>
    <n v="7"/>
    <n v="3"/>
    <n v="3"/>
    <n v="8"/>
    <n v="5"/>
  </r>
  <r>
    <x v="1"/>
    <n v="6"/>
    <n v="4"/>
    <n v="7"/>
    <n v="3"/>
    <n v="3"/>
    <n v="6"/>
    <n v="7"/>
  </r>
  <r>
    <x v="1"/>
    <n v="6"/>
    <n v="5"/>
    <n v="3"/>
    <n v="3"/>
    <n v="7"/>
    <n v="6"/>
    <n v="6"/>
  </r>
  <r>
    <x v="2"/>
    <n v="4"/>
    <n v="6"/>
    <n v="9"/>
    <n v="7"/>
    <n v="7"/>
    <n v="5"/>
    <n v="7"/>
  </r>
  <r>
    <x v="2"/>
    <n v="8"/>
    <n v="6"/>
    <n v="5"/>
    <n v="3"/>
    <n v="3"/>
    <n v="8"/>
    <n v="7"/>
  </r>
  <r>
    <x v="2"/>
    <n v="6"/>
    <n v="8"/>
    <n v="6"/>
    <n v="4"/>
    <n v="6"/>
    <n v="5"/>
    <n v="7"/>
  </r>
  <r>
    <x v="2"/>
    <n v="5"/>
    <n v="6"/>
    <n v="6"/>
    <n v="5"/>
    <n v="3"/>
    <n v="4"/>
    <n v="5"/>
  </r>
  <r>
    <x v="2"/>
    <n v="5"/>
    <n v="7"/>
    <n v="6"/>
    <n v="4"/>
    <n v="6"/>
    <n v="7"/>
    <n v="6"/>
  </r>
  <r>
    <x v="2"/>
    <n v="2"/>
    <n v="8"/>
    <n v="3"/>
    <n v="4"/>
    <n v="3"/>
    <n v="8"/>
    <n v="4"/>
  </r>
  <r>
    <x v="2"/>
    <n v="4"/>
    <n v="8"/>
    <n v="3"/>
    <n v="1"/>
    <n v="2"/>
    <n v="7"/>
    <n v="3"/>
  </r>
  <r>
    <x v="2"/>
    <n v="8"/>
    <n v="5"/>
    <n v="3"/>
    <n v="3"/>
    <n v="3"/>
    <n v="5"/>
    <n v="3"/>
  </r>
  <r>
    <x v="2"/>
    <n v="6"/>
    <n v="7"/>
    <n v="10"/>
    <n v="10"/>
    <n v="9"/>
    <n v="7"/>
    <n v="7"/>
  </r>
  <r>
    <x v="2"/>
    <n v="5"/>
    <n v="4"/>
    <n v="4"/>
    <n v="3"/>
    <n v="7"/>
    <n v="6"/>
    <n v="5"/>
  </r>
  <r>
    <x v="2"/>
    <n v="6"/>
    <n v="8"/>
    <n v="9"/>
    <n v="9"/>
    <n v="7"/>
    <n v="6"/>
    <n v="6"/>
  </r>
  <r>
    <x v="2"/>
    <n v="2"/>
    <n v="8"/>
    <n v="1"/>
    <n v="2"/>
    <n v="4"/>
    <n v="6"/>
    <n v="4"/>
  </r>
  <r>
    <x v="2"/>
    <n v="3"/>
    <n v="2"/>
    <n v="4"/>
    <n v="3"/>
    <n v="4"/>
    <n v="6"/>
    <n v="3"/>
  </r>
  <r>
    <x v="2"/>
    <n v="6"/>
    <n v="6"/>
    <n v="4"/>
    <n v="4"/>
    <n v="3"/>
    <n v="6"/>
    <n v="7"/>
  </r>
  <r>
    <x v="2"/>
    <n v="6"/>
    <n v="5"/>
    <n v="5"/>
    <n v="4"/>
    <n v="4"/>
    <n v="6"/>
    <n v="5"/>
  </r>
  <r>
    <x v="2"/>
    <n v="7"/>
    <n v="8"/>
    <n v="7"/>
    <n v="6"/>
    <n v="5"/>
    <n v="8"/>
    <n v="7"/>
  </r>
  <r>
    <x v="2"/>
    <n v="6"/>
    <n v="6"/>
    <n v="9"/>
    <n v="6"/>
    <n v="7"/>
    <n v="4"/>
    <n v="6"/>
  </r>
  <r>
    <x v="2"/>
    <n v="8"/>
    <n v="8"/>
    <n v="2"/>
    <n v="4"/>
    <n v="1"/>
    <n v="5"/>
    <n v="4"/>
  </r>
  <r>
    <x v="2"/>
    <n v="6"/>
    <n v="5"/>
    <n v="4"/>
    <n v="3"/>
    <n v="1"/>
    <n v="4"/>
    <n v="3"/>
  </r>
  <r>
    <x v="2"/>
    <n v="5"/>
    <n v="8"/>
    <n v="4"/>
    <n v="5"/>
    <n v="4"/>
    <n v="5"/>
    <n v="4"/>
  </r>
  <r>
    <x v="2"/>
    <n v="7"/>
    <n v="5"/>
    <n v="5"/>
    <n v="7"/>
    <n v="5"/>
    <n v="6"/>
    <n v="4"/>
  </r>
  <r>
    <x v="2"/>
    <n v="4"/>
    <n v="5"/>
    <n v="4"/>
    <n v="5"/>
    <n v="4"/>
    <n v="6"/>
    <n v="5"/>
  </r>
  <r>
    <x v="2"/>
    <n v="8"/>
    <n v="6"/>
    <n v="5"/>
    <n v="3"/>
    <n v="5"/>
    <n v="6"/>
    <n v="5"/>
  </r>
  <r>
    <x v="2"/>
    <n v="5"/>
    <n v="5"/>
    <n v="1"/>
    <n v="1"/>
    <n v="1"/>
    <n v="5"/>
    <n v="4"/>
  </r>
  <r>
    <x v="2"/>
    <n v="8"/>
    <n v="8"/>
    <n v="5"/>
    <n v="4"/>
    <n v="7"/>
    <n v="7"/>
    <n v="4"/>
  </r>
  <r>
    <x v="2"/>
    <n v="8"/>
    <n v="8"/>
    <n v="2"/>
    <n v="1"/>
    <n v="4"/>
    <n v="7"/>
    <n v="4"/>
  </r>
  <r>
    <x v="2"/>
    <n v="7"/>
    <n v="6"/>
    <n v="6"/>
    <n v="8"/>
    <n v="6"/>
    <n v="7"/>
    <n v="6"/>
  </r>
  <r>
    <x v="2"/>
    <n v="7"/>
    <n v="5"/>
    <n v="8"/>
    <n v="8"/>
    <n v="7"/>
    <n v="7"/>
    <n v="9"/>
  </r>
  <r>
    <x v="2"/>
    <n v="7"/>
    <n v="8"/>
    <n v="6"/>
    <n v="6"/>
    <n v="6"/>
    <n v="4"/>
    <n v="5"/>
  </r>
  <r>
    <x v="2"/>
    <n v="5"/>
    <n v="7"/>
    <n v="7"/>
    <n v="7"/>
    <n v="4"/>
    <n v="6"/>
    <n v="4"/>
  </r>
  <r>
    <x v="2"/>
    <n v="5"/>
    <n v="8"/>
    <n v="7"/>
    <n v="3"/>
    <n v="4"/>
    <n v="4"/>
    <n v="4"/>
  </r>
  <r>
    <x v="2"/>
    <n v="6"/>
    <n v="7"/>
    <n v="7"/>
    <n v="3"/>
    <n v="5"/>
    <n v="6"/>
    <n v="5"/>
  </r>
  <r>
    <x v="2"/>
    <n v="3"/>
    <n v="3"/>
    <n v="1"/>
    <n v="3"/>
    <n v="1"/>
    <n v="6"/>
    <n v="4"/>
  </r>
  <r>
    <x v="2"/>
    <n v="7"/>
    <n v="5"/>
    <n v="8"/>
    <n v="5"/>
    <n v="5"/>
    <n v="8"/>
    <n v="8"/>
  </r>
  <r>
    <x v="2"/>
    <n v="7"/>
    <n v="6"/>
    <n v="2"/>
    <n v="3"/>
    <n v="1"/>
    <n v="7"/>
    <n v="2"/>
  </r>
  <r>
    <x v="2"/>
    <n v="4"/>
    <n v="6"/>
    <n v="5"/>
    <n v="7"/>
    <n v="4"/>
    <n v="6"/>
    <n v="3"/>
  </r>
  <r>
    <x v="2"/>
    <n v="6"/>
    <n v="4"/>
    <n v="3"/>
    <n v="7"/>
    <n v="3"/>
    <n v="7"/>
    <n v="4"/>
  </r>
  <r>
    <x v="2"/>
    <n v="6"/>
    <n v="4"/>
    <n v="5"/>
    <n v="6"/>
    <n v="6"/>
    <n v="7"/>
    <n v="5"/>
  </r>
  <r>
    <x v="2"/>
    <n v="7"/>
    <n v="5"/>
    <n v="4"/>
    <n v="3"/>
    <n v="6"/>
    <n v="4"/>
    <n v="4"/>
  </r>
  <r>
    <x v="2"/>
    <n v="8"/>
    <n v="5"/>
    <n v="4"/>
    <n v="1"/>
    <n v="1"/>
    <n v="4"/>
    <n v="2"/>
  </r>
  <r>
    <x v="2"/>
    <n v="4"/>
    <n v="6"/>
    <n v="6"/>
    <n v="6"/>
    <n v="3"/>
    <n v="4"/>
    <n v="5"/>
  </r>
  <r>
    <x v="2"/>
    <n v="5"/>
    <n v="8"/>
    <n v="5"/>
    <n v="4"/>
    <n v="6"/>
    <n v="6"/>
    <n v="5"/>
  </r>
  <r>
    <x v="2"/>
    <n v="5"/>
    <n v="3"/>
    <n v="6"/>
    <n v="5"/>
    <n v="4"/>
    <n v="7"/>
    <n v="6"/>
  </r>
  <r>
    <x v="2"/>
    <n v="4"/>
    <n v="4"/>
    <n v="7"/>
    <n v="6"/>
    <n v="7"/>
    <n v="6"/>
    <n v="6"/>
  </r>
  <r>
    <x v="2"/>
    <n v="4"/>
    <n v="5"/>
    <n v="5"/>
    <n v="6"/>
    <n v="4"/>
    <n v="7"/>
    <n v="3"/>
  </r>
  <r>
    <x v="2"/>
    <n v="5"/>
    <n v="5"/>
    <n v="2"/>
    <n v="3"/>
    <n v="1"/>
    <n v="8"/>
    <n v="4"/>
  </r>
  <r>
    <x v="2"/>
    <n v="5"/>
    <n v="4"/>
    <n v="5"/>
    <n v="3"/>
    <n v="5"/>
    <n v="6"/>
    <n v="3"/>
  </r>
  <r>
    <x v="2"/>
    <n v="6"/>
    <n v="5"/>
    <n v="1"/>
    <n v="1"/>
    <n v="1"/>
    <n v="5"/>
    <n v="3"/>
  </r>
  <r>
    <x v="2"/>
    <n v="4"/>
    <n v="4"/>
    <n v="4"/>
    <n v="5"/>
    <n v="7"/>
    <n v="7"/>
    <n v="3"/>
  </r>
  <r>
    <x v="2"/>
    <n v="7"/>
    <n v="7"/>
    <n v="4"/>
    <n v="5"/>
    <n v="7"/>
    <n v="6"/>
    <n v="7"/>
  </r>
  <r>
    <x v="2"/>
    <n v="5"/>
    <n v="6"/>
    <n v="7"/>
    <n v="3"/>
    <n v="5"/>
    <n v="8"/>
    <n v="7"/>
  </r>
  <r>
    <x v="2"/>
    <n v="6"/>
    <n v="6"/>
    <n v="6"/>
    <n v="9"/>
    <n v="6"/>
    <n v="7"/>
    <n v="9"/>
  </r>
  <r>
    <x v="2"/>
    <n v="5"/>
    <n v="5"/>
    <n v="4"/>
    <n v="5"/>
    <n v="7"/>
    <n v="6"/>
    <n v="6"/>
  </r>
  <r>
    <x v="2"/>
    <n v="8"/>
    <n v="4"/>
    <n v="5"/>
    <n v="4"/>
    <n v="5"/>
    <n v="6"/>
    <n v="4"/>
  </r>
  <r>
    <x v="2"/>
    <n v="4"/>
    <n v="4"/>
    <n v="1"/>
    <n v="2"/>
    <n v="3"/>
    <n v="5"/>
    <n v="4"/>
  </r>
  <r>
    <x v="2"/>
    <n v="7"/>
    <n v="8"/>
    <n v="4"/>
    <n v="5"/>
    <n v="3"/>
    <n v="5"/>
    <n v="4"/>
  </r>
  <r>
    <x v="2"/>
    <n v="4"/>
    <n v="8"/>
    <n v="5"/>
    <n v="5"/>
    <n v="3"/>
    <n v="4"/>
    <n v="7"/>
  </r>
  <r>
    <x v="2"/>
    <n v="6"/>
    <n v="7"/>
    <n v="4"/>
    <n v="7"/>
    <n v="5"/>
    <n v="8"/>
    <n v="6"/>
  </r>
  <r>
    <x v="2"/>
    <n v="6"/>
    <n v="4"/>
    <n v="4"/>
    <n v="7"/>
    <n v="7"/>
    <n v="4"/>
    <n v="5"/>
  </r>
  <r>
    <x v="2"/>
    <n v="9"/>
    <n v="10"/>
    <n v="7"/>
    <n v="8"/>
    <n v="10"/>
    <n v="10"/>
    <n v="9"/>
  </r>
  <r>
    <x v="2"/>
    <n v="5"/>
    <n v="3"/>
    <n v="5"/>
    <n v="6"/>
    <n v="4"/>
    <n v="4"/>
    <n v="4"/>
  </r>
  <r>
    <x v="2"/>
    <n v="6"/>
    <n v="7"/>
    <n v="5"/>
    <n v="6"/>
    <n v="3"/>
    <n v="5"/>
    <n v="7"/>
  </r>
  <r>
    <x v="2"/>
    <n v="5"/>
    <n v="7"/>
    <n v="3"/>
    <n v="1"/>
    <n v="2"/>
    <n v="4"/>
    <n v="1"/>
  </r>
  <r>
    <x v="2"/>
    <n v="4"/>
    <n v="6"/>
    <n v="7"/>
    <n v="4"/>
    <n v="7"/>
    <n v="5"/>
    <n v="6"/>
  </r>
  <r>
    <x v="2"/>
    <n v="7"/>
    <n v="6"/>
    <n v="4"/>
    <n v="4"/>
    <n v="5"/>
    <n v="6"/>
    <n v="5"/>
  </r>
  <r>
    <x v="2"/>
    <n v="8"/>
    <n v="8"/>
    <n v="4"/>
    <n v="6"/>
    <n v="7"/>
    <n v="8"/>
    <n v="7"/>
  </r>
  <r>
    <x v="2"/>
    <n v="5"/>
    <n v="6"/>
    <n v="5"/>
    <n v="3"/>
    <n v="5"/>
    <n v="6"/>
    <n v="7"/>
  </r>
  <r>
    <x v="2"/>
    <n v="8"/>
    <n v="8"/>
    <n v="8"/>
    <n v="8"/>
    <n v="6"/>
    <n v="4"/>
    <n v="7"/>
  </r>
  <r>
    <x v="2"/>
    <n v="8"/>
    <n v="7"/>
    <n v="8"/>
    <n v="5"/>
    <n v="8"/>
    <n v="8"/>
    <n v="8"/>
  </r>
  <r>
    <x v="2"/>
    <n v="7"/>
    <n v="7"/>
    <n v="4"/>
    <n v="6"/>
    <n v="3"/>
    <n v="6"/>
    <n v="6"/>
  </r>
  <r>
    <x v="2"/>
    <n v="3"/>
    <n v="8"/>
    <n v="2"/>
    <n v="4"/>
    <n v="3"/>
    <n v="6"/>
    <n v="3"/>
  </r>
  <r>
    <x v="2"/>
    <n v="7"/>
    <n v="7"/>
    <n v="3"/>
    <n v="3"/>
    <n v="4"/>
    <n v="5"/>
    <n v="4"/>
  </r>
  <r>
    <x v="2"/>
    <n v="6"/>
    <n v="6"/>
    <n v="5"/>
    <n v="4"/>
    <n v="7"/>
    <n v="8"/>
    <n v="5"/>
  </r>
  <r>
    <x v="2"/>
    <n v="6"/>
    <n v="7"/>
    <n v="5"/>
    <n v="5"/>
    <n v="7"/>
    <n v="6"/>
    <n v="6"/>
  </r>
  <r>
    <x v="2"/>
    <n v="5"/>
    <n v="6"/>
    <n v="1"/>
    <n v="1"/>
    <n v="2"/>
    <n v="8"/>
    <n v="3"/>
  </r>
  <r>
    <x v="2"/>
    <n v="6"/>
    <n v="4"/>
    <n v="3"/>
    <n v="1"/>
    <n v="4"/>
    <n v="6"/>
    <n v="3"/>
  </r>
  <r>
    <x v="2"/>
    <n v="7"/>
    <n v="5"/>
    <n v="7"/>
    <n v="5"/>
    <n v="7"/>
    <n v="8"/>
    <n v="4"/>
  </r>
  <r>
    <x v="2"/>
    <n v="5"/>
    <n v="8"/>
    <n v="6"/>
    <n v="6"/>
    <n v="3"/>
    <n v="8"/>
    <n v="4"/>
  </r>
  <r>
    <x v="2"/>
    <n v="4"/>
    <n v="8"/>
    <n v="6"/>
    <n v="5"/>
    <n v="7"/>
    <n v="5"/>
    <n v="7"/>
  </r>
  <r>
    <x v="2"/>
    <n v="10"/>
    <n v="8"/>
    <n v="7"/>
    <n v="9"/>
    <n v="9"/>
    <n v="8"/>
    <n v="9"/>
  </r>
  <r>
    <x v="2"/>
    <n v="7"/>
    <n v="7"/>
    <n v="4"/>
    <n v="7"/>
    <n v="3"/>
    <n v="8"/>
    <n v="4"/>
  </r>
  <r>
    <x v="2"/>
    <n v="5"/>
    <n v="5"/>
    <n v="10"/>
    <n v="10"/>
    <n v="7"/>
    <n v="5"/>
    <n v="9"/>
  </r>
  <r>
    <x v="2"/>
    <n v="4"/>
    <n v="7"/>
    <n v="8"/>
    <n v="10"/>
    <n v="10"/>
    <n v="8"/>
    <n v="9"/>
  </r>
  <r>
    <x v="2"/>
    <n v="5"/>
    <n v="8"/>
    <n v="7"/>
    <n v="7"/>
    <n v="10"/>
    <n v="6"/>
    <n v="10"/>
  </r>
  <r>
    <x v="2"/>
    <n v="6"/>
    <n v="4"/>
    <n v="5"/>
    <n v="5"/>
    <n v="4"/>
    <n v="4"/>
    <n v="3"/>
  </r>
  <r>
    <x v="2"/>
    <n v="5"/>
    <n v="7"/>
    <n v="4"/>
    <n v="5"/>
    <n v="7"/>
    <n v="6"/>
    <n v="6"/>
  </r>
  <r>
    <x v="2"/>
    <n v="4"/>
    <n v="7"/>
    <n v="7"/>
    <n v="6"/>
    <n v="6"/>
    <n v="6"/>
    <n v="3"/>
  </r>
  <r>
    <x v="2"/>
    <n v="7"/>
    <n v="5"/>
    <n v="3"/>
    <n v="4"/>
    <n v="3"/>
    <n v="8"/>
    <n v="3"/>
  </r>
  <r>
    <x v="2"/>
    <n v="5"/>
    <n v="6"/>
    <n v="7"/>
    <n v="8"/>
    <n v="5"/>
    <n v="5"/>
    <n v="5"/>
  </r>
  <r>
    <x v="2"/>
    <n v="8"/>
    <n v="6"/>
    <n v="4"/>
    <n v="4"/>
    <n v="3"/>
    <n v="8"/>
    <n v="2"/>
  </r>
  <r>
    <x v="2"/>
    <n v="6"/>
    <n v="6"/>
    <n v="3"/>
    <n v="6"/>
    <n v="3"/>
    <n v="6"/>
    <n v="6"/>
  </r>
  <r>
    <x v="2"/>
    <n v="1"/>
    <n v="5"/>
    <n v="2"/>
    <n v="1"/>
    <n v="3"/>
    <n v="8"/>
    <n v="2"/>
  </r>
  <r>
    <x v="3"/>
    <n v="7"/>
    <n v="5"/>
    <n v="8"/>
    <n v="6"/>
    <n v="5"/>
    <n v="4"/>
    <n v="6"/>
  </r>
  <r>
    <x v="3"/>
    <n v="5"/>
    <n v="6"/>
    <n v="6"/>
    <n v="6"/>
    <n v="6"/>
    <n v="5"/>
    <n v="5"/>
  </r>
  <r>
    <x v="3"/>
    <n v="5"/>
    <n v="7"/>
    <n v="6"/>
    <n v="7"/>
    <n v="4"/>
    <n v="8"/>
    <n v="3"/>
  </r>
  <r>
    <x v="3"/>
    <n v="5"/>
    <n v="4"/>
    <n v="4"/>
    <n v="5"/>
    <n v="3"/>
    <n v="8"/>
    <n v="7"/>
  </r>
  <r>
    <x v="3"/>
    <n v="4"/>
    <n v="3"/>
    <n v="3"/>
    <n v="3"/>
    <n v="7"/>
    <n v="6"/>
    <n v="7"/>
  </r>
  <r>
    <x v="3"/>
    <n v="6"/>
    <n v="4"/>
    <n v="10"/>
    <n v="7"/>
    <n v="10"/>
    <n v="8"/>
    <n v="10"/>
  </r>
  <r>
    <x v="3"/>
    <n v="7"/>
    <n v="6"/>
    <n v="5"/>
    <n v="8"/>
    <n v="8"/>
    <n v="8"/>
    <n v="6"/>
  </r>
  <r>
    <x v="3"/>
    <n v="7"/>
    <n v="5"/>
    <n v="5"/>
    <n v="7"/>
    <n v="6"/>
    <n v="5"/>
    <n v="5"/>
  </r>
  <r>
    <x v="3"/>
    <n v="7"/>
    <n v="8"/>
    <n v="5"/>
    <n v="7"/>
    <n v="3"/>
    <n v="4"/>
    <n v="7"/>
  </r>
  <r>
    <x v="3"/>
    <n v="7"/>
    <n v="8"/>
    <n v="5"/>
    <n v="3"/>
    <n v="4"/>
    <n v="4"/>
    <n v="7"/>
  </r>
  <r>
    <x v="3"/>
    <n v="6"/>
    <n v="4"/>
    <n v="6"/>
    <n v="7"/>
    <n v="4"/>
    <n v="4"/>
    <n v="5"/>
  </r>
  <r>
    <x v="3"/>
    <n v="10"/>
    <n v="8"/>
    <n v="8"/>
    <n v="8"/>
    <n v="10"/>
    <n v="5"/>
    <n v="9"/>
  </r>
  <r>
    <x v="3"/>
    <n v="5"/>
    <n v="6"/>
    <n v="8"/>
    <n v="8"/>
    <n v="8"/>
    <n v="9"/>
    <n v="7"/>
  </r>
  <r>
    <x v="3"/>
    <n v="9"/>
    <n v="7"/>
    <n v="10"/>
    <n v="9"/>
    <n v="10"/>
    <n v="6"/>
    <n v="8"/>
  </r>
  <r>
    <x v="3"/>
    <n v="6"/>
    <n v="7"/>
    <n v="2"/>
    <n v="4"/>
    <n v="4"/>
    <n v="5"/>
    <n v="1"/>
  </r>
  <r>
    <x v="3"/>
    <n v="8"/>
    <n v="6"/>
    <n v="7"/>
    <n v="7"/>
    <n v="5"/>
    <n v="8"/>
    <n v="9"/>
  </r>
  <r>
    <x v="3"/>
    <n v="6"/>
    <n v="5"/>
    <n v="7"/>
    <n v="5"/>
    <n v="7"/>
    <n v="4"/>
    <n v="3"/>
  </r>
  <r>
    <x v="3"/>
    <n v="6"/>
    <n v="8"/>
    <n v="7"/>
    <n v="10"/>
    <n v="8"/>
    <n v="4"/>
    <n v="9"/>
  </r>
  <r>
    <x v="3"/>
    <n v="6"/>
    <n v="5"/>
    <n v="10"/>
    <n v="10"/>
    <n v="10"/>
    <n v="4"/>
    <n v="9"/>
  </r>
  <r>
    <x v="3"/>
    <n v="4"/>
    <n v="5"/>
    <n v="6"/>
    <n v="3"/>
    <n v="6"/>
    <n v="5"/>
    <n v="4"/>
  </r>
  <r>
    <x v="3"/>
    <n v="4"/>
    <n v="4"/>
    <n v="1"/>
    <n v="4"/>
    <n v="2"/>
    <n v="5"/>
    <n v="1"/>
  </r>
  <r>
    <x v="3"/>
    <n v="5"/>
    <n v="7"/>
    <n v="5"/>
    <n v="5"/>
    <n v="7"/>
    <n v="5"/>
    <n v="3"/>
  </r>
  <r>
    <x v="3"/>
    <n v="8"/>
    <n v="4"/>
    <n v="3"/>
    <n v="6"/>
    <n v="3"/>
    <n v="8"/>
    <n v="5"/>
  </r>
  <r>
    <x v="3"/>
    <n v="4"/>
    <n v="6"/>
    <n v="6"/>
    <n v="5"/>
    <n v="3"/>
    <n v="5"/>
    <n v="3"/>
  </r>
  <r>
    <x v="3"/>
    <n v="6"/>
    <n v="5"/>
    <n v="7"/>
    <n v="10"/>
    <n v="7"/>
    <n v="5"/>
    <n v="8"/>
  </r>
  <r>
    <x v="3"/>
    <n v="6"/>
    <n v="6"/>
    <n v="3"/>
    <n v="6"/>
    <n v="5"/>
    <n v="4"/>
    <n v="7"/>
  </r>
  <r>
    <x v="3"/>
    <n v="4"/>
    <n v="8"/>
    <n v="3"/>
    <n v="4"/>
    <n v="4"/>
    <n v="5"/>
    <n v="3"/>
  </r>
  <r>
    <x v="3"/>
    <n v="6"/>
    <n v="4"/>
    <n v="9"/>
    <n v="8"/>
    <n v="7"/>
    <n v="10"/>
    <n v="8"/>
  </r>
  <r>
    <x v="3"/>
    <n v="4"/>
    <n v="4"/>
    <n v="4"/>
    <n v="4"/>
    <n v="4"/>
    <n v="8"/>
    <n v="2"/>
  </r>
  <r>
    <x v="3"/>
    <n v="6"/>
    <n v="3"/>
    <n v="5"/>
    <n v="6"/>
    <n v="5"/>
    <n v="5"/>
    <n v="6"/>
  </r>
  <r>
    <x v="3"/>
    <n v="7"/>
    <n v="6"/>
    <n v="5"/>
    <n v="7"/>
    <n v="9"/>
    <n v="4"/>
    <n v="8"/>
  </r>
  <r>
    <x v="3"/>
    <n v="5"/>
    <n v="4"/>
    <n v="3"/>
    <n v="7"/>
    <n v="6"/>
    <n v="4"/>
    <n v="3"/>
  </r>
  <r>
    <x v="3"/>
    <n v="5"/>
    <n v="7"/>
    <n v="9"/>
    <n v="9"/>
    <n v="7"/>
    <n v="8"/>
    <n v="9"/>
  </r>
  <r>
    <x v="3"/>
    <n v="6"/>
    <n v="4"/>
    <n v="7"/>
    <n v="5"/>
    <n v="5"/>
    <n v="8"/>
    <n v="5"/>
  </r>
  <r>
    <x v="3"/>
    <n v="4"/>
    <n v="9"/>
    <n v="9"/>
    <n v="10"/>
    <n v="8"/>
    <n v="7"/>
    <n v="9"/>
  </r>
  <r>
    <x v="3"/>
    <n v="3"/>
    <n v="1"/>
    <n v="3"/>
    <n v="1"/>
    <n v="3"/>
    <n v="4"/>
    <n v="4"/>
  </r>
  <r>
    <x v="3"/>
    <n v="7"/>
    <n v="7"/>
    <n v="8"/>
    <n v="9"/>
    <n v="5"/>
    <n v="7"/>
    <n v="8"/>
  </r>
  <r>
    <x v="3"/>
    <n v="6"/>
    <n v="4"/>
    <n v="7"/>
    <n v="4"/>
    <n v="6"/>
    <n v="8"/>
    <n v="7"/>
  </r>
  <r>
    <x v="3"/>
    <n v="6"/>
    <n v="6"/>
    <n v="9"/>
    <n v="8"/>
    <n v="10"/>
    <n v="4"/>
    <n v="9"/>
  </r>
  <r>
    <x v="3"/>
    <n v="10"/>
    <n v="9"/>
    <n v="10"/>
    <n v="9"/>
    <n v="7"/>
    <n v="5"/>
    <n v="9"/>
  </r>
  <r>
    <x v="3"/>
    <n v="5"/>
    <n v="3"/>
    <n v="3"/>
    <n v="5"/>
    <n v="5"/>
    <n v="7"/>
    <n v="3"/>
  </r>
  <r>
    <x v="3"/>
    <n v="6"/>
    <n v="4"/>
    <n v="6"/>
    <n v="5"/>
    <n v="9"/>
    <n v="6"/>
    <n v="8"/>
  </r>
  <r>
    <x v="3"/>
    <n v="6"/>
    <n v="6"/>
    <n v="6"/>
    <n v="3"/>
    <n v="4"/>
    <n v="4"/>
    <n v="5"/>
  </r>
  <r>
    <x v="3"/>
    <n v="4"/>
    <n v="5"/>
    <n v="6"/>
    <n v="4"/>
    <n v="7"/>
    <n v="4"/>
    <n v="7"/>
  </r>
  <r>
    <x v="3"/>
    <n v="4"/>
    <n v="7"/>
    <n v="5"/>
    <n v="7"/>
    <n v="4"/>
    <n v="5"/>
    <n v="7"/>
  </r>
  <r>
    <x v="3"/>
    <n v="4"/>
    <n v="7"/>
    <n v="4"/>
    <n v="5"/>
    <n v="7"/>
    <n v="5"/>
    <n v="4"/>
  </r>
  <r>
    <x v="3"/>
    <n v="5"/>
    <n v="4"/>
    <n v="7"/>
    <n v="3"/>
    <n v="3"/>
    <n v="4"/>
    <n v="6"/>
  </r>
  <r>
    <x v="3"/>
    <n v="6"/>
    <n v="4"/>
    <n v="3"/>
    <n v="4"/>
    <n v="3"/>
    <n v="5"/>
    <n v="5"/>
  </r>
  <r>
    <x v="3"/>
    <n v="6"/>
    <n v="4"/>
    <n v="4"/>
    <n v="4"/>
    <n v="4"/>
    <n v="6"/>
    <n v="1"/>
  </r>
  <r>
    <x v="3"/>
    <n v="8"/>
    <n v="4"/>
    <n v="6"/>
    <n v="7"/>
    <n v="3"/>
    <n v="8"/>
    <n v="3"/>
  </r>
  <r>
    <x v="3"/>
    <n v="4"/>
    <n v="7"/>
    <n v="4"/>
    <n v="6"/>
    <n v="3"/>
    <n v="4"/>
    <n v="4"/>
  </r>
  <r>
    <x v="3"/>
    <n v="6"/>
    <n v="6"/>
    <n v="4"/>
    <n v="6"/>
    <n v="7"/>
    <n v="6"/>
    <n v="5"/>
  </r>
  <r>
    <x v="3"/>
    <n v="6"/>
    <n v="7"/>
    <n v="7"/>
    <n v="6"/>
    <n v="7"/>
    <n v="5"/>
    <n v="6"/>
  </r>
  <r>
    <x v="3"/>
    <n v="8"/>
    <n v="5"/>
    <n v="7"/>
    <n v="5"/>
    <n v="3"/>
    <n v="7"/>
    <n v="4"/>
  </r>
  <r>
    <x v="3"/>
    <n v="4"/>
    <n v="8"/>
    <n v="7"/>
    <n v="7"/>
    <n v="5"/>
    <n v="4"/>
    <n v="6"/>
  </r>
  <r>
    <x v="3"/>
    <n v="5"/>
    <n v="5"/>
    <n v="4"/>
    <n v="7"/>
    <n v="3"/>
    <n v="7"/>
    <n v="6"/>
  </r>
  <r>
    <x v="3"/>
    <n v="8"/>
    <n v="6"/>
    <n v="3"/>
    <n v="6"/>
    <n v="3"/>
    <n v="6"/>
    <n v="3"/>
  </r>
  <r>
    <x v="3"/>
    <n v="8"/>
    <n v="6"/>
    <n v="2"/>
    <n v="3"/>
    <n v="3"/>
    <n v="8"/>
    <n v="2"/>
  </r>
  <r>
    <x v="3"/>
    <n v="4"/>
    <n v="5"/>
    <n v="3"/>
    <n v="4"/>
    <n v="4"/>
    <n v="8"/>
    <n v="4"/>
  </r>
  <r>
    <x v="3"/>
    <n v="6"/>
    <n v="4"/>
    <n v="4"/>
    <n v="5"/>
    <n v="4"/>
    <n v="8"/>
    <n v="5"/>
  </r>
  <r>
    <x v="3"/>
    <n v="6"/>
    <n v="4"/>
    <n v="3"/>
    <n v="4"/>
    <n v="4"/>
    <n v="5"/>
    <n v="4"/>
  </r>
  <r>
    <x v="3"/>
    <n v="8"/>
    <n v="5"/>
    <n v="3"/>
    <n v="5"/>
    <n v="3"/>
    <n v="5"/>
    <n v="7"/>
  </r>
  <r>
    <x v="3"/>
    <n v="7"/>
    <n v="7"/>
    <n v="7"/>
    <n v="5"/>
    <n v="3"/>
    <n v="8"/>
    <n v="5"/>
  </r>
  <r>
    <x v="3"/>
    <n v="7"/>
    <n v="4"/>
    <n v="4"/>
    <n v="6"/>
    <n v="3"/>
    <n v="4"/>
    <n v="3"/>
  </r>
  <r>
    <x v="3"/>
    <n v="4"/>
    <n v="8"/>
    <n v="9"/>
    <n v="9"/>
    <n v="9"/>
    <n v="5"/>
    <n v="10"/>
  </r>
  <r>
    <x v="3"/>
    <n v="6"/>
    <n v="4"/>
    <n v="4"/>
    <n v="3"/>
    <n v="6"/>
    <n v="8"/>
    <n v="3"/>
  </r>
  <r>
    <x v="3"/>
    <n v="5"/>
    <n v="6"/>
    <n v="5"/>
    <n v="5"/>
    <n v="4"/>
    <n v="5"/>
    <n v="4"/>
  </r>
  <r>
    <x v="3"/>
    <n v="7"/>
    <n v="6"/>
    <n v="7"/>
    <n v="5"/>
    <n v="5"/>
    <n v="5"/>
    <n v="6"/>
  </r>
  <r>
    <x v="3"/>
    <n v="8"/>
    <n v="8"/>
    <n v="4"/>
    <n v="7"/>
    <n v="4"/>
    <n v="4"/>
    <n v="6"/>
  </r>
  <r>
    <x v="3"/>
    <n v="8"/>
    <n v="8"/>
    <n v="9"/>
    <n v="5"/>
    <n v="9"/>
    <n v="8"/>
    <n v="5"/>
  </r>
  <r>
    <x v="3"/>
    <n v="5"/>
    <n v="6"/>
    <n v="7"/>
    <n v="6"/>
    <n v="7"/>
    <n v="5"/>
    <n v="4"/>
  </r>
  <r>
    <x v="3"/>
    <n v="8"/>
    <n v="4"/>
    <n v="6"/>
    <n v="8"/>
    <n v="7"/>
    <n v="6"/>
    <n v="9"/>
  </r>
  <r>
    <x v="3"/>
    <n v="4"/>
    <n v="7"/>
    <n v="7"/>
    <n v="5"/>
    <n v="4"/>
    <n v="7"/>
    <n v="3"/>
  </r>
  <r>
    <x v="3"/>
    <n v="8"/>
    <n v="8"/>
    <n v="6"/>
    <n v="4"/>
    <n v="5"/>
    <n v="5"/>
    <n v="3"/>
  </r>
  <r>
    <x v="3"/>
    <n v="7"/>
    <n v="8"/>
    <n v="5"/>
    <n v="5"/>
    <n v="7"/>
    <n v="7"/>
    <n v="5"/>
  </r>
  <r>
    <x v="4"/>
    <n v="4"/>
    <n v="8"/>
    <n v="7"/>
    <n v="5"/>
    <n v="6"/>
    <n v="5"/>
    <n v="6"/>
  </r>
  <r>
    <x v="4"/>
    <n v="6"/>
    <n v="6"/>
    <n v="8"/>
    <n v="7"/>
    <n v="9"/>
    <n v="5"/>
    <n v="7"/>
  </r>
  <r>
    <x v="4"/>
    <n v="6"/>
    <n v="4"/>
    <n v="4"/>
    <n v="7"/>
    <n v="7"/>
    <n v="6"/>
    <n v="4"/>
  </r>
  <r>
    <x v="4"/>
    <n v="4"/>
    <n v="8"/>
    <n v="9"/>
    <n v="10"/>
    <n v="8"/>
    <n v="6"/>
    <n v="10"/>
  </r>
  <r>
    <x v="4"/>
    <n v="5"/>
    <n v="4"/>
    <n v="4"/>
    <n v="7"/>
    <n v="4"/>
    <n v="6"/>
    <n v="3"/>
  </r>
  <r>
    <x v="4"/>
    <n v="4"/>
    <n v="5"/>
    <n v="4"/>
    <n v="7"/>
    <n v="4"/>
    <n v="7"/>
    <n v="6"/>
  </r>
  <r>
    <x v="4"/>
    <n v="9"/>
    <n v="6"/>
    <n v="7"/>
    <n v="9"/>
    <n v="10"/>
    <n v="7"/>
    <n v="9"/>
  </r>
  <r>
    <x v="4"/>
    <n v="4"/>
    <n v="8"/>
    <n v="5"/>
    <n v="7"/>
    <n v="7"/>
    <n v="5"/>
    <n v="9"/>
  </r>
  <r>
    <x v="4"/>
    <n v="6"/>
    <n v="6"/>
    <n v="5"/>
    <n v="7"/>
    <n v="8"/>
    <n v="6"/>
    <n v="8"/>
  </r>
  <r>
    <x v="4"/>
    <n v="8"/>
    <n v="4"/>
    <n v="10"/>
    <n v="10"/>
    <n v="10"/>
    <n v="4"/>
    <n v="9"/>
  </r>
  <r>
    <x v="4"/>
    <n v="6"/>
    <n v="7"/>
    <n v="7"/>
    <n v="7"/>
    <n v="5"/>
    <n v="6"/>
    <n v="7"/>
  </r>
  <r>
    <x v="4"/>
    <n v="7"/>
    <n v="6"/>
    <n v="10"/>
    <n v="8"/>
    <n v="9"/>
    <n v="5"/>
    <n v="8"/>
  </r>
  <r>
    <x v="4"/>
    <n v="6"/>
    <n v="7"/>
    <n v="5"/>
    <n v="7"/>
    <n v="5"/>
    <n v="5"/>
    <n v="7"/>
  </r>
  <r>
    <x v="4"/>
    <n v="8"/>
    <n v="8"/>
    <n v="7"/>
    <n v="7"/>
    <n v="5"/>
    <n v="5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">
  <r>
    <x v="0"/>
    <n v="5"/>
    <n v="8"/>
    <n v="8"/>
    <n v="9"/>
    <n v="10"/>
    <n v="5"/>
    <n v="9"/>
  </r>
  <r>
    <x v="1"/>
    <n v="10"/>
    <n v="6"/>
    <n v="9"/>
    <n v="9"/>
    <n v="9"/>
    <n v="7"/>
    <n v="9"/>
  </r>
  <r>
    <x v="2"/>
    <n v="4"/>
    <n v="5"/>
    <n v="8"/>
    <n v="8"/>
    <n v="7"/>
    <n v="5"/>
    <n v="6"/>
  </r>
  <r>
    <x v="2"/>
    <n v="6"/>
    <n v="4"/>
    <n v="5"/>
    <n v="7"/>
    <n v="7"/>
    <n v="4"/>
    <n v="3"/>
  </r>
  <r>
    <x v="3"/>
    <n v="8"/>
    <n v="7"/>
    <n v="5"/>
    <n v="3"/>
    <n v="7"/>
    <n v="8"/>
    <n v="3"/>
  </r>
  <r>
    <x v="2"/>
    <n v="8"/>
    <n v="4"/>
    <n v="7"/>
    <n v="8"/>
    <n v="7"/>
    <n v="7"/>
    <n v="10"/>
  </r>
  <r>
    <x v="2"/>
    <n v="6"/>
    <n v="4"/>
    <n v="3"/>
    <n v="4"/>
    <n v="5"/>
    <n v="8"/>
    <n v="5"/>
  </r>
  <r>
    <x v="2"/>
    <n v="6"/>
    <n v="5"/>
    <n v="5"/>
    <n v="6"/>
    <n v="5"/>
    <n v="6"/>
    <n v="5"/>
  </r>
  <r>
    <x v="0"/>
    <n v="8"/>
    <n v="4"/>
    <n v="7"/>
    <n v="10"/>
    <n v="10"/>
    <n v="5"/>
    <n v="7"/>
  </r>
  <r>
    <x v="1"/>
    <n v="8"/>
    <n v="6"/>
    <n v="4"/>
    <n v="6"/>
    <n v="7"/>
    <n v="8"/>
    <n v="5"/>
  </r>
  <r>
    <x v="2"/>
    <n v="7"/>
    <n v="6"/>
    <n v="4"/>
    <n v="5"/>
    <n v="3"/>
    <n v="4"/>
    <n v="4"/>
  </r>
  <r>
    <x v="2"/>
    <n v="3"/>
    <n v="6"/>
    <n v="4"/>
    <n v="3"/>
    <n v="2"/>
    <n v="5"/>
    <n v="2"/>
  </r>
  <r>
    <x v="2"/>
    <n v="5"/>
    <n v="3"/>
    <n v="4"/>
    <n v="6"/>
    <n v="7"/>
    <n v="6"/>
    <n v="5"/>
  </r>
  <r>
    <x v="3"/>
    <n v="7"/>
    <n v="8"/>
    <n v="7"/>
    <n v="3"/>
    <n v="6"/>
    <n v="7"/>
    <n v="3"/>
  </r>
  <r>
    <x v="2"/>
    <n v="8"/>
    <n v="6"/>
    <n v="4"/>
    <n v="7"/>
    <n v="7"/>
    <n v="5"/>
    <n v="6"/>
  </r>
  <r>
    <x v="1"/>
    <n v="7"/>
    <n v="7"/>
    <n v="7"/>
    <n v="4"/>
    <n v="4"/>
    <n v="8"/>
    <n v="3"/>
  </r>
  <r>
    <x v="2"/>
    <n v="6"/>
    <n v="6"/>
    <n v="6"/>
    <n v="4"/>
    <n v="7"/>
    <n v="6"/>
    <n v="5"/>
  </r>
  <r>
    <x v="2"/>
    <n v="5"/>
    <n v="8"/>
    <n v="4"/>
    <n v="2"/>
    <n v="4"/>
    <n v="7"/>
    <n v="2"/>
  </r>
  <r>
    <x v="2"/>
    <n v="8"/>
    <n v="7"/>
    <n v="4"/>
    <n v="7"/>
    <n v="5"/>
    <n v="7"/>
    <n v="4"/>
  </r>
  <r>
    <x v="2"/>
    <n v="6"/>
    <n v="6"/>
    <n v="9"/>
    <n v="9"/>
    <n v="8"/>
    <n v="8"/>
    <n v="8"/>
  </r>
  <r>
    <x v="3"/>
    <n v="5"/>
    <n v="8"/>
    <n v="4"/>
    <n v="3"/>
    <n v="6"/>
    <n v="7"/>
    <n v="3"/>
  </r>
  <r>
    <x v="1"/>
    <n v="6"/>
    <n v="8"/>
    <n v="10"/>
    <n v="8"/>
    <n v="10"/>
    <n v="5"/>
    <n v="10"/>
  </r>
  <r>
    <x v="2"/>
    <n v="8"/>
    <n v="7"/>
    <n v="7"/>
    <n v="5"/>
    <n v="4"/>
    <n v="5"/>
    <n v="7"/>
  </r>
  <r>
    <x v="2"/>
    <n v="6"/>
    <n v="4"/>
    <n v="7"/>
    <n v="6"/>
    <n v="3"/>
    <n v="4"/>
    <n v="4"/>
  </r>
  <r>
    <x v="1"/>
    <n v="6"/>
    <n v="8"/>
    <n v="5"/>
    <n v="6"/>
    <n v="3"/>
    <n v="5"/>
    <n v="7"/>
  </r>
  <r>
    <x v="1"/>
    <n v="6"/>
    <n v="4"/>
    <n v="10"/>
    <n v="8"/>
    <n v="7"/>
    <n v="7"/>
    <n v="8"/>
  </r>
  <r>
    <x v="1"/>
    <n v="8"/>
    <n v="8"/>
    <n v="4"/>
    <n v="5"/>
    <n v="6"/>
    <n v="5"/>
    <n v="6"/>
  </r>
  <r>
    <x v="1"/>
    <n v="5"/>
    <n v="3"/>
    <n v="6"/>
    <n v="5"/>
    <n v="3"/>
    <n v="3"/>
    <n v="4"/>
  </r>
  <r>
    <x v="2"/>
    <n v="6"/>
    <n v="4"/>
    <n v="7"/>
    <n v="8"/>
    <n v="8"/>
    <n v="4"/>
    <n v="7"/>
  </r>
  <r>
    <x v="2"/>
    <n v="7"/>
    <n v="6"/>
    <n v="4"/>
    <n v="6"/>
    <n v="4"/>
    <n v="6"/>
    <n v="7"/>
  </r>
  <r>
    <x v="2"/>
    <n v="8"/>
    <n v="4"/>
    <n v="5"/>
    <n v="6"/>
    <n v="4"/>
    <n v="4"/>
    <n v="4"/>
  </r>
  <r>
    <x v="3"/>
    <n v="4"/>
    <n v="7"/>
    <n v="5"/>
    <n v="3"/>
    <n v="7"/>
    <n v="3"/>
    <n v="5"/>
  </r>
  <r>
    <x v="2"/>
    <n v="6"/>
    <n v="7"/>
    <n v="4"/>
    <n v="7"/>
    <n v="7"/>
    <n v="7"/>
    <n v="7"/>
  </r>
  <r>
    <x v="1"/>
    <n v="7"/>
    <n v="7"/>
    <n v="5"/>
    <n v="6"/>
    <n v="5"/>
    <n v="6"/>
    <n v="3"/>
  </r>
  <r>
    <x v="2"/>
    <n v="4"/>
    <n v="4"/>
    <n v="5"/>
    <n v="4"/>
    <n v="4"/>
    <n v="8"/>
    <n v="4"/>
  </r>
  <r>
    <x v="1"/>
    <n v="2"/>
    <n v="5"/>
    <n v="2"/>
    <n v="2"/>
    <n v="2"/>
    <n v="8"/>
    <n v="1"/>
  </r>
  <r>
    <x v="0"/>
    <n v="7"/>
    <n v="6"/>
    <n v="7"/>
    <n v="7"/>
    <n v="3"/>
    <n v="7"/>
    <n v="6"/>
  </r>
  <r>
    <x v="2"/>
    <n v="7"/>
    <n v="8"/>
    <n v="4"/>
    <n v="6"/>
    <n v="6"/>
    <n v="7"/>
    <n v="7"/>
  </r>
  <r>
    <x v="1"/>
    <n v="4"/>
    <n v="4"/>
    <n v="5"/>
    <n v="3"/>
    <n v="6"/>
    <n v="4"/>
    <n v="4"/>
  </r>
  <r>
    <x v="2"/>
    <n v="8"/>
    <n v="8"/>
    <n v="5"/>
    <n v="5"/>
    <n v="6"/>
    <n v="6"/>
    <n v="5"/>
  </r>
  <r>
    <x v="1"/>
    <n v="8"/>
    <n v="8"/>
    <n v="7"/>
    <n v="9"/>
    <n v="7"/>
    <n v="8"/>
    <n v="7"/>
  </r>
  <r>
    <x v="3"/>
    <n v="6"/>
    <n v="7"/>
    <n v="4"/>
    <n v="1"/>
    <n v="2"/>
    <n v="6"/>
    <n v="2"/>
  </r>
  <r>
    <x v="2"/>
    <n v="5"/>
    <n v="4"/>
    <n v="6"/>
    <n v="7"/>
    <n v="7"/>
    <n v="6"/>
    <n v="3"/>
  </r>
  <r>
    <x v="1"/>
    <n v="5"/>
    <n v="5"/>
    <n v="7"/>
    <n v="7"/>
    <n v="7"/>
    <n v="6"/>
    <n v="10"/>
  </r>
  <r>
    <x v="2"/>
    <n v="4"/>
    <n v="4"/>
    <n v="1"/>
    <n v="4"/>
    <n v="1"/>
    <n v="2"/>
    <n v="4"/>
  </r>
  <r>
    <x v="1"/>
    <n v="8"/>
    <n v="6"/>
    <n v="7"/>
    <n v="5"/>
    <n v="5"/>
    <n v="4"/>
    <n v="6"/>
  </r>
  <r>
    <x v="1"/>
    <n v="4"/>
    <n v="6"/>
    <n v="7"/>
    <n v="8"/>
    <n v="5"/>
    <n v="6"/>
    <n v="5"/>
  </r>
  <r>
    <x v="1"/>
    <n v="5"/>
    <n v="4"/>
    <n v="10"/>
    <n v="9"/>
    <n v="8"/>
    <n v="8"/>
    <n v="8"/>
  </r>
  <r>
    <x v="1"/>
    <n v="6"/>
    <n v="6"/>
    <n v="5"/>
    <n v="5"/>
    <n v="4"/>
    <n v="8"/>
    <n v="7"/>
  </r>
  <r>
    <x v="1"/>
    <n v="6"/>
    <n v="5"/>
    <n v="6"/>
    <n v="4"/>
    <n v="5"/>
    <n v="6"/>
    <n v="5"/>
  </r>
  <r>
    <x v="0"/>
    <n v="5"/>
    <n v="8"/>
    <n v="8"/>
    <n v="10"/>
    <n v="7"/>
    <n v="6"/>
    <n v="9"/>
  </r>
  <r>
    <x v="2"/>
    <n v="8"/>
    <n v="4"/>
    <n v="9"/>
    <n v="9"/>
    <n v="8"/>
    <n v="7"/>
    <n v="7"/>
  </r>
  <r>
    <x v="1"/>
    <n v="6"/>
    <n v="8"/>
    <n v="4"/>
    <n v="3"/>
    <n v="6"/>
    <n v="5"/>
    <n v="4"/>
  </r>
  <r>
    <x v="2"/>
    <n v="7"/>
    <n v="4"/>
    <n v="7"/>
    <n v="5"/>
    <n v="6"/>
    <n v="8"/>
    <n v="6"/>
  </r>
  <r>
    <x v="1"/>
    <n v="6"/>
    <n v="4"/>
    <n v="3"/>
    <n v="6"/>
    <n v="3"/>
    <n v="4"/>
    <n v="5"/>
  </r>
  <r>
    <x v="2"/>
    <n v="8"/>
    <n v="4"/>
    <n v="3"/>
    <n v="7"/>
    <n v="5"/>
    <n v="6"/>
    <n v="5"/>
  </r>
  <r>
    <x v="3"/>
    <n v="6"/>
    <n v="6"/>
    <n v="2"/>
    <n v="2"/>
    <n v="1"/>
    <n v="4"/>
    <n v="1"/>
  </r>
  <r>
    <x v="4"/>
    <n v="7"/>
    <n v="7"/>
    <n v="4"/>
    <n v="3"/>
    <n v="3"/>
    <n v="8"/>
    <n v="2"/>
  </r>
  <r>
    <x v="1"/>
    <n v="8"/>
    <n v="5"/>
    <n v="10"/>
    <n v="7"/>
    <n v="8"/>
    <n v="8"/>
    <n v="7"/>
  </r>
  <r>
    <x v="1"/>
    <n v="7"/>
    <n v="6"/>
    <n v="7"/>
    <n v="6"/>
    <n v="9"/>
    <n v="8"/>
    <n v="9"/>
  </r>
  <r>
    <x v="1"/>
    <n v="6"/>
    <n v="8"/>
    <n v="6"/>
    <n v="6"/>
    <n v="7"/>
    <n v="5"/>
    <n v="7"/>
  </r>
  <r>
    <x v="2"/>
    <n v="8"/>
    <n v="8"/>
    <n v="10"/>
    <n v="10"/>
    <n v="9"/>
    <n v="6"/>
    <n v="7"/>
  </r>
  <r>
    <x v="1"/>
    <n v="5"/>
    <n v="7"/>
    <n v="8"/>
    <n v="9"/>
    <n v="7"/>
    <n v="6"/>
    <n v="10"/>
  </r>
  <r>
    <x v="4"/>
    <n v="8"/>
    <n v="6"/>
    <n v="3"/>
    <n v="1"/>
    <n v="2"/>
    <n v="5"/>
    <n v="3"/>
  </r>
  <r>
    <x v="2"/>
    <n v="1"/>
    <n v="8"/>
    <n v="4"/>
    <n v="4"/>
    <n v="1"/>
    <n v="4"/>
    <n v="1"/>
  </r>
  <r>
    <x v="2"/>
    <n v="8"/>
    <n v="8"/>
    <n v="10"/>
    <n v="9"/>
    <n v="10"/>
    <n v="5"/>
    <n v="7"/>
  </r>
  <r>
    <x v="1"/>
    <n v="8"/>
    <n v="7"/>
    <n v="7"/>
    <n v="9"/>
    <n v="9"/>
    <n v="6"/>
    <n v="10"/>
  </r>
  <r>
    <x v="4"/>
    <n v="7"/>
    <n v="6"/>
    <n v="3"/>
    <n v="2"/>
    <n v="1"/>
    <n v="4"/>
    <n v="4"/>
  </r>
  <r>
    <x v="2"/>
    <n v="7"/>
    <n v="7"/>
    <n v="3"/>
    <n v="4"/>
    <n v="6"/>
    <n v="6"/>
    <n v="4"/>
  </r>
  <r>
    <x v="1"/>
    <n v="8"/>
    <n v="7"/>
    <n v="4"/>
    <n v="4"/>
    <n v="7"/>
    <n v="6"/>
    <n v="3"/>
  </r>
  <r>
    <x v="2"/>
    <n v="8"/>
    <n v="8"/>
    <n v="8"/>
    <n v="7"/>
    <n v="7"/>
    <n v="6"/>
    <n v="8"/>
  </r>
  <r>
    <x v="2"/>
    <n v="4"/>
    <n v="7"/>
    <n v="7"/>
    <n v="7"/>
    <n v="4"/>
    <n v="6"/>
    <n v="5"/>
  </r>
  <r>
    <x v="2"/>
    <n v="6"/>
    <n v="6"/>
    <n v="6"/>
    <n v="4"/>
    <n v="4"/>
    <n v="6"/>
    <n v="7"/>
  </r>
  <r>
    <x v="1"/>
    <n v="7"/>
    <n v="7"/>
    <n v="3"/>
    <n v="4"/>
    <n v="3"/>
    <n v="4"/>
    <n v="7"/>
  </r>
  <r>
    <x v="1"/>
    <n v="6"/>
    <n v="7"/>
    <n v="7"/>
    <n v="7"/>
    <n v="7"/>
    <n v="9"/>
    <n v="3"/>
  </r>
  <r>
    <x v="1"/>
    <n v="5"/>
    <n v="7"/>
    <n v="7"/>
    <n v="4"/>
    <n v="7"/>
    <n v="7"/>
    <n v="3"/>
  </r>
  <r>
    <x v="0"/>
    <n v="6"/>
    <n v="7"/>
    <n v="8"/>
    <n v="9"/>
    <n v="10"/>
    <n v="5"/>
    <n v="7"/>
  </r>
  <r>
    <x v="2"/>
    <n v="7"/>
    <n v="5"/>
    <n v="10"/>
    <n v="7"/>
    <n v="10"/>
    <n v="5"/>
    <n v="8"/>
  </r>
  <r>
    <x v="1"/>
    <n v="8"/>
    <n v="7"/>
    <n v="5"/>
    <n v="9"/>
    <n v="8"/>
    <n v="8"/>
    <n v="6"/>
  </r>
  <r>
    <x v="4"/>
    <n v="3"/>
    <n v="2"/>
    <n v="2"/>
    <n v="2"/>
    <n v="2"/>
    <n v="4"/>
    <n v="4"/>
  </r>
  <r>
    <x v="1"/>
    <n v="5"/>
    <n v="6"/>
    <n v="1"/>
    <n v="2"/>
    <n v="1"/>
    <n v="7"/>
    <n v="2"/>
  </r>
  <r>
    <x v="1"/>
    <n v="5"/>
    <n v="5"/>
    <n v="7"/>
    <n v="3"/>
    <n v="4"/>
    <n v="6"/>
    <n v="5"/>
  </r>
  <r>
    <x v="1"/>
    <n v="7"/>
    <n v="8"/>
    <n v="3"/>
    <n v="7"/>
    <n v="4"/>
    <n v="7"/>
    <n v="4"/>
  </r>
  <r>
    <x v="1"/>
    <n v="6"/>
    <n v="7"/>
    <n v="3"/>
    <n v="7"/>
    <n v="4"/>
    <n v="5"/>
    <n v="5"/>
  </r>
  <r>
    <x v="1"/>
    <n v="8"/>
    <n v="5"/>
    <n v="6"/>
    <n v="3"/>
    <n v="5"/>
    <n v="8"/>
    <n v="4"/>
  </r>
  <r>
    <x v="2"/>
    <n v="6"/>
    <n v="6"/>
    <n v="7"/>
    <n v="6"/>
    <n v="3"/>
    <n v="4"/>
    <n v="3"/>
  </r>
  <r>
    <x v="4"/>
    <n v="8"/>
    <n v="7"/>
    <n v="3"/>
    <n v="3"/>
    <n v="3"/>
    <n v="6"/>
    <n v="4"/>
  </r>
  <r>
    <x v="2"/>
    <n v="4"/>
    <n v="4"/>
    <n v="4"/>
    <n v="5"/>
    <n v="3"/>
    <n v="5"/>
    <n v="4"/>
  </r>
  <r>
    <x v="1"/>
    <n v="7"/>
    <n v="4"/>
    <n v="5"/>
    <n v="7"/>
    <n v="5"/>
    <n v="8"/>
    <n v="7"/>
  </r>
  <r>
    <x v="1"/>
    <n v="4"/>
    <n v="6"/>
    <n v="4"/>
    <n v="4"/>
    <n v="7"/>
    <n v="7"/>
    <n v="7"/>
  </r>
  <r>
    <x v="1"/>
    <n v="6"/>
    <n v="8"/>
    <n v="4"/>
    <n v="3"/>
    <n v="5"/>
    <n v="6"/>
    <n v="4"/>
  </r>
  <r>
    <x v="1"/>
    <n v="6"/>
    <n v="8"/>
    <n v="7"/>
    <n v="7"/>
    <n v="5"/>
    <n v="6"/>
    <n v="5"/>
  </r>
  <r>
    <x v="2"/>
    <n v="7"/>
    <n v="5"/>
    <n v="8"/>
    <n v="9"/>
    <n v="9"/>
    <n v="4"/>
    <n v="8"/>
  </r>
  <r>
    <x v="2"/>
    <n v="7"/>
    <n v="8"/>
    <n v="5"/>
    <n v="5"/>
    <n v="3"/>
    <n v="5"/>
    <n v="5"/>
  </r>
  <r>
    <x v="1"/>
    <n v="7"/>
    <n v="4"/>
    <n v="7"/>
    <n v="5"/>
    <n v="7"/>
    <n v="5"/>
    <n v="6"/>
  </r>
  <r>
    <x v="1"/>
    <n v="4"/>
    <n v="7"/>
    <n v="5"/>
    <n v="3"/>
    <n v="5"/>
    <n v="8"/>
    <n v="5"/>
  </r>
  <r>
    <x v="4"/>
    <n v="4"/>
    <n v="4"/>
    <n v="6"/>
    <n v="3"/>
    <n v="4"/>
    <n v="8"/>
    <n v="3"/>
  </r>
  <r>
    <x v="3"/>
    <n v="4"/>
    <n v="4"/>
    <n v="1"/>
    <n v="1"/>
    <n v="1"/>
    <n v="6"/>
    <n v="1"/>
  </r>
  <r>
    <x v="1"/>
    <n v="7"/>
    <n v="4"/>
    <n v="5"/>
    <n v="7"/>
    <n v="8"/>
    <n v="4"/>
    <n v="7"/>
  </r>
  <r>
    <x v="3"/>
    <n v="4"/>
    <n v="7"/>
    <n v="7"/>
    <n v="3"/>
    <n v="4"/>
    <n v="7"/>
    <n v="3"/>
  </r>
  <r>
    <x v="0"/>
    <n v="8"/>
    <n v="4"/>
    <n v="6"/>
    <n v="7"/>
    <n v="6"/>
    <n v="7"/>
    <n v="6"/>
  </r>
  <r>
    <x v="2"/>
    <n v="4"/>
    <n v="8"/>
    <n v="10"/>
    <n v="10"/>
    <n v="10"/>
    <n v="6"/>
    <n v="9"/>
  </r>
  <r>
    <x v="2"/>
    <n v="6"/>
    <n v="4"/>
    <n v="4"/>
    <n v="6"/>
    <n v="7"/>
    <n v="5"/>
    <n v="4"/>
  </r>
  <r>
    <x v="2"/>
    <n v="6"/>
    <n v="5"/>
    <n v="6"/>
    <n v="6"/>
    <n v="7"/>
    <n v="6"/>
    <n v="4"/>
  </r>
  <r>
    <x v="2"/>
    <n v="6"/>
    <n v="7"/>
    <n v="8"/>
    <n v="7"/>
    <n v="5"/>
    <n v="8"/>
    <n v="6"/>
  </r>
  <r>
    <x v="1"/>
    <n v="8"/>
    <n v="6"/>
    <n v="5"/>
    <n v="5"/>
    <n v="6"/>
    <n v="6"/>
    <n v="8"/>
  </r>
  <r>
    <x v="2"/>
    <n v="5"/>
    <n v="6"/>
    <n v="6"/>
    <n v="5"/>
    <n v="4"/>
    <n v="6"/>
    <n v="7"/>
  </r>
  <r>
    <x v="0"/>
    <n v="4"/>
    <n v="7"/>
    <n v="8"/>
    <n v="7"/>
    <n v="7"/>
    <n v="7"/>
    <n v="10"/>
  </r>
  <r>
    <x v="1"/>
    <n v="4"/>
    <n v="8"/>
    <n v="7"/>
    <n v="5"/>
    <n v="5"/>
    <n v="8"/>
    <n v="6"/>
  </r>
  <r>
    <x v="4"/>
    <n v="5"/>
    <n v="4"/>
    <n v="5"/>
    <n v="3"/>
    <n v="3"/>
    <n v="8"/>
    <n v="7"/>
  </r>
  <r>
    <x v="4"/>
    <n v="4"/>
    <n v="8"/>
    <n v="3"/>
    <n v="1"/>
    <n v="2"/>
    <n v="8"/>
    <n v="2"/>
  </r>
  <r>
    <x v="4"/>
    <n v="5"/>
    <n v="7"/>
    <n v="4"/>
    <n v="3"/>
    <n v="3"/>
    <n v="5"/>
    <n v="7"/>
  </r>
  <r>
    <x v="2"/>
    <n v="7"/>
    <n v="5"/>
    <n v="8"/>
    <n v="7"/>
    <n v="9"/>
    <n v="7"/>
    <n v="10"/>
  </r>
  <r>
    <x v="2"/>
    <n v="4"/>
    <n v="4"/>
    <n v="4"/>
    <n v="7"/>
    <n v="6"/>
    <n v="7"/>
    <n v="6"/>
  </r>
  <r>
    <x v="2"/>
    <n v="5"/>
    <n v="7"/>
    <n v="7"/>
    <n v="7"/>
    <n v="5"/>
    <n v="6"/>
    <n v="8"/>
  </r>
  <r>
    <x v="1"/>
    <n v="4"/>
    <n v="8"/>
    <n v="6"/>
    <n v="9"/>
    <n v="8"/>
    <n v="6"/>
    <n v="5"/>
  </r>
  <r>
    <x v="1"/>
    <n v="6"/>
    <n v="6"/>
    <n v="7"/>
    <n v="4"/>
    <n v="5"/>
    <n v="6"/>
    <n v="6"/>
  </r>
  <r>
    <x v="1"/>
    <n v="5"/>
    <n v="7"/>
    <n v="8"/>
    <n v="5"/>
    <n v="5"/>
    <n v="8"/>
    <n v="6"/>
  </r>
  <r>
    <x v="2"/>
    <n v="6"/>
    <n v="7"/>
    <n v="6"/>
    <n v="6"/>
    <n v="7"/>
    <n v="4"/>
    <n v="5"/>
  </r>
  <r>
    <x v="1"/>
    <n v="6"/>
    <n v="7"/>
    <n v="3"/>
    <n v="4"/>
    <n v="3"/>
    <n v="5"/>
    <n v="4"/>
  </r>
  <r>
    <x v="1"/>
    <n v="4"/>
    <n v="5"/>
    <n v="8"/>
    <n v="8"/>
    <n v="5"/>
    <n v="5"/>
    <n v="5"/>
  </r>
  <r>
    <x v="2"/>
    <n v="5"/>
    <n v="4"/>
    <n v="3"/>
    <n v="5"/>
    <n v="3"/>
    <n v="7"/>
    <n v="4"/>
  </r>
  <r>
    <x v="3"/>
    <n v="5"/>
    <n v="6"/>
    <n v="6"/>
    <n v="3"/>
    <n v="6"/>
    <n v="3"/>
    <n v="5"/>
  </r>
  <r>
    <x v="0"/>
    <n v="8"/>
    <n v="6"/>
    <n v="10"/>
    <n v="9"/>
    <n v="10"/>
    <n v="5"/>
    <n v="10"/>
  </r>
  <r>
    <x v="3"/>
    <n v="7"/>
    <n v="5"/>
    <n v="1"/>
    <n v="3"/>
    <n v="4"/>
    <n v="5"/>
    <n v="2"/>
  </r>
  <r>
    <x v="1"/>
    <n v="4"/>
    <n v="6"/>
    <n v="8"/>
    <n v="7"/>
    <n v="9"/>
    <n v="5"/>
    <n v="9"/>
  </r>
  <r>
    <x v="2"/>
    <n v="8"/>
    <n v="4"/>
    <n v="8"/>
    <n v="7"/>
    <n v="10"/>
    <n v="5"/>
    <n v="10"/>
  </r>
  <r>
    <x v="1"/>
    <n v="7"/>
    <n v="8"/>
    <n v="8"/>
    <n v="7"/>
    <n v="10"/>
    <n v="5"/>
    <n v="10"/>
  </r>
  <r>
    <x v="2"/>
    <n v="4"/>
    <n v="7"/>
    <n v="7"/>
    <n v="5"/>
    <n v="7"/>
    <n v="7"/>
    <n v="4"/>
  </r>
  <r>
    <x v="1"/>
    <n v="6"/>
    <n v="5"/>
    <n v="10"/>
    <n v="8"/>
    <n v="7"/>
    <n v="6"/>
    <n v="7"/>
  </r>
  <r>
    <x v="2"/>
    <n v="6"/>
    <n v="3"/>
    <n v="3"/>
    <n v="7"/>
    <n v="4"/>
    <n v="6"/>
    <n v="3"/>
  </r>
  <r>
    <x v="3"/>
    <n v="6"/>
    <n v="8"/>
    <n v="6"/>
    <n v="3"/>
    <n v="3"/>
    <n v="8"/>
    <n v="6"/>
  </r>
  <r>
    <x v="0"/>
    <n v="8"/>
    <n v="4"/>
    <n v="8"/>
    <n v="7"/>
    <n v="8"/>
    <n v="6"/>
    <n v="10"/>
  </r>
  <r>
    <x v="1"/>
    <n v="4"/>
    <n v="6"/>
    <n v="4"/>
    <n v="5"/>
    <n v="5"/>
    <n v="7"/>
    <n v="4"/>
  </r>
  <r>
    <x v="2"/>
    <n v="4"/>
    <n v="6"/>
    <n v="4"/>
    <n v="3"/>
    <n v="3"/>
    <n v="5"/>
    <n v="1"/>
  </r>
  <r>
    <x v="1"/>
    <n v="7"/>
    <n v="4"/>
    <n v="8"/>
    <n v="8"/>
    <n v="6"/>
    <n v="4"/>
    <n v="5"/>
  </r>
  <r>
    <x v="1"/>
    <n v="4"/>
    <n v="6"/>
    <n v="3"/>
    <n v="3"/>
    <n v="4"/>
    <n v="4"/>
    <n v="7"/>
  </r>
  <r>
    <x v="1"/>
    <n v="8"/>
    <n v="4"/>
    <n v="8"/>
    <n v="9"/>
    <n v="7"/>
    <n v="6"/>
    <n v="7"/>
  </r>
  <r>
    <x v="1"/>
    <n v="5"/>
    <n v="7"/>
    <n v="7"/>
    <n v="10"/>
    <n v="9"/>
    <n v="7"/>
    <n v="10"/>
  </r>
  <r>
    <x v="1"/>
    <n v="5"/>
    <n v="6"/>
    <n v="3"/>
    <n v="7"/>
    <n v="4"/>
    <n v="5"/>
    <n v="3"/>
  </r>
  <r>
    <x v="1"/>
    <n v="6"/>
    <n v="5"/>
    <n v="2"/>
    <n v="1"/>
    <n v="2"/>
    <n v="8"/>
    <n v="1"/>
  </r>
  <r>
    <x v="1"/>
    <n v="5"/>
    <n v="4"/>
    <n v="4"/>
    <n v="7"/>
    <n v="5"/>
    <n v="5"/>
    <n v="6"/>
  </r>
  <r>
    <x v="1"/>
    <n v="4"/>
    <n v="6"/>
    <n v="1"/>
    <n v="3"/>
    <n v="1"/>
    <n v="8"/>
    <n v="2"/>
  </r>
  <r>
    <x v="2"/>
    <n v="7"/>
    <n v="6"/>
    <n v="4"/>
    <n v="6"/>
    <n v="3"/>
    <n v="5"/>
    <n v="4"/>
  </r>
  <r>
    <x v="4"/>
    <n v="5"/>
    <n v="4"/>
    <n v="3"/>
    <n v="3"/>
    <n v="6"/>
    <n v="8"/>
    <n v="6"/>
  </r>
  <r>
    <x v="1"/>
    <n v="8"/>
    <n v="6"/>
    <n v="4"/>
    <n v="5"/>
    <n v="5"/>
    <n v="4"/>
    <n v="3"/>
  </r>
  <r>
    <x v="1"/>
    <n v="6"/>
    <n v="6"/>
    <n v="6"/>
    <n v="6"/>
    <n v="6"/>
    <n v="6"/>
    <n v="4"/>
  </r>
  <r>
    <x v="2"/>
    <n v="4"/>
    <n v="7"/>
    <n v="8"/>
    <n v="5"/>
    <n v="5"/>
    <n v="6"/>
    <n v="6"/>
  </r>
  <r>
    <x v="1"/>
    <n v="5"/>
    <n v="4"/>
    <n v="5"/>
    <n v="5"/>
    <n v="6"/>
    <n v="4"/>
    <n v="7"/>
  </r>
  <r>
    <x v="2"/>
    <n v="4"/>
    <n v="7"/>
    <n v="7"/>
    <n v="9"/>
    <n v="9"/>
    <n v="6"/>
    <n v="7"/>
  </r>
  <r>
    <x v="2"/>
    <n v="6"/>
    <n v="6"/>
    <n v="8"/>
    <n v="9"/>
    <n v="10"/>
    <n v="5"/>
    <n v="10"/>
  </r>
  <r>
    <x v="2"/>
    <n v="6"/>
    <n v="6"/>
    <n v="7"/>
    <n v="9"/>
    <n v="7"/>
    <n v="7"/>
    <n v="6"/>
  </r>
  <r>
    <x v="1"/>
    <n v="5"/>
    <n v="8"/>
    <n v="5"/>
    <n v="4"/>
    <n v="6"/>
    <n v="3"/>
    <n v="7"/>
  </r>
  <r>
    <x v="1"/>
    <n v="7"/>
    <n v="5"/>
    <n v="7"/>
    <n v="6"/>
    <n v="4"/>
    <n v="4"/>
    <n v="7"/>
  </r>
  <r>
    <x v="2"/>
    <n v="5"/>
    <n v="6"/>
    <n v="8"/>
    <n v="7"/>
    <n v="9"/>
    <n v="5"/>
    <n v="8"/>
  </r>
  <r>
    <x v="1"/>
    <n v="7"/>
    <n v="5"/>
    <n v="4"/>
    <n v="3"/>
    <n v="3"/>
    <n v="6"/>
    <n v="3"/>
  </r>
  <r>
    <x v="4"/>
    <n v="8"/>
    <n v="8"/>
    <n v="3"/>
    <n v="1"/>
    <n v="3"/>
    <n v="8"/>
    <n v="3"/>
  </r>
  <r>
    <x v="4"/>
    <n v="5"/>
    <n v="7"/>
    <n v="2"/>
    <n v="3"/>
    <n v="2"/>
    <n v="5"/>
    <n v="4"/>
  </r>
  <r>
    <x v="1"/>
    <n v="5"/>
    <n v="5"/>
    <n v="7"/>
    <n v="3"/>
    <n v="5"/>
    <n v="4"/>
    <n v="5"/>
  </r>
  <r>
    <x v="1"/>
    <n v="5"/>
    <n v="4"/>
    <n v="5"/>
    <n v="3"/>
    <n v="6"/>
    <n v="5"/>
    <n v="6"/>
  </r>
  <r>
    <x v="1"/>
    <n v="6"/>
    <n v="7"/>
    <n v="5"/>
    <n v="4"/>
    <n v="7"/>
    <n v="6"/>
    <n v="4"/>
  </r>
  <r>
    <x v="2"/>
    <n v="7"/>
    <n v="6"/>
    <n v="3"/>
    <n v="5"/>
    <n v="7"/>
    <n v="5"/>
    <n v="4"/>
  </r>
  <r>
    <x v="0"/>
    <n v="5"/>
    <n v="8"/>
    <n v="7"/>
    <n v="8"/>
    <n v="9"/>
    <n v="5"/>
    <n v="10"/>
  </r>
  <r>
    <x v="4"/>
    <n v="8"/>
    <n v="7"/>
    <n v="3"/>
    <n v="3"/>
    <n v="2"/>
    <n v="8"/>
    <n v="4"/>
  </r>
  <r>
    <x v="1"/>
    <n v="6"/>
    <n v="7"/>
    <n v="7"/>
    <n v="6"/>
    <n v="3"/>
    <n v="4"/>
    <n v="7"/>
  </r>
  <r>
    <x v="2"/>
    <n v="6"/>
    <n v="7"/>
    <n v="3"/>
    <n v="5"/>
    <n v="6"/>
    <n v="5"/>
    <n v="3"/>
  </r>
  <r>
    <x v="1"/>
    <n v="8"/>
    <n v="5"/>
    <n v="3"/>
    <n v="3"/>
    <n v="5"/>
    <n v="8"/>
    <n v="3"/>
  </r>
  <r>
    <x v="1"/>
    <n v="8"/>
    <n v="7"/>
    <n v="7"/>
    <n v="8"/>
    <n v="10"/>
    <n v="7"/>
    <n v="10"/>
  </r>
  <r>
    <x v="1"/>
    <n v="5"/>
    <n v="5"/>
    <n v="8"/>
    <n v="6"/>
    <n v="6"/>
    <n v="5"/>
    <n v="8"/>
  </r>
  <r>
    <x v="2"/>
    <n v="8"/>
    <n v="4"/>
    <n v="9"/>
    <n v="9"/>
    <n v="7"/>
    <n v="5"/>
    <n v="7"/>
  </r>
  <r>
    <x v="2"/>
    <n v="4"/>
    <n v="8"/>
    <n v="4"/>
    <n v="6"/>
    <n v="6"/>
    <n v="6"/>
    <n v="3"/>
  </r>
  <r>
    <x v="0"/>
    <n v="6"/>
    <n v="6"/>
    <n v="7"/>
    <n v="7"/>
    <n v="3"/>
    <n v="7"/>
    <n v="5"/>
  </r>
  <r>
    <x v="3"/>
    <n v="4"/>
    <n v="6"/>
    <n v="7"/>
    <n v="3"/>
    <n v="4"/>
    <n v="8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x v="0"/>
    <n v="3"/>
    <n v="4"/>
    <n v="5"/>
    <n v="7"/>
    <n v="8"/>
    <n v="5"/>
  </r>
  <r>
    <x v="1"/>
    <n v="6"/>
    <n v="10"/>
    <n v="9"/>
    <n v="10"/>
    <n v="5"/>
    <n v="10"/>
  </r>
  <r>
    <x v="2"/>
    <n v="4"/>
    <n v="5"/>
    <n v="4"/>
    <n v="3"/>
    <n v="5"/>
    <n v="6"/>
  </r>
  <r>
    <x v="3"/>
    <n v="4"/>
    <n v="4"/>
    <n v="6"/>
    <n v="5"/>
    <n v="5"/>
    <n v="4"/>
  </r>
  <r>
    <x v="1"/>
    <n v="6"/>
    <n v="7"/>
    <n v="3"/>
    <n v="4"/>
    <n v="4"/>
    <n v="7"/>
  </r>
  <r>
    <x v="2"/>
    <n v="4"/>
    <n v="3"/>
    <n v="7"/>
    <n v="3"/>
    <n v="7"/>
    <n v="4"/>
  </r>
  <r>
    <x v="4"/>
    <n v="8"/>
    <n v="7"/>
    <n v="6"/>
    <n v="3"/>
    <n v="4"/>
    <n v="3"/>
  </r>
  <r>
    <x v="1"/>
    <n v="5"/>
    <n v="7"/>
    <n v="3"/>
    <n v="5"/>
    <n v="7"/>
    <n v="6"/>
  </r>
  <r>
    <x v="2"/>
    <n v="4"/>
    <n v="5"/>
    <n v="5"/>
    <n v="5"/>
    <n v="8"/>
    <n v="6"/>
  </r>
  <r>
    <x v="1"/>
    <n v="4"/>
    <n v="5"/>
    <n v="3"/>
    <n v="3"/>
    <n v="8"/>
    <n v="4"/>
  </r>
  <r>
    <x v="5"/>
    <n v="4"/>
    <n v="1"/>
    <n v="1"/>
    <n v="1"/>
    <n v="4"/>
    <n v="3"/>
  </r>
  <r>
    <x v="4"/>
    <n v="4"/>
    <n v="4"/>
    <n v="3"/>
    <n v="5"/>
    <n v="7"/>
    <n v="3"/>
  </r>
  <r>
    <x v="2"/>
    <n v="5"/>
    <n v="3"/>
    <n v="3"/>
    <n v="7"/>
    <n v="5"/>
    <n v="4"/>
  </r>
  <r>
    <x v="2"/>
    <n v="6"/>
    <n v="3"/>
    <n v="1"/>
    <n v="3"/>
    <n v="4"/>
    <n v="1"/>
  </r>
  <r>
    <x v="4"/>
    <n v="8"/>
    <n v="6"/>
    <n v="3"/>
    <n v="3"/>
    <n v="7"/>
    <n v="6"/>
  </r>
  <r>
    <x v="1"/>
    <n v="4"/>
    <n v="5"/>
    <n v="3"/>
    <n v="5"/>
    <n v="8"/>
    <n v="4"/>
  </r>
  <r>
    <x v="1"/>
    <n v="7"/>
    <n v="7"/>
    <n v="3"/>
    <n v="6"/>
    <n v="6"/>
    <n v="6"/>
  </r>
  <r>
    <x v="0"/>
    <n v="8"/>
    <n v="3"/>
    <n v="3"/>
    <n v="1"/>
    <n v="4"/>
    <n v="4"/>
  </r>
  <r>
    <x v="4"/>
    <n v="5"/>
    <n v="5"/>
    <n v="3"/>
    <n v="5"/>
    <n v="6"/>
    <n v="4"/>
  </r>
  <r>
    <x v="5"/>
    <n v="8"/>
    <n v="1"/>
    <n v="2"/>
    <n v="1"/>
    <n v="8"/>
    <n v="3"/>
  </r>
  <r>
    <x v="1"/>
    <n v="5"/>
    <n v="3"/>
    <n v="3"/>
    <n v="1"/>
    <n v="4"/>
    <n v="2"/>
  </r>
  <r>
    <x v="0"/>
    <n v="8"/>
    <n v="1"/>
    <n v="3"/>
    <n v="3"/>
    <n v="4"/>
    <n v="2"/>
  </r>
  <r>
    <x v="6"/>
    <n v="1"/>
    <n v="4"/>
    <n v="3"/>
    <n v="3"/>
    <n v="8"/>
    <n v="2"/>
  </r>
  <r>
    <x v="0"/>
    <n v="6"/>
    <n v="1"/>
    <n v="3"/>
    <n v="1"/>
    <n v="8"/>
    <n v="4"/>
  </r>
  <r>
    <x v="0"/>
    <n v="4"/>
    <n v="4"/>
    <n v="3"/>
    <n v="4"/>
    <n v="5"/>
    <n v="7"/>
  </r>
  <r>
    <x v="0"/>
    <n v="8"/>
    <n v="5"/>
    <n v="3"/>
    <n v="7"/>
    <n v="5"/>
    <n v="6"/>
  </r>
  <r>
    <x v="0"/>
    <n v="7"/>
    <n v="3"/>
    <n v="3"/>
    <n v="3"/>
    <n v="7"/>
    <n v="3"/>
  </r>
  <r>
    <x v="1"/>
    <n v="7"/>
    <n v="7"/>
    <n v="3"/>
    <n v="3"/>
    <n v="8"/>
    <n v="5"/>
  </r>
  <r>
    <x v="2"/>
    <n v="4"/>
    <n v="7"/>
    <n v="3"/>
    <n v="3"/>
    <n v="6"/>
    <n v="7"/>
  </r>
  <r>
    <x v="2"/>
    <n v="5"/>
    <n v="3"/>
    <n v="3"/>
    <n v="7"/>
    <n v="6"/>
    <n v="6"/>
  </r>
  <r>
    <x v="0"/>
    <n v="6"/>
    <n v="9"/>
    <n v="7"/>
    <n v="7"/>
    <n v="5"/>
    <n v="7"/>
  </r>
  <r>
    <x v="4"/>
    <n v="6"/>
    <n v="5"/>
    <n v="3"/>
    <n v="3"/>
    <n v="8"/>
    <n v="7"/>
  </r>
  <r>
    <x v="2"/>
    <n v="8"/>
    <n v="6"/>
    <n v="4"/>
    <n v="6"/>
    <n v="5"/>
    <n v="7"/>
  </r>
  <r>
    <x v="1"/>
    <n v="6"/>
    <n v="6"/>
    <n v="5"/>
    <n v="3"/>
    <n v="4"/>
    <n v="5"/>
  </r>
  <r>
    <x v="1"/>
    <n v="7"/>
    <n v="6"/>
    <n v="4"/>
    <n v="6"/>
    <n v="7"/>
    <n v="6"/>
  </r>
  <r>
    <x v="7"/>
    <n v="8"/>
    <n v="3"/>
    <n v="4"/>
    <n v="3"/>
    <n v="8"/>
    <n v="4"/>
  </r>
  <r>
    <x v="0"/>
    <n v="8"/>
    <n v="3"/>
    <n v="1"/>
    <n v="2"/>
    <n v="7"/>
    <n v="3"/>
  </r>
  <r>
    <x v="4"/>
    <n v="5"/>
    <n v="3"/>
    <n v="3"/>
    <n v="3"/>
    <n v="5"/>
    <n v="3"/>
  </r>
  <r>
    <x v="2"/>
    <n v="7"/>
    <n v="10"/>
    <n v="10"/>
    <n v="9"/>
    <n v="7"/>
    <n v="7"/>
  </r>
  <r>
    <x v="1"/>
    <n v="4"/>
    <n v="4"/>
    <n v="3"/>
    <n v="7"/>
    <n v="6"/>
    <n v="5"/>
  </r>
  <r>
    <x v="2"/>
    <n v="8"/>
    <n v="9"/>
    <n v="9"/>
    <n v="7"/>
    <n v="6"/>
    <n v="6"/>
  </r>
  <r>
    <x v="7"/>
    <n v="8"/>
    <n v="1"/>
    <n v="2"/>
    <n v="4"/>
    <n v="6"/>
    <n v="4"/>
  </r>
  <r>
    <x v="6"/>
    <n v="2"/>
    <n v="4"/>
    <n v="3"/>
    <n v="4"/>
    <n v="6"/>
    <n v="3"/>
  </r>
  <r>
    <x v="2"/>
    <n v="6"/>
    <n v="4"/>
    <n v="4"/>
    <n v="3"/>
    <n v="6"/>
    <n v="7"/>
  </r>
  <r>
    <x v="2"/>
    <n v="5"/>
    <n v="5"/>
    <n v="4"/>
    <n v="4"/>
    <n v="6"/>
    <n v="5"/>
  </r>
  <r>
    <x v="3"/>
    <n v="8"/>
    <n v="7"/>
    <n v="6"/>
    <n v="5"/>
    <n v="8"/>
    <n v="7"/>
  </r>
  <r>
    <x v="2"/>
    <n v="6"/>
    <n v="9"/>
    <n v="6"/>
    <n v="7"/>
    <n v="4"/>
    <n v="6"/>
  </r>
  <r>
    <x v="4"/>
    <n v="8"/>
    <n v="2"/>
    <n v="4"/>
    <n v="1"/>
    <n v="5"/>
    <n v="4"/>
  </r>
  <r>
    <x v="2"/>
    <n v="5"/>
    <n v="4"/>
    <n v="3"/>
    <n v="1"/>
    <n v="4"/>
    <n v="3"/>
  </r>
  <r>
    <x v="1"/>
    <n v="8"/>
    <n v="4"/>
    <n v="5"/>
    <n v="4"/>
    <n v="5"/>
    <n v="4"/>
  </r>
  <r>
    <x v="3"/>
    <n v="5"/>
    <n v="5"/>
    <n v="7"/>
    <n v="5"/>
    <n v="6"/>
    <n v="4"/>
  </r>
  <r>
    <x v="0"/>
    <n v="5"/>
    <n v="4"/>
    <n v="5"/>
    <n v="4"/>
    <n v="6"/>
    <n v="5"/>
  </r>
  <r>
    <x v="4"/>
    <n v="6"/>
    <n v="5"/>
    <n v="3"/>
    <n v="5"/>
    <n v="6"/>
    <n v="5"/>
  </r>
  <r>
    <x v="1"/>
    <n v="5"/>
    <n v="1"/>
    <n v="1"/>
    <n v="1"/>
    <n v="5"/>
    <n v="4"/>
  </r>
  <r>
    <x v="4"/>
    <n v="8"/>
    <n v="5"/>
    <n v="4"/>
    <n v="7"/>
    <n v="7"/>
    <n v="4"/>
  </r>
  <r>
    <x v="4"/>
    <n v="8"/>
    <n v="2"/>
    <n v="1"/>
    <n v="4"/>
    <n v="7"/>
    <n v="4"/>
  </r>
  <r>
    <x v="3"/>
    <n v="6"/>
    <n v="6"/>
    <n v="8"/>
    <n v="6"/>
    <n v="7"/>
    <n v="6"/>
  </r>
  <r>
    <x v="3"/>
    <n v="5"/>
    <n v="8"/>
    <n v="8"/>
    <n v="7"/>
    <n v="7"/>
    <n v="9"/>
  </r>
  <r>
    <x v="3"/>
    <n v="8"/>
    <n v="6"/>
    <n v="6"/>
    <n v="6"/>
    <n v="4"/>
    <n v="5"/>
  </r>
  <r>
    <x v="1"/>
    <n v="7"/>
    <n v="7"/>
    <n v="7"/>
    <n v="4"/>
    <n v="6"/>
    <n v="4"/>
  </r>
  <r>
    <x v="1"/>
    <n v="8"/>
    <n v="7"/>
    <n v="3"/>
    <n v="4"/>
    <n v="4"/>
    <n v="4"/>
  </r>
  <r>
    <x v="2"/>
    <n v="7"/>
    <n v="7"/>
    <n v="3"/>
    <n v="5"/>
    <n v="6"/>
    <n v="5"/>
  </r>
  <r>
    <x v="6"/>
    <n v="3"/>
    <n v="1"/>
    <n v="3"/>
    <n v="1"/>
    <n v="6"/>
    <n v="4"/>
  </r>
  <r>
    <x v="3"/>
    <n v="5"/>
    <n v="8"/>
    <n v="5"/>
    <n v="5"/>
    <n v="8"/>
    <n v="8"/>
  </r>
  <r>
    <x v="3"/>
    <n v="6"/>
    <n v="2"/>
    <n v="3"/>
    <n v="1"/>
    <n v="7"/>
    <n v="2"/>
  </r>
  <r>
    <x v="0"/>
    <n v="6"/>
    <n v="5"/>
    <n v="7"/>
    <n v="4"/>
    <n v="6"/>
    <n v="3"/>
  </r>
  <r>
    <x v="2"/>
    <n v="4"/>
    <n v="3"/>
    <n v="7"/>
    <n v="3"/>
    <n v="7"/>
    <n v="4"/>
  </r>
  <r>
    <x v="2"/>
    <n v="4"/>
    <n v="5"/>
    <n v="6"/>
    <n v="6"/>
    <n v="7"/>
    <n v="5"/>
  </r>
  <r>
    <x v="3"/>
    <n v="5"/>
    <n v="4"/>
    <n v="3"/>
    <n v="6"/>
    <n v="4"/>
    <n v="4"/>
  </r>
  <r>
    <x v="4"/>
    <n v="5"/>
    <n v="4"/>
    <n v="1"/>
    <n v="1"/>
    <n v="4"/>
    <n v="2"/>
  </r>
  <r>
    <x v="0"/>
    <n v="6"/>
    <n v="6"/>
    <n v="6"/>
    <n v="3"/>
    <n v="4"/>
    <n v="5"/>
  </r>
  <r>
    <x v="1"/>
    <n v="8"/>
    <n v="5"/>
    <n v="4"/>
    <n v="6"/>
    <n v="6"/>
    <n v="5"/>
  </r>
  <r>
    <x v="1"/>
    <n v="3"/>
    <n v="6"/>
    <n v="5"/>
    <n v="4"/>
    <n v="7"/>
    <n v="6"/>
  </r>
  <r>
    <x v="0"/>
    <n v="4"/>
    <n v="7"/>
    <n v="6"/>
    <n v="7"/>
    <n v="6"/>
    <n v="6"/>
  </r>
  <r>
    <x v="0"/>
    <n v="5"/>
    <n v="5"/>
    <n v="6"/>
    <n v="4"/>
    <n v="7"/>
    <n v="3"/>
  </r>
  <r>
    <x v="1"/>
    <n v="5"/>
    <n v="2"/>
    <n v="3"/>
    <n v="1"/>
    <n v="8"/>
    <n v="4"/>
  </r>
  <r>
    <x v="1"/>
    <n v="4"/>
    <n v="5"/>
    <n v="3"/>
    <n v="5"/>
    <n v="6"/>
    <n v="3"/>
  </r>
  <r>
    <x v="2"/>
    <n v="5"/>
    <n v="1"/>
    <n v="1"/>
    <n v="1"/>
    <n v="5"/>
    <n v="3"/>
  </r>
  <r>
    <x v="0"/>
    <n v="4"/>
    <n v="4"/>
    <n v="5"/>
    <n v="7"/>
    <n v="7"/>
    <n v="3"/>
  </r>
  <r>
    <x v="3"/>
    <n v="7"/>
    <n v="4"/>
    <n v="5"/>
    <n v="7"/>
    <n v="6"/>
    <n v="7"/>
  </r>
  <r>
    <x v="1"/>
    <n v="6"/>
    <n v="7"/>
    <n v="3"/>
    <n v="5"/>
    <n v="8"/>
    <n v="7"/>
  </r>
  <r>
    <x v="2"/>
    <n v="6"/>
    <n v="6"/>
    <n v="9"/>
    <n v="6"/>
    <n v="7"/>
    <n v="9"/>
  </r>
  <r>
    <x v="1"/>
    <n v="5"/>
    <n v="4"/>
    <n v="5"/>
    <n v="7"/>
    <n v="6"/>
    <n v="6"/>
  </r>
  <r>
    <x v="4"/>
    <n v="4"/>
    <n v="5"/>
    <n v="4"/>
    <n v="5"/>
    <n v="6"/>
    <n v="4"/>
  </r>
  <r>
    <x v="0"/>
    <n v="4"/>
    <n v="1"/>
    <n v="2"/>
    <n v="3"/>
    <n v="5"/>
    <n v="4"/>
  </r>
  <r>
    <x v="3"/>
    <n v="8"/>
    <n v="4"/>
    <n v="5"/>
    <n v="3"/>
    <n v="5"/>
    <n v="4"/>
  </r>
  <r>
    <x v="0"/>
    <n v="8"/>
    <n v="5"/>
    <n v="5"/>
    <n v="3"/>
    <n v="4"/>
    <n v="7"/>
  </r>
  <r>
    <x v="2"/>
    <n v="7"/>
    <n v="4"/>
    <n v="7"/>
    <n v="5"/>
    <n v="8"/>
    <n v="6"/>
  </r>
  <r>
    <x v="2"/>
    <n v="4"/>
    <n v="4"/>
    <n v="7"/>
    <n v="7"/>
    <n v="4"/>
    <n v="5"/>
  </r>
  <r>
    <x v="8"/>
    <n v="10"/>
    <n v="7"/>
    <n v="8"/>
    <n v="10"/>
    <n v="10"/>
    <n v="9"/>
  </r>
  <r>
    <x v="1"/>
    <n v="3"/>
    <n v="5"/>
    <n v="6"/>
    <n v="4"/>
    <n v="4"/>
    <n v="4"/>
  </r>
  <r>
    <x v="2"/>
    <n v="7"/>
    <n v="5"/>
    <n v="6"/>
    <n v="3"/>
    <n v="5"/>
    <n v="7"/>
  </r>
  <r>
    <x v="1"/>
    <n v="7"/>
    <n v="3"/>
    <n v="1"/>
    <n v="2"/>
    <n v="4"/>
    <n v="1"/>
  </r>
  <r>
    <x v="0"/>
    <n v="6"/>
    <n v="7"/>
    <n v="4"/>
    <n v="7"/>
    <n v="5"/>
    <n v="6"/>
  </r>
  <r>
    <x v="3"/>
    <n v="6"/>
    <n v="4"/>
    <n v="4"/>
    <n v="5"/>
    <n v="6"/>
    <n v="5"/>
  </r>
  <r>
    <x v="4"/>
    <n v="8"/>
    <n v="4"/>
    <n v="6"/>
    <n v="7"/>
    <n v="8"/>
    <n v="7"/>
  </r>
  <r>
    <x v="1"/>
    <n v="6"/>
    <n v="5"/>
    <n v="3"/>
    <n v="5"/>
    <n v="6"/>
    <n v="7"/>
  </r>
  <r>
    <x v="4"/>
    <n v="8"/>
    <n v="8"/>
    <n v="8"/>
    <n v="6"/>
    <n v="4"/>
    <n v="7"/>
  </r>
  <r>
    <x v="4"/>
    <n v="7"/>
    <n v="8"/>
    <n v="5"/>
    <n v="8"/>
    <n v="8"/>
    <n v="8"/>
  </r>
  <r>
    <x v="3"/>
    <n v="7"/>
    <n v="4"/>
    <n v="6"/>
    <n v="3"/>
    <n v="6"/>
    <n v="6"/>
  </r>
  <r>
    <x v="6"/>
    <n v="8"/>
    <n v="2"/>
    <n v="4"/>
    <n v="3"/>
    <n v="6"/>
    <n v="3"/>
  </r>
  <r>
    <x v="3"/>
    <n v="7"/>
    <n v="3"/>
    <n v="3"/>
    <n v="4"/>
    <n v="5"/>
    <n v="4"/>
  </r>
  <r>
    <x v="2"/>
    <n v="6"/>
    <n v="5"/>
    <n v="4"/>
    <n v="7"/>
    <n v="8"/>
    <n v="5"/>
  </r>
  <r>
    <x v="2"/>
    <n v="7"/>
    <n v="5"/>
    <n v="5"/>
    <n v="7"/>
    <n v="6"/>
    <n v="6"/>
  </r>
  <r>
    <x v="1"/>
    <n v="6"/>
    <n v="1"/>
    <n v="1"/>
    <n v="2"/>
    <n v="8"/>
    <n v="3"/>
  </r>
  <r>
    <x v="2"/>
    <n v="4"/>
    <n v="3"/>
    <n v="1"/>
    <n v="4"/>
    <n v="6"/>
    <n v="3"/>
  </r>
  <r>
    <x v="3"/>
    <n v="5"/>
    <n v="7"/>
    <n v="5"/>
    <n v="7"/>
    <n v="8"/>
    <n v="4"/>
  </r>
  <r>
    <x v="1"/>
    <n v="8"/>
    <n v="6"/>
    <n v="6"/>
    <n v="3"/>
    <n v="8"/>
    <n v="4"/>
  </r>
  <r>
    <x v="0"/>
    <n v="8"/>
    <n v="6"/>
    <n v="5"/>
    <n v="7"/>
    <n v="5"/>
    <n v="7"/>
  </r>
  <r>
    <x v="9"/>
    <n v="8"/>
    <n v="7"/>
    <n v="9"/>
    <n v="9"/>
    <n v="8"/>
    <n v="9"/>
  </r>
  <r>
    <x v="3"/>
    <n v="7"/>
    <n v="4"/>
    <n v="7"/>
    <n v="3"/>
    <n v="8"/>
    <n v="4"/>
  </r>
  <r>
    <x v="1"/>
    <n v="5"/>
    <n v="10"/>
    <n v="10"/>
    <n v="7"/>
    <n v="5"/>
    <n v="9"/>
  </r>
  <r>
    <x v="0"/>
    <n v="7"/>
    <n v="8"/>
    <n v="10"/>
    <n v="10"/>
    <n v="8"/>
    <n v="9"/>
  </r>
  <r>
    <x v="1"/>
    <n v="8"/>
    <n v="7"/>
    <n v="7"/>
    <n v="10"/>
    <n v="6"/>
    <n v="10"/>
  </r>
  <r>
    <x v="2"/>
    <n v="4"/>
    <n v="5"/>
    <n v="5"/>
    <n v="4"/>
    <n v="4"/>
    <n v="3"/>
  </r>
  <r>
    <x v="1"/>
    <n v="7"/>
    <n v="4"/>
    <n v="5"/>
    <n v="7"/>
    <n v="6"/>
    <n v="6"/>
  </r>
  <r>
    <x v="0"/>
    <n v="7"/>
    <n v="7"/>
    <n v="6"/>
    <n v="6"/>
    <n v="6"/>
    <n v="3"/>
  </r>
  <r>
    <x v="3"/>
    <n v="5"/>
    <n v="3"/>
    <n v="4"/>
    <n v="3"/>
    <n v="8"/>
    <n v="3"/>
  </r>
  <r>
    <x v="1"/>
    <n v="6"/>
    <n v="7"/>
    <n v="8"/>
    <n v="5"/>
    <n v="5"/>
    <n v="5"/>
  </r>
  <r>
    <x v="4"/>
    <n v="6"/>
    <n v="4"/>
    <n v="4"/>
    <n v="3"/>
    <n v="8"/>
    <n v="2"/>
  </r>
  <r>
    <x v="2"/>
    <n v="6"/>
    <n v="3"/>
    <n v="6"/>
    <n v="3"/>
    <n v="6"/>
    <n v="6"/>
  </r>
  <r>
    <x v="5"/>
    <n v="5"/>
    <n v="2"/>
    <n v="1"/>
    <n v="3"/>
    <n v="8"/>
    <n v="2"/>
  </r>
  <r>
    <x v="3"/>
    <n v="5"/>
    <n v="8"/>
    <n v="6"/>
    <n v="5"/>
    <n v="4"/>
    <n v="6"/>
  </r>
  <r>
    <x v="1"/>
    <n v="6"/>
    <n v="6"/>
    <n v="6"/>
    <n v="6"/>
    <n v="5"/>
    <n v="5"/>
  </r>
  <r>
    <x v="1"/>
    <n v="7"/>
    <n v="6"/>
    <n v="7"/>
    <n v="4"/>
    <n v="8"/>
    <n v="3"/>
  </r>
  <r>
    <x v="1"/>
    <n v="4"/>
    <n v="4"/>
    <n v="5"/>
    <n v="3"/>
    <n v="8"/>
    <n v="7"/>
  </r>
  <r>
    <x v="0"/>
    <n v="3"/>
    <n v="3"/>
    <n v="3"/>
    <n v="7"/>
    <n v="6"/>
    <n v="7"/>
  </r>
  <r>
    <x v="2"/>
    <n v="4"/>
    <n v="10"/>
    <n v="7"/>
    <n v="10"/>
    <n v="8"/>
    <n v="10"/>
  </r>
  <r>
    <x v="3"/>
    <n v="6"/>
    <n v="5"/>
    <n v="8"/>
    <n v="8"/>
    <n v="8"/>
    <n v="6"/>
  </r>
  <r>
    <x v="3"/>
    <n v="5"/>
    <n v="5"/>
    <n v="7"/>
    <n v="6"/>
    <n v="5"/>
    <n v="5"/>
  </r>
  <r>
    <x v="3"/>
    <n v="8"/>
    <n v="5"/>
    <n v="7"/>
    <n v="3"/>
    <n v="4"/>
    <n v="7"/>
  </r>
  <r>
    <x v="3"/>
    <n v="8"/>
    <n v="5"/>
    <n v="3"/>
    <n v="4"/>
    <n v="4"/>
    <n v="7"/>
  </r>
  <r>
    <x v="2"/>
    <n v="4"/>
    <n v="6"/>
    <n v="7"/>
    <n v="4"/>
    <n v="4"/>
    <n v="5"/>
  </r>
  <r>
    <x v="9"/>
    <n v="8"/>
    <n v="8"/>
    <n v="8"/>
    <n v="10"/>
    <n v="5"/>
    <n v="9"/>
  </r>
  <r>
    <x v="1"/>
    <n v="6"/>
    <n v="8"/>
    <n v="8"/>
    <n v="8"/>
    <n v="9"/>
    <n v="7"/>
  </r>
  <r>
    <x v="8"/>
    <n v="7"/>
    <n v="10"/>
    <n v="9"/>
    <n v="10"/>
    <n v="6"/>
    <n v="8"/>
  </r>
  <r>
    <x v="2"/>
    <n v="7"/>
    <n v="2"/>
    <n v="4"/>
    <n v="4"/>
    <n v="5"/>
    <n v="1"/>
  </r>
  <r>
    <x v="4"/>
    <n v="6"/>
    <n v="7"/>
    <n v="7"/>
    <n v="5"/>
    <n v="8"/>
    <n v="9"/>
  </r>
  <r>
    <x v="2"/>
    <n v="5"/>
    <n v="7"/>
    <n v="5"/>
    <n v="7"/>
    <n v="4"/>
    <n v="3"/>
  </r>
  <r>
    <x v="2"/>
    <n v="8"/>
    <n v="7"/>
    <n v="10"/>
    <n v="8"/>
    <n v="4"/>
    <n v="9"/>
  </r>
  <r>
    <x v="2"/>
    <n v="5"/>
    <n v="10"/>
    <n v="10"/>
    <n v="10"/>
    <n v="4"/>
    <n v="9"/>
  </r>
  <r>
    <x v="0"/>
    <n v="5"/>
    <n v="6"/>
    <n v="3"/>
    <n v="6"/>
    <n v="5"/>
    <n v="4"/>
  </r>
  <r>
    <x v="0"/>
    <n v="4"/>
    <n v="1"/>
    <n v="4"/>
    <n v="2"/>
    <n v="5"/>
    <n v="1"/>
  </r>
  <r>
    <x v="1"/>
    <n v="7"/>
    <n v="5"/>
    <n v="5"/>
    <n v="7"/>
    <n v="5"/>
    <n v="3"/>
  </r>
  <r>
    <x v="4"/>
    <n v="4"/>
    <n v="3"/>
    <n v="6"/>
    <n v="3"/>
    <n v="8"/>
    <n v="5"/>
  </r>
  <r>
    <x v="0"/>
    <n v="6"/>
    <n v="6"/>
    <n v="5"/>
    <n v="3"/>
    <n v="5"/>
    <n v="3"/>
  </r>
  <r>
    <x v="2"/>
    <n v="5"/>
    <n v="7"/>
    <n v="10"/>
    <n v="7"/>
    <n v="5"/>
    <n v="8"/>
  </r>
  <r>
    <x v="2"/>
    <n v="6"/>
    <n v="3"/>
    <n v="6"/>
    <n v="5"/>
    <n v="4"/>
    <n v="7"/>
  </r>
  <r>
    <x v="0"/>
    <n v="8"/>
    <n v="3"/>
    <n v="4"/>
    <n v="4"/>
    <n v="5"/>
    <n v="3"/>
  </r>
  <r>
    <x v="2"/>
    <n v="4"/>
    <n v="9"/>
    <n v="8"/>
    <n v="7"/>
    <n v="10"/>
    <n v="8"/>
  </r>
  <r>
    <x v="0"/>
    <n v="4"/>
    <n v="4"/>
    <n v="4"/>
    <n v="4"/>
    <n v="8"/>
    <n v="2"/>
  </r>
  <r>
    <x v="2"/>
    <n v="3"/>
    <n v="5"/>
    <n v="6"/>
    <n v="5"/>
    <n v="5"/>
    <n v="6"/>
  </r>
  <r>
    <x v="3"/>
    <n v="6"/>
    <n v="5"/>
    <n v="7"/>
    <n v="9"/>
    <n v="4"/>
    <n v="8"/>
  </r>
  <r>
    <x v="1"/>
    <n v="4"/>
    <n v="3"/>
    <n v="7"/>
    <n v="6"/>
    <n v="4"/>
    <n v="3"/>
  </r>
  <r>
    <x v="1"/>
    <n v="7"/>
    <n v="9"/>
    <n v="9"/>
    <n v="7"/>
    <n v="8"/>
    <n v="9"/>
  </r>
  <r>
    <x v="2"/>
    <n v="4"/>
    <n v="7"/>
    <n v="5"/>
    <n v="5"/>
    <n v="8"/>
    <n v="5"/>
  </r>
  <r>
    <x v="0"/>
    <n v="9"/>
    <n v="9"/>
    <n v="10"/>
    <n v="8"/>
    <n v="7"/>
    <n v="9"/>
  </r>
  <r>
    <x v="6"/>
    <n v="1"/>
    <n v="3"/>
    <n v="1"/>
    <n v="3"/>
    <n v="4"/>
    <n v="4"/>
  </r>
  <r>
    <x v="3"/>
    <n v="7"/>
    <n v="8"/>
    <n v="9"/>
    <n v="5"/>
    <n v="7"/>
    <n v="8"/>
  </r>
  <r>
    <x v="2"/>
    <n v="4"/>
    <n v="7"/>
    <n v="4"/>
    <n v="6"/>
    <n v="8"/>
    <n v="7"/>
  </r>
  <r>
    <x v="2"/>
    <n v="6"/>
    <n v="9"/>
    <n v="8"/>
    <n v="10"/>
    <n v="4"/>
    <n v="9"/>
  </r>
  <r>
    <x v="9"/>
    <n v="9"/>
    <n v="10"/>
    <n v="9"/>
    <n v="7"/>
    <n v="5"/>
    <n v="9"/>
  </r>
  <r>
    <x v="1"/>
    <n v="3"/>
    <n v="3"/>
    <n v="5"/>
    <n v="5"/>
    <n v="7"/>
    <n v="3"/>
  </r>
  <r>
    <x v="2"/>
    <n v="4"/>
    <n v="6"/>
    <n v="5"/>
    <n v="9"/>
    <n v="6"/>
    <n v="8"/>
  </r>
  <r>
    <x v="2"/>
    <n v="6"/>
    <n v="6"/>
    <n v="3"/>
    <n v="4"/>
    <n v="4"/>
    <n v="5"/>
  </r>
  <r>
    <x v="0"/>
    <n v="5"/>
    <n v="6"/>
    <n v="4"/>
    <n v="7"/>
    <n v="4"/>
    <n v="7"/>
  </r>
  <r>
    <x v="0"/>
    <n v="7"/>
    <n v="5"/>
    <n v="7"/>
    <n v="4"/>
    <n v="5"/>
    <n v="7"/>
  </r>
  <r>
    <x v="0"/>
    <n v="7"/>
    <n v="4"/>
    <n v="5"/>
    <n v="7"/>
    <n v="5"/>
    <n v="4"/>
  </r>
  <r>
    <x v="1"/>
    <n v="4"/>
    <n v="7"/>
    <n v="3"/>
    <n v="3"/>
    <n v="4"/>
    <n v="6"/>
  </r>
  <r>
    <x v="2"/>
    <n v="4"/>
    <n v="3"/>
    <n v="4"/>
    <n v="3"/>
    <n v="5"/>
    <n v="5"/>
  </r>
  <r>
    <x v="2"/>
    <n v="4"/>
    <n v="4"/>
    <n v="4"/>
    <n v="4"/>
    <n v="6"/>
    <n v="1"/>
  </r>
  <r>
    <x v="4"/>
    <n v="4"/>
    <n v="6"/>
    <n v="7"/>
    <n v="3"/>
    <n v="8"/>
    <n v="3"/>
  </r>
  <r>
    <x v="0"/>
    <n v="7"/>
    <n v="4"/>
    <n v="6"/>
    <n v="3"/>
    <n v="4"/>
    <n v="4"/>
  </r>
  <r>
    <x v="2"/>
    <n v="6"/>
    <n v="4"/>
    <n v="6"/>
    <n v="7"/>
    <n v="6"/>
    <n v="5"/>
  </r>
  <r>
    <x v="2"/>
    <n v="7"/>
    <n v="7"/>
    <n v="6"/>
    <n v="7"/>
    <n v="5"/>
    <n v="6"/>
  </r>
  <r>
    <x v="4"/>
    <n v="5"/>
    <n v="7"/>
    <n v="5"/>
    <n v="3"/>
    <n v="7"/>
    <n v="4"/>
  </r>
  <r>
    <x v="0"/>
    <n v="8"/>
    <n v="7"/>
    <n v="7"/>
    <n v="5"/>
    <n v="4"/>
    <n v="6"/>
  </r>
  <r>
    <x v="1"/>
    <n v="5"/>
    <n v="4"/>
    <n v="7"/>
    <n v="3"/>
    <n v="7"/>
    <n v="6"/>
  </r>
  <r>
    <x v="4"/>
    <n v="6"/>
    <n v="3"/>
    <n v="6"/>
    <n v="3"/>
    <n v="6"/>
    <n v="3"/>
  </r>
  <r>
    <x v="4"/>
    <n v="6"/>
    <n v="2"/>
    <n v="3"/>
    <n v="3"/>
    <n v="8"/>
    <n v="2"/>
  </r>
  <r>
    <x v="0"/>
    <n v="5"/>
    <n v="3"/>
    <n v="4"/>
    <n v="4"/>
    <n v="8"/>
    <n v="4"/>
  </r>
  <r>
    <x v="2"/>
    <n v="4"/>
    <n v="4"/>
    <n v="5"/>
    <n v="4"/>
    <n v="8"/>
    <n v="5"/>
  </r>
  <r>
    <x v="2"/>
    <n v="4"/>
    <n v="3"/>
    <n v="4"/>
    <n v="4"/>
    <n v="5"/>
    <n v="4"/>
  </r>
  <r>
    <x v="4"/>
    <n v="5"/>
    <n v="3"/>
    <n v="5"/>
    <n v="3"/>
    <n v="5"/>
    <n v="7"/>
  </r>
  <r>
    <x v="3"/>
    <n v="7"/>
    <n v="7"/>
    <n v="5"/>
    <n v="3"/>
    <n v="8"/>
    <n v="5"/>
  </r>
  <r>
    <x v="3"/>
    <n v="4"/>
    <n v="4"/>
    <n v="6"/>
    <n v="3"/>
    <n v="4"/>
    <n v="3"/>
  </r>
  <r>
    <x v="0"/>
    <n v="8"/>
    <n v="9"/>
    <n v="9"/>
    <n v="9"/>
    <n v="5"/>
    <n v="10"/>
  </r>
  <r>
    <x v="2"/>
    <n v="4"/>
    <n v="4"/>
    <n v="3"/>
    <n v="6"/>
    <n v="8"/>
    <n v="3"/>
  </r>
  <r>
    <x v="1"/>
    <n v="6"/>
    <n v="5"/>
    <n v="5"/>
    <n v="4"/>
    <n v="5"/>
    <n v="4"/>
  </r>
  <r>
    <x v="3"/>
    <n v="6"/>
    <n v="7"/>
    <n v="5"/>
    <n v="5"/>
    <n v="5"/>
    <n v="6"/>
  </r>
  <r>
    <x v="4"/>
    <n v="8"/>
    <n v="4"/>
    <n v="7"/>
    <n v="4"/>
    <n v="4"/>
    <n v="6"/>
  </r>
  <r>
    <x v="4"/>
    <n v="8"/>
    <n v="9"/>
    <n v="5"/>
    <n v="9"/>
    <n v="8"/>
    <n v="5"/>
  </r>
  <r>
    <x v="1"/>
    <n v="6"/>
    <n v="7"/>
    <n v="6"/>
    <n v="7"/>
    <n v="5"/>
    <n v="4"/>
  </r>
  <r>
    <x v="4"/>
    <n v="4"/>
    <n v="6"/>
    <n v="8"/>
    <n v="7"/>
    <n v="6"/>
    <n v="9"/>
  </r>
  <r>
    <x v="0"/>
    <n v="7"/>
    <n v="7"/>
    <n v="5"/>
    <n v="4"/>
    <n v="7"/>
    <n v="3"/>
  </r>
  <r>
    <x v="4"/>
    <n v="8"/>
    <n v="6"/>
    <n v="4"/>
    <n v="5"/>
    <n v="5"/>
    <n v="3"/>
  </r>
  <r>
    <x v="3"/>
    <n v="8"/>
    <n v="5"/>
    <n v="5"/>
    <n v="7"/>
    <n v="7"/>
    <n v="5"/>
  </r>
  <r>
    <x v="0"/>
    <n v="8"/>
    <n v="7"/>
    <n v="5"/>
    <n v="6"/>
    <n v="5"/>
    <n v="6"/>
  </r>
  <r>
    <x v="2"/>
    <n v="6"/>
    <n v="8"/>
    <n v="7"/>
    <n v="9"/>
    <n v="5"/>
    <n v="7"/>
  </r>
  <r>
    <x v="2"/>
    <n v="4"/>
    <n v="4"/>
    <n v="7"/>
    <n v="7"/>
    <n v="6"/>
    <n v="4"/>
  </r>
  <r>
    <x v="0"/>
    <n v="8"/>
    <n v="9"/>
    <n v="10"/>
    <n v="8"/>
    <n v="6"/>
    <n v="10"/>
  </r>
  <r>
    <x v="1"/>
    <n v="4"/>
    <n v="4"/>
    <n v="7"/>
    <n v="4"/>
    <n v="6"/>
    <n v="3"/>
  </r>
  <r>
    <x v="0"/>
    <n v="5"/>
    <n v="4"/>
    <n v="7"/>
    <n v="4"/>
    <n v="7"/>
    <n v="6"/>
  </r>
  <r>
    <x v="8"/>
    <n v="6"/>
    <n v="7"/>
    <n v="9"/>
    <n v="10"/>
    <n v="7"/>
    <n v="9"/>
  </r>
  <r>
    <x v="0"/>
    <n v="8"/>
    <n v="5"/>
    <n v="7"/>
    <n v="7"/>
    <n v="5"/>
    <n v="9"/>
  </r>
  <r>
    <x v="2"/>
    <n v="6"/>
    <n v="5"/>
    <n v="7"/>
    <n v="8"/>
    <n v="6"/>
    <n v="8"/>
  </r>
  <r>
    <x v="4"/>
    <n v="4"/>
    <n v="10"/>
    <n v="10"/>
    <n v="10"/>
    <n v="4"/>
    <n v="9"/>
  </r>
  <r>
    <x v="2"/>
    <n v="7"/>
    <n v="7"/>
    <n v="7"/>
    <n v="5"/>
    <n v="6"/>
    <n v="7"/>
  </r>
  <r>
    <x v="3"/>
    <n v="6"/>
    <n v="10"/>
    <n v="8"/>
    <n v="9"/>
    <n v="5"/>
    <n v="8"/>
  </r>
  <r>
    <x v="2"/>
    <n v="7"/>
    <n v="5"/>
    <n v="7"/>
    <n v="5"/>
    <n v="5"/>
    <n v="7"/>
  </r>
  <r>
    <x v="4"/>
    <n v="8"/>
    <n v="7"/>
    <n v="7"/>
    <n v="5"/>
    <n v="5"/>
    <n v="7"/>
  </r>
  <r>
    <x v="1"/>
    <n v="8"/>
    <n v="8"/>
    <n v="9"/>
    <n v="10"/>
    <n v="5"/>
    <n v="9"/>
  </r>
  <r>
    <x v="9"/>
    <n v="6"/>
    <n v="9"/>
    <n v="9"/>
    <n v="9"/>
    <n v="7"/>
    <n v="9"/>
  </r>
  <r>
    <x v="0"/>
    <n v="5"/>
    <n v="8"/>
    <n v="8"/>
    <n v="7"/>
    <n v="5"/>
    <n v="6"/>
  </r>
  <r>
    <x v="2"/>
    <n v="4"/>
    <n v="5"/>
    <n v="7"/>
    <n v="7"/>
    <n v="4"/>
    <n v="3"/>
  </r>
  <r>
    <x v="4"/>
    <n v="7"/>
    <n v="5"/>
    <n v="3"/>
    <n v="7"/>
    <n v="8"/>
    <n v="3"/>
  </r>
  <r>
    <x v="4"/>
    <n v="4"/>
    <n v="7"/>
    <n v="8"/>
    <n v="7"/>
    <n v="7"/>
    <n v="10"/>
  </r>
  <r>
    <x v="2"/>
    <n v="4"/>
    <n v="3"/>
    <n v="4"/>
    <n v="5"/>
    <n v="8"/>
    <n v="5"/>
  </r>
  <r>
    <x v="3"/>
    <n v="8"/>
    <n v="3"/>
    <n v="1"/>
    <n v="4"/>
    <n v="8"/>
    <n v="4"/>
  </r>
  <r>
    <x v="1"/>
    <n v="8"/>
    <n v="2"/>
    <n v="3"/>
    <n v="1"/>
    <n v="4"/>
    <n v="1"/>
  </r>
  <r>
    <x v="2"/>
    <n v="5"/>
    <n v="5"/>
    <n v="6"/>
    <n v="5"/>
    <n v="6"/>
    <n v="5"/>
  </r>
  <r>
    <x v="4"/>
    <n v="4"/>
    <n v="7"/>
    <n v="10"/>
    <n v="10"/>
    <n v="5"/>
    <n v="7"/>
  </r>
  <r>
    <x v="2"/>
    <n v="4"/>
    <n v="4"/>
    <n v="7"/>
    <n v="5"/>
    <n v="6"/>
    <n v="5"/>
  </r>
  <r>
    <x v="4"/>
    <n v="6"/>
    <n v="4"/>
    <n v="6"/>
    <n v="7"/>
    <n v="8"/>
    <n v="5"/>
  </r>
  <r>
    <x v="3"/>
    <n v="6"/>
    <n v="4"/>
    <n v="5"/>
    <n v="3"/>
    <n v="4"/>
    <n v="4"/>
  </r>
  <r>
    <x v="6"/>
    <n v="6"/>
    <n v="4"/>
    <n v="3"/>
    <n v="2"/>
    <n v="5"/>
    <n v="2"/>
  </r>
  <r>
    <x v="1"/>
    <n v="3"/>
    <n v="4"/>
    <n v="6"/>
    <n v="7"/>
    <n v="6"/>
    <n v="5"/>
  </r>
  <r>
    <x v="3"/>
    <n v="8"/>
    <n v="7"/>
    <n v="3"/>
    <n v="6"/>
    <n v="7"/>
    <n v="3"/>
  </r>
  <r>
    <x v="4"/>
    <n v="6"/>
    <n v="4"/>
    <n v="7"/>
    <n v="7"/>
    <n v="5"/>
    <n v="6"/>
  </r>
  <r>
    <x v="4"/>
    <n v="7"/>
    <n v="3"/>
    <n v="6"/>
    <n v="6"/>
    <n v="7"/>
    <n v="3"/>
  </r>
  <r>
    <x v="3"/>
    <n v="7"/>
    <n v="7"/>
    <n v="4"/>
    <n v="4"/>
    <n v="8"/>
    <n v="3"/>
  </r>
  <r>
    <x v="2"/>
    <n v="6"/>
    <n v="6"/>
    <n v="4"/>
    <n v="7"/>
    <n v="6"/>
    <n v="5"/>
  </r>
  <r>
    <x v="1"/>
    <n v="8"/>
    <n v="4"/>
    <n v="2"/>
    <n v="4"/>
    <n v="7"/>
    <n v="2"/>
  </r>
  <r>
    <x v="4"/>
    <n v="7"/>
    <n v="4"/>
    <n v="7"/>
    <n v="5"/>
    <n v="7"/>
    <n v="4"/>
  </r>
  <r>
    <x v="2"/>
    <n v="6"/>
    <n v="9"/>
    <n v="9"/>
    <n v="8"/>
    <n v="8"/>
    <n v="8"/>
  </r>
  <r>
    <x v="1"/>
    <n v="8"/>
    <n v="4"/>
    <n v="3"/>
    <n v="6"/>
    <n v="7"/>
    <n v="3"/>
  </r>
  <r>
    <x v="2"/>
    <n v="8"/>
    <n v="10"/>
    <n v="8"/>
    <n v="10"/>
    <n v="5"/>
    <n v="10"/>
  </r>
  <r>
    <x v="4"/>
    <n v="7"/>
    <n v="7"/>
    <n v="5"/>
    <n v="4"/>
    <n v="5"/>
    <n v="7"/>
  </r>
  <r>
    <x v="2"/>
    <n v="4"/>
    <n v="7"/>
    <n v="6"/>
    <n v="3"/>
    <n v="4"/>
    <n v="4"/>
  </r>
  <r>
    <x v="2"/>
    <n v="8"/>
    <n v="5"/>
    <n v="6"/>
    <n v="3"/>
    <n v="5"/>
    <n v="7"/>
  </r>
  <r>
    <x v="2"/>
    <n v="8"/>
    <n v="9"/>
    <n v="8"/>
    <n v="5"/>
    <n v="5"/>
    <n v="9"/>
  </r>
  <r>
    <x v="2"/>
    <n v="4"/>
    <n v="10"/>
    <n v="8"/>
    <n v="7"/>
    <n v="7"/>
    <n v="8"/>
  </r>
  <r>
    <x v="4"/>
    <n v="8"/>
    <n v="4"/>
    <n v="5"/>
    <n v="6"/>
    <n v="5"/>
    <n v="6"/>
  </r>
  <r>
    <x v="1"/>
    <n v="3"/>
    <n v="6"/>
    <n v="5"/>
    <n v="3"/>
    <n v="3"/>
    <n v="4"/>
  </r>
  <r>
    <x v="2"/>
    <n v="4"/>
    <n v="7"/>
    <n v="8"/>
    <n v="8"/>
    <n v="4"/>
    <n v="7"/>
  </r>
  <r>
    <x v="3"/>
    <n v="6"/>
    <n v="4"/>
    <n v="6"/>
    <n v="4"/>
    <n v="6"/>
    <n v="7"/>
  </r>
  <r>
    <x v="4"/>
    <n v="4"/>
    <n v="5"/>
    <n v="6"/>
    <n v="4"/>
    <n v="4"/>
    <n v="4"/>
  </r>
  <r>
    <x v="2"/>
    <n v="7"/>
    <n v="3"/>
    <n v="6"/>
    <n v="3"/>
    <n v="4"/>
    <n v="5"/>
  </r>
  <r>
    <x v="2"/>
    <n v="8"/>
    <n v="8"/>
    <n v="8"/>
    <n v="7"/>
    <n v="8"/>
    <n v="7"/>
  </r>
  <r>
    <x v="0"/>
    <n v="7"/>
    <n v="5"/>
    <n v="3"/>
    <n v="7"/>
    <n v="3"/>
    <n v="5"/>
  </r>
  <r>
    <x v="4"/>
    <n v="7"/>
    <n v="4"/>
    <n v="5"/>
    <n v="5"/>
    <n v="8"/>
    <n v="4"/>
  </r>
  <r>
    <x v="2"/>
    <n v="7"/>
    <n v="4"/>
    <n v="7"/>
    <n v="7"/>
    <n v="7"/>
    <n v="7"/>
  </r>
  <r>
    <x v="0"/>
    <n v="7"/>
    <n v="4"/>
    <n v="6"/>
    <n v="7"/>
    <n v="5"/>
    <n v="3"/>
  </r>
  <r>
    <x v="3"/>
    <n v="7"/>
    <n v="5"/>
    <n v="6"/>
    <n v="5"/>
    <n v="6"/>
    <n v="3"/>
  </r>
  <r>
    <x v="0"/>
    <n v="4"/>
    <n v="5"/>
    <n v="4"/>
    <n v="4"/>
    <n v="8"/>
    <n v="4"/>
  </r>
  <r>
    <x v="7"/>
    <n v="5"/>
    <n v="2"/>
    <n v="2"/>
    <n v="2"/>
    <n v="8"/>
    <n v="1"/>
  </r>
  <r>
    <x v="4"/>
    <n v="5"/>
    <n v="5"/>
    <n v="4"/>
    <n v="5"/>
    <n v="5"/>
    <n v="7"/>
  </r>
  <r>
    <x v="3"/>
    <n v="6"/>
    <n v="7"/>
    <n v="7"/>
    <n v="3"/>
    <n v="7"/>
    <n v="6"/>
  </r>
  <r>
    <x v="3"/>
    <n v="8"/>
    <n v="4"/>
    <n v="6"/>
    <n v="6"/>
    <n v="7"/>
    <n v="7"/>
  </r>
  <r>
    <x v="0"/>
    <n v="4"/>
    <n v="5"/>
    <n v="3"/>
    <n v="6"/>
    <n v="4"/>
    <n v="4"/>
  </r>
  <r>
    <x v="4"/>
    <n v="8"/>
    <n v="5"/>
    <n v="5"/>
    <n v="6"/>
    <n v="6"/>
    <n v="5"/>
  </r>
  <r>
    <x v="4"/>
    <n v="8"/>
    <n v="7"/>
    <n v="9"/>
    <n v="7"/>
    <n v="8"/>
    <n v="7"/>
  </r>
  <r>
    <x v="2"/>
    <n v="4"/>
    <n v="5"/>
    <n v="4"/>
    <n v="6"/>
    <n v="4"/>
    <n v="7"/>
  </r>
  <r>
    <x v="1"/>
    <n v="7"/>
    <n v="5"/>
    <n v="3"/>
    <n v="6"/>
    <n v="4"/>
    <n v="3"/>
  </r>
  <r>
    <x v="1"/>
    <n v="6"/>
    <n v="7"/>
    <n v="6"/>
    <n v="7"/>
    <n v="6"/>
    <n v="3"/>
  </r>
  <r>
    <x v="4"/>
    <n v="5"/>
    <n v="8"/>
    <n v="7"/>
    <n v="7"/>
    <n v="5"/>
    <n v="10"/>
  </r>
  <r>
    <x v="4"/>
    <n v="4"/>
    <n v="4"/>
    <n v="6"/>
    <n v="7"/>
    <n v="5"/>
    <n v="7"/>
  </r>
  <r>
    <x v="2"/>
    <n v="7"/>
    <n v="4"/>
    <n v="1"/>
    <n v="2"/>
    <n v="6"/>
    <n v="2"/>
  </r>
  <r>
    <x v="1"/>
    <n v="4"/>
    <n v="6"/>
    <n v="7"/>
    <n v="7"/>
    <n v="6"/>
    <n v="3"/>
  </r>
  <r>
    <x v="1"/>
    <n v="5"/>
    <n v="7"/>
    <n v="7"/>
    <n v="7"/>
    <n v="6"/>
    <n v="10"/>
  </r>
  <r>
    <x v="0"/>
    <n v="4"/>
    <n v="1"/>
    <n v="4"/>
    <n v="1"/>
    <n v="2"/>
    <n v="4"/>
  </r>
  <r>
    <x v="4"/>
    <n v="6"/>
    <n v="7"/>
    <n v="5"/>
    <n v="5"/>
    <n v="4"/>
    <n v="6"/>
  </r>
  <r>
    <x v="0"/>
    <n v="6"/>
    <n v="7"/>
    <n v="8"/>
    <n v="5"/>
    <n v="6"/>
    <n v="5"/>
  </r>
  <r>
    <x v="1"/>
    <n v="4"/>
    <n v="10"/>
    <n v="9"/>
    <n v="8"/>
    <n v="8"/>
    <n v="8"/>
  </r>
  <r>
    <x v="2"/>
    <n v="6"/>
    <n v="5"/>
    <n v="5"/>
    <n v="4"/>
    <n v="8"/>
    <n v="7"/>
  </r>
  <r>
    <x v="2"/>
    <n v="5"/>
    <n v="6"/>
    <n v="4"/>
    <n v="5"/>
    <n v="6"/>
    <n v="5"/>
  </r>
  <r>
    <x v="0"/>
    <n v="5"/>
    <n v="7"/>
    <n v="10"/>
    <n v="9"/>
    <n v="8"/>
    <n v="9"/>
  </r>
  <r>
    <x v="1"/>
    <n v="8"/>
    <n v="8"/>
    <n v="10"/>
    <n v="7"/>
    <n v="6"/>
    <n v="9"/>
  </r>
  <r>
    <x v="3"/>
    <n v="5"/>
    <n v="5"/>
    <n v="7"/>
    <n v="7"/>
    <n v="8"/>
    <n v="4"/>
  </r>
  <r>
    <x v="4"/>
    <n v="4"/>
    <n v="9"/>
    <n v="9"/>
    <n v="8"/>
    <n v="7"/>
    <n v="7"/>
  </r>
  <r>
    <x v="2"/>
    <n v="8"/>
    <n v="4"/>
    <n v="3"/>
    <n v="6"/>
    <n v="5"/>
    <n v="4"/>
  </r>
  <r>
    <x v="3"/>
    <n v="4"/>
    <n v="7"/>
    <n v="5"/>
    <n v="6"/>
    <n v="8"/>
    <n v="6"/>
  </r>
  <r>
    <x v="2"/>
    <n v="4"/>
    <n v="3"/>
    <n v="6"/>
    <n v="3"/>
    <n v="4"/>
    <n v="5"/>
  </r>
  <r>
    <x v="4"/>
    <n v="4"/>
    <n v="3"/>
    <n v="7"/>
    <n v="5"/>
    <n v="6"/>
    <n v="5"/>
  </r>
  <r>
    <x v="4"/>
    <n v="5"/>
    <n v="3"/>
    <n v="6"/>
    <n v="4"/>
    <n v="5"/>
    <n v="4"/>
  </r>
  <r>
    <x v="2"/>
    <n v="6"/>
    <n v="2"/>
    <n v="2"/>
    <n v="1"/>
    <n v="4"/>
    <n v="1"/>
  </r>
  <r>
    <x v="3"/>
    <n v="7"/>
    <n v="4"/>
    <n v="3"/>
    <n v="3"/>
    <n v="8"/>
    <n v="2"/>
  </r>
  <r>
    <x v="0"/>
    <n v="4"/>
    <n v="6"/>
    <n v="4"/>
    <n v="5"/>
    <n v="4"/>
    <n v="4"/>
  </r>
  <r>
    <x v="2"/>
    <n v="4"/>
    <n v="5"/>
    <n v="5"/>
    <n v="8"/>
    <n v="4"/>
    <n v="6"/>
  </r>
  <r>
    <x v="4"/>
    <n v="5"/>
    <n v="10"/>
    <n v="7"/>
    <n v="8"/>
    <n v="8"/>
    <n v="7"/>
  </r>
  <r>
    <x v="3"/>
    <n v="6"/>
    <n v="7"/>
    <n v="6"/>
    <n v="9"/>
    <n v="8"/>
    <n v="9"/>
  </r>
  <r>
    <x v="2"/>
    <n v="8"/>
    <n v="6"/>
    <n v="6"/>
    <n v="7"/>
    <n v="5"/>
    <n v="7"/>
  </r>
  <r>
    <x v="2"/>
    <n v="6"/>
    <n v="7"/>
    <n v="4"/>
    <n v="4"/>
    <n v="7"/>
    <n v="5"/>
  </r>
  <r>
    <x v="4"/>
    <n v="8"/>
    <n v="10"/>
    <n v="10"/>
    <n v="9"/>
    <n v="6"/>
    <n v="7"/>
  </r>
  <r>
    <x v="1"/>
    <n v="7"/>
    <n v="8"/>
    <n v="9"/>
    <n v="7"/>
    <n v="6"/>
    <n v="10"/>
  </r>
  <r>
    <x v="4"/>
    <n v="6"/>
    <n v="3"/>
    <n v="1"/>
    <n v="2"/>
    <n v="5"/>
    <n v="3"/>
  </r>
  <r>
    <x v="4"/>
    <n v="4"/>
    <n v="7"/>
    <n v="6"/>
    <n v="5"/>
    <n v="5"/>
    <n v="7"/>
  </r>
  <r>
    <x v="5"/>
    <n v="8"/>
    <n v="4"/>
    <n v="4"/>
    <n v="1"/>
    <n v="4"/>
    <n v="1"/>
  </r>
  <r>
    <x v="4"/>
    <n v="8"/>
    <n v="10"/>
    <n v="9"/>
    <n v="10"/>
    <n v="5"/>
    <n v="7"/>
  </r>
  <r>
    <x v="4"/>
    <n v="7"/>
    <n v="7"/>
    <n v="9"/>
    <n v="9"/>
    <n v="6"/>
    <n v="10"/>
  </r>
  <r>
    <x v="3"/>
    <n v="6"/>
    <n v="3"/>
    <n v="2"/>
    <n v="1"/>
    <n v="4"/>
    <n v="4"/>
  </r>
  <r>
    <x v="3"/>
    <n v="7"/>
    <n v="3"/>
    <n v="4"/>
    <n v="6"/>
    <n v="6"/>
    <n v="4"/>
  </r>
  <r>
    <x v="2"/>
    <n v="5"/>
    <n v="5"/>
    <n v="3"/>
    <n v="6"/>
    <n v="5"/>
    <n v="6"/>
  </r>
  <r>
    <x v="4"/>
    <n v="7"/>
    <n v="4"/>
    <n v="4"/>
    <n v="7"/>
    <n v="6"/>
    <n v="3"/>
  </r>
  <r>
    <x v="4"/>
    <n v="8"/>
    <n v="8"/>
    <n v="7"/>
    <n v="7"/>
    <n v="6"/>
    <n v="8"/>
  </r>
  <r>
    <x v="0"/>
    <n v="7"/>
    <n v="7"/>
    <n v="7"/>
    <n v="4"/>
    <n v="6"/>
    <n v="5"/>
  </r>
  <r>
    <x v="2"/>
    <n v="6"/>
    <n v="6"/>
    <n v="4"/>
    <n v="4"/>
    <n v="6"/>
    <n v="7"/>
  </r>
  <r>
    <x v="3"/>
    <n v="7"/>
    <n v="3"/>
    <n v="4"/>
    <n v="3"/>
    <n v="4"/>
    <n v="7"/>
  </r>
  <r>
    <x v="2"/>
    <n v="7"/>
    <n v="7"/>
    <n v="7"/>
    <n v="7"/>
    <n v="9"/>
    <n v="3"/>
  </r>
  <r>
    <x v="1"/>
    <n v="7"/>
    <n v="7"/>
    <n v="4"/>
    <n v="7"/>
    <n v="7"/>
    <n v="3"/>
  </r>
  <r>
    <x v="2"/>
    <n v="7"/>
    <n v="8"/>
    <n v="9"/>
    <n v="10"/>
    <n v="5"/>
    <n v="7"/>
  </r>
  <r>
    <x v="3"/>
    <n v="5"/>
    <n v="10"/>
    <n v="7"/>
    <n v="10"/>
    <n v="5"/>
    <n v="8"/>
  </r>
  <r>
    <x v="4"/>
    <n v="7"/>
    <n v="5"/>
    <n v="9"/>
    <n v="8"/>
    <n v="8"/>
    <n v="6"/>
  </r>
  <r>
    <x v="6"/>
    <n v="2"/>
    <n v="2"/>
    <n v="2"/>
    <n v="2"/>
    <n v="4"/>
    <n v="4"/>
  </r>
  <r>
    <x v="1"/>
    <n v="6"/>
    <n v="1"/>
    <n v="2"/>
    <n v="1"/>
    <n v="7"/>
    <n v="2"/>
  </r>
  <r>
    <x v="1"/>
    <n v="5"/>
    <n v="7"/>
    <n v="3"/>
    <n v="4"/>
    <n v="6"/>
    <n v="5"/>
  </r>
  <r>
    <x v="3"/>
    <n v="8"/>
    <n v="3"/>
    <n v="7"/>
    <n v="4"/>
    <n v="7"/>
    <n v="4"/>
  </r>
  <r>
    <x v="2"/>
    <n v="7"/>
    <n v="3"/>
    <n v="7"/>
    <n v="4"/>
    <n v="5"/>
    <n v="5"/>
  </r>
  <r>
    <x v="4"/>
    <n v="5"/>
    <n v="6"/>
    <n v="3"/>
    <n v="5"/>
    <n v="8"/>
    <n v="4"/>
  </r>
  <r>
    <x v="2"/>
    <n v="6"/>
    <n v="7"/>
    <n v="6"/>
    <n v="3"/>
    <n v="4"/>
    <n v="3"/>
  </r>
  <r>
    <x v="4"/>
    <n v="7"/>
    <n v="3"/>
    <n v="3"/>
    <n v="3"/>
    <n v="6"/>
    <n v="4"/>
  </r>
  <r>
    <x v="2"/>
    <n v="5"/>
    <n v="7"/>
    <n v="10"/>
    <n v="10"/>
    <n v="8"/>
    <n v="8"/>
  </r>
  <r>
    <x v="0"/>
    <n v="4"/>
    <n v="4"/>
    <n v="5"/>
    <n v="3"/>
    <n v="5"/>
    <n v="4"/>
  </r>
  <r>
    <x v="3"/>
    <n v="4"/>
    <n v="5"/>
    <n v="7"/>
    <n v="5"/>
    <n v="8"/>
    <n v="7"/>
  </r>
  <r>
    <x v="0"/>
    <n v="6"/>
    <n v="4"/>
    <n v="4"/>
    <n v="7"/>
    <n v="7"/>
    <n v="7"/>
  </r>
  <r>
    <x v="2"/>
    <n v="8"/>
    <n v="4"/>
    <n v="3"/>
    <n v="5"/>
    <n v="6"/>
    <n v="4"/>
  </r>
  <r>
    <x v="2"/>
    <n v="8"/>
    <n v="7"/>
    <n v="7"/>
    <n v="5"/>
    <n v="6"/>
    <n v="5"/>
  </r>
  <r>
    <x v="3"/>
    <n v="5"/>
    <n v="8"/>
    <n v="9"/>
    <n v="9"/>
    <n v="4"/>
    <n v="8"/>
  </r>
  <r>
    <x v="3"/>
    <n v="8"/>
    <n v="5"/>
    <n v="5"/>
    <n v="3"/>
    <n v="5"/>
    <n v="5"/>
  </r>
  <r>
    <x v="3"/>
    <n v="4"/>
    <n v="7"/>
    <n v="5"/>
    <n v="7"/>
    <n v="5"/>
    <n v="6"/>
  </r>
  <r>
    <x v="0"/>
    <n v="7"/>
    <n v="5"/>
    <n v="3"/>
    <n v="5"/>
    <n v="8"/>
    <n v="5"/>
  </r>
  <r>
    <x v="0"/>
    <n v="4"/>
    <n v="6"/>
    <n v="3"/>
    <n v="4"/>
    <n v="8"/>
    <n v="3"/>
  </r>
  <r>
    <x v="0"/>
    <n v="4"/>
    <n v="1"/>
    <n v="1"/>
    <n v="1"/>
    <n v="6"/>
    <n v="1"/>
  </r>
  <r>
    <x v="3"/>
    <n v="4"/>
    <n v="5"/>
    <n v="7"/>
    <n v="8"/>
    <n v="4"/>
    <n v="7"/>
  </r>
  <r>
    <x v="0"/>
    <n v="7"/>
    <n v="7"/>
    <n v="3"/>
    <n v="4"/>
    <n v="7"/>
    <n v="3"/>
  </r>
  <r>
    <x v="4"/>
    <n v="4"/>
    <n v="6"/>
    <n v="7"/>
    <n v="6"/>
    <n v="7"/>
    <n v="6"/>
  </r>
  <r>
    <x v="0"/>
    <n v="4"/>
    <n v="3"/>
    <n v="3"/>
    <n v="3"/>
    <n v="7"/>
    <n v="6"/>
  </r>
  <r>
    <x v="0"/>
    <n v="8"/>
    <n v="10"/>
    <n v="10"/>
    <n v="10"/>
    <n v="6"/>
    <n v="9"/>
  </r>
  <r>
    <x v="2"/>
    <n v="4"/>
    <n v="4"/>
    <n v="6"/>
    <n v="7"/>
    <n v="5"/>
    <n v="4"/>
  </r>
  <r>
    <x v="2"/>
    <n v="5"/>
    <n v="6"/>
    <n v="6"/>
    <n v="7"/>
    <n v="6"/>
    <n v="4"/>
  </r>
  <r>
    <x v="2"/>
    <n v="7"/>
    <n v="8"/>
    <n v="7"/>
    <n v="5"/>
    <n v="8"/>
    <n v="6"/>
  </r>
  <r>
    <x v="4"/>
    <n v="6"/>
    <n v="5"/>
    <n v="5"/>
    <n v="6"/>
    <n v="6"/>
    <n v="8"/>
  </r>
  <r>
    <x v="1"/>
    <n v="6"/>
    <n v="6"/>
    <n v="5"/>
    <n v="4"/>
    <n v="6"/>
    <n v="7"/>
  </r>
  <r>
    <x v="0"/>
    <n v="7"/>
    <n v="8"/>
    <n v="7"/>
    <n v="7"/>
    <n v="7"/>
    <n v="10"/>
  </r>
  <r>
    <x v="0"/>
    <n v="8"/>
    <n v="7"/>
    <n v="5"/>
    <n v="5"/>
    <n v="8"/>
    <n v="6"/>
  </r>
  <r>
    <x v="1"/>
    <n v="4"/>
    <n v="5"/>
    <n v="3"/>
    <n v="3"/>
    <n v="8"/>
    <n v="7"/>
  </r>
  <r>
    <x v="0"/>
    <n v="8"/>
    <n v="3"/>
    <n v="1"/>
    <n v="2"/>
    <n v="8"/>
    <n v="2"/>
  </r>
  <r>
    <x v="2"/>
    <n v="3"/>
    <n v="5"/>
    <n v="5"/>
    <n v="6"/>
    <n v="10"/>
    <n v="6"/>
  </r>
  <r>
    <x v="1"/>
    <n v="7"/>
    <n v="4"/>
    <n v="3"/>
    <n v="3"/>
    <n v="5"/>
    <n v="7"/>
  </r>
  <r>
    <x v="0"/>
    <n v="7"/>
    <n v="6"/>
    <n v="3"/>
    <n v="3"/>
    <n v="8"/>
    <n v="7"/>
  </r>
  <r>
    <x v="3"/>
    <n v="5"/>
    <n v="8"/>
    <n v="7"/>
    <n v="9"/>
    <n v="7"/>
    <n v="10"/>
  </r>
  <r>
    <x v="0"/>
    <n v="4"/>
    <n v="4"/>
    <n v="7"/>
    <n v="6"/>
    <n v="7"/>
    <n v="6"/>
  </r>
  <r>
    <x v="1"/>
    <n v="7"/>
    <n v="7"/>
    <n v="7"/>
    <n v="5"/>
    <n v="6"/>
    <n v="8"/>
  </r>
  <r>
    <x v="0"/>
    <n v="8"/>
    <n v="6"/>
    <n v="9"/>
    <n v="8"/>
    <n v="6"/>
    <n v="5"/>
  </r>
  <r>
    <x v="2"/>
    <n v="6"/>
    <n v="7"/>
    <n v="4"/>
    <n v="5"/>
    <n v="6"/>
    <n v="6"/>
  </r>
  <r>
    <x v="1"/>
    <n v="7"/>
    <n v="8"/>
    <n v="5"/>
    <n v="5"/>
    <n v="8"/>
    <n v="6"/>
  </r>
  <r>
    <x v="2"/>
    <n v="7"/>
    <n v="6"/>
    <n v="6"/>
    <n v="7"/>
    <n v="4"/>
    <n v="5"/>
  </r>
  <r>
    <x v="2"/>
    <n v="7"/>
    <n v="3"/>
    <n v="4"/>
    <n v="3"/>
    <n v="5"/>
    <n v="4"/>
  </r>
  <r>
    <x v="5"/>
    <n v="3"/>
    <n v="1"/>
    <n v="4"/>
    <n v="3"/>
    <n v="7"/>
    <n v="1"/>
  </r>
  <r>
    <x v="0"/>
    <n v="5"/>
    <n v="8"/>
    <n v="8"/>
    <n v="5"/>
    <n v="5"/>
    <n v="5"/>
  </r>
  <r>
    <x v="1"/>
    <n v="4"/>
    <n v="3"/>
    <n v="5"/>
    <n v="3"/>
    <n v="7"/>
    <n v="4"/>
  </r>
  <r>
    <x v="1"/>
    <n v="6"/>
    <n v="6"/>
    <n v="3"/>
    <n v="6"/>
    <n v="3"/>
    <n v="5"/>
  </r>
  <r>
    <x v="4"/>
    <n v="6"/>
    <n v="10"/>
    <n v="9"/>
    <n v="10"/>
    <n v="5"/>
    <n v="10"/>
  </r>
  <r>
    <x v="3"/>
    <n v="5"/>
    <n v="1"/>
    <n v="3"/>
    <n v="4"/>
    <n v="5"/>
    <n v="2"/>
  </r>
  <r>
    <x v="0"/>
    <n v="6"/>
    <n v="8"/>
    <n v="7"/>
    <n v="9"/>
    <n v="5"/>
    <n v="9"/>
  </r>
  <r>
    <x v="4"/>
    <n v="4"/>
    <n v="8"/>
    <n v="7"/>
    <n v="10"/>
    <n v="5"/>
    <n v="10"/>
  </r>
  <r>
    <x v="3"/>
    <n v="8"/>
    <n v="8"/>
    <n v="7"/>
    <n v="10"/>
    <n v="5"/>
    <n v="10"/>
  </r>
  <r>
    <x v="0"/>
    <n v="7"/>
    <n v="7"/>
    <n v="5"/>
    <n v="7"/>
    <n v="7"/>
    <n v="4"/>
  </r>
  <r>
    <x v="2"/>
    <n v="5"/>
    <n v="10"/>
    <n v="8"/>
    <n v="7"/>
    <n v="6"/>
    <n v="7"/>
  </r>
  <r>
    <x v="2"/>
    <n v="3"/>
    <n v="3"/>
    <n v="7"/>
    <n v="4"/>
    <n v="6"/>
    <n v="3"/>
  </r>
  <r>
    <x v="2"/>
    <n v="8"/>
    <n v="6"/>
    <n v="3"/>
    <n v="3"/>
    <n v="8"/>
    <n v="6"/>
  </r>
  <r>
    <x v="4"/>
    <n v="4"/>
    <n v="8"/>
    <n v="7"/>
    <n v="8"/>
    <n v="6"/>
    <n v="10"/>
  </r>
  <r>
    <x v="0"/>
    <n v="6"/>
    <n v="4"/>
    <n v="5"/>
    <n v="5"/>
    <n v="7"/>
    <n v="4"/>
  </r>
  <r>
    <x v="0"/>
    <n v="6"/>
    <n v="4"/>
    <n v="3"/>
    <n v="3"/>
    <n v="5"/>
    <n v="1"/>
  </r>
  <r>
    <x v="3"/>
    <n v="4"/>
    <n v="8"/>
    <n v="8"/>
    <n v="6"/>
    <n v="4"/>
    <n v="5"/>
  </r>
  <r>
    <x v="0"/>
    <n v="6"/>
    <n v="3"/>
    <n v="3"/>
    <n v="4"/>
    <n v="4"/>
    <n v="7"/>
  </r>
  <r>
    <x v="4"/>
    <n v="4"/>
    <n v="8"/>
    <n v="9"/>
    <n v="7"/>
    <n v="6"/>
    <n v="7"/>
  </r>
  <r>
    <x v="1"/>
    <n v="7"/>
    <n v="7"/>
    <n v="10"/>
    <n v="9"/>
    <n v="7"/>
    <n v="10"/>
  </r>
  <r>
    <x v="1"/>
    <n v="6"/>
    <n v="3"/>
    <n v="7"/>
    <n v="4"/>
    <n v="5"/>
    <n v="3"/>
  </r>
  <r>
    <x v="2"/>
    <n v="5"/>
    <n v="2"/>
    <n v="1"/>
    <n v="2"/>
    <n v="8"/>
    <n v="1"/>
  </r>
  <r>
    <x v="3"/>
    <n v="4"/>
    <n v="1"/>
    <n v="1"/>
    <n v="2"/>
    <n v="7"/>
    <n v="2"/>
  </r>
  <r>
    <x v="1"/>
    <n v="4"/>
    <n v="4"/>
    <n v="7"/>
    <n v="5"/>
    <n v="5"/>
    <n v="6"/>
  </r>
  <r>
    <x v="0"/>
    <n v="6"/>
    <n v="1"/>
    <n v="3"/>
    <n v="1"/>
    <n v="8"/>
    <n v="2"/>
  </r>
  <r>
    <x v="3"/>
    <n v="6"/>
    <n v="4"/>
    <n v="6"/>
    <n v="3"/>
    <n v="5"/>
    <n v="4"/>
  </r>
  <r>
    <x v="1"/>
    <n v="4"/>
    <n v="3"/>
    <n v="3"/>
    <n v="6"/>
    <n v="8"/>
    <n v="6"/>
  </r>
  <r>
    <x v="4"/>
    <n v="6"/>
    <n v="4"/>
    <n v="5"/>
    <n v="5"/>
    <n v="4"/>
    <n v="3"/>
  </r>
  <r>
    <x v="2"/>
    <n v="6"/>
    <n v="6"/>
    <n v="6"/>
    <n v="6"/>
    <n v="6"/>
    <n v="4"/>
  </r>
  <r>
    <x v="0"/>
    <n v="7"/>
    <n v="8"/>
    <n v="5"/>
    <n v="5"/>
    <n v="6"/>
    <n v="6"/>
  </r>
  <r>
    <x v="1"/>
    <n v="4"/>
    <n v="5"/>
    <n v="5"/>
    <n v="6"/>
    <n v="4"/>
    <n v="7"/>
  </r>
  <r>
    <x v="0"/>
    <n v="7"/>
    <n v="7"/>
    <n v="9"/>
    <n v="9"/>
    <n v="6"/>
    <n v="7"/>
  </r>
  <r>
    <x v="2"/>
    <n v="6"/>
    <n v="8"/>
    <n v="9"/>
    <n v="10"/>
    <n v="5"/>
    <n v="10"/>
  </r>
  <r>
    <x v="2"/>
    <n v="6"/>
    <n v="7"/>
    <n v="9"/>
    <n v="7"/>
    <n v="7"/>
    <n v="6"/>
  </r>
  <r>
    <x v="4"/>
    <n v="4"/>
    <n v="10"/>
    <n v="7"/>
    <n v="10"/>
    <n v="5"/>
    <n v="7"/>
  </r>
  <r>
    <x v="1"/>
    <n v="8"/>
    <n v="5"/>
    <n v="4"/>
    <n v="6"/>
    <n v="3"/>
    <n v="7"/>
  </r>
  <r>
    <x v="3"/>
    <n v="5"/>
    <n v="7"/>
    <n v="6"/>
    <n v="4"/>
    <n v="4"/>
    <n v="7"/>
  </r>
  <r>
    <x v="1"/>
    <n v="6"/>
    <n v="8"/>
    <n v="7"/>
    <n v="9"/>
    <n v="5"/>
    <n v="8"/>
  </r>
  <r>
    <x v="3"/>
    <n v="5"/>
    <n v="4"/>
    <n v="3"/>
    <n v="3"/>
    <n v="6"/>
    <n v="3"/>
  </r>
  <r>
    <x v="4"/>
    <n v="8"/>
    <n v="3"/>
    <n v="1"/>
    <n v="3"/>
    <n v="8"/>
    <n v="3"/>
  </r>
  <r>
    <x v="1"/>
    <n v="7"/>
    <n v="2"/>
    <n v="3"/>
    <n v="2"/>
    <n v="5"/>
    <n v="4"/>
  </r>
  <r>
    <x v="1"/>
    <n v="5"/>
    <n v="7"/>
    <n v="3"/>
    <n v="5"/>
    <n v="4"/>
    <n v="5"/>
  </r>
  <r>
    <x v="1"/>
    <n v="4"/>
    <n v="5"/>
    <n v="3"/>
    <n v="6"/>
    <n v="5"/>
    <n v="6"/>
  </r>
  <r>
    <x v="2"/>
    <n v="7"/>
    <n v="5"/>
    <n v="4"/>
    <n v="7"/>
    <n v="6"/>
    <n v="4"/>
  </r>
  <r>
    <x v="3"/>
    <n v="6"/>
    <n v="3"/>
    <n v="5"/>
    <n v="7"/>
    <n v="5"/>
    <n v="4"/>
  </r>
  <r>
    <x v="3"/>
    <n v="7"/>
    <n v="6"/>
    <n v="4"/>
    <n v="5"/>
    <n v="4"/>
    <n v="7"/>
  </r>
  <r>
    <x v="1"/>
    <n v="8"/>
    <n v="7"/>
    <n v="8"/>
    <n v="9"/>
    <n v="5"/>
    <n v="10"/>
  </r>
  <r>
    <x v="1"/>
    <n v="7"/>
    <n v="5"/>
    <n v="6"/>
    <n v="7"/>
    <n v="8"/>
    <n v="6"/>
  </r>
  <r>
    <x v="4"/>
    <n v="7"/>
    <n v="3"/>
    <n v="3"/>
    <n v="2"/>
    <n v="8"/>
    <n v="4"/>
  </r>
  <r>
    <x v="2"/>
    <n v="7"/>
    <n v="7"/>
    <n v="6"/>
    <n v="3"/>
    <n v="4"/>
    <n v="7"/>
  </r>
  <r>
    <x v="2"/>
    <n v="7"/>
    <n v="3"/>
    <n v="5"/>
    <n v="6"/>
    <n v="5"/>
    <n v="3"/>
  </r>
  <r>
    <x v="4"/>
    <n v="5"/>
    <n v="3"/>
    <n v="3"/>
    <n v="5"/>
    <n v="8"/>
    <n v="3"/>
  </r>
  <r>
    <x v="4"/>
    <n v="7"/>
    <n v="7"/>
    <n v="8"/>
    <n v="10"/>
    <n v="7"/>
    <n v="10"/>
  </r>
  <r>
    <x v="1"/>
    <n v="5"/>
    <n v="8"/>
    <n v="6"/>
    <n v="6"/>
    <n v="5"/>
    <n v="8"/>
  </r>
  <r>
    <x v="1"/>
    <n v="5"/>
    <n v="5"/>
    <n v="7"/>
    <n v="6"/>
    <n v="3"/>
    <n v="7"/>
  </r>
  <r>
    <x v="4"/>
    <n v="4"/>
    <n v="9"/>
    <n v="9"/>
    <n v="7"/>
    <n v="5"/>
    <n v="7"/>
  </r>
  <r>
    <x v="0"/>
    <n v="8"/>
    <n v="4"/>
    <n v="6"/>
    <n v="6"/>
    <n v="6"/>
    <n v="3"/>
  </r>
  <r>
    <x v="2"/>
    <n v="6"/>
    <n v="7"/>
    <n v="7"/>
    <n v="3"/>
    <n v="7"/>
    <n v="5"/>
  </r>
  <r>
    <x v="0"/>
    <n v="6"/>
    <n v="7"/>
    <n v="3"/>
    <n v="4"/>
    <n v="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0FE0E-21E1-43F8-8B50-2B8DB865ADD6}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H14" firstHeaderRow="0" firstDataRow="1" firstDataCol="1"/>
  <pivotFields count="7">
    <pivotField axis="axisRow" dataField="1" showAll="0">
      <items count="11">
        <item x="5"/>
        <item x="7"/>
        <item x="6"/>
        <item x="0"/>
        <item x="1"/>
        <item x="2"/>
        <item x="3"/>
        <item x="4"/>
        <item x="8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LCV" fld="0" showDataAs="percentOfTotal" baseField="0" baseItem="0" numFmtId="10"/>
    <dataField name="Sum of CAB" fld="1" showDataAs="percentOfTotal" baseField="0" baseItem="0" numFmtId="10"/>
    <dataField name="Sum of DP" fld="2" showDataAs="percentOfTotal" baseField="0" baseItem="0" numFmtId="10"/>
    <dataField name="Sum of RF/TC" fld="3" showDataAs="percentOfTotal" baseField="0" baseItem="0" numFmtId="10"/>
    <dataField name="Sum of Perf" fld="4" showDataAs="percentOfTotal" baseField="0" baseItem="0" numFmtId="10"/>
    <dataField name="Sum of AWT" fld="5" showDataAs="percentOfTotal" baseField="0" baseItem="0" numFmtId="10"/>
    <dataField name="Sum of PF" fld="6" showDataAs="percentOfTotal" baseField="0" baseItem="0" numFmtId="1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EB19F-05F2-475C-83D2-116B874E62AF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9" firstHeaderRow="0" firstDataRow="1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F/TC" fld="4" subtotal="count" baseField="0" baseItem="2"/>
    <dataField name="Count of AWT" fld="6" subtotal="count" baseField="0" baseItem="2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328CE-AA24-478E-8A2E-591ACC3D4D9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9" firstHeaderRow="0" firstDataRow="1" firstDataCol="1"/>
  <pivotFields count="8">
    <pivotField axis="axisRow" showAll="0">
      <items count="6">
        <item x="4"/>
        <item x="3"/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F/TC" fld="4" subtotal="average" baseField="0" baseItem="0" numFmtId="2"/>
    <dataField name="Count of RF/TC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2"/>
  <sheetViews>
    <sheetView topLeftCell="C1" workbookViewId="0">
      <selection activeCell="K429" sqref="K429"/>
    </sheetView>
  </sheetViews>
  <sheetFormatPr defaultColWidth="11" defaultRowHeight="15.6" x14ac:dyDescent="0.3"/>
  <cols>
    <col min="3" max="3" width="15.09765625" bestFit="1" customWidth="1"/>
    <col min="4" max="4" width="11.796875" customWidth="1"/>
    <col min="9" max="11" width="11" customWidth="1"/>
  </cols>
  <sheetData>
    <row r="1" spans="1:18" x14ac:dyDescent="0.3">
      <c r="A1" s="2" t="s">
        <v>1</v>
      </c>
      <c r="B1" t="s">
        <v>0</v>
      </c>
      <c r="C1" t="s">
        <v>23</v>
      </c>
      <c r="D1" t="s">
        <v>19</v>
      </c>
      <c r="E1" t="s">
        <v>2</v>
      </c>
      <c r="G1" t="s">
        <v>24</v>
      </c>
      <c r="I1" t="s">
        <v>57</v>
      </c>
      <c r="J1" t="s">
        <v>59</v>
      </c>
      <c r="K1" t="s">
        <v>2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</row>
    <row r="2" spans="1:18" x14ac:dyDescent="0.3">
      <c r="A2">
        <v>84613271</v>
      </c>
      <c r="B2" s="1">
        <v>41276</v>
      </c>
      <c r="C2" s="1">
        <f t="shared" ref="C2:C65" si="0">B2+548</f>
        <v>41824</v>
      </c>
      <c r="D2" s="4"/>
      <c r="E2" t="s">
        <v>4</v>
      </c>
      <c r="G2" t="e">
        <f>VLOOKUP(A2,'IC Scores'!$A$2:$E$212,2,FALSE)</f>
        <v>#N/A</v>
      </c>
      <c r="I2" t="e">
        <f>VLOOKUP(A2,'ACE Ratings'!$A$2:$E$212,2,FALSE)</f>
        <v>#N/A</v>
      </c>
      <c r="J2">
        <f>VLOOKUP(A2,'3P Ratings'!$A$2:$E$181,2,FALSE)</f>
        <v>10</v>
      </c>
      <c r="K2" t="s">
        <v>4</v>
      </c>
      <c r="L2">
        <v>5</v>
      </c>
      <c r="M2">
        <v>8</v>
      </c>
      <c r="N2">
        <v>8</v>
      </c>
      <c r="O2">
        <v>9</v>
      </c>
      <c r="P2">
        <v>10</v>
      </c>
      <c r="Q2">
        <v>5</v>
      </c>
      <c r="R2">
        <v>9</v>
      </c>
    </row>
    <row r="3" spans="1:18" x14ac:dyDescent="0.3">
      <c r="A3">
        <v>52215802</v>
      </c>
      <c r="B3" s="1">
        <v>41278</v>
      </c>
      <c r="C3" s="1">
        <f t="shared" si="0"/>
        <v>41826</v>
      </c>
      <c r="D3" s="4"/>
      <c r="E3" s="3" t="s">
        <v>3</v>
      </c>
      <c r="F3" s="3"/>
      <c r="G3">
        <f>VLOOKUP(A3,'IC Scores'!$A$2:$E$212,2,FALSE)</f>
        <v>90</v>
      </c>
      <c r="I3">
        <f>VLOOKUP(A3,'ACE Ratings'!$A$2:$E$212,2,FALSE)</f>
        <v>8</v>
      </c>
      <c r="J3" t="e">
        <f>VLOOKUP(A3,'3P Ratings'!$A$2:$E$181,2,FALSE)</f>
        <v>#N/A</v>
      </c>
      <c r="K3" s="3" t="s">
        <v>3</v>
      </c>
      <c r="L3">
        <v>7</v>
      </c>
      <c r="M3">
        <v>5</v>
      </c>
      <c r="N3">
        <v>8</v>
      </c>
      <c r="O3">
        <v>6</v>
      </c>
      <c r="P3">
        <v>5</v>
      </c>
      <c r="Q3">
        <v>4</v>
      </c>
      <c r="R3">
        <v>6</v>
      </c>
    </row>
    <row r="4" spans="1:18" x14ac:dyDescent="0.3">
      <c r="A4">
        <v>32737768</v>
      </c>
      <c r="B4" s="1">
        <v>41282</v>
      </c>
      <c r="C4" s="1">
        <f t="shared" si="0"/>
        <v>41830</v>
      </c>
      <c r="D4" s="4"/>
      <c r="E4" t="s">
        <v>4</v>
      </c>
      <c r="G4" t="e">
        <f>VLOOKUP(A4,'IC Scores'!$A$2:$E$212,2,FALSE)</f>
        <v>#N/A</v>
      </c>
      <c r="I4" t="e">
        <f>VLOOKUP(A4,'ACE Ratings'!$A$2:$E$212,2,FALSE)</f>
        <v>#N/A</v>
      </c>
      <c r="J4">
        <f>VLOOKUP(A4,'3P Ratings'!$A$2:$E$181,2,FALSE)</f>
        <v>5</v>
      </c>
      <c r="K4" t="s">
        <v>4</v>
      </c>
      <c r="L4">
        <v>10</v>
      </c>
      <c r="M4">
        <v>6</v>
      </c>
      <c r="N4">
        <v>9</v>
      </c>
      <c r="O4">
        <v>9</v>
      </c>
      <c r="P4">
        <v>9</v>
      </c>
      <c r="Q4">
        <v>7</v>
      </c>
      <c r="R4">
        <v>9</v>
      </c>
    </row>
    <row r="5" spans="1:18" x14ac:dyDescent="0.3">
      <c r="A5">
        <v>12606317</v>
      </c>
      <c r="B5" s="1">
        <v>41283</v>
      </c>
      <c r="C5" s="1">
        <f t="shared" si="0"/>
        <v>41831</v>
      </c>
      <c r="D5" s="4"/>
      <c r="E5" t="s">
        <v>4</v>
      </c>
      <c r="G5" t="e">
        <f>VLOOKUP(A5,'IC Scores'!$A$2:$E$212,2,FALSE)</f>
        <v>#N/A</v>
      </c>
      <c r="I5" t="e">
        <f>VLOOKUP(A5,'ACE Ratings'!$A$2:$E$212,2,FALSE)</f>
        <v>#N/A</v>
      </c>
      <c r="J5">
        <f>VLOOKUP(A5,'3P Ratings'!$A$2:$E$181,2,FALSE)</f>
        <v>8</v>
      </c>
      <c r="K5" t="s">
        <v>4</v>
      </c>
      <c r="L5">
        <v>4</v>
      </c>
      <c r="M5">
        <v>5</v>
      </c>
      <c r="N5">
        <v>8</v>
      </c>
      <c r="O5">
        <v>8</v>
      </c>
      <c r="P5">
        <v>7</v>
      </c>
      <c r="Q5">
        <v>5</v>
      </c>
      <c r="R5">
        <v>6</v>
      </c>
    </row>
    <row r="6" spans="1:18" x14ac:dyDescent="0.3">
      <c r="A6">
        <v>57867000</v>
      </c>
      <c r="B6" s="1">
        <v>41284</v>
      </c>
      <c r="C6" s="1">
        <f t="shared" si="0"/>
        <v>41832</v>
      </c>
      <c r="D6" s="4"/>
      <c r="E6" s="3" t="s">
        <v>4</v>
      </c>
      <c r="F6" s="3"/>
      <c r="G6" t="e">
        <f>VLOOKUP(A6,'IC Scores'!$A$2:$E$212,2,FALSE)</f>
        <v>#N/A</v>
      </c>
      <c r="I6" t="e">
        <f>VLOOKUP(A6,'ACE Ratings'!$A$2:$E$212,2,FALSE)</f>
        <v>#N/A</v>
      </c>
      <c r="J6">
        <f>VLOOKUP(A6,'3P Ratings'!$A$2:$E$181,2,FALSE)</f>
        <v>8</v>
      </c>
      <c r="K6" s="3" t="s">
        <v>4</v>
      </c>
      <c r="L6">
        <v>6</v>
      </c>
      <c r="M6">
        <v>4</v>
      </c>
      <c r="N6">
        <v>5</v>
      </c>
      <c r="O6">
        <v>7</v>
      </c>
      <c r="P6">
        <v>7</v>
      </c>
      <c r="Q6">
        <v>4</v>
      </c>
      <c r="R6">
        <v>3</v>
      </c>
    </row>
    <row r="7" spans="1:18" x14ac:dyDescent="0.3">
      <c r="A7">
        <v>97767374</v>
      </c>
      <c r="B7" s="1">
        <v>41286</v>
      </c>
      <c r="C7" s="1">
        <f t="shared" si="0"/>
        <v>41834</v>
      </c>
      <c r="D7" s="4"/>
      <c r="E7" t="s">
        <v>3</v>
      </c>
      <c r="G7">
        <f>VLOOKUP(A7,'IC Scores'!$A$2:$E$212,2,FALSE)</f>
        <v>90</v>
      </c>
      <c r="I7">
        <f>VLOOKUP(A7,'ACE Ratings'!$A$2:$E$212,2,FALSE)</f>
        <v>5</v>
      </c>
      <c r="J7" t="e">
        <f>VLOOKUP(A7,'3P Ratings'!$A$2:$E$181,2,FALSE)</f>
        <v>#N/A</v>
      </c>
      <c r="K7" t="s">
        <v>3</v>
      </c>
      <c r="L7">
        <v>4</v>
      </c>
      <c r="M7">
        <v>6</v>
      </c>
      <c r="N7">
        <v>9</v>
      </c>
      <c r="O7">
        <v>7</v>
      </c>
      <c r="P7">
        <v>7</v>
      </c>
      <c r="Q7">
        <v>5</v>
      </c>
      <c r="R7">
        <v>7</v>
      </c>
    </row>
    <row r="8" spans="1:18" x14ac:dyDescent="0.3">
      <c r="A8">
        <v>59365306</v>
      </c>
      <c r="B8" s="1">
        <v>41290</v>
      </c>
      <c r="C8" s="1">
        <f t="shared" si="0"/>
        <v>41838</v>
      </c>
      <c r="D8" s="4"/>
      <c r="E8" t="s">
        <v>4</v>
      </c>
      <c r="G8" t="e">
        <f>VLOOKUP(A8,'IC Scores'!$A$2:$E$212,2,FALSE)</f>
        <v>#N/A</v>
      </c>
      <c r="I8" t="e">
        <f>VLOOKUP(A8,'ACE Ratings'!$A$2:$E$212,2,FALSE)</f>
        <v>#N/A</v>
      </c>
      <c r="J8">
        <f>VLOOKUP(A8,'3P Ratings'!$A$2:$E$181,2,FALSE)</f>
        <v>3</v>
      </c>
      <c r="K8" t="s">
        <v>4</v>
      </c>
      <c r="L8">
        <v>8</v>
      </c>
      <c r="M8">
        <v>7</v>
      </c>
      <c r="N8">
        <v>5</v>
      </c>
      <c r="O8">
        <v>3</v>
      </c>
      <c r="P8">
        <v>7</v>
      </c>
      <c r="Q8">
        <v>8</v>
      </c>
      <c r="R8">
        <v>3</v>
      </c>
    </row>
    <row r="9" spans="1:18" x14ac:dyDescent="0.3">
      <c r="A9">
        <v>45335697</v>
      </c>
      <c r="B9" s="1">
        <v>41292</v>
      </c>
      <c r="C9" s="1">
        <f t="shared" si="0"/>
        <v>41840</v>
      </c>
      <c r="D9" s="4"/>
      <c r="E9" t="s">
        <v>4</v>
      </c>
      <c r="G9" t="e">
        <f>VLOOKUP(A9,'IC Scores'!$A$2:$E$212,2,FALSE)</f>
        <v>#N/A</v>
      </c>
      <c r="I9" t="e">
        <f>VLOOKUP(A9,'ACE Ratings'!$A$2:$E$212,2,FALSE)</f>
        <v>#N/A</v>
      </c>
      <c r="J9">
        <f>VLOOKUP(A9,'3P Ratings'!$A$2:$E$181,2,FALSE)</f>
        <v>8</v>
      </c>
      <c r="K9" t="s">
        <v>4</v>
      </c>
      <c r="L9">
        <v>8</v>
      </c>
      <c r="M9">
        <v>4</v>
      </c>
      <c r="N9">
        <v>7</v>
      </c>
      <c r="O9">
        <v>8</v>
      </c>
      <c r="P9">
        <v>7</v>
      </c>
      <c r="Q9">
        <v>7</v>
      </c>
      <c r="R9">
        <v>10</v>
      </c>
    </row>
    <row r="10" spans="1:18" x14ac:dyDescent="0.3">
      <c r="A10">
        <v>22052671</v>
      </c>
      <c r="B10" s="1">
        <v>41293</v>
      </c>
      <c r="C10" s="1">
        <f t="shared" si="0"/>
        <v>41841</v>
      </c>
      <c r="D10" s="4"/>
      <c r="E10" t="s">
        <v>3</v>
      </c>
      <c r="G10">
        <f>VLOOKUP(A10,'IC Scores'!$A$2:$E$212,2,FALSE)</f>
        <v>78</v>
      </c>
      <c r="I10">
        <f>VLOOKUP(A10,'ACE Ratings'!$A$2:$E$212,2,FALSE)</f>
        <v>8</v>
      </c>
      <c r="J10" t="e">
        <f>VLOOKUP(A10,'3P Ratings'!$A$2:$E$181,2,FALSE)</f>
        <v>#N/A</v>
      </c>
      <c r="K10" t="s">
        <v>3</v>
      </c>
      <c r="L10">
        <v>5</v>
      </c>
      <c r="M10">
        <v>6</v>
      </c>
      <c r="N10">
        <v>6</v>
      </c>
      <c r="O10">
        <v>6</v>
      </c>
      <c r="P10">
        <v>6</v>
      </c>
      <c r="Q10">
        <v>5</v>
      </c>
      <c r="R10">
        <v>5</v>
      </c>
    </row>
    <row r="11" spans="1:18" x14ac:dyDescent="0.3">
      <c r="A11">
        <v>39118062</v>
      </c>
      <c r="B11" s="1">
        <v>41295</v>
      </c>
      <c r="C11" s="1">
        <f t="shared" si="0"/>
        <v>41843</v>
      </c>
      <c r="D11" s="4"/>
      <c r="E11" t="s">
        <v>3</v>
      </c>
      <c r="G11">
        <f>VLOOKUP(A11,'IC Scores'!$A$2:$E$212,2,FALSE)</f>
        <v>63</v>
      </c>
      <c r="I11">
        <f>VLOOKUP(A11,'ACE Ratings'!$A$2:$E$212,2,FALSE)</f>
        <v>8</v>
      </c>
      <c r="J11" t="e">
        <f>VLOOKUP(A11,'3P Ratings'!$A$2:$E$181,2,FALSE)</f>
        <v>#N/A</v>
      </c>
      <c r="K11" t="s">
        <v>3</v>
      </c>
      <c r="L11">
        <v>5</v>
      </c>
      <c r="M11">
        <v>7</v>
      </c>
      <c r="N11">
        <v>6</v>
      </c>
      <c r="O11">
        <v>7</v>
      </c>
      <c r="P11">
        <v>4</v>
      </c>
      <c r="Q11">
        <v>8</v>
      </c>
      <c r="R11">
        <v>3</v>
      </c>
    </row>
    <row r="12" spans="1:18" x14ac:dyDescent="0.3">
      <c r="A12">
        <v>34527666</v>
      </c>
      <c r="B12" s="1">
        <v>41299</v>
      </c>
      <c r="C12" s="1">
        <f t="shared" si="0"/>
        <v>41847</v>
      </c>
      <c r="D12" s="4"/>
      <c r="E12" s="3" t="s">
        <v>4</v>
      </c>
      <c r="F12" s="3"/>
      <c r="G12" t="e">
        <f>VLOOKUP(A12,'IC Scores'!$A$2:$E$212,2,FALSE)</f>
        <v>#N/A</v>
      </c>
      <c r="I12" t="e">
        <f>VLOOKUP(A12,'ACE Ratings'!$A$2:$E$212,2,FALSE)</f>
        <v>#N/A</v>
      </c>
      <c r="J12">
        <f>VLOOKUP(A12,'3P Ratings'!$A$2:$E$181,2,FALSE)</f>
        <v>8</v>
      </c>
      <c r="K12" s="3" t="s">
        <v>4</v>
      </c>
      <c r="L12">
        <v>6</v>
      </c>
      <c r="M12">
        <v>4</v>
      </c>
      <c r="N12">
        <v>3</v>
      </c>
      <c r="O12">
        <v>4</v>
      </c>
      <c r="P12">
        <v>5</v>
      </c>
      <c r="Q12">
        <v>8</v>
      </c>
      <c r="R12">
        <v>5</v>
      </c>
    </row>
    <row r="13" spans="1:18" x14ac:dyDescent="0.3">
      <c r="A13">
        <v>45087150</v>
      </c>
      <c r="B13" s="1">
        <v>41300</v>
      </c>
      <c r="C13" s="1">
        <f t="shared" si="0"/>
        <v>41848</v>
      </c>
      <c r="D13" s="4"/>
      <c r="E13" t="s">
        <v>3</v>
      </c>
      <c r="G13">
        <f>VLOOKUP(A13,'IC Scores'!$A$2:$E$212,2,FALSE)</f>
        <v>79</v>
      </c>
      <c r="I13">
        <f>VLOOKUP(A13,'ACE Ratings'!$A$2:$E$212,2,FALSE)</f>
        <v>10</v>
      </c>
      <c r="J13" t="e">
        <f>VLOOKUP(A13,'3P Ratings'!$A$2:$E$181,2,FALSE)</f>
        <v>#N/A</v>
      </c>
      <c r="K13" t="s">
        <v>3</v>
      </c>
      <c r="L13">
        <v>4</v>
      </c>
      <c r="M13">
        <v>8</v>
      </c>
      <c r="N13">
        <v>7</v>
      </c>
      <c r="O13">
        <v>5</v>
      </c>
      <c r="P13">
        <v>6</v>
      </c>
      <c r="Q13">
        <v>5</v>
      </c>
      <c r="R13">
        <v>6</v>
      </c>
    </row>
    <row r="14" spans="1:18" x14ac:dyDescent="0.3">
      <c r="A14">
        <v>81182553</v>
      </c>
      <c r="B14" s="1">
        <v>41303</v>
      </c>
      <c r="C14" s="1">
        <f t="shared" si="0"/>
        <v>41851</v>
      </c>
      <c r="D14" s="4"/>
      <c r="E14" t="s">
        <v>3</v>
      </c>
      <c r="G14">
        <f>VLOOKUP(A14,'IC Scores'!$A$2:$E$212,2,FALSE)</f>
        <v>108</v>
      </c>
      <c r="I14">
        <f>VLOOKUP(A14,'ACE Ratings'!$A$2:$E$212,2,FALSE)</f>
        <v>5</v>
      </c>
      <c r="J14" t="e">
        <f>VLOOKUP(A14,'3P Ratings'!$A$2:$E$181,2,FALSE)</f>
        <v>#N/A</v>
      </c>
      <c r="K14" t="s">
        <v>3</v>
      </c>
      <c r="L14">
        <v>8</v>
      </c>
      <c r="M14">
        <v>6</v>
      </c>
      <c r="N14">
        <v>5</v>
      </c>
      <c r="O14">
        <v>3</v>
      </c>
      <c r="P14">
        <v>3</v>
      </c>
      <c r="Q14">
        <v>8</v>
      </c>
      <c r="R14">
        <v>7</v>
      </c>
    </row>
    <row r="15" spans="1:18" x14ac:dyDescent="0.3">
      <c r="A15">
        <v>73587526</v>
      </c>
      <c r="B15" s="1">
        <v>41306</v>
      </c>
      <c r="C15" s="1">
        <f t="shared" si="0"/>
        <v>41854</v>
      </c>
      <c r="D15" s="4"/>
      <c r="E15" s="3" t="s">
        <v>3</v>
      </c>
      <c r="F15" s="3"/>
      <c r="G15">
        <f>VLOOKUP(A15,'IC Scores'!$A$2:$E$212,2,FALSE)</f>
        <v>109</v>
      </c>
      <c r="I15">
        <f>VLOOKUP(A15,'ACE Ratings'!$A$2:$E$212,2,FALSE)</f>
        <v>5</v>
      </c>
      <c r="J15" t="e">
        <f>VLOOKUP(A15,'3P Ratings'!$A$2:$E$181,2,FALSE)</f>
        <v>#N/A</v>
      </c>
      <c r="K15" s="3" t="s">
        <v>3</v>
      </c>
      <c r="L15">
        <v>6</v>
      </c>
      <c r="M15">
        <v>8</v>
      </c>
      <c r="N15">
        <v>6</v>
      </c>
      <c r="O15">
        <v>4</v>
      </c>
      <c r="P15">
        <v>6</v>
      </c>
      <c r="Q15">
        <v>5</v>
      </c>
      <c r="R15">
        <v>7</v>
      </c>
    </row>
    <row r="16" spans="1:18" x14ac:dyDescent="0.3">
      <c r="A16">
        <v>93777510</v>
      </c>
      <c r="B16" s="1">
        <v>41309</v>
      </c>
      <c r="C16" s="1">
        <f t="shared" si="0"/>
        <v>41857</v>
      </c>
      <c r="D16" s="1">
        <v>41701</v>
      </c>
      <c r="E16" t="s">
        <v>4</v>
      </c>
      <c r="G16" t="e">
        <f>VLOOKUP(A16,'IC Scores'!$A$2:$E$212,2,FALSE)</f>
        <v>#N/A</v>
      </c>
      <c r="I16" t="e">
        <f>VLOOKUP(A16,'ACE Ratings'!$A$2:$E$212,2,FALSE)</f>
        <v>#N/A</v>
      </c>
      <c r="J16" t="e">
        <f>VLOOKUP(A16,'3P Ratings'!$A$2:$E$181,2,FALSE)</f>
        <v>#N/A</v>
      </c>
      <c r="K16" t="s">
        <v>4</v>
      </c>
      <c r="L16">
        <v>7</v>
      </c>
      <c r="M16">
        <v>8</v>
      </c>
      <c r="N16">
        <v>3</v>
      </c>
      <c r="O16">
        <v>1</v>
      </c>
      <c r="P16">
        <v>4</v>
      </c>
      <c r="Q16">
        <v>8</v>
      </c>
      <c r="R16">
        <v>4</v>
      </c>
    </row>
    <row r="17" spans="1:18" x14ac:dyDescent="0.3">
      <c r="A17">
        <v>66593172</v>
      </c>
      <c r="B17" s="1">
        <v>41310</v>
      </c>
      <c r="C17" s="1">
        <f t="shared" si="0"/>
        <v>41858</v>
      </c>
      <c r="D17" s="4"/>
      <c r="E17" s="3" t="s">
        <v>3</v>
      </c>
      <c r="F17" s="3"/>
      <c r="G17">
        <f>VLOOKUP(A17,'IC Scores'!$A$2:$E$212,2,FALSE)</f>
        <v>106</v>
      </c>
      <c r="I17">
        <f>VLOOKUP(A17,'ACE Ratings'!$A$2:$E$212,2,FALSE)</f>
        <v>8</v>
      </c>
      <c r="J17" t="e">
        <f>VLOOKUP(A17,'3P Ratings'!$A$2:$E$181,2,FALSE)</f>
        <v>#N/A</v>
      </c>
      <c r="K17" s="3" t="s">
        <v>3</v>
      </c>
      <c r="L17">
        <v>5</v>
      </c>
      <c r="M17">
        <v>4</v>
      </c>
      <c r="N17">
        <v>4</v>
      </c>
      <c r="O17">
        <v>5</v>
      </c>
      <c r="P17">
        <v>3</v>
      </c>
      <c r="Q17">
        <v>8</v>
      </c>
      <c r="R17">
        <v>7</v>
      </c>
    </row>
    <row r="18" spans="1:18" x14ac:dyDescent="0.3">
      <c r="A18">
        <v>65090163</v>
      </c>
      <c r="B18" s="1">
        <v>41311</v>
      </c>
      <c r="C18" s="1">
        <f t="shared" si="0"/>
        <v>41859</v>
      </c>
      <c r="D18" s="1">
        <v>41804</v>
      </c>
      <c r="E18" t="s">
        <v>3</v>
      </c>
      <c r="G18" t="e">
        <f>VLOOKUP(A18,'IC Scores'!$A$2:$E$212,2,FALSE)</f>
        <v>#N/A</v>
      </c>
      <c r="I18" t="e">
        <f>VLOOKUP(A18,'ACE Ratings'!$A$2:$E$212,2,FALSE)</f>
        <v>#N/A</v>
      </c>
      <c r="J18" t="e">
        <f>VLOOKUP(A18,'3P Ratings'!$A$2:$E$181,2,FALSE)</f>
        <v>#N/A</v>
      </c>
      <c r="K18" t="s">
        <v>3</v>
      </c>
      <c r="L18">
        <v>5</v>
      </c>
      <c r="M18">
        <v>8</v>
      </c>
      <c r="N18">
        <v>2</v>
      </c>
      <c r="O18">
        <v>3</v>
      </c>
      <c r="P18">
        <v>1</v>
      </c>
      <c r="Q18">
        <v>4</v>
      </c>
      <c r="R18">
        <v>1</v>
      </c>
    </row>
    <row r="19" spans="1:18" x14ac:dyDescent="0.3">
      <c r="A19">
        <v>12910686</v>
      </c>
      <c r="B19" s="1">
        <v>41313</v>
      </c>
      <c r="C19" s="1">
        <f t="shared" si="0"/>
        <v>41861</v>
      </c>
      <c r="D19" s="4"/>
      <c r="E19" s="3" t="s">
        <v>4</v>
      </c>
      <c r="F19" s="3"/>
      <c r="G19" t="e">
        <f>VLOOKUP(A19,'IC Scores'!$A$2:$E$212,2,FALSE)</f>
        <v>#N/A</v>
      </c>
      <c r="I19" t="e">
        <f>VLOOKUP(A19,'ACE Ratings'!$A$2:$E$212,2,FALSE)</f>
        <v>#N/A</v>
      </c>
      <c r="J19">
        <f>VLOOKUP(A19,'3P Ratings'!$A$2:$E$181,2,FALSE)</f>
        <v>8</v>
      </c>
      <c r="K19" s="3" t="s">
        <v>4</v>
      </c>
      <c r="L19">
        <v>6</v>
      </c>
      <c r="M19">
        <v>5</v>
      </c>
      <c r="N19">
        <v>5</v>
      </c>
      <c r="O19">
        <v>6</v>
      </c>
      <c r="P19">
        <v>5</v>
      </c>
      <c r="Q19">
        <v>6</v>
      </c>
      <c r="R19">
        <v>5</v>
      </c>
    </row>
    <row r="20" spans="1:18" x14ac:dyDescent="0.3">
      <c r="A20">
        <v>88100358</v>
      </c>
      <c r="B20" s="1">
        <v>41314</v>
      </c>
      <c r="C20" s="1">
        <f t="shared" si="0"/>
        <v>41862</v>
      </c>
      <c r="D20" s="4"/>
      <c r="E20" t="s">
        <v>4</v>
      </c>
      <c r="G20" t="e">
        <f>VLOOKUP(A20,'IC Scores'!$A$2:$E$212,2,FALSE)</f>
        <v>#N/A</v>
      </c>
      <c r="I20" t="e">
        <f>VLOOKUP(A20,'ACE Ratings'!$A$2:$E$212,2,FALSE)</f>
        <v>#N/A</v>
      </c>
      <c r="J20">
        <f>VLOOKUP(A20,'3P Ratings'!$A$2:$E$181,2,FALSE)</f>
        <v>10</v>
      </c>
      <c r="K20" t="s">
        <v>4</v>
      </c>
      <c r="L20">
        <v>8</v>
      </c>
      <c r="M20">
        <v>4</v>
      </c>
      <c r="N20">
        <v>7</v>
      </c>
      <c r="O20">
        <v>10</v>
      </c>
      <c r="P20">
        <v>10</v>
      </c>
      <c r="Q20">
        <v>5</v>
      </c>
      <c r="R20">
        <v>7</v>
      </c>
    </row>
    <row r="21" spans="1:18" x14ac:dyDescent="0.3">
      <c r="A21">
        <v>68657347</v>
      </c>
      <c r="B21" s="1">
        <v>41319</v>
      </c>
      <c r="C21" s="1">
        <f t="shared" si="0"/>
        <v>41867</v>
      </c>
      <c r="D21" s="4"/>
      <c r="E21" s="3" t="s">
        <v>3</v>
      </c>
      <c r="F21" s="3"/>
      <c r="G21">
        <f>VLOOKUP(A21,'IC Scores'!$A$2:$E$212,2,FALSE)</f>
        <v>73</v>
      </c>
      <c r="I21">
        <f>VLOOKUP(A21,'ACE Ratings'!$A$2:$E$212,2,FALSE)</f>
        <v>5</v>
      </c>
      <c r="J21" t="e">
        <f>VLOOKUP(A21,'3P Ratings'!$A$2:$E$181,2,FALSE)</f>
        <v>#N/A</v>
      </c>
      <c r="K21" s="3" t="s">
        <v>3</v>
      </c>
      <c r="L21">
        <v>5</v>
      </c>
      <c r="M21">
        <v>6</v>
      </c>
      <c r="N21">
        <v>6</v>
      </c>
      <c r="O21">
        <v>5</v>
      </c>
      <c r="P21">
        <v>3</v>
      </c>
      <c r="Q21">
        <v>4</v>
      </c>
      <c r="R21">
        <v>5</v>
      </c>
    </row>
    <row r="22" spans="1:18" x14ac:dyDescent="0.3">
      <c r="A22">
        <v>37034577</v>
      </c>
      <c r="B22" s="1">
        <v>41325</v>
      </c>
      <c r="C22" s="1">
        <f t="shared" si="0"/>
        <v>41873</v>
      </c>
      <c r="D22" s="1">
        <v>41653</v>
      </c>
      <c r="E22" t="s">
        <v>3</v>
      </c>
      <c r="G22" t="e">
        <f>VLOOKUP(A22,'IC Scores'!$A$2:$E$212,2,FALSE)</f>
        <v>#N/A</v>
      </c>
      <c r="I22" t="e">
        <f>VLOOKUP(A22,'ACE Ratings'!$A$2:$E$212,2,FALSE)</f>
        <v>#N/A</v>
      </c>
      <c r="J22" t="e">
        <f>VLOOKUP(A22,'3P Ratings'!$A$2:$E$181,2,FALSE)</f>
        <v>#N/A</v>
      </c>
      <c r="K22" t="s">
        <v>3</v>
      </c>
      <c r="L22">
        <v>6</v>
      </c>
      <c r="M22">
        <v>4</v>
      </c>
      <c r="N22">
        <v>4</v>
      </c>
      <c r="O22">
        <v>7</v>
      </c>
      <c r="P22">
        <v>5</v>
      </c>
      <c r="Q22">
        <v>6</v>
      </c>
      <c r="R22">
        <v>5</v>
      </c>
    </row>
    <row r="23" spans="1:18" x14ac:dyDescent="0.3">
      <c r="A23">
        <v>73122784</v>
      </c>
      <c r="B23" s="1">
        <v>41328</v>
      </c>
      <c r="C23" s="1">
        <f t="shared" si="0"/>
        <v>41876</v>
      </c>
      <c r="D23" s="4"/>
      <c r="E23" t="s">
        <v>3</v>
      </c>
      <c r="G23">
        <f>VLOOKUP(A23,'IC Scores'!$A$2:$E$212,2,FALSE)</f>
        <v>95</v>
      </c>
      <c r="I23">
        <f>VLOOKUP(A23,'ACE Ratings'!$A$2:$E$212,2,FALSE)</f>
        <v>5</v>
      </c>
      <c r="J23" t="e">
        <f>VLOOKUP(A23,'3P Ratings'!$A$2:$E$181,2,FALSE)</f>
        <v>#N/A</v>
      </c>
      <c r="K23" t="s">
        <v>3</v>
      </c>
      <c r="L23">
        <v>5</v>
      </c>
      <c r="M23">
        <v>7</v>
      </c>
      <c r="N23">
        <v>6</v>
      </c>
      <c r="O23">
        <v>4</v>
      </c>
      <c r="P23">
        <v>6</v>
      </c>
      <c r="Q23">
        <v>7</v>
      </c>
      <c r="R23">
        <v>6</v>
      </c>
    </row>
    <row r="24" spans="1:18" x14ac:dyDescent="0.3">
      <c r="A24">
        <v>66413083</v>
      </c>
      <c r="B24" s="1">
        <v>41331</v>
      </c>
      <c r="C24" s="1">
        <f t="shared" si="0"/>
        <v>41879</v>
      </c>
      <c r="D24" s="4"/>
      <c r="E24" t="s">
        <v>4</v>
      </c>
      <c r="G24" t="e">
        <f>VLOOKUP(A24,'IC Scores'!$A$2:$E$212,2,FALSE)</f>
        <v>#N/A</v>
      </c>
      <c r="I24" t="e">
        <f>VLOOKUP(A24,'ACE Ratings'!$A$2:$E$212,2,FALSE)</f>
        <v>#N/A</v>
      </c>
      <c r="J24">
        <f>VLOOKUP(A24,'3P Ratings'!$A$2:$E$181,2,FALSE)</f>
        <v>5</v>
      </c>
      <c r="K24" t="s">
        <v>4</v>
      </c>
      <c r="L24">
        <v>8</v>
      </c>
      <c r="M24">
        <v>6</v>
      </c>
      <c r="N24">
        <v>4</v>
      </c>
      <c r="O24">
        <v>6</v>
      </c>
      <c r="P24">
        <v>7</v>
      </c>
      <c r="Q24">
        <v>8</v>
      </c>
      <c r="R24">
        <v>5</v>
      </c>
    </row>
    <row r="25" spans="1:18" x14ac:dyDescent="0.3">
      <c r="A25">
        <v>81505259</v>
      </c>
      <c r="B25" s="1">
        <v>41335</v>
      </c>
      <c r="C25" s="1">
        <f t="shared" si="0"/>
        <v>41883</v>
      </c>
      <c r="D25" s="4"/>
      <c r="E25" t="s">
        <v>4</v>
      </c>
      <c r="G25" t="e">
        <f>VLOOKUP(A25,'IC Scores'!$A$2:$E$212,2,FALSE)</f>
        <v>#N/A</v>
      </c>
      <c r="I25" t="e">
        <f>VLOOKUP(A25,'ACE Ratings'!$A$2:$E$212,2,FALSE)</f>
        <v>#N/A</v>
      </c>
      <c r="J25">
        <f>VLOOKUP(A25,'3P Ratings'!$A$2:$E$181,2,FALSE)</f>
        <v>8</v>
      </c>
      <c r="K25" t="s">
        <v>4</v>
      </c>
      <c r="L25">
        <v>7</v>
      </c>
      <c r="M25">
        <v>6</v>
      </c>
      <c r="N25">
        <v>4</v>
      </c>
      <c r="O25">
        <v>5</v>
      </c>
      <c r="P25">
        <v>3</v>
      </c>
      <c r="Q25">
        <v>4</v>
      </c>
      <c r="R25">
        <v>4</v>
      </c>
    </row>
    <row r="26" spans="1:18" x14ac:dyDescent="0.3">
      <c r="A26">
        <v>93687991</v>
      </c>
      <c r="B26" s="1">
        <v>41336</v>
      </c>
      <c r="C26" s="1">
        <f t="shared" si="0"/>
        <v>41884</v>
      </c>
      <c r="D26" s="4"/>
      <c r="E26" t="s">
        <v>3</v>
      </c>
      <c r="G26">
        <f>VLOOKUP(A26,'IC Scores'!$A$2:$E$212,2,FALSE)</f>
        <v>80</v>
      </c>
      <c r="I26">
        <f>VLOOKUP(A26,'ACE Ratings'!$A$2:$E$212,2,FALSE)</f>
        <v>10</v>
      </c>
      <c r="J26" t="e">
        <f>VLOOKUP(A26,'3P Ratings'!$A$2:$E$181,2,FALSE)</f>
        <v>#N/A</v>
      </c>
      <c r="K26" t="s">
        <v>3</v>
      </c>
      <c r="L26">
        <v>6</v>
      </c>
      <c r="M26">
        <v>6</v>
      </c>
      <c r="N26">
        <v>8</v>
      </c>
      <c r="O26">
        <v>7</v>
      </c>
      <c r="P26">
        <v>9</v>
      </c>
      <c r="Q26">
        <v>5</v>
      </c>
      <c r="R26">
        <v>7</v>
      </c>
    </row>
    <row r="27" spans="1:18" x14ac:dyDescent="0.3">
      <c r="A27">
        <v>97164165</v>
      </c>
      <c r="B27" s="1">
        <v>41339</v>
      </c>
      <c r="C27" s="1">
        <f t="shared" si="0"/>
        <v>41887</v>
      </c>
      <c r="D27" s="4"/>
      <c r="E27" t="s">
        <v>3</v>
      </c>
      <c r="G27">
        <f>VLOOKUP(A27,'IC Scores'!$A$2:$E$212,2,FALSE)</f>
        <v>114</v>
      </c>
      <c r="I27">
        <f>VLOOKUP(A27,'ACE Ratings'!$A$2:$E$212,2,FALSE)</f>
        <v>8</v>
      </c>
      <c r="J27" t="e">
        <f>VLOOKUP(A27,'3P Ratings'!$A$2:$E$181,2,FALSE)</f>
        <v>#N/A</v>
      </c>
      <c r="K27" t="s">
        <v>3</v>
      </c>
      <c r="L27">
        <v>4</v>
      </c>
      <c r="M27">
        <v>3</v>
      </c>
      <c r="N27">
        <v>3</v>
      </c>
      <c r="O27">
        <v>3</v>
      </c>
      <c r="P27">
        <v>7</v>
      </c>
      <c r="Q27">
        <v>6</v>
      </c>
      <c r="R27">
        <v>7</v>
      </c>
    </row>
    <row r="28" spans="1:18" x14ac:dyDescent="0.3">
      <c r="A28">
        <v>28778624</v>
      </c>
      <c r="B28" s="1">
        <v>41340</v>
      </c>
      <c r="C28" s="1">
        <f t="shared" si="0"/>
        <v>41888</v>
      </c>
      <c r="D28" s="4"/>
      <c r="E28" s="3" t="s">
        <v>3</v>
      </c>
      <c r="F28" s="3"/>
      <c r="G28">
        <f>VLOOKUP(A28,'IC Scores'!$A$2:$E$212,2,FALSE)</f>
        <v>99</v>
      </c>
      <c r="I28">
        <f>VLOOKUP(A28,'ACE Ratings'!$A$2:$E$212,2,FALSE)</f>
        <v>1</v>
      </c>
      <c r="J28" t="e">
        <f>VLOOKUP(A28,'3P Ratings'!$A$2:$E$181,2,FALSE)</f>
        <v>#N/A</v>
      </c>
      <c r="K28" s="3" t="s">
        <v>3</v>
      </c>
      <c r="L28">
        <v>5</v>
      </c>
      <c r="M28">
        <v>4</v>
      </c>
      <c r="N28">
        <v>5</v>
      </c>
      <c r="O28">
        <v>3</v>
      </c>
      <c r="P28">
        <v>3</v>
      </c>
      <c r="Q28">
        <v>8</v>
      </c>
      <c r="R28">
        <v>4</v>
      </c>
    </row>
    <row r="29" spans="1:18" x14ac:dyDescent="0.3">
      <c r="A29">
        <v>22753336</v>
      </c>
      <c r="B29" s="1">
        <v>41344</v>
      </c>
      <c r="C29" s="1">
        <f t="shared" si="0"/>
        <v>41892</v>
      </c>
      <c r="D29" s="4"/>
      <c r="E29" s="3" t="s">
        <v>4</v>
      </c>
      <c r="F29" s="3"/>
      <c r="G29" t="e">
        <f>VLOOKUP(A29,'IC Scores'!$A$2:$E$212,2,FALSE)</f>
        <v>#N/A</v>
      </c>
      <c r="I29" t="e">
        <f>VLOOKUP(A29,'ACE Ratings'!$A$2:$E$212,2,FALSE)</f>
        <v>#N/A</v>
      </c>
      <c r="J29">
        <f>VLOOKUP(A29,'3P Ratings'!$A$2:$E$181,2,FALSE)</f>
        <v>8</v>
      </c>
      <c r="K29" s="3" t="s">
        <v>4</v>
      </c>
      <c r="L29">
        <v>3</v>
      </c>
      <c r="M29">
        <v>6</v>
      </c>
      <c r="N29">
        <v>4</v>
      </c>
      <c r="O29">
        <v>3</v>
      </c>
      <c r="P29">
        <v>2</v>
      </c>
      <c r="Q29">
        <v>5</v>
      </c>
      <c r="R29">
        <v>2</v>
      </c>
    </row>
    <row r="30" spans="1:18" x14ac:dyDescent="0.3">
      <c r="A30">
        <v>63956878</v>
      </c>
      <c r="B30" s="1">
        <v>41348</v>
      </c>
      <c r="C30" s="1">
        <f t="shared" si="0"/>
        <v>41896</v>
      </c>
      <c r="D30" s="4"/>
      <c r="E30" t="s">
        <v>3</v>
      </c>
      <c r="G30">
        <f>VLOOKUP(A30,'IC Scores'!$A$2:$E$212,2,FALSE)</f>
        <v>117</v>
      </c>
      <c r="I30">
        <f>VLOOKUP(A30,'ACE Ratings'!$A$2:$E$212,2,FALSE)</f>
        <v>8</v>
      </c>
      <c r="J30" t="e">
        <f>VLOOKUP(A30,'3P Ratings'!$A$2:$E$181,2,FALSE)</f>
        <v>#N/A</v>
      </c>
      <c r="K30" t="s">
        <v>3</v>
      </c>
      <c r="L30">
        <v>6</v>
      </c>
      <c r="M30">
        <v>4</v>
      </c>
      <c r="N30">
        <v>10</v>
      </c>
      <c r="O30">
        <v>7</v>
      </c>
      <c r="P30">
        <v>10</v>
      </c>
      <c r="Q30">
        <v>8</v>
      </c>
      <c r="R30">
        <v>10</v>
      </c>
    </row>
    <row r="31" spans="1:18" x14ac:dyDescent="0.3">
      <c r="A31">
        <v>67098583</v>
      </c>
      <c r="B31" s="1">
        <v>41348</v>
      </c>
      <c r="C31" s="1">
        <f t="shared" si="0"/>
        <v>41896</v>
      </c>
      <c r="D31" s="4"/>
      <c r="E31" t="s">
        <v>3</v>
      </c>
      <c r="G31">
        <f>VLOOKUP(A31,'IC Scores'!$A$2:$E$212,2,FALSE)</f>
        <v>120</v>
      </c>
      <c r="I31">
        <f>VLOOKUP(A31,'ACE Ratings'!$A$2:$E$212,2,FALSE)</f>
        <v>8</v>
      </c>
      <c r="J31" t="e">
        <f>VLOOKUP(A31,'3P Ratings'!$A$2:$E$181,2,FALSE)</f>
        <v>#N/A</v>
      </c>
      <c r="K31" t="s">
        <v>3</v>
      </c>
      <c r="L31">
        <v>7</v>
      </c>
      <c r="M31">
        <v>6</v>
      </c>
      <c r="N31">
        <v>5</v>
      </c>
      <c r="O31">
        <v>8</v>
      </c>
      <c r="P31">
        <v>8</v>
      </c>
      <c r="Q31">
        <v>8</v>
      </c>
      <c r="R31">
        <v>6</v>
      </c>
    </row>
    <row r="32" spans="1:18" x14ac:dyDescent="0.3">
      <c r="A32">
        <v>36891804</v>
      </c>
      <c r="B32" s="1">
        <v>41352</v>
      </c>
      <c r="C32" s="1">
        <f t="shared" si="0"/>
        <v>41900</v>
      </c>
      <c r="D32" s="4"/>
      <c r="E32" s="3" t="s">
        <v>4</v>
      </c>
      <c r="F32" s="3"/>
      <c r="G32" t="e">
        <f>VLOOKUP(A32,'IC Scores'!$A$2:$E$212,2,FALSE)</f>
        <v>#N/A</v>
      </c>
      <c r="I32" t="e">
        <f>VLOOKUP(A32,'ACE Ratings'!$A$2:$E$212,2,FALSE)</f>
        <v>#N/A</v>
      </c>
      <c r="J32">
        <f>VLOOKUP(A32,'3P Ratings'!$A$2:$E$181,2,FALSE)</f>
        <v>8</v>
      </c>
      <c r="K32" s="3" t="s">
        <v>4</v>
      </c>
      <c r="L32">
        <v>5</v>
      </c>
      <c r="M32">
        <v>3</v>
      </c>
      <c r="N32">
        <v>4</v>
      </c>
      <c r="O32">
        <v>6</v>
      </c>
      <c r="P32">
        <v>7</v>
      </c>
      <c r="Q32">
        <v>6</v>
      </c>
      <c r="R32">
        <v>5</v>
      </c>
    </row>
    <row r="33" spans="1:18" x14ac:dyDescent="0.3">
      <c r="A33">
        <v>59365373</v>
      </c>
      <c r="B33" s="1">
        <v>41355</v>
      </c>
      <c r="C33" s="1">
        <f t="shared" si="0"/>
        <v>41903</v>
      </c>
      <c r="D33" s="4"/>
      <c r="E33" s="3" t="s">
        <v>3</v>
      </c>
      <c r="F33" s="3"/>
      <c r="G33">
        <f>VLOOKUP(A33,'IC Scores'!$A$2:$E$212,2,FALSE)</f>
        <v>79</v>
      </c>
      <c r="I33">
        <f>VLOOKUP(A33,'ACE Ratings'!$A$2:$E$212,2,FALSE)</f>
        <v>5</v>
      </c>
      <c r="J33" t="e">
        <f>VLOOKUP(A33,'3P Ratings'!$A$2:$E$181,2,FALSE)</f>
        <v>#N/A</v>
      </c>
      <c r="K33" s="3" t="s">
        <v>3</v>
      </c>
      <c r="L33">
        <v>2</v>
      </c>
      <c r="M33">
        <v>8</v>
      </c>
      <c r="N33">
        <v>3</v>
      </c>
      <c r="O33">
        <v>4</v>
      </c>
      <c r="P33">
        <v>3</v>
      </c>
      <c r="Q33">
        <v>8</v>
      </c>
      <c r="R33">
        <v>4</v>
      </c>
    </row>
    <row r="34" spans="1:18" x14ac:dyDescent="0.3">
      <c r="A34">
        <v>28461397</v>
      </c>
      <c r="B34" s="1">
        <v>41357</v>
      </c>
      <c r="C34" s="1">
        <f t="shared" si="0"/>
        <v>41905</v>
      </c>
      <c r="D34" s="4"/>
      <c r="E34" t="s">
        <v>4</v>
      </c>
      <c r="G34" t="e">
        <f>VLOOKUP(A34,'IC Scores'!$A$2:$E$212,2,FALSE)</f>
        <v>#N/A</v>
      </c>
      <c r="I34" t="e">
        <f>VLOOKUP(A34,'ACE Ratings'!$A$2:$E$212,2,FALSE)</f>
        <v>#N/A</v>
      </c>
      <c r="J34">
        <f>VLOOKUP(A34,'3P Ratings'!$A$2:$E$181,2,FALSE)</f>
        <v>3</v>
      </c>
      <c r="K34" t="s">
        <v>4</v>
      </c>
      <c r="L34">
        <v>7</v>
      </c>
      <c r="M34">
        <v>8</v>
      </c>
      <c r="N34">
        <v>7</v>
      </c>
      <c r="O34">
        <v>3</v>
      </c>
      <c r="P34">
        <v>6</v>
      </c>
      <c r="Q34">
        <v>7</v>
      </c>
      <c r="R34">
        <v>3</v>
      </c>
    </row>
    <row r="35" spans="1:18" x14ac:dyDescent="0.3">
      <c r="A35">
        <v>95373261</v>
      </c>
      <c r="B35" s="1">
        <v>41358</v>
      </c>
      <c r="C35" s="1">
        <f t="shared" si="0"/>
        <v>41906</v>
      </c>
      <c r="D35" s="4"/>
      <c r="E35" t="s">
        <v>4</v>
      </c>
      <c r="G35" t="e">
        <f>VLOOKUP(A35,'IC Scores'!$A$2:$E$212,2,FALSE)</f>
        <v>#N/A</v>
      </c>
      <c r="I35" t="e">
        <f>VLOOKUP(A35,'ACE Ratings'!$A$2:$E$212,2,FALSE)</f>
        <v>#N/A</v>
      </c>
      <c r="J35">
        <f>VLOOKUP(A35,'3P Ratings'!$A$2:$E$181,2,FALSE)</f>
        <v>8</v>
      </c>
      <c r="K35" t="s">
        <v>4</v>
      </c>
      <c r="L35">
        <v>8</v>
      </c>
      <c r="M35">
        <v>6</v>
      </c>
      <c r="N35">
        <v>4</v>
      </c>
      <c r="O35">
        <v>7</v>
      </c>
      <c r="P35">
        <v>7</v>
      </c>
      <c r="Q35">
        <v>5</v>
      </c>
      <c r="R35">
        <v>6</v>
      </c>
    </row>
    <row r="36" spans="1:18" x14ac:dyDescent="0.3">
      <c r="A36">
        <v>32884565</v>
      </c>
      <c r="B36" s="1">
        <v>41366</v>
      </c>
      <c r="C36" s="1">
        <f t="shared" si="0"/>
        <v>41914</v>
      </c>
      <c r="D36" s="1">
        <v>41786</v>
      </c>
      <c r="E36" t="s">
        <v>4</v>
      </c>
      <c r="G36" t="e">
        <f>VLOOKUP(A36,'IC Scores'!$A$2:$E$212,2,FALSE)</f>
        <v>#N/A</v>
      </c>
      <c r="I36" t="e">
        <f>VLOOKUP(A36,'ACE Ratings'!$A$2:$E$212,2,FALSE)</f>
        <v>#N/A</v>
      </c>
      <c r="J36" t="e">
        <f>VLOOKUP(A36,'3P Ratings'!$A$2:$E$181,2,FALSE)</f>
        <v>#N/A</v>
      </c>
      <c r="K36" t="s">
        <v>4</v>
      </c>
      <c r="L36">
        <v>8</v>
      </c>
      <c r="M36">
        <v>7</v>
      </c>
      <c r="N36">
        <v>3</v>
      </c>
      <c r="O36">
        <v>6</v>
      </c>
      <c r="P36">
        <v>6</v>
      </c>
      <c r="Q36">
        <v>7</v>
      </c>
      <c r="R36">
        <v>3</v>
      </c>
    </row>
    <row r="37" spans="1:18" x14ac:dyDescent="0.3">
      <c r="A37">
        <v>41999266</v>
      </c>
      <c r="B37" s="1">
        <v>41367</v>
      </c>
      <c r="C37" s="1">
        <f t="shared" si="0"/>
        <v>41915</v>
      </c>
      <c r="D37" s="4"/>
      <c r="E37" t="s">
        <v>3</v>
      </c>
      <c r="G37">
        <f>VLOOKUP(A37,'IC Scores'!$A$2:$E$212,2,FALSE)</f>
        <v>90</v>
      </c>
      <c r="I37">
        <f>VLOOKUP(A37,'ACE Ratings'!$A$2:$E$212,2,FALSE)</f>
        <v>5</v>
      </c>
      <c r="J37" t="e">
        <f>VLOOKUP(A37,'3P Ratings'!$A$2:$E$181,2,FALSE)</f>
        <v>#N/A</v>
      </c>
      <c r="K37" t="s">
        <v>3</v>
      </c>
      <c r="L37">
        <v>4</v>
      </c>
      <c r="M37">
        <v>8</v>
      </c>
      <c r="N37">
        <v>3</v>
      </c>
      <c r="O37">
        <v>1</v>
      </c>
      <c r="P37">
        <v>2</v>
      </c>
      <c r="Q37">
        <v>7</v>
      </c>
      <c r="R37">
        <v>3</v>
      </c>
    </row>
    <row r="38" spans="1:18" x14ac:dyDescent="0.3">
      <c r="A38">
        <v>83985751</v>
      </c>
      <c r="B38" s="1">
        <v>41367</v>
      </c>
      <c r="C38" s="1">
        <f t="shared" si="0"/>
        <v>41915</v>
      </c>
      <c r="D38" s="4"/>
      <c r="E38" t="s">
        <v>3</v>
      </c>
      <c r="G38">
        <f>VLOOKUP(A38,'IC Scores'!$A$2:$E$212,2,FALSE)</f>
        <v>99</v>
      </c>
      <c r="I38">
        <f>VLOOKUP(A38,'ACE Ratings'!$A$2:$E$212,2,FALSE)</f>
        <v>8</v>
      </c>
      <c r="J38" t="e">
        <f>VLOOKUP(A38,'3P Ratings'!$A$2:$E$181,2,FALSE)</f>
        <v>#N/A</v>
      </c>
      <c r="K38" t="s">
        <v>3</v>
      </c>
      <c r="L38">
        <v>7</v>
      </c>
      <c r="M38">
        <v>5</v>
      </c>
      <c r="N38">
        <v>5</v>
      </c>
      <c r="O38">
        <v>7</v>
      </c>
      <c r="P38">
        <v>6</v>
      </c>
      <c r="Q38">
        <v>5</v>
      </c>
      <c r="R38">
        <v>5</v>
      </c>
    </row>
    <row r="39" spans="1:18" x14ac:dyDescent="0.3">
      <c r="A39">
        <v>42165928</v>
      </c>
      <c r="B39" s="1">
        <v>41368</v>
      </c>
      <c r="C39" s="1">
        <f t="shared" si="0"/>
        <v>41916</v>
      </c>
      <c r="D39" s="4"/>
      <c r="E39" t="s">
        <v>3</v>
      </c>
      <c r="G39">
        <f>VLOOKUP(A39,'IC Scores'!$A$2:$E$212,2,FALSE)</f>
        <v>120</v>
      </c>
      <c r="I39">
        <f>VLOOKUP(A39,'ACE Ratings'!$A$2:$E$212,2,FALSE)</f>
        <v>8</v>
      </c>
      <c r="J39" t="e">
        <f>VLOOKUP(A39,'3P Ratings'!$A$2:$E$181,2,FALSE)</f>
        <v>#N/A</v>
      </c>
      <c r="K39" t="s">
        <v>3</v>
      </c>
      <c r="L39">
        <v>7</v>
      </c>
      <c r="M39">
        <v>8</v>
      </c>
      <c r="N39">
        <v>5</v>
      </c>
      <c r="O39">
        <v>7</v>
      </c>
      <c r="P39">
        <v>3</v>
      </c>
      <c r="Q39">
        <v>4</v>
      </c>
      <c r="R39">
        <v>7</v>
      </c>
    </row>
    <row r="40" spans="1:18" x14ac:dyDescent="0.3">
      <c r="A40">
        <v>76649815</v>
      </c>
      <c r="B40" s="1">
        <v>41372</v>
      </c>
      <c r="C40" s="1">
        <f t="shared" si="0"/>
        <v>41920</v>
      </c>
      <c r="D40" s="4"/>
      <c r="E40" t="s">
        <v>4</v>
      </c>
      <c r="G40" t="e">
        <f>VLOOKUP(A40,'IC Scores'!$A$2:$E$212,2,FALSE)</f>
        <v>#N/A</v>
      </c>
      <c r="I40" t="e">
        <f>VLOOKUP(A40,'ACE Ratings'!$A$2:$E$212,2,FALSE)</f>
        <v>#N/A</v>
      </c>
      <c r="J40">
        <f>VLOOKUP(A40,'3P Ratings'!$A$2:$E$181,2,FALSE)</f>
        <v>5</v>
      </c>
      <c r="K40" t="s">
        <v>4</v>
      </c>
      <c r="L40">
        <v>7</v>
      </c>
      <c r="M40">
        <v>7</v>
      </c>
      <c r="N40">
        <v>7</v>
      </c>
      <c r="O40">
        <v>4</v>
      </c>
      <c r="P40">
        <v>4</v>
      </c>
      <c r="Q40">
        <v>8</v>
      </c>
      <c r="R40">
        <v>3</v>
      </c>
    </row>
    <row r="41" spans="1:18" x14ac:dyDescent="0.3">
      <c r="A41">
        <v>92920821</v>
      </c>
      <c r="B41" s="1">
        <v>41373</v>
      </c>
      <c r="C41" s="1">
        <f t="shared" si="0"/>
        <v>41921</v>
      </c>
      <c r="D41" s="4"/>
      <c r="E41" t="s">
        <v>4</v>
      </c>
      <c r="G41" t="e">
        <f>VLOOKUP(A41,'IC Scores'!$A$2:$E$212,2,FALSE)</f>
        <v>#N/A</v>
      </c>
      <c r="I41" t="e">
        <f>VLOOKUP(A41,'ACE Ratings'!$A$2:$E$212,2,FALSE)</f>
        <v>#N/A</v>
      </c>
      <c r="J41">
        <f>VLOOKUP(A41,'3P Ratings'!$A$2:$E$181,2,FALSE)</f>
        <v>8</v>
      </c>
      <c r="K41" t="s">
        <v>4</v>
      </c>
      <c r="L41">
        <v>6</v>
      </c>
      <c r="M41">
        <v>6</v>
      </c>
      <c r="N41">
        <v>6</v>
      </c>
      <c r="O41">
        <v>4</v>
      </c>
      <c r="P41">
        <v>7</v>
      </c>
      <c r="Q41">
        <v>6</v>
      </c>
      <c r="R41">
        <v>5</v>
      </c>
    </row>
    <row r="42" spans="1:18" x14ac:dyDescent="0.3">
      <c r="A42">
        <v>24720422</v>
      </c>
      <c r="B42" s="1">
        <v>41381</v>
      </c>
      <c r="C42" s="1">
        <f t="shared" si="0"/>
        <v>41929</v>
      </c>
      <c r="D42" s="4"/>
      <c r="E42" t="s">
        <v>3</v>
      </c>
      <c r="G42">
        <f>VLOOKUP(A42,'IC Scores'!$A$2:$E$212,2,FALSE)</f>
        <v>107</v>
      </c>
      <c r="I42">
        <f>VLOOKUP(A42,'ACE Ratings'!$A$2:$E$212,2,FALSE)</f>
        <v>5</v>
      </c>
      <c r="J42" t="e">
        <f>VLOOKUP(A42,'3P Ratings'!$A$2:$E$181,2,FALSE)</f>
        <v>#N/A</v>
      </c>
      <c r="K42" t="s">
        <v>3</v>
      </c>
      <c r="L42">
        <v>8</v>
      </c>
      <c r="M42">
        <v>5</v>
      </c>
      <c r="N42">
        <v>3</v>
      </c>
      <c r="O42">
        <v>3</v>
      </c>
      <c r="P42">
        <v>3</v>
      </c>
      <c r="Q42">
        <v>5</v>
      </c>
      <c r="R42">
        <v>3</v>
      </c>
    </row>
    <row r="43" spans="1:18" x14ac:dyDescent="0.3">
      <c r="A43">
        <v>42038641</v>
      </c>
      <c r="B43" s="1">
        <v>41382</v>
      </c>
      <c r="C43" s="1">
        <f t="shared" si="0"/>
        <v>41930</v>
      </c>
      <c r="D43" s="4"/>
      <c r="E43" t="s">
        <v>4</v>
      </c>
      <c r="G43" t="e">
        <f>VLOOKUP(A43,'IC Scores'!$A$2:$E$212,2,FALSE)</f>
        <v>#N/A</v>
      </c>
      <c r="I43" t="e">
        <f>VLOOKUP(A43,'ACE Ratings'!$A$2:$E$212,2,FALSE)</f>
        <v>#N/A</v>
      </c>
      <c r="J43">
        <f>VLOOKUP(A43,'3P Ratings'!$A$2:$E$181,2,FALSE)</f>
        <v>8</v>
      </c>
      <c r="K43" t="s">
        <v>4</v>
      </c>
      <c r="L43">
        <v>5</v>
      </c>
      <c r="M43">
        <v>8</v>
      </c>
      <c r="N43">
        <v>4</v>
      </c>
      <c r="O43">
        <v>2</v>
      </c>
      <c r="P43">
        <v>4</v>
      </c>
      <c r="Q43">
        <v>7</v>
      </c>
      <c r="R43">
        <v>2</v>
      </c>
    </row>
    <row r="44" spans="1:18" x14ac:dyDescent="0.3">
      <c r="A44">
        <v>78302256</v>
      </c>
      <c r="B44" s="1">
        <v>41385</v>
      </c>
      <c r="C44" s="1">
        <f t="shared" si="0"/>
        <v>41933</v>
      </c>
      <c r="D44" s="4"/>
      <c r="E44" t="s">
        <v>3</v>
      </c>
      <c r="G44">
        <f>VLOOKUP(A44,'IC Scores'!$A$2:$E$212,2,FALSE)</f>
        <v>86</v>
      </c>
      <c r="I44">
        <f>VLOOKUP(A44,'ACE Ratings'!$A$2:$E$212,2,FALSE)</f>
        <v>8</v>
      </c>
      <c r="J44" t="e">
        <f>VLOOKUP(A44,'3P Ratings'!$A$2:$E$181,2,FALSE)</f>
        <v>#N/A</v>
      </c>
      <c r="K44" t="s">
        <v>3</v>
      </c>
      <c r="L44">
        <v>7</v>
      </c>
      <c r="M44">
        <v>8</v>
      </c>
      <c r="N44">
        <v>5</v>
      </c>
      <c r="O44">
        <v>3</v>
      </c>
      <c r="P44">
        <v>4</v>
      </c>
      <c r="Q44">
        <v>4</v>
      </c>
      <c r="R44">
        <v>7</v>
      </c>
    </row>
    <row r="45" spans="1:18" x14ac:dyDescent="0.3">
      <c r="A45">
        <v>98097303</v>
      </c>
      <c r="B45" s="1">
        <v>41386</v>
      </c>
      <c r="C45" s="1">
        <f t="shared" si="0"/>
        <v>41934</v>
      </c>
      <c r="D45" s="4"/>
      <c r="E45" t="s">
        <v>3</v>
      </c>
      <c r="G45">
        <f>VLOOKUP(A45,'IC Scores'!$A$2:$E$212,2,FALSE)</f>
        <v>83</v>
      </c>
      <c r="I45">
        <f>VLOOKUP(A45,'ACE Ratings'!$A$2:$E$212,2,FALSE)</f>
        <v>5</v>
      </c>
      <c r="J45" t="e">
        <f>VLOOKUP(A45,'3P Ratings'!$A$2:$E$181,2,FALSE)</f>
        <v>#N/A</v>
      </c>
      <c r="K45" t="s">
        <v>3</v>
      </c>
      <c r="L45">
        <v>6</v>
      </c>
      <c r="M45">
        <v>7</v>
      </c>
      <c r="N45">
        <v>10</v>
      </c>
      <c r="O45">
        <v>10</v>
      </c>
      <c r="P45">
        <v>9</v>
      </c>
      <c r="Q45">
        <v>7</v>
      </c>
      <c r="R45">
        <v>7</v>
      </c>
    </row>
    <row r="46" spans="1:18" x14ac:dyDescent="0.3">
      <c r="A46">
        <v>30335503</v>
      </c>
      <c r="B46" s="1">
        <v>41386</v>
      </c>
      <c r="C46" s="1">
        <f t="shared" si="0"/>
        <v>41934</v>
      </c>
      <c r="D46" s="4"/>
      <c r="E46" t="s">
        <v>4</v>
      </c>
      <c r="G46" t="e">
        <f>VLOOKUP(A46,'IC Scores'!$A$2:$E$212,2,FALSE)</f>
        <v>#N/A</v>
      </c>
      <c r="I46" t="e">
        <f>VLOOKUP(A46,'ACE Ratings'!$A$2:$E$212,2,FALSE)</f>
        <v>#N/A</v>
      </c>
      <c r="J46">
        <f>VLOOKUP(A46,'3P Ratings'!$A$2:$E$181,2,FALSE)</f>
        <v>8</v>
      </c>
      <c r="K46" t="s">
        <v>4</v>
      </c>
      <c r="L46">
        <v>8</v>
      </c>
      <c r="M46">
        <v>7</v>
      </c>
      <c r="N46">
        <v>4</v>
      </c>
      <c r="O46">
        <v>7</v>
      </c>
      <c r="P46">
        <v>5</v>
      </c>
      <c r="Q46">
        <v>7</v>
      </c>
      <c r="R46">
        <v>4</v>
      </c>
    </row>
    <row r="47" spans="1:18" x14ac:dyDescent="0.3">
      <c r="A47">
        <v>53293667</v>
      </c>
      <c r="B47" s="1">
        <v>41387</v>
      </c>
      <c r="C47" s="1">
        <f t="shared" si="0"/>
        <v>41935</v>
      </c>
      <c r="D47" s="4"/>
      <c r="E47" s="3" t="s">
        <v>3</v>
      </c>
      <c r="F47" s="3"/>
      <c r="G47">
        <f>VLOOKUP(A47,'IC Scores'!$A$2:$E$212,2,FALSE)</f>
        <v>94</v>
      </c>
      <c r="I47">
        <f>VLOOKUP(A47,'ACE Ratings'!$A$2:$E$212,2,FALSE)</f>
        <v>8</v>
      </c>
      <c r="J47" t="e">
        <f>VLOOKUP(A47,'3P Ratings'!$A$2:$E$181,2,FALSE)</f>
        <v>#N/A</v>
      </c>
      <c r="K47" s="3" t="s">
        <v>3</v>
      </c>
      <c r="L47">
        <v>6</v>
      </c>
      <c r="M47">
        <v>4</v>
      </c>
      <c r="N47">
        <v>6</v>
      </c>
      <c r="O47">
        <v>7</v>
      </c>
      <c r="P47">
        <v>4</v>
      </c>
      <c r="Q47">
        <v>4</v>
      </c>
      <c r="R47">
        <v>5</v>
      </c>
    </row>
    <row r="48" spans="1:18" x14ac:dyDescent="0.3">
      <c r="A48">
        <v>56246654</v>
      </c>
      <c r="B48" s="1">
        <v>41389</v>
      </c>
      <c r="C48" s="1">
        <f t="shared" si="0"/>
        <v>41937</v>
      </c>
      <c r="D48" s="4"/>
      <c r="E48" t="s">
        <v>3</v>
      </c>
      <c r="G48">
        <f>VLOOKUP(A48,'IC Scores'!$A$2:$E$212,2,FALSE)</f>
        <v>76</v>
      </c>
      <c r="I48">
        <f>VLOOKUP(A48,'ACE Ratings'!$A$2:$E$212,2,FALSE)</f>
        <v>8</v>
      </c>
      <c r="J48" t="e">
        <f>VLOOKUP(A48,'3P Ratings'!$A$2:$E$181,2,FALSE)</f>
        <v>#N/A</v>
      </c>
      <c r="K48" t="s">
        <v>3</v>
      </c>
      <c r="L48">
        <v>10</v>
      </c>
      <c r="M48">
        <v>8</v>
      </c>
      <c r="N48">
        <v>8</v>
      </c>
      <c r="O48">
        <v>8</v>
      </c>
      <c r="P48">
        <v>10</v>
      </c>
      <c r="Q48">
        <v>5</v>
      </c>
      <c r="R48">
        <v>9</v>
      </c>
    </row>
    <row r="49" spans="1:18" x14ac:dyDescent="0.3">
      <c r="A49">
        <v>53844991</v>
      </c>
      <c r="B49" s="1">
        <v>41398</v>
      </c>
      <c r="C49" s="1">
        <f t="shared" si="0"/>
        <v>41946</v>
      </c>
      <c r="D49" s="4"/>
      <c r="E49" s="3" t="s">
        <v>3</v>
      </c>
      <c r="F49" s="3"/>
      <c r="G49">
        <f>VLOOKUP(A49,'IC Scores'!$A$2:$E$212,2,FALSE)</f>
        <v>103</v>
      </c>
      <c r="I49">
        <f>VLOOKUP(A49,'ACE Ratings'!$A$2:$E$212,2,FALSE)</f>
        <v>5</v>
      </c>
      <c r="J49" t="e">
        <f>VLOOKUP(A49,'3P Ratings'!$A$2:$E$181,2,FALSE)</f>
        <v>#N/A</v>
      </c>
      <c r="K49" s="3" t="s">
        <v>3</v>
      </c>
      <c r="L49">
        <v>5</v>
      </c>
      <c r="M49">
        <v>4</v>
      </c>
      <c r="N49">
        <v>4</v>
      </c>
      <c r="O49">
        <v>3</v>
      </c>
      <c r="P49">
        <v>7</v>
      </c>
      <c r="Q49">
        <v>6</v>
      </c>
      <c r="R49">
        <v>5</v>
      </c>
    </row>
    <row r="50" spans="1:18" x14ac:dyDescent="0.3">
      <c r="A50">
        <v>43165751</v>
      </c>
      <c r="B50" s="1">
        <v>41405</v>
      </c>
      <c r="C50" s="1">
        <f t="shared" si="0"/>
        <v>41953</v>
      </c>
      <c r="D50" s="4"/>
      <c r="E50" t="s">
        <v>4</v>
      </c>
      <c r="G50" t="e">
        <f>VLOOKUP(A50,'IC Scores'!$A$2:$E$212,2,FALSE)</f>
        <v>#N/A</v>
      </c>
      <c r="I50" t="e">
        <f>VLOOKUP(A50,'ACE Ratings'!$A$2:$E$212,2,FALSE)</f>
        <v>#N/A</v>
      </c>
      <c r="J50">
        <f>VLOOKUP(A50,'3P Ratings'!$A$2:$E$181,2,FALSE)</f>
        <v>8</v>
      </c>
      <c r="K50" t="s">
        <v>4</v>
      </c>
      <c r="L50">
        <v>6</v>
      </c>
      <c r="M50">
        <v>6</v>
      </c>
      <c r="N50">
        <v>9</v>
      </c>
      <c r="O50">
        <v>9</v>
      </c>
      <c r="P50">
        <v>8</v>
      </c>
      <c r="Q50">
        <v>8</v>
      </c>
      <c r="R50">
        <v>8</v>
      </c>
    </row>
    <row r="51" spans="1:18" x14ac:dyDescent="0.3">
      <c r="A51">
        <v>23511820</v>
      </c>
      <c r="B51" s="1">
        <v>41406</v>
      </c>
      <c r="C51" s="1">
        <f t="shared" si="0"/>
        <v>41954</v>
      </c>
      <c r="D51" s="4"/>
      <c r="E51" t="s">
        <v>4</v>
      </c>
      <c r="G51" t="e">
        <f>VLOOKUP(A51,'IC Scores'!$A$2:$E$212,2,FALSE)</f>
        <v>#N/A</v>
      </c>
      <c r="I51" t="e">
        <f>VLOOKUP(A51,'ACE Ratings'!$A$2:$E$212,2,FALSE)</f>
        <v>#N/A</v>
      </c>
      <c r="J51">
        <f>VLOOKUP(A51,'3P Ratings'!$A$2:$E$181,2,FALSE)</f>
        <v>3</v>
      </c>
      <c r="K51" t="s">
        <v>4</v>
      </c>
      <c r="L51">
        <v>5</v>
      </c>
      <c r="M51">
        <v>8</v>
      </c>
      <c r="N51">
        <v>4</v>
      </c>
      <c r="O51">
        <v>3</v>
      </c>
      <c r="P51">
        <v>6</v>
      </c>
      <c r="Q51">
        <v>7</v>
      </c>
      <c r="R51">
        <v>3</v>
      </c>
    </row>
    <row r="52" spans="1:18" x14ac:dyDescent="0.3">
      <c r="A52">
        <v>81243079</v>
      </c>
      <c r="B52" s="1">
        <v>41407</v>
      </c>
      <c r="C52" s="1">
        <f t="shared" si="0"/>
        <v>41955</v>
      </c>
      <c r="D52" s="4"/>
      <c r="E52" t="s">
        <v>3</v>
      </c>
      <c r="G52">
        <f>VLOOKUP(A52,'IC Scores'!$A$2:$E$212,2,FALSE)</f>
        <v>83</v>
      </c>
      <c r="I52">
        <f>VLOOKUP(A52,'ACE Ratings'!$A$2:$E$212,2,FALSE)</f>
        <v>8</v>
      </c>
      <c r="J52" t="e">
        <f>VLOOKUP(A52,'3P Ratings'!$A$2:$E$181,2,FALSE)</f>
        <v>#N/A</v>
      </c>
      <c r="K52" t="s">
        <v>3</v>
      </c>
      <c r="L52">
        <v>5</v>
      </c>
      <c r="M52">
        <v>6</v>
      </c>
      <c r="N52">
        <v>8</v>
      </c>
      <c r="O52">
        <v>8</v>
      </c>
      <c r="P52">
        <v>8</v>
      </c>
      <c r="Q52">
        <v>9</v>
      </c>
      <c r="R52">
        <v>7</v>
      </c>
    </row>
    <row r="53" spans="1:18" x14ac:dyDescent="0.3">
      <c r="A53">
        <v>38791106</v>
      </c>
      <c r="B53" s="1">
        <v>41414</v>
      </c>
      <c r="C53" s="1">
        <f t="shared" si="0"/>
        <v>41962</v>
      </c>
      <c r="D53" s="4"/>
      <c r="E53" t="s">
        <v>3</v>
      </c>
      <c r="G53">
        <f>VLOOKUP(A53,'IC Scores'!$A$2:$E$212,2,FALSE)</f>
        <v>72</v>
      </c>
      <c r="I53">
        <f>VLOOKUP(A53,'ACE Ratings'!$A$2:$E$212,2,FALSE)</f>
        <v>10</v>
      </c>
      <c r="J53" t="e">
        <f>VLOOKUP(A53,'3P Ratings'!$A$2:$E$181,2,FALSE)</f>
        <v>#N/A</v>
      </c>
      <c r="K53" t="s">
        <v>3</v>
      </c>
      <c r="L53">
        <v>6</v>
      </c>
      <c r="M53">
        <v>4</v>
      </c>
      <c r="N53">
        <v>4</v>
      </c>
      <c r="O53">
        <v>7</v>
      </c>
      <c r="P53">
        <v>7</v>
      </c>
      <c r="Q53">
        <v>6</v>
      </c>
      <c r="R53">
        <v>4</v>
      </c>
    </row>
    <row r="54" spans="1:18" x14ac:dyDescent="0.3">
      <c r="A54">
        <v>93988165</v>
      </c>
      <c r="B54" s="1">
        <v>41419</v>
      </c>
      <c r="C54" s="1">
        <f t="shared" si="0"/>
        <v>41967</v>
      </c>
      <c r="D54" s="4"/>
      <c r="E54" t="s">
        <v>4</v>
      </c>
      <c r="G54" t="e">
        <f>VLOOKUP(A54,'IC Scores'!$A$2:$E$212,2,FALSE)</f>
        <v>#N/A</v>
      </c>
      <c r="I54" t="e">
        <f>VLOOKUP(A54,'ACE Ratings'!$A$2:$E$212,2,FALSE)</f>
        <v>#N/A</v>
      </c>
      <c r="J54">
        <f>VLOOKUP(A54,'3P Ratings'!$A$2:$E$181,2,FALSE)</f>
        <v>5</v>
      </c>
      <c r="K54" t="s">
        <v>4</v>
      </c>
      <c r="L54">
        <v>6</v>
      </c>
      <c r="M54">
        <v>8</v>
      </c>
      <c r="N54">
        <v>10</v>
      </c>
      <c r="O54">
        <v>8</v>
      </c>
      <c r="P54">
        <v>10</v>
      </c>
      <c r="Q54">
        <v>5</v>
      </c>
      <c r="R54">
        <v>10</v>
      </c>
    </row>
    <row r="55" spans="1:18" x14ac:dyDescent="0.3">
      <c r="A55">
        <v>12930489</v>
      </c>
      <c r="B55" s="1">
        <v>41420</v>
      </c>
      <c r="C55" s="1">
        <f t="shared" si="0"/>
        <v>41968</v>
      </c>
      <c r="D55" s="4"/>
      <c r="E55" t="s">
        <v>3</v>
      </c>
      <c r="G55">
        <f>VLOOKUP(A55,'IC Scores'!$A$2:$E$212,2,FALSE)</f>
        <v>113</v>
      </c>
      <c r="I55">
        <f>VLOOKUP(A55,'ACE Ratings'!$A$2:$E$212,2,FALSE)</f>
        <v>5</v>
      </c>
      <c r="J55" t="e">
        <f>VLOOKUP(A55,'3P Ratings'!$A$2:$E$181,2,FALSE)</f>
        <v>#N/A</v>
      </c>
      <c r="K55" t="s">
        <v>3</v>
      </c>
      <c r="L55">
        <v>6</v>
      </c>
      <c r="M55">
        <v>8</v>
      </c>
      <c r="N55">
        <v>9</v>
      </c>
      <c r="O55">
        <v>9</v>
      </c>
      <c r="P55">
        <v>7</v>
      </c>
      <c r="Q55">
        <v>6</v>
      </c>
      <c r="R55">
        <v>6</v>
      </c>
    </row>
    <row r="56" spans="1:18" x14ac:dyDescent="0.3">
      <c r="A56">
        <v>16802732</v>
      </c>
      <c r="B56" s="1">
        <v>41421</v>
      </c>
      <c r="C56" s="1">
        <f t="shared" si="0"/>
        <v>41969</v>
      </c>
      <c r="D56" s="4"/>
      <c r="E56" t="s">
        <v>4</v>
      </c>
      <c r="G56" t="e">
        <f>VLOOKUP(A56,'IC Scores'!$A$2:$E$212,2,FALSE)</f>
        <v>#N/A</v>
      </c>
      <c r="I56" t="e">
        <f>VLOOKUP(A56,'ACE Ratings'!$A$2:$E$212,2,FALSE)</f>
        <v>#N/A</v>
      </c>
      <c r="J56">
        <f>VLOOKUP(A56,'3P Ratings'!$A$2:$E$181,2,FALSE)</f>
        <v>8</v>
      </c>
      <c r="K56" t="s">
        <v>4</v>
      </c>
      <c r="L56">
        <v>8</v>
      </c>
      <c r="M56">
        <v>7</v>
      </c>
      <c r="N56">
        <v>7</v>
      </c>
      <c r="O56">
        <v>5</v>
      </c>
      <c r="P56">
        <v>4</v>
      </c>
      <c r="Q56">
        <v>5</v>
      </c>
      <c r="R56">
        <v>7</v>
      </c>
    </row>
    <row r="57" spans="1:18" x14ac:dyDescent="0.3">
      <c r="A57">
        <v>70908546</v>
      </c>
      <c r="B57" s="1">
        <v>41422</v>
      </c>
      <c r="C57" s="1">
        <f t="shared" si="0"/>
        <v>41970</v>
      </c>
      <c r="D57" s="4"/>
      <c r="E57" s="3" t="s">
        <v>3</v>
      </c>
      <c r="F57" s="3"/>
      <c r="G57">
        <f>VLOOKUP(A57,'IC Scores'!$A$2:$E$212,2,FALSE)</f>
        <v>119</v>
      </c>
      <c r="I57">
        <f>VLOOKUP(A57,'ACE Ratings'!$A$2:$E$212,2,FALSE)</f>
        <v>5</v>
      </c>
      <c r="J57" t="e">
        <f>VLOOKUP(A57,'3P Ratings'!$A$2:$E$181,2,FALSE)</f>
        <v>#N/A</v>
      </c>
      <c r="K57" s="3" t="s">
        <v>3</v>
      </c>
      <c r="L57">
        <v>2</v>
      </c>
      <c r="M57">
        <v>8</v>
      </c>
      <c r="N57">
        <v>1</v>
      </c>
      <c r="O57">
        <v>2</v>
      </c>
      <c r="P57">
        <v>4</v>
      </c>
      <c r="Q57">
        <v>6</v>
      </c>
      <c r="R57">
        <v>4</v>
      </c>
    </row>
    <row r="58" spans="1:18" x14ac:dyDescent="0.3">
      <c r="A58">
        <v>56553425</v>
      </c>
      <c r="B58" s="1">
        <v>41426</v>
      </c>
      <c r="C58" s="1">
        <f t="shared" si="0"/>
        <v>41974</v>
      </c>
      <c r="D58" s="4"/>
      <c r="E58" t="s">
        <v>4</v>
      </c>
      <c r="G58" t="e">
        <f>VLOOKUP(A58,'IC Scores'!$A$2:$E$212,2,FALSE)</f>
        <v>#N/A</v>
      </c>
      <c r="I58" t="e">
        <f>VLOOKUP(A58,'ACE Ratings'!$A$2:$E$212,2,FALSE)</f>
        <v>#N/A</v>
      </c>
      <c r="J58">
        <f>VLOOKUP(A58,'3P Ratings'!$A$2:$E$181,2,FALSE)</f>
        <v>8</v>
      </c>
      <c r="K58" t="s">
        <v>4</v>
      </c>
      <c r="L58">
        <v>6</v>
      </c>
      <c r="M58">
        <v>4</v>
      </c>
      <c r="N58">
        <v>7</v>
      </c>
      <c r="O58">
        <v>6</v>
      </c>
      <c r="P58">
        <v>3</v>
      </c>
      <c r="Q58">
        <v>4</v>
      </c>
      <c r="R58">
        <v>4</v>
      </c>
    </row>
    <row r="59" spans="1:18" x14ac:dyDescent="0.3">
      <c r="A59">
        <v>69433858</v>
      </c>
      <c r="B59" s="1">
        <v>41430</v>
      </c>
      <c r="C59" s="1">
        <f t="shared" si="0"/>
        <v>41978</v>
      </c>
      <c r="D59" s="4"/>
      <c r="E59" t="s">
        <v>4</v>
      </c>
      <c r="G59" t="e">
        <f>VLOOKUP(A59,'IC Scores'!$A$2:$E$212,2,FALSE)</f>
        <v>#N/A</v>
      </c>
      <c r="I59" t="e">
        <f>VLOOKUP(A59,'ACE Ratings'!$A$2:$E$212,2,FALSE)</f>
        <v>#N/A</v>
      </c>
      <c r="J59">
        <f>VLOOKUP(A59,'3P Ratings'!$A$2:$E$181,2,FALSE)</f>
        <v>5</v>
      </c>
      <c r="K59" t="s">
        <v>4</v>
      </c>
      <c r="L59">
        <v>6</v>
      </c>
      <c r="M59">
        <v>8</v>
      </c>
      <c r="N59">
        <v>5</v>
      </c>
      <c r="O59">
        <v>6</v>
      </c>
      <c r="P59">
        <v>3</v>
      </c>
      <c r="Q59">
        <v>5</v>
      </c>
      <c r="R59">
        <v>7</v>
      </c>
    </row>
    <row r="60" spans="1:18" x14ac:dyDescent="0.3">
      <c r="A60">
        <v>81071668</v>
      </c>
      <c r="B60" s="1">
        <v>41433</v>
      </c>
      <c r="C60" s="1">
        <f t="shared" si="0"/>
        <v>41981</v>
      </c>
      <c r="D60" s="1">
        <v>41633</v>
      </c>
      <c r="E60" t="s">
        <v>3</v>
      </c>
      <c r="G60" t="e">
        <f>VLOOKUP(A60,'IC Scores'!$A$2:$E$212,2,FALSE)</f>
        <v>#N/A</v>
      </c>
      <c r="I60" t="e">
        <f>VLOOKUP(A60,'ACE Ratings'!$A$2:$E$212,2,FALSE)</f>
        <v>#N/A</v>
      </c>
      <c r="J60" t="e">
        <f>VLOOKUP(A60,'3P Ratings'!$A$2:$E$181,2,FALSE)</f>
        <v>#N/A</v>
      </c>
      <c r="K60" t="s">
        <v>3</v>
      </c>
      <c r="L60">
        <v>6</v>
      </c>
      <c r="M60">
        <v>8</v>
      </c>
      <c r="N60">
        <v>9</v>
      </c>
      <c r="O60">
        <v>8</v>
      </c>
      <c r="P60">
        <v>5</v>
      </c>
      <c r="Q60">
        <v>5</v>
      </c>
      <c r="R60">
        <v>9</v>
      </c>
    </row>
    <row r="61" spans="1:18" x14ac:dyDescent="0.3">
      <c r="A61">
        <v>93009499</v>
      </c>
      <c r="B61" s="1">
        <v>41434</v>
      </c>
      <c r="C61" s="1">
        <f t="shared" si="0"/>
        <v>41982</v>
      </c>
      <c r="D61" s="4"/>
      <c r="E61" t="s">
        <v>4</v>
      </c>
      <c r="G61" t="e">
        <f>VLOOKUP(A61,'IC Scores'!$A$2:$E$212,2,FALSE)</f>
        <v>#N/A</v>
      </c>
      <c r="I61" t="e">
        <f>VLOOKUP(A61,'ACE Ratings'!$A$2:$E$212,2,FALSE)</f>
        <v>#N/A</v>
      </c>
      <c r="J61">
        <f>VLOOKUP(A61,'3P Ratings'!$A$2:$E$181,2,FALSE)</f>
        <v>5</v>
      </c>
      <c r="K61" t="s">
        <v>4</v>
      </c>
      <c r="L61">
        <v>6</v>
      </c>
      <c r="M61">
        <v>4</v>
      </c>
      <c r="N61">
        <v>10</v>
      </c>
      <c r="O61">
        <v>8</v>
      </c>
      <c r="P61">
        <v>7</v>
      </c>
      <c r="Q61">
        <v>7</v>
      </c>
      <c r="R61">
        <v>8</v>
      </c>
    </row>
    <row r="62" spans="1:18" x14ac:dyDescent="0.3">
      <c r="A62">
        <v>60643862</v>
      </c>
      <c r="B62" s="1">
        <v>41436</v>
      </c>
      <c r="C62" s="1">
        <f t="shared" si="0"/>
        <v>41984</v>
      </c>
      <c r="D62" s="4"/>
      <c r="E62" t="s">
        <v>4</v>
      </c>
      <c r="G62" t="e">
        <f>VLOOKUP(A62,'IC Scores'!$A$2:$E$212,2,FALSE)</f>
        <v>#N/A</v>
      </c>
      <c r="I62" t="e">
        <f>VLOOKUP(A62,'ACE Ratings'!$A$2:$E$212,2,FALSE)</f>
        <v>#N/A</v>
      </c>
      <c r="J62">
        <f>VLOOKUP(A62,'3P Ratings'!$A$2:$E$181,2,FALSE)</f>
        <v>5</v>
      </c>
      <c r="K62" t="s">
        <v>4</v>
      </c>
      <c r="L62">
        <v>8</v>
      </c>
      <c r="M62">
        <v>8</v>
      </c>
      <c r="N62">
        <v>4</v>
      </c>
      <c r="O62">
        <v>5</v>
      </c>
      <c r="P62">
        <v>6</v>
      </c>
      <c r="Q62">
        <v>5</v>
      </c>
      <c r="R62">
        <v>6</v>
      </c>
    </row>
    <row r="63" spans="1:18" x14ac:dyDescent="0.3">
      <c r="A63">
        <v>83700989</v>
      </c>
      <c r="B63" s="1">
        <v>41451</v>
      </c>
      <c r="C63" s="1">
        <f t="shared" si="0"/>
        <v>41999</v>
      </c>
      <c r="D63" s="4"/>
      <c r="E63" s="3" t="s">
        <v>3</v>
      </c>
      <c r="F63" s="3"/>
      <c r="G63">
        <f>VLOOKUP(A63,'IC Scores'!$A$2:$E$212,2,FALSE)</f>
        <v>77</v>
      </c>
      <c r="I63">
        <f>VLOOKUP(A63,'ACE Ratings'!$A$2:$E$212,2,FALSE)</f>
        <v>8</v>
      </c>
      <c r="J63" t="e">
        <f>VLOOKUP(A63,'3P Ratings'!$A$2:$E$181,2,FALSE)</f>
        <v>#N/A</v>
      </c>
      <c r="K63" s="3" t="s">
        <v>3</v>
      </c>
      <c r="L63">
        <v>9</v>
      </c>
      <c r="M63">
        <v>7</v>
      </c>
      <c r="N63">
        <v>10</v>
      </c>
      <c r="O63">
        <v>9</v>
      </c>
      <c r="P63">
        <v>10</v>
      </c>
      <c r="Q63">
        <v>6</v>
      </c>
      <c r="R63">
        <v>8</v>
      </c>
    </row>
    <row r="64" spans="1:18" x14ac:dyDescent="0.3">
      <c r="A64">
        <v>23418017</v>
      </c>
      <c r="B64" s="1">
        <v>41456</v>
      </c>
      <c r="C64" s="1">
        <f t="shared" si="0"/>
        <v>42004</v>
      </c>
      <c r="D64" s="4"/>
      <c r="E64" t="s">
        <v>3</v>
      </c>
      <c r="G64">
        <f>VLOOKUP(A64,'IC Scores'!$A$2:$E$212,2,FALSE)</f>
        <v>95</v>
      </c>
      <c r="I64">
        <f>VLOOKUP(A64,'ACE Ratings'!$A$2:$E$212,2,FALSE)</f>
        <v>8</v>
      </c>
      <c r="J64" t="e">
        <f>VLOOKUP(A64,'3P Ratings'!$A$2:$E$181,2,FALSE)</f>
        <v>#N/A</v>
      </c>
      <c r="K64" t="s">
        <v>3</v>
      </c>
      <c r="L64">
        <v>6</v>
      </c>
      <c r="M64">
        <v>7</v>
      </c>
      <c r="N64">
        <v>2</v>
      </c>
      <c r="O64">
        <v>4</v>
      </c>
      <c r="P64">
        <v>4</v>
      </c>
      <c r="Q64">
        <v>5</v>
      </c>
      <c r="R64">
        <v>1</v>
      </c>
    </row>
    <row r="65" spans="1:18" x14ac:dyDescent="0.3">
      <c r="A65">
        <v>86128126</v>
      </c>
      <c r="B65" s="1">
        <v>41458</v>
      </c>
      <c r="C65" s="1">
        <f t="shared" si="0"/>
        <v>42006</v>
      </c>
      <c r="D65" s="4"/>
      <c r="E65" s="3" t="s">
        <v>4</v>
      </c>
      <c r="F65" s="3"/>
      <c r="G65" s="3" t="e">
        <f>VLOOKUP(A65,'IC Scores'!$A$2:$E$212,3,FALSE)</f>
        <v>#N/A</v>
      </c>
      <c r="H65" s="3"/>
      <c r="I65" s="3" t="e">
        <f>VLOOKUP(A65,'ACE Ratings'!$A$2:$E$212,3,FALSE)</f>
        <v>#N/A</v>
      </c>
      <c r="J65" s="3">
        <f>VLOOKUP(A65,'3P Ratings'!$A$2:$E$181,3,FALSE)</f>
        <v>5</v>
      </c>
      <c r="K65" s="3" t="s">
        <v>4</v>
      </c>
      <c r="L65">
        <v>5</v>
      </c>
      <c r="M65">
        <v>3</v>
      </c>
      <c r="N65">
        <v>6</v>
      </c>
      <c r="O65">
        <v>5</v>
      </c>
      <c r="P65">
        <v>3</v>
      </c>
      <c r="Q65">
        <v>3</v>
      </c>
      <c r="R65">
        <v>4</v>
      </c>
    </row>
    <row r="66" spans="1:18" x14ac:dyDescent="0.3">
      <c r="A66">
        <v>82000604</v>
      </c>
      <c r="B66" s="1">
        <v>41460</v>
      </c>
      <c r="C66" s="1">
        <f t="shared" ref="C66:C129" si="1">B66+548</f>
        <v>42008</v>
      </c>
      <c r="D66" s="4"/>
      <c r="E66" t="s">
        <v>4</v>
      </c>
      <c r="G66" s="3" t="e">
        <f>VLOOKUP(A66,'IC Scores'!$A$2:$E$212,3,FALSE)</f>
        <v>#N/A</v>
      </c>
      <c r="H66" s="3"/>
      <c r="I66" s="3" t="e">
        <f>VLOOKUP(A66,'ACE Ratings'!$A$2:$E$212,3,FALSE)</f>
        <v>#N/A</v>
      </c>
      <c r="J66" s="3">
        <f>VLOOKUP(A66,'3P Ratings'!$A$2:$E$181,3,FALSE)</f>
        <v>8</v>
      </c>
      <c r="K66" t="s">
        <v>4</v>
      </c>
      <c r="L66">
        <v>6</v>
      </c>
      <c r="M66">
        <v>4</v>
      </c>
      <c r="N66">
        <v>7</v>
      </c>
      <c r="O66">
        <v>8</v>
      </c>
      <c r="P66">
        <v>8</v>
      </c>
      <c r="Q66">
        <v>4</v>
      </c>
      <c r="R66">
        <v>7</v>
      </c>
    </row>
    <row r="67" spans="1:18" x14ac:dyDescent="0.3">
      <c r="A67">
        <v>20168418</v>
      </c>
      <c r="B67" s="1">
        <v>41462</v>
      </c>
      <c r="C67" s="1">
        <f t="shared" si="1"/>
        <v>42010</v>
      </c>
      <c r="D67" s="4"/>
      <c r="E67" s="3" t="s">
        <v>3</v>
      </c>
      <c r="F67" s="3"/>
      <c r="G67" s="3">
        <f>VLOOKUP(A67,'IC Scores'!$A$2:$E$212,3,FALSE)</f>
        <v>77</v>
      </c>
      <c r="H67" s="3"/>
      <c r="I67" s="3">
        <f>VLOOKUP(A67,'ACE Ratings'!$A$2:$E$212,3,FALSE)</f>
        <v>5</v>
      </c>
      <c r="J67" s="3" t="e">
        <f>VLOOKUP(A67,'3P Ratings'!$A$2:$E$181,3,FALSE)</f>
        <v>#N/A</v>
      </c>
      <c r="K67" s="3" t="s">
        <v>3</v>
      </c>
      <c r="L67">
        <v>3</v>
      </c>
      <c r="M67">
        <v>2</v>
      </c>
      <c r="N67">
        <v>4</v>
      </c>
      <c r="O67">
        <v>3</v>
      </c>
      <c r="P67">
        <v>4</v>
      </c>
      <c r="Q67">
        <v>6</v>
      </c>
      <c r="R67">
        <v>3</v>
      </c>
    </row>
    <row r="68" spans="1:18" x14ac:dyDescent="0.3">
      <c r="A68">
        <v>40535000</v>
      </c>
      <c r="B68" s="1">
        <v>41463</v>
      </c>
      <c r="C68" s="1">
        <f t="shared" si="1"/>
        <v>42011</v>
      </c>
      <c r="D68" s="4"/>
      <c r="E68" s="3" t="s">
        <v>3</v>
      </c>
      <c r="F68" s="3"/>
      <c r="G68" s="3">
        <f>VLOOKUP(A68,'IC Scores'!$A$2:$E$212,3,FALSE)</f>
        <v>126</v>
      </c>
      <c r="H68" s="3"/>
      <c r="I68" s="3">
        <f>VLOOKUP(A68,'ACE Ratings'!$A$2:$E$212,3,FALSE)</f>
        <v>5</v>
      </c>
      <c r="J68" s="3" t="e">
        <f>VLOOKUP(A68,'3P Ratings'!$A$2:$E$181,3,FALSE)</f>
        <v>#N/A</v>
      </c>
      <c r="K68" s="3" t="s">
        <v>3</v>
      </c>
      <c r="L68">
        <v>6</v>
      </c>
      <c r="M68">
        <v>6</v>
      </c>
      <c r="N68">
        <v>4</v>
      </c>
      <c r="O68">
        <v>4</v>
      </c>
      <c r="P68">
        <v>3</v>
      </c>
      <c r="Q68">
        <v>6</v>
      </c>
      <c r="R68">
        <v>7</v>
      </c>
    </row>
    <row r="69" spans="1:18" x14ac:dyDescent="0.3">
      <c r="A69">
        <v>27179842</v>
      </c>
      <c r="B69" s="1">
        <v>41467</v>
      </c>
      <c r="C69" s="1">
        <f t="shared" si="1"/>
        <v>42015</v>
      </c>
      <c r="D69" s="4"/>
      <c r="E69" t="s">
        <v>4</v>
      </c>
      <c r="G69" s="3" t="e">
        <f>VLOOKUP(A69,'IC Scores'!$A$2:$E$212,3,FALSE)</f>
        <v>#N/A</v>
      </c>
      <c r="H69" s="3"/>
      <c r="I69" s="3" t="e">
        <f>VLOOKUP(A69,'ACE Ratings'!$A$2:$E$212,3,FALSE)</f>
        <v>#N/A</v>
      </c>
      <c r="J69" s="3">
        <f>VLOOKUP(A69,'3P Ratings'!$A$2:$E$181,3,FALSE)</f>
        <v>8</v>
      </c>
      <c r="K69" t="s">
        <v>4</v>
      </c>
      <c r="L69">
        <v>7</v>
      </c>
      <c r="M69">
        <v>6</v>
      </c>
      <c r="N69">
        <v>4</v>
      </c>
      <c r="O69">
        <v>6</v>
      </c>
      <c r="P69">
        <v>4</v>
      </c>
      <c r="Q69">
        <v>6</v>
      </c>
      <c r="R69">
        <v>7</v>
      </c>
    </row>
    <row r="70" spans="1:18" x14ac:dyDescent="0.3">
      <c r="A70">
        <v>82677478</v>
      </c>
      <c r="B70" s="1">
        <v>41468</v>
      </c>
      <c r="C70" s="1">
        <f t="shared" si="1"/>
        <v>42016</v>
      </c>
      <c r="D70" s="4"/>
      <c r="E70" t="s">
        <v>4</v>
      </c>
      <c r="G70" s="3" t="e">
        <f>VLOOKUP(A70,'IC Scores'!$A$2:$E$212,3,FALSE)</f>
        <v>#N/A</v>
      </c>
      <c r="H70" s="3"/>
      <c r="I70" s="3" t="e">
        <f>VLOOKUP(A70,'ACE Ratings'!$A$2:$E$212,3,FALSE)</f>
        <v>#N/A</v>
      </c>
      <c r="J70" s="3">
        <f>VLOOKUP(A70,'3P Ratings'!$A$2:$E$181,3,FALSE)</f>
        <v>8</v>
      </c>
      <c r="K70" t="s">
        <v>4</v>
      </c>
      <c r="L70">
        <v>8</v>
      </c>
      <c r="M70">
        <v>4</v>
      </c>
      <c r="N70">
        <v>5</v>
      </c>
      <c r="O70">
        <v>6</v>
      </c>
      <c r="P70">
        <v>4</v>
      </c>
      <c r="Q70">
        <v>4</v>
      </c>
      <c r="R70">
        <v>4</v>
      </c>
    </row>
    <row r="71" spans="1:18" x14ac:dyDescent="0.3">
      <c r="A71">
        <v>11818378</v>
      </c>
      <c r="B71" s="1">
        <v>41471</v>
      </c>
      <c r="C71" s="1">
        <f t="shared" si="1"/>
        <v>42019</v>
      </c>
      <c r="D71" s="4"/>
      <c r="E71" t="s">
        <v>3</v>
      </c>
      <c r="G71" s="3">
        <f>VLOOKUP(A71,'IC Scores'!$A$2:$E$212,3,FALSE)</f>
        <v>113</v>
      </c>
      <c r="H71" s="3"/>
      <c r="I71" s="3">
        <f>VLOOKUP(A71,'ACE Ratings'!$A$2:$E$212,3,FALSE)</f>
        <v>5</v>
      </c>
      <c r="J71" s="3" t="e">
        <f>VLOOKUP(A71,'3P Ratings'!$A$2:$E$181,3,FALSE)</f>
        <v>#N/A</v>
      </c>
      <c r="K71" t="s">
        <v>3</v>
      </c>
      <c r="L71">
        <v>6</v>
      </c>
      <c r="M71">
        <v>5</v>
      </c>
      <c r="N71">
        <v>5</v>
      </c>
      <c r="O71">
        <v>4</v>
      </c>
      <c r="P71">
        <v>4</v>
      </c>
      <c r="Q71">
        <v>6</v>
      </c>
      <c r="R71">
        <v>5</v>
      </c>
    </row>
    <row r="72" spans="1:18" x14ac:dyDescent="0.3">
      <c r="A72">
        <v>26053784</v>
      </c>
      <c r="B72" s="1">
        <v>41476</v>
      </c>
      <c r="C72" s="1">
        <f t="shared" si="1"/>
        <v>42024</v>
      </c>
      <c r="D72" s="4"/>
      <c r="E72" t="s">
        <v>3</v>
      </c>
      <c r="G72" s="3">
        <f>VLOOKUP(A72,'IC Scores'!$A$2:$E$212,3,FALSE)</f>
        <v>88</v>
      </c>
      <c r="H72" s="3"/>
      <c r="I72" s="3">
        <f>VLOOKUP(A72,'ACE Ratings'!$A$2:$E$212,3,FALSE)</f>
        <v>3</v>
      </c>
      <c r="J72" s="3" t="e">
        <f>VLOOKUP(A72,'3P Ratings'!$A$2:$E$181,3,FALSE)</f>
        <v>#N/A</v>
      </c>
      <c r="K72" t="s">
        <v>3</v>
      </c>
      <c r="L72">
        <v>1</v>
      </c>
      <c r="M72">
        <v>8</v>
      </c>
      <c r="N72">
        <v>1</v>
      </c>
      <c r="O72">
        <v>2</v>
      </c>
      <c r="P72">
        <v>1</v>
      </c>
      <c r="Q72">
        <v>8</v>
      </c>
      <c r="R72">
        <v>3</v>
      </c>
    </row>
    <row r="73" spans="1:18" x14ac:dyDescent="0.3">
      <c r="A73">
        <v>12195740</v>
      </c>
      <c r="B73" s="1">
        <v>41477</v>
      </c>
      <c r="C73" s="1">
        <f t="shared" si="1"/>
        <v>42025</v>
      </c>
      <c r="D73" s="4"/>
      <c r="E73" t="s">
        <v>3</v>
      </c>
      <c r="G73" s="3">
        <f>VLOOKUP(A73,'IC Scores'!$A$2:$E$212,3,FALSE)</f>
        <v>85</v>
      </c>
      <c r="H73" s="3"/>
      <c r="I73" s="3">
        <f>VLOOKUP(A73,'ACE Ratings'!$A$2:$E$212,3,FALSE)</f>
        <v>8</v>
      </c>
      <c r="J73" s="3" t="e">
        <f>VLOOKUP(A73,'3P Ratings'!$A$2:$E$181,3,FALSE)</f>
        <v>#N/A</v>
      </c>
      <c r="K73" t="s">
        <v>3</v>
      </c>
      <c r="L73">
        <v>8</v>
      </c>
      <c r="M73">
        <v>6</v>
      </c>
      <c r="N73">
        <v>7</v>
      </c>
      <c r="O73">
        <v>7</v>
      </c>
      <c r="P73">
        <v>5</v>
      </c>
      <c r="Q73">
        <v>8</v>
      </c>
      <c r="R73">
        <v>9</v>
      </c>
    </row>
    <row r="74" spans="1:18" x14ac:dyDescent="0.3">
      <c r="A74">
        <v>97248621</v>
      </c>
      <c r="B74" s="1">
        <v>41482</v>
      </c>
      <c r="C74" s="1">
        <f t="shared" si="1"/>
        <v>42030</v>
      </c>
      <c r="D74" s="4"/>
      <c r="E74" t="s">
        <v>3</v>
      </c>
      <c r="G74" s="3">
        <f>VLOOKUP(A74,'IC Scores'!$A$2:$E$212,3,FALSE)</f>
        <v>139</v>
      </c>
      <c r="H74" s="3"/>
      <c r="I74" s="3">
        <f>VLOOKUP(A74,'ACE Ratings'!$A$2:$E$212,3,FALSE)</f>
        <v>5</v>
      </c>
      <c r="J74" s="3" t="e">
        <f>VLOOKUP(A74,'3P Ratings'!$A$2:$E$181,3,FALSE)</f>
        <v>#N/A</v>
      </c>
      <c r="K74" t="s">
        <v>3</v>
      </c>
      <c r="L74">
        <v>7</v>
      </c>
      <c r="M74">
        <v>8</v>
      </c>
      <c r="N74">
        <v>7</v>
      </c>
      <c r="O74">
        <v>6</v>
      </c>
      <c r="P74">
        <v>5</v>
      </c>
      <c r="Q74">
        <v>8</v>
      </c>
      <c r="R74">
        <v>7</v>
      </c>
    </row>
    <row r="75" spans="1:18" x14ac:dyDescent="0.3">
      <c r="A75">
        <v>92418928</v>
      </c>
      <c r="B75" s="1">
        <v>41483</v>
      </c>
      <c r="C75" s="1">
        <f t="shared" si="1"/>
        <v>42031</v>
      </c>
      <c r="D75" s="1">
        <v>41643</v>
      </c>
      <c r="E75" t="s">
        <v>3</v>
      </c>
      <c r="G75" s="3" t="e">
        <f>VLOOKUP(A75,'IC Scores'!$A$2:$E$212,3,FALSE)</f>
        <v>#N/A</v>
      </c>
      <c r="H75" s="3"/>
      <c r="I75" s="3" t="e">
        <f>VLOOKUP(A75,'ACE Ratings'!$A$2:$E$212,3,FALSE)</f>
        <v>#N/A</v>
      </c>
      <c r="J75" s="3" t="e">
        <f>VLOOKUP(A75,'3P Ratings'!$A$2:$E$181,3,FALSE)</f>
        <v>#N/A</v>
      </c>
      <c r="K75" t="s">
        <v>3</v>
      </c>
    </row>
    <row r="76" spans="1:18" x14ac:dyDescent="0.3">
      <c r="A76">
        <v>20774306</v>
      </c>
      <c r="B76" s="1">
        <v>41489</v>
      </c>
      <c r="C76" s="1">
        <f t="shared" si="1"/>
        <v>42037</v>
      </c>
      <c r="D76" s="4"/>
      <c r="E76" t="s">
        <v>3</v>
      </c>
      <c r="G76" s="3">
        <f>VLOOKUP(A76,'IC Scores'!$A$2:$E$212,3,FALSE)</f>
        <v>118</v>
      </c>
      <c r="H76" s="3"/>
      <c r="I76" s="3">
        <f>VLOOKUP(A76,'ACE Ratings'!$A$2:$E$212,3,FALSE)</f>
        <v>8</v>
      </c>
      <c r="J76" s="3" t="e">
        <f>VLOOKUP(A76,'3P Ratings'!$A$2:$E$181,3,FALSE)</f>
        <v>#N/A</v>
      </c>
      <c r="K76" t="s">
        <v>3</v>
      </c>
      <c r="L76">
        <v>6</v>
      </c>
      <c r="M76">
        <v>5</v>
      </c>
      <c r="N76">
        <v>7</v>
      </c>
      <c r="O76">
        <v>5</v>
      </c>
      <c r="P76">
        <v>7</v>
      </c>
      <c r="Q76">
        <v>4</v>
      </c>
      <c r="R76">
        <v>3</v>
      </c>
    </row>
    <row r="77" spans="1:18" x14ac:dyDescent="0.3">
      <c r="A77">
        <v>42976009</v>
      </c>
      <c r="B77" s="1">
        <v>41490</v>
      </c>
      <c r="C77" s="1">
        <f t="shared" si="1"/>
        <v>42038</v>
      </c>
      <c r="D77" s="4"/>
      <c r="E77" t="s">
        <v>3</v>
      </c>
      <c r="G77" s="3">
        <f>VLOOKUP(A77,'IC Scores'!$A$2:$E$212,3,FALSE)</f>
        <v>82</v>
      </c>
      <c r="H77" s="3"/>
      <c r="I77" s="3">
        <f>VLOOKUP(A77,'ACE Ratings'!$A$2:$E$212,3,FALSE)</f>
        <v>8</v>
      </c>
      <c r="J77" s="3" t="e">
        <f>VLOOKUP(A77,'3P Ratings'!$A$2:$E$181,3,FALSE)</f>
        <v>#N/A</v>
      </c>
      <c r="K77" t="s">
        <v>3</v>
      </c>
      <c r="L77">
        <v>6</v>
      </c>
      <c r="M77">
        <v>8</v>
      </c>
      <c r="N77">
        <v>7</v>
      </c>
      <c r="O77">
        <v>10</v>
      </c>
      <c r="P77">
        <v>8</v>
      </c>
      <c r="Q77">
        <v>4</v>
      </c>
      <c r="R77">
        <v>9</v>
      </c>
    </row>
    <row r="78" spans="1:18" x14ac:dyDescent="0.3">
      <c r="A78">
        <v>24797288</v>
      </c>
      <c r="B78" s="1">
        <v>41494</v>
      </c>
      <c r="C78" s="1">
        <f t="shared" si="1"/>
        <v>42042</v>
      </c>
      <c r="D78" s="4"/>
      <c r="E78" t="s">
        <v>3</v>
      </c>
      <c r="G78" s="3">
        <f>VLOOKUP(A78,'IC Scores'!$A$2:$E$212,3,FALSE)</f>
        <v>64</v>
      </c>
      <c r="H78" s="3"/>
      <c r="I78" s="3">
        <f>VLOOKUP(A78,'ACE Ratings'!$A$2:$E$212,3,FALSE)</f>
        <v>5</v>
      </c>
      <c r="J78" s="3" t="e">
        <f>VLOOKUP(A78,'3P Ratings'!$A$2:$E$181,3,FALSE)</f>
        <v>#N/A</v>
      </c>
      <c r="K78" t="s">
        <v>3</v>
      </c>
      <c r="L78">
        <v>6</v>
      </c>
      <c r="M78">
        <v>6</v>
      </c>
      <c r="N78">
        <v>9</v>
      </c>
      <c r="O78">
        <v>6</v>
      </c>
      <c r="P78">
        <v>7</v>
      </c>
      <c r="Q78">
        <v>4</v>
      </c>
      <c r="R78">
        <v>6</v>
      </c>
    </row>
    <row r="79" spans="1:18" x14ac:dyDescent="0.3">
      <c r="A79">
        <v>28463209</v>
      </c>
      <c r="B79" s="1">
        <v>41500</v>
      </c>
      <c r="C79" s="1">
        <f t="shared" si="1"/>
        <v>42048</v>
      </c>
      <c r="D79" s="4"/>
      <c r="E79" t="s">
        <v>3</v>
      </c>
      <c r="G79" s="3">
        <f>VLOOKUP(A79,'IC Scores'!$A$2:$E$212,3,FALSE)</f>
        <v>78</v>
      </c>
      <c r="H79" s="3"/>
      <c r="I79" s="3">
        <f>VLOOKUP(A79,'ACE Ratings'!$A$2:$E$212,3,FALSE)</f>
        <v>5</v>
      </c>
      <c r="J79" s="3" t="e">
        <f>VLOOKUP(A79,'3P Ratings'!$A$2:$E$181,3,FALSE)</f>
        <v>#N/A</v>
      </c>
      <c r="K79" t="s">
        <v>3</v>
      </c>
      <c r="L79">
        <v>8</v>
      </c>
      <c r="M79">
        <v>8</v>
      </c>
      <c r="N79">
        <v>2</v>
      </c>
      <c r="O79">
        <v>4</v>
      </c>
      <c r="P79">
        <v>1</v>
      </c>
      <c r="Q79">
        <v>5</v>
      </c>
      <c r="R79">
        <v>4</v>
      </c>
    </row>
    <row r="80" spans="1:18" x14ac:dyDescent="0.3">
      <c r="A80">
        <v>50104302</v>
      </c>
      <c r="B80" s="1">
        <v>41502</v>
      </c>
      <c r="C80" s="1">
        <f t="shared" si="1"/>
        <v>42050</v>
      </c>
      <c r="D80" s="1">
        <v>42133</v>
      </c>
      <c r="E80" t="s">
        <v>3</v>
      </c>
      <c r="G80" s="3" t="e">
        <f>VLOOKUP(A80,'IC Scores'!$A$2:$E$212,3,FALSE)</f>
        <v>#N/A</v>
      </c>
      <c r="H80" s="3"/>
      <c r="I80" s="3" t="e">
        <f>VLOOKUP(A80,'ACE Ratings'!$A$2:$E$212,3,FALSE)</f>
        <v>#N/A</v>
      </c>
      <c r="J80" s="3" t="e">
        <f>VLOOKUP(A80,'3P Ratings'!$A$2:$E$181,3,FALSE)</f>
        <v>#N/A</v>
      </c>
      <c r="K80" t="s">
        <v>3</v>
      </c>
      <c r="L80">
        <v>6</v>
      </c>
      <c r="M80">
        <v>7</v>
      </c>
      <c r="N80">
        <v>3</v>
      </c>
      <c r="O80">
        <v>6</v>
      </c>
      <c r="P80">
        <v>3</v>
      </c>
      <c r="Q80">
        <v>4</v>
      </c>
      <c r="R80">
        <v>5</v>
      </c>
    </row>
    <row r="81" spans="1:18" x14ac:dyDescent="0.3">
      <c r="A81">
        <v>18304169</v>
      </c>
      <c r="B81" s="1">
        <v>41511</v>
      </c>
      <c r="C81" s="1">
        <f t="shared" si="1"/>
        <v>42059</v>
      </c>
      <c r="D81" s="4"/>
      <c r="E81" t="s">
        <v>3</v>
      </c>
      <c r="G81" s="3">
        <f>VLOOKUP(A81,'IC Scores'!$A$2:$E$212,3,FALSE)</f>
        <v>114</v>
      </c>
      <c r="H81" s="3"/>
      <c r="I81" s="3">
        <f>VLOOKUP(A81,'ACE Ratings'!$A$2:$E$212,3,FALSE)</f>
        <v>8</v>
      </c>
      <c r="J81" s="3" t="e">
        <f>VLOOKUP(A81,'3P Ratings'!$A$2:$E$181,3,FALSE)</f>
        <v>#N/A</v>
      </c>
      <c r="K81" t="s">
        <v>3</v>
      </c>
      <c r="L81">
        <v>6</v>
      </c>
      <c r="M81">
        <v>5</v>
      </c>
      <c r="N81">
        <v>10</v>
      </c>
      <c r="O81">
        <v>10</v>
      </c>
      <c r="P81">
        <v>10</v>
      </c>
      <c r="Q81">
        <v>4</v>
      </c>
      <c r="R81">
        <v>9</v>
      </c>
    </row>
    <row r="82" spans="1:18" x14ac:dyDescent="0.3">
      <c r="A82">
        <v>73227943</v>
      </c>
      <c r="B82" s="1">
        <v>41513</v>
      </c>
      <c r="C82" s="1">
        <f t="shared" si="1"/>
        <v>42061</v>
      </c>
      <c r="D82" s="1">
        <v>42025</v>
      </c>
      <c r="E82" t="s">
        <v>3</v>
      </c>
      <c r="G82" s="3" t="e">
        <f>VLOOKUP(A82,'IC Scores'!$A$2:$E$212,3,FALSE)</f>
        <v>#N/A</v>
      </c>
      <c r="H82" s="3"/>
      <c r="I82" s="3" t="e">
        <f>VLOOKUP(A82,'ACE Ratings'!$A$2:$E$212,3,FALSE)</f>
        <v>#N/A</v>
      </c>
      <c r="J82" s="3" t="e">
        <f>VLOOKUP(A82,'3P Ratings'!$A$2:$E$181,3,FALSE)</f>
        <v>#N/A</v>
      </c>
      <c r="K82" t="s">
        <v>3</v>
      </c>
      <c r="L82">
        <v>6</v>
      </c>
      <c r="M82">
        <v>8</v>
      </c>
      <c r="N82">
        <v>8</v>
      </c>
      <c r="O82">
        <v>8</v>
      </c>
      <c r="P82">
        <v>7</v>
      </c>
      <c r="Q82">
        <v>8</v>
      </c>
      <c r="R82">
        <v>7</v>
      </c>
    </row>
    <row r="83" spans="1:18" x14ac:dyDescent="0.3">
      <c r="A83">
        <v>95159752</v>
      </c>
      <c r="B83" s="1">
        <v>41513</v>
      </c>
      <c r="C83" s="1">
        <f t="shared" si="1"/>
        <v>42061</v>
      </c>
      <c r="D83" s="4"/>
      <c r="E83" t="s">
        <v>4</v>
      </c>
      <c r="G83" s="3" t="e">
        <f>VLOOKUP(A83,'IC Scores'!$A$2:$E$212,3,FALSE)</f>
        <v>#N/A</v>
      </c>
      <c r="H83" s="3"/>
      <c r="I83" s="3" t="e">
        <f>VLOOKUP(A83,'ACE Ratings'!$A$2:$E$212,3,FALSE)</f>
        <v>#N/A</v>
      </c>
      <c r="J83" s="3">
        <f>VLOOKUP(A83,'3P Ratings'!$A$2:$E$181,3,FALSE)</f>
        <v>3</v>
      </c>
      <c r="K83" t="s">
        <v>4</v>
      </c>
      <c r="L83">
        <v>4</v>
      </c>
      <c r="M83">
        <v>7</v>
      </c>
      <c r="N83">
        <v>5</v>
      </c>
      <c r="O83">
        <v>3</v>
      </c>
      <c r="P83">
        <v>7</v>
      </c>
      <c r="Q83">
        <v>3</v>
      </c>
      <c r="R83">
        <v>5</v>
      </c>
    </row>
    <row r="84" spans="1:18" x14ac:dyDescent="0.3">
      <c r="A84">
        <v>62845329</v>
      </c>
      <c r="B84" s="1">
        <v>41514</v>
      </c>
      <c r="C84" s="1">
        <f t="shared" si="1"/>
        <v>42062</v>
      </c>
      <c r="D84" s="1">
        <v>42206</v>
      </c>
      <c r="E84" t="s">
        <v>3</v>
      </c>
      <c r="G84" s="3" t="e">
        <f>VLOOKUP(A84,'IC Scores'!$A$2:$E$212,3,FALSE)</f>
        <v>#N/A</v>
      </c>
      <c r="H84" s="3"/>
      <c r="I84" s="3" t="e">
        <f>VLOOKUP(A84,'ACE Ratings'!$A$2:$E$212,3,FALSE)</f>
        <v>#N/A</v>
      </c>
      <c r="J84" s="3" t="e">
        <f>VLOOKUP(A84,'3P Ratings'!$A$2:$E$181,3,FALSE)</f>
        <v>#N/A</v>
      </c>
      <c r="K84" t="s">
        <v>3</v>
      </c>
      <c r="L84">
        <v>8</v>
      </c>
      <c r="M84">
        <v>7</v>
      </c>
      <c r="N84">
        <v>4</v>
      </c>
      <c r="O84">
        <v>5</v>
      </c>
      <c r="P84">
        <v>5</v>
      </c>
      <c r="Q84">
        <v>8</v>
      </c>
      <c r="R84">
        <v>4</v>
      </c>
    </row>
    <row r="85" spans="1:18" x14ac:dyDescent="0.3">
      <c r="A85">
        <v>16626482</v>
      </c>
      <c r="B85" s="1">
        <v>41514</v>
      </c>
      <c r="C85" s="1">
        <f t="shared" si="1"/>
        <v>42062</v>
      </c>
      <c r="D85" s="4"/>
      <c r="E85" t="s">
        <v>4</v>
      </c>
      <c r="G85" s="3" t="e">
        <f>VLOOKUP(A85,'IC Scores'!$A$2:$E$212,3,FALSE)</f>
        <v>#N/A</v>
      </c>
      <c r="H85" s="3"/>
      <c r="I85" s="3" t="e">
        <f>VLOOKUP(A85,'ACE Ratings'!$A$2:$E$212,3,FALSE)</f>
        <v>#N/A</v>
      </c>
      <c r="J85" s="3">
        <f>VLOOKUP(A85,'3P Ratings'!$A$2:$E$181,3,FALSE)</f>
        <v>8</v>
      </c>
      <c r="K85" t="s">
        <v>4</v>
      </c>
      <c r="L85">
        <v>6</v>
      </c>
      <c r="M85">
        <v>7</v>
      </c>
      <c r="N85">
        <v>4</v>
      </c>
      <c r="O85">
        <v>7</v>
      </c>
      <c r="P85">
        <v>7</v>
      </c>
      <c r="Q85">
        <v>7</v>
      </c>
      <c r="R85">
        <v>7</v>
      </c>
    </row>
    <row r="86" spans="1:18" x14ac:dyDescent="0.3">
      <c r="A86">
        <v>73991071</v>
      </c>
      <c r="B86" s="1">
        <v>41515</v>
      </c>
      <c r="C86" s="1">
        <f t="shared" si="1"/>
        <v>42063</v>
      </c>
      <c r="D86" s="1">
        <v>41894</v>
      </c>
      <c r="E86" t="s">
        <v>3</v>
      </c>
      <c r="G86" s="3" t="e">
        <f>VLOOKUP(A86,'IC Scores'!$A$2:$E$212,3,FALSE)</f>
        <v>#N/A</v>
      </c>
      <c r="H86" s="3"/>
      <c r="I86" s="3" t="e">
        <f>VLOOKUP(A86,'ACE Ratings'!$A$2:$E$212,3,FALSE)</f>
        <v>#N/A</v>
      </c>
      <c r="J86" s="3" t="e">
        <f>VLOOKUP(A86,'3P Ratings'!$A$2:$E$181,3,FALSE)</f>
        <v>#N/A</v>
      </c>
      <c r="K86" t="s">
        <v>3</v>
      </c>
      <c r="L86">
        <v>4</v>
      </c>
      <c r="M86">
        <v>7</v>
      </c>
      <c r="N86">
        <v>4</v>
      </c>
      <c r="O86">
        <v>6</v>
      </c>
      <c r="P86">
        <v>7</v>
      </c>
      <c r="Q86">
        <v>5</v>
      </c>
      <c r="R86">
        <v>3</v>
      </c>
    </row>
    <row r="87" spans="1:18" x14ac:dyDescent="0.3">
      <c r="A87">
        <v>34056702</v>
      </c>
      <c r="B87" s="1">
        <v>41516</v>
      </c>
      <c r="C87" s="1">
        <f t="shared" si="1"/>
        <v>42064</v>
      </c>
      <c r="D87" s="4"/>
      <c r="E87" t="s">
        <v>3</v>
      </c>
      <c r="G87" s="3">
        <f>VLOOKUP(A87,'IC Scores'!$A$2:$E$212,3,FALSE)</f>
        <v>73</v>
      </c>
      <c r="H87" s="3"/>
      <c r="I87" s="3">
        <f>VLOOKUP(A87,'ACE Ratings'!$A$2:$E$212,3,FALSE)</f>
        <v>5</v>
      </c>
      <c r="J87" s="3" t="e">
        <f>VLOOKUP(A87,'3P Ratings'!$A$2:$E$181,3,FALSE)</f>
        <v>#N/A</v>
      </c>
      <c r="K87" t="s">
        <v>3</v>
      </c>
      <c r="L87">
        <v>6</v>
      </c>
      <c r="M87">
        <v>5</v>
      </c>
      <c r="N87">
        <v>4</v>
      </c>
      <c r="O87">
        <v>3</v>
      </c>
      <c r="P87">
        <v>1</v>
      </c>
      <c r="Q87">
        <v>4</v>
      </c>
      <c r="R87">
        <v>3</v>
      </c>
    </row>
    <row r="88" spans="1:18" x14ac:dyDescent="0.3">
      <c r="A88">
        <v>90480851</v>
      </c>
      <c r="B88" s="1">
        <v>41516</v>
      </c>
      <c r="C88" s="1">
        <f t="shared" si="1"/>
        <v>42064</v>
      </c>
      <c r="D88" s="4"/>
      <c r="E88" t="s">
        <v>4</v>
      </c>
      <c r="G88" s="3" t="e">
        <f>VLOOKUP(A88,'IC Scores'!$A$2:$E$212,3,FALSE)</f>
        <v>#N/A</v>
      </c>
      <c r="H88" s="3"/>
      <c r="I88" s="3" t="e">
        <f>VLOOKUP(A88,'ACE Ratings'!$A$2:$E$212,3,FALSE)</f>
        <v>#N/A</v>
      </c>
      <c r="J88" s="3">
        <f>VLOOKUP(A88,'3P Ratings'!$A$2:$E$181,3,FALSE)</f>
        <v>5</v>
      </c>
      <c r="K88" t="s">
        <v>4</v>
      </c>
      <c r="L88">
        <v>7</v>
      </c>
      <c r="M88">
        <v>7</v>
      </c>
      <c r="N88">
        <v>5</v>
      </c>
      <c r="O88">
        <v>6</v>
      </c>
      <c r="P88">
        <v>5</v>
      </c>
      <c r="Q88">
        <v>6</v>
      </c>
      <c r="R88">
        <v>3</v>
      </c>
    </row>
    <row r="89" spans="1:18" x14ac:dyDescent="0.3">
      <c r="A89">
        <v>97929937</v>
      </c>
      <c r="B89" s="1">
        <v>41517</v>
      </c>
      <c r="C89" s="1">
        <f t="shared" si="1"/>
        <v>42065</v>
      </c>
      <c r="D89" s="4"/>
      <c r="E89" t="s">
        <v>4</v>
      </c>
      <c r="G89" s="3" t="e">
        <f>VLOOKUP(A89,'IC Scores'!$A$2:$E$212,3,FALSE)</f>
        <v>#N/A</v>
      </c>
      <c r="H89" s="3"/>
      <c r="I89" s="3" t="e">
        <f>VLOOKUP(A89,'ACE Ratings'!$A$2:$E$212,3,FALSE)</f>
        <v>#N/A</v>
      </c>
      <c r="J89" s="3">
        <f>VLOOKUP(A89,'3P Ratings'!$A$2:$E$181,3,FALSE)</f>
        <v>8</v>
      </c>
      <c r="K89" t="s">
        <v>4</v>
      </c>
      <c r="L89">
        <v>4</v>
      </c>
      <c r="M89">
        <v>4</v>
      </c>
      <c r="N89">
        <v>5</v>
      </c>
      <c r="O89">
        <v>4</v>
      </c>
      <c r="P89">
        <v>4</v>
      </c>
      <c r="Q89">
        <v>8</v>
      </c>
      <c r="R89">
        <v>4</v>
      </c>
    </row>
    <row r="90" spans="1:18" x14ac:dyDescent="0.3">
      <c r="A90">
        <v>41114836</v>
      </c>
      <c r="B90" s="1">
        <v>41518</v>
      </c>
      <c r="C90" s="1">
        <f t="shared" si="1"/>
        <v>42066</v>
      </c>
      <c r="D90" s="4"/>
      <c r="E90" s="3" t="s">
        <v>4</v>
      </c>
      <c r="F90" s="3"/>
      <c r="G90" s="3" t="e">
        <f>VLOOKUP(A90,'IC Scores'!$A$2:$E$212,3,FALSE)</f>
        <v>#N/A</v>
      </c>
      <c r="H90" s="3"/>
      <c r="I90" s="3" t="e">
        <f>VLOOKUP(A90,'ACE Ratings'!$A$2:$E$212,3,FALSE)</f>
        <v>#N/A</v>
      </c>
      <c r="J90" s="3">
        <f>VLOOKUP(A90,'3P Ratings'!$A$2:$E$181,3,FALSE)</f>
        <v>5</v>
      </c>
      <c r="K90" s="3" t="s">
        <v>4</v>
      </c>
      <c r="L90">
        <v>2</v>
      </c>
      <c r="M90">
        <v>5</v>
      </c>
      <c r="N90">
        <v>2</v>
      </c>
      <c r="O90">
        <v>2</v>
      </c>
      <c r="P90">
        <v>2</v>
      </c>
      <c r="Q90">
        <v>8</v>
      </c>
      <c r="R90">
        <v>1</v>
      </c>
    </row>
    <row r="91" spans="1:18" x14ac:dyDescent="0.3">
      <c r="A91">
        <v>24363062</v>
      </c>
      <c r="B91" s="1">
        <v>41519</v>
      </c>
      <c r="C91" s="1">
        <f t="shared" si="1"/>
        <v>42067</v>
      </c>
      <c r="D91" s="4"/>
      <c r="E91" t="s">
        <v>3</v>
      </c>
      <c r="G91" s="3">
        <f>VLOOKUP(A91,'IC Scores'!$A$2:$E$212,3,FALSE)</f>
        <v>114</v>
      </c>
      <c r="H91" s="3"/>
      <c r="I91" s="3">
        <f>VLOOKUP(A91,'ACE Ratings'!$A$2:$E$212,3,FALSE)</f>
        <v>5</v>
      </c>
      <c r="J91" s="3" t="e">
        <f>VLOOKUP(A91,'3P Ratings'!$A$2:$E$181,3,FALSE)</f>
        <v>#N/A</v>
      </c>
      <c r="K91" t="s">
        <v>3</v>
      </c>
      <c r="L91">
        <v>5</v>
      </c>
      <c r="M91">
        <v>8</v>
      </c>
      <c r="N91">
        <v>4</v>
      </c>
      <c r="O91">
        <v>5</v>
      </c>
      <c r="P91">
        <v>4</v>
      </c>
      <c r="Q91">
        <v>5</v>
      </c>
      <c r="R91">
        <v>4</v>
      </c>
    </row>
    <row r="92" spans="1:18" x14ac:dyDescent="0.3">
      <c r="A92">
        <v>11127760</v>
      </c>
      <c r="B92" s="1">
        <v>41525</v>
      </c>
      <c r="C92" s="1">
        <f t="shared" si="1"/>
        <v>42073</v>
      </c>
      <c r="D92" s="4"/>
      <c r="E92" t="s">
        <v>3</v>
      </c>
      <c r="G92" s="3">
        <f>VLOOKUP(A92,'IC Scores'!$A$2:$E$212,3,FALSE)</f>
        <v>116</v>
      </c>
      <c r="H92" s="3"/>
      <c r="I92" s="3">
        <f>VLOOKUP(A92,'ACE Ratings'!$A$2:$E$212,3,FALSE)</f>
        <v>5</v>
      </c>
      <c r="J92" s="3" t="e">
        <f>VLOOKUP(A92,'3P Ratings'!$A$2:$E$181,3,FALSE)</f>
        <v>#N/A</v>
      </c>
      <c r="K92" t="s">
        <v>3</v>
      </c>
      <c r="L92">
        <v>7</v>
      </c>
      <c r="M92">
        <v>5</v>
      </c>
      <c r="N92">
        <v>5</v>
      </c>
      <c r="O92">
        <v>7</v>
      </c>
      <c r="P92">
        <v>5</v>
      </c>
      <c r="Q92">
        <v>6</v>
      </c>
      <c r="R92">
        <v>4</v>
      </c>
    </row>
    <row r="93" spans="1:18" x14ac:dyDescent="0.3">
      <c r="A93">
        <v>26629442</v>
      </c>
      <c r="B93" s="1">
        <v>41527</v>
      </c>
      <c r="C93" s="1">
        <f t="shared" si="1"/>
        <v>42075</v>
      </c>
      <c r="D93" s="4"/>
      <c r="E93" t="s">
        <v>3</v>
      </c>
      <c r="G93" s="3">
        <f>VLOOKUP(A93,'IC Scores'!$A$2:$E$212,3,FALSE)</f>
        <v>130</v>
      </c>
      <c r="H93" s="3"/>
      <c r="I93" s="3">
        <f>VLOOKUP(A93,'ACE Ratings'!$A$2:$E$212,3,FALSE)</f>
        <v>8</v>
      </c>
      <c r="J93" s="3" t="e">
        <f>VLOOKUP(A93,'3P Ratings'!$A$2:$E$181,3,FALSE)</f>
        <v>#N/A</v>
      </c>
      <c r="K93" t="s">
        <v>3</v>
      </c>
      <c r="L93">
        <v>4</v>
      </c>
      <c r="M93">
        <v>5</v>
      </c>
      <c r="N93">
        <v>6</v>
      </c>
      <c r="O93">
        <v>3</v>
      </c>
      <c r="P93">
        <v>6</v>
      </c>
      <c r="Q93">
        <v>5</v>
      </c>
      <c r="R93">
        <v>4</v>
      </c>
    </row>
    <row r="94" spans="1:18" x14ac:dyDescent="0.3">
      <c r="A94">
        <v>32071357</v>
      </c>
      <c r="B94" s="1">
        <v>41534</v>
      </c>
      <c r="C94" s="1">
        <f t="shared" si="1"/>
        <v>42082</v>
      </c>
      <c r="D94" s="4"/>
      <c r="E94" t="s">
        <v>3</v>
      </c>
      <c r="G94" s="3">
        <f>VLOOKUP(A94,'IC Scores'!$A$2:$E$212,3,FALSE)</f>
        <v>116</v>
      </c>
      <c r="H94" s="3"/>
      <c r="I94" s="3">
        <f>VLOOKUP(A94,'ACE Ratings'!$A$2:$E$212,3,FALSE)</f>
        <v>5</v>
      </c>
      <c r="J94" s="3" t="e">
        <f>VLOOKUP(A94,'3P Ratings'!$A$2:$E$181,3,FALSE)</f>
        <v>#N/A</v>
      </c>
      <c r="K94" t="s">
        <v>3</v>
      </c>
      <c r="L94">
        <v>4</v>
      </c>
      <c r="M94">
        <v>5</v>
      </c>
      <c r="N94">
        <v>4</v>
      </c>
      <c r="O94">
        <v>5</v>
      </c>
      <c r="P94">
        <v>4</v>
      </c>
      <c r="Q94">
        <v>6</v>
      </c>
      <c r="R94">
        <v>5</v>
      </c>
    </row>
    <row r="95" spans="1:18" x14ac:dyDescent="0.3">
      <c r="A95">
        <v>84427914</v>
      </c>
      <c r="B95" s="1">
        <v>41535</v>
      </c>
      <c r="C95" s="1">
        <f t="shared" si="1"/>
        <v>42083</v>
      </c>
      <c r="D95" s="1">
        <v>41632</v>
      </c>
      <c r="E95" t="s">
        <v>4</v>
      </c>
      <c r="G95" s="3" t="e">
        <f>VLOOKUP(A95,'IC Scores'!$A$2:$E$212,3,FALSE)</f>
        <v>#N/A</v>
      </c>
      <c r="H95" s="3"/>
      <c r="I95" s="3" t="e">
        <f>VLOOKUP(A95,'ACE Ratings'!$A$2:$E$212,3,FALSE)</f>
        <v>#N/A</v>
      </c>
      <c r="J95" s="3" t="e">
        <f>VLOOKUP(A95,'3P Ratings'!$A$2:$E$181,3,FALSE)</f>
        <v>#N/A</v>
      </c>
      <c r="K95" t="s">
        <v>4</v>
      </c>
    </row>
    <row r="96" spans="1:18" x14ac:dyDescent="0.3">
      <c r="A96">
        <v>82119426</v>
      </c>
      <c r="B96" s="1">
        <v>41536</v>
      </c>
      <c r="C96" s="1">
        <f t="shared" si="1"/>
        <v>42084</v>
      </c>
      <c r="D96" s="1">
        <v>42197</v>
      </c>
      <c r="E96" t="s">
        <v>4</v>
      </c>
      <c r="G96" s="3" t="e">
        <f>VLOOKUP(A96,'IC Scores'!$A$2:$E$212,3,FALSE)</f>
        <v>#N/A</v>
      </c>
      <c r="H96" s="3"/>
      <c r="I96" s="3" t="e">
        <f>VLOOKUP(A96,'ACE Ratings'!$A$2:$E$212,3,FALSE)</f>
        <v>#N/A</v>
      </c>
      <c r="J96" s="3" t="e">
        <f>VLOOKUP(A96,'3P Ratings'!$A$2:$E$181,3,FALSE)</f>
        <v>#N/A</v>
      </c>
      <c r="K96" t="s">
        <v>4</v>
      </c>
      <c r="L96">
        <v>8</v>
      </c>
      <c r="M96">
        <v>5</v>
      </c>
      <c r="N96">
        <v>5</v>
      </c>
      <c r="O96">
        <v>4</v>
      </c>
      <c r="P96">
        <v>5</v>
      </c>
      <c r="Q96">
        <v>5</v>
      </c>
      <c r="R96">
        <v>7</v>
      </c>
    </row>
    <row r="97" spans="1:18" x14ac:dyDescent="0.3">
      <c r="A97">
        <v>14989796</v>
      </c>
      <c r="B97" s="1">
        <v>41538</v>
      </c>
      <c r="C97" s="1">
        <f t="shared" si="1"/>
        <v>42086</v>
      </c>
      <c r="D97" s="4"/>
      <c r="E97" t="s">
        <v>3</v>
      </c>
      <c r="G97" s="3">
        <f>VLOOKUP(A97,'IC Scores'!$A$2:$E$212,3,FALSE)</f>
        <v>115</v>
      </c>
      <c r="H97" s="3"/>
      <c r="I97" s="3">
        <f>VLOOKUP(A97,'ACE Ratings'!$A$2:$E$212,3,FALSE)</f>
        <v>5</v>
      </c>
      <c r="J97" s="3" t="e">
        <f>VLOOKUP(A97,'3P Ratings'!$A$2:$E$181,3,FALSE)</f>
        <v>#N/A</v>
      </c>
      <c r="K97" t="s">
        <v>3</v>
      </c>
      <c r="L97">
        <v>8</v>
      </c>
      <c r="M97">
        <v>6</v>
      </c>
      <c r="N97">
        <v>5</v>
      </c>
      <c r="O97">
        <v>3</v>
      </c>
      <c r="P97">
        <v>5</v>
      </c>
      <c r="Q97">
        <v>6</v>
      </c>
      <c r="R97">
        <v>5</v>
      </c>
    </row>
    <row r="98" spans="1:18" x14ac:dyDescent="0.3">
      <c r="A98">
        <v>36528375</v>
      </c>
      <c r="B98" s="1">
        <v>41538</v>
      </c>
      <c r="C98" s="1">
        <f t="shared" si="1"/>
        <v>42086</v>
      </c>
      <c r="D98" s="4"/>
      <c r="E98" t="s">
        <v>4</v>
      </c>
      <c r="G98" s="3" t="e">
        <f>VLOOKUP(A98,'IC Scores'!$A$2:$E$212,3,FALSE)</f>
        <v>#N/A</v>
      </c>
      <c r="H98" s="3"/>
      <c r="I98" s="3" t="e">
        <f>VLOOKUP(A98,'ACE Ratings'!$A$2:$E$212,3,FALSE)</f>
        <v>#N/A</v>
      </c>
      <c r="J98" s="3">
        <f>VLOOKUP(A98,'3P Ratings'!$A$2:$E$181,3,FALSE)</f>
        <v>10</v>
      </c>
      <c r="K98" t="s">
        <v>4</v>
      </c>
      <c r="L98">
        <v>7</v>
      </c>
      <c r="M98">
        <v>6</v>
      </c>
      <c r="N98">
        <v>7</v>
      </c>
      <c r="O98">
        <v>7</v>
      </c>
      <c r="P98">
        <v>3</v>
      </c>
      <c r="Q98">
        <v>7</v>
      </c>
      <c r="R98">
        <v>6</v>
      </c>
    </row>
    <row r="99" spans="1:18" x14ac:dyDescent="0.3">
      <c r="A99">
        <v>11314723</v>
      </c>
      <c r="B99" s="1">
        <v>41539</v>
      </c>
      <c r="C99" s="1">
        <f t="shared" si="1"/>
        <v>42087</v>
      </c>
      <c r="D99" s="4"/>
      <c r="E99" t="s">
        <v>3</v>
      </c>
      <c r="G99" s="3">
        <f>VLOOKUP(A99,'IC Scores'!$A$2:$E$212,3,FALSE)</f>
        <v>125</v>
      </c>
      <c r="H99" s="3"/>
      <c r="I99" s="3">
        <f>VLOOKUP(A99,'ACE Ratings'!$A$2:$E$212,3,FALSE)</f>
        <v>5</v>
      </c>
      <c r="J99" s="3" t="e">
        <f>VLOOKUP(A99,'3P Ratings'!$A$2:$E$181,3,FALSE)</f>
        <v>#N/A</v>
      </c>
      <c r="K99" t="s">
        <v>3</v>
      </c>
      <c r="L99">
        <v>5</v>
      </c>
      <c r="M99">
        <v>5</v>
      </c>
      <c r="N99">
        <v>1</v>
      </c>
      <c r="O99">
        <v>1</v>
      </c>
      <c r="P99">
        <v>1</v>
      </c>
      <c r="Q99">
        <v>5</v>
      </c>
      <c r="R99">
        <v>4</v>
      </c>
    </row>
    <row r="100" spans="1:18" x14ac:dyDescent="0.3">
      <c r="A100">
        <v>53703936</v>
      </c>
      <c r="B100" s="1">
        <v>41540</v>
      </c>
      <c r="C100" s="1">
        <f t="shared" si="1"/>
        <v>42088</v>
      </c>
      <c r="D100" s="4"/>
      <c r="E100" t="s">
        <v>4</v>
      </c>
      <c r="G100" s="3" t="e">
        <f>VLOOKUP(A100,'IC Scores'!$A$2:$E$212,3,FALSE)</f>
        <v>#N/A</v>
      </c>
      <c r="H100" s="3"/>
      <c r="I100" s="3" t="e">
        <f>VLOOKUP(A100,'ACE Ratings'!$A$2:$E$212,3,FALSE)</f>
        <v>#N/A</v>
      </c>
      <c r="J100" s="3">
        <f>VLOOKUP(A100,'3P Ratings'!$A$2:$E$181,3,FALSE)</f>
        <v>8</v>
      </c>
      <c r="K100" t="s">
        <v>4</v>
      </c>
      <c r="L100">
        <v>7</v>
      </c>
      <c r="M100">
        <v>8</v>
      </c>
      <c r="N100">
        <v>4</v>
      </c>
      <c r="O100">
        <v>6</v>
      </c>
      <c r="P100">
        <v>6</v>
      </c>
      <c r="Q100">
        <v>7</v>
      </c>
      <c r="R100">
        <v>7</v>
      </c>
    </row>
    <row r="101" spans="1:18" x14ac:dyDescent="0.3">
      <c r="A101">
        <v>21269964</v>
      </c>
      <c r="B101" s="1">
        <v>41543</v>
      </c>
      <c r="C101" s="1">
        <f t="shared" si="1"/>
        <v>42091</v>
      </c>
      <c r="D101" s="4"/>
      <c r="E101" t="s">
        <v>3</v>
      </c>
      <c r="G101" s="3">
        <f>VLOOKUP(A101,'IC Scores'!$A$2:$E$212,3,FALSE)</f>
        <v>64</v>
      </c>
      <c r="H101" s="3"/>
      <c r="I101" s="3">
        <f>VLOOKUP(A101,'ACE Ratings'!$A$2:$E$212,3,FALSE)</f>
        <v>5</v>
      </c>
      <c r="J101" s="3" t="e">
        <f>VLOOKUP(A101,'3P Ratings'!$A$2:$E$181,3,FALSE)</f>
        <v>#N/A</v>
      </c>
      <c r="K101" t="s">
        <v>3</v>
      </c>
      <c r="L101">
        <v>8</v>
      </c>
      <c r="M101">
        <v>8</v>
      </c>
      <c r="N101">
        <v>5</v>
      </c>
      <c r="O101">
        <v>4</v>
      </c>
      <c r="P101">
        <v>7</v>
      </c>
      <c r="Q101">
        <v>7</v>
      </c>
      <c r="R101">
        <v>4</v>
      </c>
    </row>
    <row r="102" spans="1:18" x14ac:dyDescent="0.3">
      <c r="A102">
        <v>23923178</v>
      </c>
      <c r="B102" s="1">
        <v>41544</v>
      </c>
      <c r="C102" s="1">
        <f t="shared" si="1"/>
        <v>42092</v>
      </c>
      <c r="D102" s="4"/>
      <c r="E102" s="3" t="s">
        <v>4</v>
      </c>
      <c r="F102" s="3"/>
      <c r="G102" s="3" t="e">
        <f>VLOOKUP(A102,'IC Scores'!$A$2:$E$212,3,FALSE)</f>
        <v>#N/A</v>
      </c>
      <c r="H102" s="3"/>
      <c r="I102" s="3" t="e">
        <f>VLOOKUP(A102,'ACE Ratings'!$A$2:$E$212,3,FALSE)</f>
        <v>#N/A</v>
      </c>
      <c r="J102" s="3">
        <f>VLOOKUP(A102,'3P Ratings'!$A$2:$E$181,3,FALSE)</f>
        <v>5</v>
      </c>
      <c r="K102" s="3" t="s">
        <v>4</v>
      </c>
      <c r="L102">
        <v>4</v>
      </c>
      <c r="M102">
        <v>4</v>
      </c>
      <c r="N102">
        <v>5</v>
      </c>
      <c r="O102">
        <v>3</v>
      </c>
      <c r="P102">
        <v>6</v>
      </c>
      <c r="Q102">
        <v>4</v>
      </c>
      <c r="R102">
        <v>4</v>
      </c>
    </row>
    <row r="103" spans="1:18" x14ac:dyDescent="0.3">
      <c r="A103">
        <v>41119710</v>
      </c>
      <c r="B103" s="1">
        <v>41550</v>
      </c>
      <c r="C103" s="1">
        <f t="shared" si="1"/>
        <v>42098</v>
      </c>
      <c r="D103" s="4"/>
      <c r="E103" t="s">
        <v>3</v>
      </c>
      <c r="G103" s="3">
        <f>VLOOKUP(A103,'IC Scores'!$A$2:$E$212,3,FALSE)</f>
        <v>116</v>
      </c>
      <c r="H103" s="3"/>
      <c r="I103" s="3">
        <f>VLOOKUP(A103,'ACE Ratings'!$A$2:$E$212,3,FALSE)</f>
        <v>5</v>
      </c>
      <c r="J103" s="3" t="e">
        <f>VLOOKUP(A103,'3P Ratings'!$A$2:$E$181,3,FALSE)</f>
        <v>#N/A</v>
      </c>
      <c r="K103" t="s">
        <v>3</v>
      </c>
      <c r="L103">
        <v>8</v>
      </c>
      <c r="M103">
        <v>8</v>
      </c>
      <c r="N103">
        <v>2</v>
      </c>
      <c r="O103">
        <v>1</v>
      </c>
      <c r="P103">
        <v>4</v>
      </c>
      <c r="Q103">
        <v>7</v>
      </c>
      <c r="R103">
        <v>4</v>
      </c>
    </row>
    <row r="104" spans="1:18" x14ac:dyDescent="0.3">
      <c r="A104">
        <v>75445885</v>
      </c>
      <c r="B104" s="1">
        <v>41555</v>
      </c>
      <c r="C104" s="1">
        <f t="shared" si="1"/>
        <v>42103</v>
      </c>
      <c r="D104" s="4"/>
      <c r="E104" t="s">
        <v>3</v>
      </c>
      <c r="G104" s="3">
        <f>VLOOKUP(A104,'IC Scores'!$A$2:$E$212,3,FALSE)</f>
        <v>35</v>
      </c>
      <c r="H104" s="3"/>
      <c r="I104" s="3">
        <f>VLOOKUP(A104,'ACE Ratings'!$A$2:$E$212,3,FALSE)</f>
        <v>8</v>
      </c>
      <c r="J104" s="3" t="e">
        <f>VLOOKUP(A104,'3P Ratings'!$A$2:$E$181,3,FALSE)</f>
        <v>#N/A</v>
      </c>
      <c r="K104" t="s">
        <v>3</v>
      </c>
      <c r="L104">
        <v>4</v>
      </c>
      <c r="M104">
        <v>4</v>
      </c>
      <c r="N104">
        <v>1</v>
      </c>
      <c r="O104">
        <v>4</v>
      </c>
      <c r="P104">
        <v>2</v>
      </c>
      <c r="Q104">
        <v>5</v>
      </c>
      <c r="R104">
        <v>1</v>
      </c>
    </row>
    <row r="105" spans="1:18" x14ac:dyDescent="0.3">
      <c r="A105">
        <v>40663020</v>
      </c>
      <c r="B105" s="1">
        <v>41559</v>
      </c>
      <c r="C105" s="1">
        <f t="shared" si="1"/>
        <v>42107</v>
      </c>
      <c r="D105" s="4"/>
      <c r="E105" t="s">
        <v>3</v>
      </c>
      <c r="G105" s="3">
        <f>VLOOKUP(A105,'IC Scores'!$A$2:$E$212,3,FALSE)</f>
        <v>34</v>
      </c>
      <c r="H105" s="3"/>
      <c r="I105" s="3">
        <f>VLOOKUP(A105,'ACE Ratings'!$A$2:$E$212,3,FALSE)</f>
        <v>8</v>
      </c>
      <c r="J105" s="3" t="e">
        <f>VLOOKUP(A105,'3P Ratings'!$A$2:$E$181,3,FALSE)</f>
        <v>#N/A</v>
      </c>
      <c r="K105" t="s">
        <v>3</v>
      </c>
      <c r="L105">
        <v>5</v>
      </c>
      <c r="M105">
        <v>7</v>
      </c>
      <c r="N105">
        <v>5</v>
      </c>
      <c r="O105">
        <v>5</v>
      </c>
      <c r="P105">
        <v>7</v>
      </c>
      <c r="Q105">
        <v>5</v>
      </c>
      <c r="R105">
        <v>3</v>
      </c>
    </row>
    <row r="106" spans="1:18" x14ac:dyDescent="0.3">
      <c r="A106">
        <v>48533502</v>
      </c>
      <c r="B106" s="1">
        <v>41561</v>
      </c>
      <c r="C106" s="1">
        <f t="shared" si="1"/>
        <v>42109</v>
      </c>
      <c r="D106" s="4"/>
      <c r="E106" t="s">
        <v>4</v>
      </c>
      <c r="G106" s="3" t="e">
        <f>VLOOKUP(A106,'IC Scores'!$A$2:$E$212,3,FALSE)</f>
        <v>#N/A</v>
      </c>
      <c r="H106" s="3"/>
      <c r="I106" s="3" t="e">
        <f>VLOOKUP(A106,'ACE Ratings'!$A$2:$E$212,3,FALSE)</f>
        <v>#N/A</v>
      </c>
      <c r="J106" s="3">
        <f>VLOOKUP(A106,'3P Ratings'!$A$2:$E$181,3,FALSE)</f>
        <v>8</v>
      </c>
      <c r="K106" t="s">
        <v>4</v>
      </c>
      <c r="L106">
        <v>8</v>
      </c>
      <c r="M106">
        <v>8</v>
      </c>
      <c r="N106">
        <v>5</v>
      </c>
      <c r="O106">
        <v>5</v>
      </c>
      <c r="P106">
        <v>6</v>
      </c>
      <c r="Q106">
        <v>6</v>
      </c>
      <c r="R106">
        <v>5</v>
      </c>
    </row>
    <row r="107" spans="1:18" x14ac:dyDescent="0.3">
      <c r="A107">
        <v>91366150</v>
      </c>
      <c r="B107" s="1">
        <v>41563</v>
      </c>
      <c r="C107" s="1">
        <f t="shared" si="1"/>
        <v>42111</v>
      </c>
      <c r="D107" s="4"/>
      <c r="E107" t="s">
        <v>4</v>
      </c>
      <c r="G107" s="3" t="e">
        <f>VLOOKUP(A107,'IC Scores'!$A$2:$E$212,3,FALSE)</f>
        <v>#N/A</v>
      </c>
      <c r="H107" s="3"/>
      <c r="I107" s="3" t="e">
        <f>VLOOKUP(A107,'ACE Ratings'!$A$2:$E$212,3,FALSE)</f>
        <v>#N/A</v>
      </c>
      <c r="J107" s="3">
        <f>VLOOKUP(A107,'3P Ratings'!$A$2:$E$181,3,FALSE)</f>
        <v>5</v>
      </c>
      <c r="K107" t="s">
        <v>4</v>
      </c>
      <c r="L107">
        <v>8</v>
      </c>
      <c r="M107">
        <v>8</v>
      </c>
      <c r="N107">
        <v>7</v>
      </c>
      <c r="O107">
        <v>9</v>
      </c>
      <c r="P107">
        <v>7</v>
      </c>
      <c r="Q107">
        <v>8</v>
      </c>
      <c r="R107">
        <v>7</v>
      </c>
    </row>
    <row r="108" spans="1:18" x14ac:dyDescent="0.3">
      <c r="A108">
        <v>61511309</v>
      </c>
      <c r="B108" s="1">
        <v>41567</v>
      </c>
      <c r="C108" s="1">
        <f t="shared" si="1"/>
        <v>42115</v>
      </c>
      <c r="D108" s="4"/>
      <c r="E108" t="s">
        <v>3</v>
      </c>
      <c r="G108" s="3">
        <f>VLOOKUP(A108,'IC Scores'!$A$2:$E$212,3,FALSE)</f>
        <v>86</v>
      </c>
      <c r="H108" s="3"/>
      <c r="I108" s="3">
        <f>VLOOKUP(A108,'ACE Ratings'!$A$2:$E$212,3,FALSE)</f>
        <v>5</v>
      </c>
      <c r="J108" s="3" t="e">
        <f>VLOOKUP(A108,'3P Ratings'!$A$2:$E$181,3,FALSE)</f>
        <v>#N/A</v>
      </c>
      <c r="K108" t="s">
        <v>3</v>
      </c>
      <c r="L108">
        <v>7</v>
      </c>
      <c r="M108">
        <v>6</v>
      </c>
      <c r="N108">
        <v>6</v>
      </c>
      <c r="O108">
        <v>8</v>
      </c>
      <c r="P108">
        <v>6</v>
      </c>
      <c r="Q108">
        <v>7</v>
      </c>
      <c r="R108">
        <v>6</v>
      </c>
    </row>
    <row r="109" spans="1:18" x14ac:dyDescent="0.3">
      <c r="A109">
        <v>80499959</v>
      </c>
      <c r="B109" s="1">
        <v>41567</v>
      </c>
      <c r="C109" s="1">
        <f t="shared" si="1"/>
        <v>42115</v>
      </c>
      <c r="D109" s="4"/>
      <c r="E109" t="s">
        <v>3</v>
      </c>
      <c r="G109" s="3">
        <f>VLOOKUP(A109,'IC Scores'!$A$2:$E$212,3,FALSE)</f>
        <v>98</v>
      </c>
      <c r="H109" s="3"/>
      <c r="I109" s="3">
        <f>VLOOKUP(A109,'ACE Ratings'!$A$2:$E$212,3,FALSE)</f>
        <v>8</v>
      </c>
      <c r="J109" s="3" t="e">
        <f>VLOOKUP(A109,'3P Ratings'!$A$2:$E$181,3,FALSE)</f>
        <v>#N/A</v>
      </c>
      <c r="K109" t="s">
        <v>3</v>
      </c>
      <c r="L109">
        <v>8</v>
      </c>
      <c r="M109">
        <v>4</v>
      </c>
      <c r="N109">
        <v>3</v>
      </c>
      <c r="O109">
        <v>6</v>
      </c>
      <c r="P109">
        <v>3</v>
      </c>
      <c r="Q109">
        <v>8</v>
      </c>
      <c r="R109">
        <v>5</v>
      </c>
    </row>
    <row r="110" spans="1:18" x14ac:dyDescent="0.3">
      <c r="A110">
        <v>75800956</v>
      </c>
      <c r="B110" s="1">
        <v>41568</v>
      </c>
      <c r="C110" s="1">
        <f t="shared" si="1"/>
        <v>42116</v>
      </c>
      <c r="D110" s="1">
        <v>41831</v>
      </c>
      <c r="E110" t="s">
        <v>4</v>
      </c>
      <c r="G110" s="3" t="e">
        <f>VLOOKUP(A110,'IC Scores'!$A$2:$E$212,3,FALSE)</f>
        <v>#N/A</v>
      </c>
      <c r="H110" s="3"/>
      <c r="I110" s="3" t="e">
        <f>VLOOKUP(A110,'ACE Ratings'!$A$2:$E$212,3,FALSE)</f>
        <v>#N/A</v>
      </c>
      <c r="J110" s="3" t="e">
        <f>VLOOKUP(A110,'3P Ratings'!$A$2:$E$181,3,FALSE)</f>
        <v>#N/A</v>
      </c>
      <c r="K110" t="s">
        <v>4</v>
      </c>
      <c r="L110">
        <v>6</v>
      </c>
      <c r="M110">
        <v>4</v>
      </c>
      <c r="N110">
        <v>5</v>
      </c>
      <c r="O110">
        <v>4</v>
      </c>
      <c r="P110">
        <v>6</v>
      </c>
      <c r="Q110">
        <v>4</v>
      </c>
      <c r="R110">
        <v>7</v>
      </c>
    </row>
    <row r="111" spans="1:18" x14ac:dyDescent="0.3">
      <c r="A111">
        <v>98512510</v>
      </c>
      <c r="B111" s="1">
        <v>41570</v>
      </c>
      <c r="C111" s="1">
        <f t="shared" si="1"/>
        <v>42118</v>
      </c>
      <c r="D111" s="4"/>
      <c r="E111" t="s">
        <v>3</v>
      </c>
      <c r="G111" s="3">
        <f>VLOOKUP(A111,'IC Scores'!$A$2:$E$212,3,FALSE)</f>
        <v>80</v>
      </c>
      <c r="H111" s="3"/>
      <c r="I111" s="3">
        <f>VLOOKUP(A111,'ACE Ratings'!$A$2:$E$212,3,FALSE)</f>
        <v>5</v>
      </c>
      <c r="J111" s="3" t="e">
        <f>VLOOKUP(A111,'3P Ratings'!$A$2:$E$181,3,FALSE)</f>
        <v>#N/A</v>
      </c>
      <c r="K111" t="s">
        <v>3</v>
      </c>
      <c r="L111">
        <v>7</v>
      </c>
      <c r="M111">
        <v>5</v>
      </c>
      <c r="N111">
        <v>8</v>
      </c>
      <c r="O111">
        <v>8</v>
      </c>
      <c r="P111">
        <v>7</v>
      </c>
      <c r="Q111">
        <v>7</v>
      </c>
      <c r="R111">
        <v>9</v>
      </c>
    </row>
    <row r="112" spans="1:18" x14ac:dyDescent="0.3">
      <c r="A112">
        <v>70130180</v>
      </c>
      <c r="B112" s="1">
        <v>41577</v>
      </c>
      <c r="C112" s="1">
        <f t="shared" si="1"/>
        <v>42125</v>
      </c>
      <c r="D112" s="4"/>
      <c r="E112" t="s">
        <v>3</v>
      </c>
      <c r="G112" s="3">
        <f>VLOOKUP(A112,'IC Scores'!$A$2:$E$212,3,FALSE)</f>
        <v>130</v>
      </c>
      <c r="H112" s="3"/>
      <c r="I112" s="3">
        <f>VLOOKUP(A112,'ACE Ratings'!$A$2:$E$212,3,FALSE)</f>
        <v>5</v>
      </c>
      <c r="J112" s="3" t="e">
        <f>VLOOKUP(A112,'3P Ratings'!$A$2:$E$181,3,FALSE)</f>
        <v>#N/A</v>
      </c>
      <c r="K112" t="s">
        <v>3</v>
      </c>
      <c r="L112">
        <v>7</v>
      </c>
      <c r="M112">
        <v>8</v>
      </c>
      <c r="N112">
        <v>6</v>
      </c>
      <c r="O112">
        <v>6</v>
      </c>
      <c r="P112">
        <v>6</v>
      </c>
      <c r="Q112">
        <v>4</v>
      </c>
      <c r="R112">
        <v>5</v>
      </c>
    </row>
    <row r="113" spans="1:18" x14ac:dyDescent="0.3">
      <c r="A113">
        <v>68274339</v>
      </c>
      <c r="B113" s="1">
        <v>41579</v>
      </c>
      <c r="C113" s="1">
        <f t="shared" si="1"/>
        <v>42127</v>
      </c>
      <c r="D113" s="1">
        <v>41785</v>
      </c>
      <c r="E113" t="s">
        <v>3</v>
      </c>
      <c r="G113" s="3" t="e">
        <f>VLOOKUP(A113,'IC Scores'!$A$2:$E$212,3,FALSE)</f>
        <v>#N/A</v>
      </c>
      <c r="H113" s="3"/>
      <c r="I113" s="3" t="e">
        <f>VLOOKUP(A113,'ACE Ratings'!$A$2:$E$212,3,FALSE)</f>
        <v>#N/A</v>
      </c>
      <c r="J113" s="3" t="e">
        <f>VLOOKUP(A113,'3P Ratings'!$A$2:$E$181,3,FALSE)</f>
        <v>#N/A</v>
      </c>
      <c r="K113" t="s">
        <v>3</v>
      </c>
      <c r="L113">
        <v>5</v>
      </c>
      <c r="M113">
        <v>7</v>
      </c>
      <c r="N113">
        <v>5</v>
      </c>
      <c r="O113">
        <v>3</v>
      </c>
      <c r="P113">
        <v>6</v>
      </c>
      <c r="Q113">
        <v>4</v>
      </c>
      <c r="R113">
        <v>3</v>
      </c>
    </row>
    <row r="114" spans="1:18" x14ac:dyDescent="0.3">
      <c r="A114">
        <v>43000930</v>
      </c>
      <c r="B114" s="1">
        <v>41579</v>
      </c>
      <c r="C114" s="1">
        <f t="shared" si="1"/>
        <v>42127</v>
      </c>
      <c r="D114" s="1">
        <v>41930</v>
      </c>
      <c r="E114" s="3" t="s">
        <v>4</v>
      </c>
      <c r="F114" s="3"/>
      <c r="G114" s="3" t="e">
        <f>VLOOKUP(A114,'IC Scores'!$A$2:$E$212,3,FALSE)</f>
        <v>#N/A</v>
      </c>
      <c r="H114" s="3"/>
      <c r="I114" s="3" t="e">
        <f>VLOOKUP(A114,'ACE Ratings'!$A$2:$E$212,3,FALSE)</f>
        <v>#N/A</v>
      </c>
      <c r="J114" s="3" t="e">
        <f>VLOOKUP(A114,'3P Ratings'!$A$2:$E$181,3,FALSE)</f>
        <v>#N/A</v>
      </c>
      <c r="K114" s="3" t="s">
        <v>4</v>
      </c>
      <c r="L114">
        <v>5</v>
      </c>
      <c r="M114">
        <v>6</v>
      </c>
      <c r="N114">
        <v>7</v>
      </c>
      <c r="O114">
        <v>6</v>
      </c>
      <c r="P114">
        <v>7</v>
      </c>
      <c r="Q114">
        <v>6</v>
      </c>
      <c r="R114">
        <v>3</v>
      </c>
    </row>
    <row r="115" spans="1:18" x14ac:dyDescent="0.3">
      <c r="A115">
        <v>87533773</v>
      </c>
      <c r="B115" s="1">
        <v>41584</v>
      </c>
      <c r="C115" s="1">
        <f t="shared" si="1"/>
        <v>42132</v>
      </c>
      <c r="D115" s="1">
        <v>41942</v>
      </c>
      <c r="E115" t="s">
        <v>3</v>
      </c>
      <c r="G115" s="3" t="e">
        <f>VLOOKUP(A115,'IC Scores'!$A$2:$E$212,3,FALSE)</f>
        <v>#N/A</v>
      </c>
      <c r="H115" s="3"/>
      <c r="I115" s="3" t="e">
        <f>VLOOKUP(A115,'ACE Ratings'!$A$2:$E$212,3,FALSE)</f>
        <v>#N/A</v>
      </c>
      <c r="J115" s="3" t="e">
        <f>VLOOKUP(A115,'3P Ratings'!$A$2:$E$181,3,FALSE)</f>
        <v>#N/A</v>
      </c>
      <c r="K115" t="s">
        <v>3</v>
      </c>
      <c r="L115">
        <v>8</v>
      </c>
      <c r="M115">
        <v>5</v>
      </c>
      <c r="N115">
        <v>8</v>
      </c>
      <c r="O115">
        <v>7</v>
      </c>
      <c r="P115">
        <v>7</v>
      </c>
      <c r="Q115">
        <v>5</v>
      </c>
      <c r="R115">
        <v>10</v>
      </c>
    </row>
    <row r="116" spans="1:18" x14ac:dyDescent="0.3">
      <c r="A116">
        <v>86974568</v>
      </c>
      <c r="B116" s="1">
        <v>41585</v>
      </c>
      <c r="C116" s="1">
        <f t="shared" si="1"/>
        <v>42133</v>
      </c>
      <c r="D116" s="1">
        <v>41908</v>
      </c>
      <c r="E116" t="s">
        <v>3</v>
      </c>
      <c r="G116" s="3" t="e">
        <f>VLOOKUP(A116,'IC Scores'!$A$2:$E$212,3,FALSE)</f>
        <v>#N/A</v>
      </c>
      <c r="H116" s="3"/>
      <c r="I116" s="3" t="e">
        <f>VLOOKUP(A116,'ACE Ratings'!$A$2:$E$212,3,FALSE)</f>
        <v>#N/A</v>
      </c>
      <c r="J116" s="3" t="e">
        <f>VLOOKUP(A116,'3P Ratings'!$A$2:$E$181,3,FALSE)</f>
        <v>#N/A</v>
      </c>
      <c r="K116" t="s">
        <v>3</v>
      </c>
      <c r="L116">
        <v>8</v>
      </c>
      <c r="M116">
        <v>4</v>
      </c>
      <c r="N116">
        <v>4</v>
      </c>
      <c r="O116">
        <v>6</v>
      </c>
      <c r="P116">
        <v>7</v>
      </c>
      <c r="Q116">
        <v>5</v>
      </c>
      <c r="R116">
        <v>7</v>
      </c>
    </row>
    <row r="117" spans="1:18" x14ac:dyDescent="0.3">
      <c r="A117">
        <v>84228885</v>
      </c>
      <c r="B117" s="1">
        <v>41587</v>
      </c>
      <c r="C117" s="1">
        <f t="shared" si="1"/>
        <v>42135</v>
      </c>
      <c r="D117" s="4"/>
      <c r="E117" t="s">
        <v>3</v>
      </c>
      <c r="G117" s="3">
        <f>VLOOKUP(A117,'IC Scores'!$A$2:$E$212,3,FALSE)</f>
        <v>113</v>
      </c>
      <c r="H117" s="3"/>
      <c r="I117" s="3">
        <f>VLOOKUP(A117,'ACE Ratings'!$A$2:$E$212,3,FALSE)</f>
        <v>3</v>
      </c>
      <c r="J117" s="3" t="e">
        <f>VLOOKUP(A117,'3P Ratings'!$A$2:$E$181,3,FALSE)</f>
        <v>#N/A</v>
      </c>
      <c r="K117" t="s">
        <v>3</v>
      </c>
      <c r="L117">
        <v>5</v>
      </c>
      <c r="M117">
        <v>5</v>
      </c>
      <c r="N117">
        <v>3</v>
      </c>
      <c r="O117">
        <v>3</v>
      </c>
      <c r="P117">
        <v>1</v>
      </c>
      <c r="Q117">
        <v>4</v>
      </c>
      <c r="R117">
        <v>2</v>
      </c>
    </row>
    <row r="118" spans="1:18" x14ac:dyDescent="0.3">
      <c r="A118">
        <v>55937695</v>
      </c>
      <c r="B118" s="1">
        <v>41587</v>
      </c>
      <c r="C118" s="1">
        <f t="shared" si="1"/>
        <v>42135</v>
      </c>
      <c r="D118" s="4"/>
      <c r="E118" t="s">
        <v>3</v>
      </c>
      <c r="G118" s="3">
        <f>VLOOKUP(A118,'IC Scores'!$A$2:$E$212,3,FALSE)</f>
        <v>119</v>
      </c>
      <c r="H118" s="3"/>
      <c r="I118" s="3">
        <f>VLOOKUP(A118,'ACE Ratings'!$A$2:$E$212,3,FALSE)</f>
        <v>8</v>
      </c>
      <c r="J118" s="3" t="e">
        <f>VLOOKUP(A118,'3P Ratings'!$A$2:$E$181,3,FALSE)</f>
        <v>#N/A</v>
      </c>
      <c r="K118" t="s">
        <v>3</v>
      </c>
      <c r="L118">
        <v>4</v>
      </c>
      <c r="M118">
        <v>6</v>
      </c>
      <c r="N118">
        <v>6</v>
      </c>
      <c r="O118">
        <v>5</v>
      </c>
      <c r="P118">
        <v>3</v>
      </c>
      <c r="Q118">
        <v>5</v>
      </c>
      <c r="R118">
        <v>3</v>
      </c>
    </row>
    <row r="119" spans="1:18" x14ac:dyDescent="0.3">
      <c r="A119">
        <v>58632192</v>
      </c>
      <c r="B119" s="1">
        <v>41587</v>
      </c>
      <c r="C119" s="1">
        <f t="shared" si="1"/>
        <v>42135</v>
      </c>
      <c r="D119" s="4"/>
      <c r="E119" t="s">
        <v>4</v>
      </c>
      <c r="G119" s="3" t="e">
        <f>VLOOKUP(A119,'IC Scores'!$A$2:$E$212,3,FALSE)</f>
        <v>#N/A</v>
      </c>
      <c r="H119" s="3"/>
      <c r="I119" s="3" t="e">
        <f>VLOOKUP(A119,'ACE Ratings'!$A$2:$E$212,3,FALSE)</f>
        <v>#N/A</v>
      </c>
      <c r="J119" s="3">
        <f>VLOOKUP(A119,'3P Ratings'!$A$2:$E$181,3,FALSE)</f>
        <v>3</v>
      </c>
      <c r="K119" t="s">
        <v>4</v>
      </c>
      <c r="L119">
        <v>6</v>
      </c>
      <c r="M119">
        <v>7</v>
      </c>
      <c r="N119">
        <v>4</v>
      </c>
      <c r="O119">
        <v>1</v>
      </c>
      <c r="P119">
        <v>2</v>
      </c>
      <c r="Q119">
        <v>6</v>
      </c>
      <c r="R119">
        <v>2</v>
      </c>
    </row>
    <row r="120" spans="1:18" x14ac:dyDescent="0.3">
      <c r="A120">
        <v>67770008</v>
      </c>
      <c r="B120" s="1">
        <v>41594</v>
      </c>
      <c r="C120" s="1">
        <f t="shared" si="1"/>
        <v>42142</v>
      </c>
      <c r="D120" s="4"/>
      <c r="E120" t="s">
        <v>4</v>
      </c>
      <c r="G120" s="3" t="e">
        <f>VLOOKUP(A120,'IC Scores'!$A$2:$E$212,3,FALSE)</f>
        <v>#N/A</v>
      </c>
      <c r="H120" s="3"/>
      <c r="I120" s="3" t="e">
        <f>VLOOKUP(A120,'ACE Ratings'!$A$2:$E$212,3,FALSE)</f>
        <v>#N/A</v>
      </c>
      <c r="J120" s="3">
        <f>VLOOKUP(A120,'3P Ratings'!$A$2:$E$181,3,FALSE)</f>
        <v>8</v>
      </c>
      <c r="K120" t="s">
        <v>4</v>
      </c>
      <c r="L120">
        <v>5</v>
      </c>
      <c r="M120">
        <v>4</v>
      </c>
      <c r="N120">
        <v>6</v>
      </c>
      <c r="O120">
        <v>7</v>
      </c>
      <c r="P120">
        <v>7</v>
      </c>
      <c r="Q120">
        <v>6</v>
      </c>
      <c r="R120">
        <v>3</v>
      </c>
    </row>
    <row r="121" spans="1:18" x14ac:dyDescent="0.3">
      <c r="A121">
        <v>55049603</v>
      </c>
      <c r="B121" s="1">
        <v>41595</v>
      </c>
      <c r="C121" s="1">
        <f t="shared" si="1"/>
        <v>42143</v>
      </c>
      <c r="D121" s="4"/>
      <c r="E121" t="s">
        <v>4</v>
      </c>
      <c r="G121" s="3" t="e">
        <f>VLOOKUP(A121,'IC Scores'!$A$2:$E$212,3,FALSE)</f>
        <v>#N/A</v>
      </c>
      <c r="H121" s="3"/>
      <c r="I121" s="3" t="e">
        <f>VLOOKUP(A121,'ACE Ratings'!$A$2:$E$212,3,FALSE)</f>
        <v>#N/A</v>
      </c>
      <c r="J121" s="3">
        <f>VLOOKUP(A121,'3P Ratings'!$A$2:$E$181,3,FALSE)</f>
        <v>5</v>
      </c>
      <c r="K121" t="s">
        <v>4</v>
      </c>
      <c r="L121">
        <v>5</v>
      </c>
      <c r="M121">
        <v>5</v>
      </c>
      <c r="N121">
        <v>7</v>
      </c>
      <c r="O121">
        <v>7</v>
      </c>
      <c r="P121">
        <v>7</v>
      </c>
      <c r="Q121">
        <v>6</v>
      </c>
      <c r="R121">
        <v>10</v>
      </c>
    </row>
    <row r="122" spans="1:18" x14ac:dyDescent="0.3">
      <c r="A122">
        <v>23525912</v>
      </c>
      <c r="B122" s="1">
        <v>41596</v>
      </c>
      <c r="C122" s="1">
        <f t="shared" si="1"/>
        <v>42144</v>
      </c>
      <c r="D122" s="4"/>
      <c r="E122" t="s">
        <v>4</v>
      </c>
      <c r="G122" s="3" t="e">
        <f>VLOOKUP(A122,'IC Scores'!$A$2:$E$212,3,FALSE)</f>
        <v>#N/A</v>
      </c>
      <c r="H122" s="3"/>
      <c r="I122" s="3" t="e">
        <f>VLOOKUP(A122,'ACE Ratings'!$A$2:$E$212,3,FALSE)</f>
        <v>#N/A</v>
      </c>
      <c r="J122" s="3">
        <f>VLOOKUP(A122,'3P Ratings'!$A$2:$E$181,3,FALSE)</f>
        <v>8</v>
      </c>
      <c r="K122" t="s">
        <v>4</v>
      </c>
      <c r="L122">
        <v>4</v>
      </c>
      <c r="M122">
        <v>4</v>
      </c>
      <c r="N122">
        <v>1</v>
      </c>
      <c r="O122">
        <v>4</v>
      </c>
      <c r="P122">
        <v>1</v>
      </c>
      <c r="Q122">
        <v>2</v>
      </c>
      <c r="R122">
        <v>4</v>
      </c>
    </row>
    <row r="123" spans="1:18" x14ac:dyDescent="0.3">
      <c r="A123">
        <v>69254234</v>
      </c>
      <c r="B123" s="1">
        <v>41601</v>
      </c>
      <c r="C123" s="1">
        <f t="shared" si="1"/>
        <v>42149</v>
      </c>
      <c r="D123" s="4"/>
      <c r="E123" t="s">
        <v>4</v>
      </c>
      <c r="G123" s="3" t="e">
        <f>VLOOKUP(A123,'IC Scores'!$A$2:$E$212,3,FALSE)</f>
        <v>#N/A</v>
      </c>
      <c r="H123" s="3"/>
      <c r="I123" s="3" t="e">
        <f>VLOOKUP(A123,'ACE Ratings'!$A$2:$E$212,3,FALSE)</f>
        <v>#N/A</v>
      </c>
      <c r="J123" s="3">
        <f>VLOOKUP(A123,'3P Ratings'!$A$2:$E$181,3,FALSE)</f>
        <v>5</v>
      </c>
      <c r="K123" t="s">
        <v>4</v>
      </c>
      <c r="L123">
        <v>8</v>
      </c>
      <c r="M123">
        <v>6</v>
      </c>
      <c r="N123">
        <v>7</v>
      </c>
      <c r="O123">
        <v>5</v>
      </c>
      <c r="P123">
        <v>5</v>
      </c>
      <c r="Q123">
        <v>4</v>
      </c>
      <c r="R123">
        <v>6</v>
      </c>
    </row>
    <row r="124" spans="1:18" x14ac:dyDescent="0.3">
      <c r="A124">
        <v>94233881</v>
      </c>
      <c r="B124" s="1">
        <v>41603</v>
      </c>
      <c r="C124" s="1">
        <f t="shared" si="1"/>
        <v>42151</v>
      </c>
      <c r="D124" s="4"/>
      <c r="E124" t="s">
        <v>3</v>
      </c>
      <c r="G124" s="3">
        <f>VLOOKUP(A124,'IC Scores'!$A$2:$E$212,3,FALSE)</f>
        <v>91</v>
      </c>
      <c r="H124" s="3"/>
      <c r="I124" s="3">
        <f>VLOOKUP(A124,'ACE Ratings'!$A$2:$E$212,3,FALSE)</f>
        <v>8</v>
      </c>
      <c r="J124" s="3" t="e">
        <f>VLOOKUP(A124,'3P Ratings'!$A$2:$E$181,3,FALSE)</f>
        <v>#N/A</v>
      </c>
      <c r="K124" t="s">
        <v>3</v>
      </c>
      <c r="L124">
        <v>6</v>
      </c>
      <c r="M124">
        <v>5</v>
      </c>
      <c r="N124">
        <v>7</v>
      </c>
      <c r="O124">
        <v>10</v>
      </c>
      <c r="P124">
        <v>7</v>
      </c>
      <c r="Q124">
        <v>5</v>
      </c>
      <c r="R124">
        <v>8</v>
      </c>
    </row>
    <row r="125" spans="1:18" x14ac:dyDescent="0.3">
      <c r="A125">
        <v>86325461</v>
      </c>
      <c r="B125" s="1">
        <v>41606</v>
      </c>
      <c r="C125" s="1">
        <f t="shared" si="1"/>
        <v>42154</v>
      </c>
      <c r="D125" s="4"/>
      <c r="E125" t="s">
        <v>3</v>
      </c>
      <c r="G125" s="3">
        <f>VLOOKUP(A125,'IC Scores'!$A$2:$E$212,3,FALSE)</f>
        <v>88</v>
      </c>
      <c r="H125" s="3"/>
      <c r="I125" s="3">
        <f>VLOOKUP(A125,'ACE Ratings'!$A$2:$E$212,3,FALSE)</f>
        <v>5</v>
      </c>
      <c r="J125" s="3" t="e">
        <f>VLOOKUP(A125,'3P Ratings'!$A$2:$E$181,3,FALSE)</f>
        <v>#N/A</v>
      </c>
      <c r="K125" t="s">
        <v>3</v>
      </c>
      <c r="L125">
        <v>5</v>
      </c>
      <c r="M125">
        <v>7</v>
      </c>
      <c r="N125">
        <v>7</v>
      </c>
      <c r="O125">
        <v>7</v>
      </c>
      <c r="P125">
        <v>4</v>
      </c>
      <c r="Q125">
        <v>6</v>
      </c>
      <c r="R125">
        <v>4</v>
      </c>
    </row>
    <row r="126" spans="1:18" x14ac:dyDescent="0.3">
      <c r="A126">
        <v>83974899</v>
      </c>
      <c r="B126" s="1">
        <v>41606</v>
      </c>
      <c r="C126" s="1">
        <f t="shared" si="1"/>
        <v>42154</v>
      </c>
      <c r="D126" s="4"/>
      <c r="E126" t="s">
        <v>4</v>
      </c>
      <c r="G126" s="3" t="e">
        <f>VLOOKUP(A126,'IC Scores'!$A$2:$E$212,3,FALSE)</f>
        <v>#N/A</v>
      </c>
      <c r="H126" s="3"/>
      <c r="I126" s="3" t="e">
        <f>VLOOKUP(A126,'ACE Ratings'!$A$2:$E$212,3,FALSE)</f>
        <v>#N/A</v>
      </c>
      <c r="J126" s="3">
        <f>VLOOKUP(A126,'3P Ratings'!$A$2:$E$181,3,FALSE)</f>
        <v>5</v>
      </c>
      <c r="K126" t="s">
        <v>4</v>
      </c>
      <c r="L126">
        <v>4</v>
      </c>
      <c r="M126">
        <v>6</v>
      </c>
      <c r="N126">
        <v>7</v>
      </c>
      <c r="O126">
        <v>8</v>
      </c>
      <c r="P126">
        <v>5</v>
      </c>
      <c r="Q126">
        <v>6</v>
      </c>
      <c r="R126">
        <v>5</v>
      </c>
    </row>
    <row r="127" spans="1:18" x14ac:dyDescent="0.3">
      <c r="A127">
        <v>90103436</v>
      </c>
      <c r="B127" s="1">
        <v>41606</v>
      </c>
      <c r="C127" s="1">
        <f t="shared" si="1"/>
        <v>42154</v>
      </c>
      <c r="D127" s="4"/>
      <c r="E127" t="s">
        <v>4</v>
      </c>
      <c r="G127" s="3" t="e">
        <f>VLOOKUP(A127,'IC Scores'!$A$2:$E$212,3,FALSE)</f>
        <v>#N/A</v>
      </c>
      <c r="H127" s="3"/>
      <c r="I127" s="3" t="e">
        <f>VLOOKUP(A127,'ACE Ratings'!$A$2:$E$212,3,FALSE)</f>
        <v>#N/A</v>
      </c>
      <c r="J127" s="3">
        <f>VLOOKUP(A127,'3P Ratings'!$A$2:$E$181,3,FALSE)</f>
        <v>5</v>
      </c>
      <c r="K127" t="s">
        <v>4</v>
      </c>
      <c r="L127">
        <v>5</v>
      </c>
      <c r="M127">
        <v>4</v>
      </c>
      <c r="N127">
        <v>10</v>
      </c>
      <c r="O127">
        <v>9</v>
      </c>
      <c r="P127">
        <v>8</v>
      </c>
      <c r="Q127">
        <v>8</v>
      </c>
      <c r="R127">
        <v>8</v>
      </c>
    </row>
    <row r="128" spans="1:18" x14ac:dyDescent="0.3">
      <c r="A128">
        <v>38157949</v>
      </c>
      <c r="B128" s="1">
        <v>41611</v>
      </c>
      <c r="C128" s="1">
        <f t="shared" si="1"/>
        <v>42159</v>
      </c>
      <c r="D128" s="4"/>
      <c r="E128" t="s">
        <v>3</v>
      </c>
      <c r="G128" s="3">
        <f>VLOOKUP(A128,'IC Scores'!$A$2:$E$212,3,FALSE)</f>
        <v>102</v>
      </c>
      <c r="H128" s="3"/>
      <c r="I128" s="3">
        <f>VLOOKUP(A128,'ACE Ratings'!$A$2:$E$212,3,FALSE)</f>
        <v>8</v>
      </c>
      <c r="J128" s="3" t="e">
        <f>VLOOKUP(A128,'3P Ratings'!$A$2:$E$181,3,FALSE)</f>
        <v>#N/A</v>
      </c>
      <c r="K128" t="s">
        <v>3</v>
      </c>
      <c r="L128">
        <v>6</v>
      </c>
      <c r="M128">
        <v>6</v>
      </c>
      <c r="N128">
        <v>3</v>
      </c>
      <c r="O128">
        <v>6</v>
      </c>
      <c r="P128">
        <v>5</v>
      </c>
      <c r="Q128">
        <v>4</v>
      </c>
      <c r="R128">
        <v>7</v>
      </c>
    </row>
    <row r="129" spans="1:18" x14ac:dyDescent="0.3">
      <c r="A129">
        <v>93434316</v>
      </c>
      <c r="B129" s="1">
        <v>41613</v>
      </c>
      <c r="C129" s="1">
        <f t="shared" si="1"/>
        <v>42161</v>
      </c>
      <c r="D129" s="4"/>
      <c r="E129" s="3" t="s">
        <v>3</v>
      </c>
      <c r="F129" s="3"/>
      <c r="G129" s="3">
        <f>VLOOKUP(A129,'IC Scores'!$A$2:$E$212,3,FALSE)</f>
        <v>61</v>
      </c>
      <c r="H129" s="3"/>
      <c r="I129" s="3">
        <f>VLOOKUP(A129,'ACE Ratings'!$A$2:$E$212,3,FALSE)</f>
        <v>8</v>
      </c>
      <c r="J129" s="3" t="e">
        <f>VLOOKUP(A129,'3P Ratings'!$A$2:$E$181,3,FALSE)</f>
        <v>#N/A</v>
      </c>
      <c r="K129" s="3" t="s">
        <v>3</v>
      </c>
      <c r="L129">
        <v>4</v>
      </c>
      <c r="M129">
        <v>8</v>
      </c>
      <c r="N129">
        <v>3</v>
      </c>
      <c r="O129">
        <v>4</v>
      </c>
      <c r="P129">
        <v>4</v>
      </c>
      <c r="Q129">
        <v>5</v>
      </c>
      <c r="R129">
        <v>3</v>
      </c>
    </row>
    <row r="130" spans="1:18" x14ac:dyDescent="0.3">
      <c r="A130">
        <v>38879344</v>
      </c>
      <c r="B130" s="1">
        <v>41616</v>
      </c>
      <c r="C130" s="1">
        <f t="shared" ref="C130:C193" si="2">B130+548</f>
        <v>42164</v>
      </c>
      <c r="D130" s="4"/>
      <c r="E130" t="s">
        <v>3</v>
      </c>
      <c r="G130" s="3">
        <f>VLOOKUP(A130,'IC Scores'!$A$2:$E$212,3,FALSE)</f>
        <v>72</v>
      </c>
      <c r="H130" s="3"/>
      <c r="I130" s="3">
        <f>VLOOKUP(A130,'ACE Ratings'!$A$2:$E$212,3,FALSE)</f>
        <v>5</v>
      </c>
      <c r="J130" s="3" t="e">
        <f>VLOOKUP(A130,'3P Ratings'!$A$2:$E$181,3,FALSE)</f>
        <v>#N/A</v>
      </c>
      <c r="K130" t="s">
        <v>3</v>
      </c>
      <c r="L130">
        <v>5</v>
      </c>
      <c r="M130">
        <v>8</v>
      </c>
      <c r="N130">
        <v>7</v>
      </c>
      <c r="O130">
        <v>3</v>
      </c>
      <c r="P130">
        <v>4</v>
      </c>
      <c r="Q130">
        <v>4</v>
      </c>
      <c r="R130">
        <v>4</v>
      </c>
    </row>
    <row r="131" spans="1:18" x14ac:dyDescent="0.3">
      <c r="A131">
        <v>15797047</v>
      </c>
      <c r="B131" s="1">
        <v>41628</v>
      </c>
      <c r="C131" s="1">
        <f t="shared" si="2"/>
        <v>42176</v>
      </c>
      <c r="D131" s="4"/>
      <c r="E131" t="s">
        <v>3</v>
      </c>
      <c r="G131" s="3">
        <f>VLOOKUP(A131,'IC Scores'!$A$2:$E$212,3,FALSE)</f>
        <v>133</v>
      </c>
      <c r="H131" s="3"/>
      <c r="I131" s="3">
        <f>VLOOKUP(A131,'ACE Ratings'!$A$2:$E$212,3,FALSE)</f>
        <v>10</v>
      </c>
      <c r="J131" s="3" t="e">
        <f>VLOOKUP(A131,'3P Ratings'!$A$2:$E$181,3,FALSE)</f>
        <v>#N/A</v>
      </c>
      <c r="K131" t="s">
        <v>3</v>
      </c>
      <c r="L131">
        <v>4</v>
      </c>
      <c r="M131">
        <v>8</v>
      </c>
      <c r="N131">
        <v>9</v>
      </c>
      <c r="O131">
        <v>10</v>
      </c>
      <c r="P131">
        <v>8</v>
      </c>
      <c r="Q131">
        <v>6</v>
      </c>
      <c r="R131">
        <v>10</v>
      </c>
    </row>
    <row r="132" spans="1:18" x14ac:dyDescent="0.3">
      <c r="A132">
        <v>71771084</v>
      </c>
      <c r="B132" s="1">
        <v>41631</v>
      </c>
      <c r="C132" s="1">
        <f t="shared" si="2"/>
        <v>42179</v>
      </c>
      <c r="D132" s="4"/>
      <c r="E132" t="s">
        <v>3</v>
      </c>
      <c r="G132" s="3">
        <f>VLOOKUP(A132,'IC Scores'!$A$2:$E$212,3,FALSE)</f>
        <v>62</v>
      </c>
      <c r="H132" s="3"/>
      <c r="I132" s="3">
        <f>VLOOKUP(A132,'ACE Ratings'!$A$2:$E$212,3,FALSE)</f>
        <v>3</v>
      </c>
      <c r="J132" s="3" t="e">
        <f>VLOOKUP(A132,'3P Ratings'!$A$2:$E$181,3,FALSE)</f>
        <v>#N/A</v>
      </c>
      <c r="K132" t="s">
        <v>3</v>
      </c>
      <c r="L132">
        <v>4</v>
      </c>
      <c r="M132">
        <v>8</v>
      </c>
      <c r="N132">
        <v>1</v>
      </c>
      <c r="O132">
        <v>3</v>
      </c>
      <c r="P132">
        <v>3</v>
      </c>
      <c r="Q132">
        <v>4</v>
      </c>
      <c r="R132">
        <v>2</v>
      </c>
    </row>
    <row r="133" spans="1:18" x14ac:dyDescent="0.3">
      <c r="A133">
        <v>67661675</v>
      </c>
      <c r="B133" s="1">
        <v>41633</v>
      </c>
      <c r="C133" s="1">
        <f t="shared" si="2"/>
        <v>42181</v>
      </c>
      <c r="D133" s="4"/>
      <c r="E133" t="s">
        <v>3</v>
      </c>
      <c r="G133" s="3">
        <f>VLOOKUP(A133,'IC Scores'!$A$2:$E$212,3,FALSE)</f>
        <v>72</v>
      </c>
      <c r="H133" s="3"/>
      <c r="I133" s="3">
        <f>VLOOKUP(A133,'ACE Ratings'!$A$2:$E$212,3,FALSE)</f>
        <v>5</v>
      </c>
      <c r="J133" s="3" t="e">
        <f>VLOOKUP(A133,'3P Ratings'!$A$2:$E$181,3,FALSE)</f>
        <v>#N/A</v>
      </c>
      <c r="K133" t="s">
        <v>3</v>
      </c>
      <c r="L133">
        <v>6</v>
      </c>
      <c r="M133">
        <v>7</v>
      </c>
      <c r="N133">
        <v>7</v>
      </c>
      <c r="O133">
        <v>3</v>
      </c>
      <c r="P133">
        <v>5</v>
      </c>
      <c r="Q133">
        <v>6</v>
      </c>
      <c r="R133">
        <v>5</v>
      </c>
    </row>
    <row r="134" spans="1:18" x14ac:dyDescent="0.3">
      <c r="A134">
        <v>73016552</v>
      </c>
      <c r="B134" s="1">
        <v>41635</v>
      </c>
      <c r="C134" s="1">
        <f t="shared" si="2"/>
        <v>42183</v>
      </c>
      <c r="D134" s="4"/>
      <c r="E134" t="s">
        <v>4</v>
      </c>
      <c r="G134" s="3" t="e">
        <f>VLOOKUP(A134,'IC Scores'!$A$2:$E$212,3,FALSE)</f>
        <v>#N/A</v>
      </c>
      <c r="H134" s="3"/>
      <c r="I134" s="3" t="e">
        <f>VLOOKUP(A134,'ACE Ratings'!$A$2:$E$212,3,FALSE)</f>
        <v>#N/A</v>
      </c>
      <c r="J134" s="3">
        <f>VLOOKUP(A134,'3P Ratings'!$A$2:$E$181,3,FALSE)</f>
        <v>5</v>
      </c>
      <c r="K134" t="s">
        <v>4</v>
      </c>
      <c r="L134">
        <v>6</v>
      </c>
      <c r="M134">
        <v>6</v>
      </c>
      <c r="N134">
        <v>5</v>
      </c>
      <c r="O134">
        <v>5</v>
      </c>
      <c r="P134">
        <v>4</v>
      </c>
      <c r="Q134">
        <v>8</v>
      </c>
      <c r="R134">
        <v>7</v>
      </c>
    </row>
    <row r="135" spans="1:18" x14ac:dyDescent="0.3">
      <c r="A135">
        <v>88526187</v>
      </c>
      <c r="B135" s="1">
        <v>41636</v>
      </c>
      <c r="C135" s="1">
        <f t="shared" si="2"/>
        <v>42184</v>
      </c>
      <c r="D135" s="4"/>
      <c r="E135" t="s">
        <v>4</v>
      </c>
      <c r="G135" s="3" t="e">
        <f>VLOOKUP(A135,'IC Scores'!$A$2:$E$212,3,FALSE)</f>
        <v>#N/A</v>
      </c>
      <c r="H135" s="3"/>
      <c r="I135" s="3" t="e">
        <f>VLOOKUP(A135,'ACE Ratings'!$A$2:$E$212,3,FALSE)</f>
        <v>#N/A</v>
      </c>
      <c r="J135" s="3">
        <f>VLOOKUP(A135,'3P Ratings'!$A$2:$E$181,3,FALSE)</f>
        <v>5</v>
      </c>
      <c r="K135" t="s">
        <v>4</v>
      </c>
      <c r="L135">
        <v>6</v>
      </c>
      <c r="M135">
        <v>5</v>
      </c>
      <c r="N135">
        <v>6</v>
      </c>
      <c r="O135">
        <v>4</v>
      </c>
      <c r="P135">
        <v>5</v>
      </c>
      <c r="Q135">
        <v>6</v>
      </c>
      <c r="R135">
        <v>5</v>
      </c>
    </row>
    <row r="136" spans="1:18" x14ac:dyDescent="0.3">
      <c r="A136">
        <v>43892982</v>
      </c>
      <c r="B136" s="1">
        <v>41637</v>
      </c>
      <c r="C136" s="1">
        <f t="shared" si="2"/>
        <v>42185</v>
      </c>
      <c r="D136" s="4"/>
      <c r="E136" t="s">
        <v>3</v>
      </c>
      <c r="G136" s="3">
        <f>VLOOKUP(A136,'IC Scores'!$A$2:$E$212,3,FALSE)</f>
        <v>115</v>
      </c>
      <c r="H136" s="3"/>
      <c r="I136" s="3">
        <f>VLOOKUP(A136,'ACE Ratings'!$A$2:$E$212,3,FALSE)</f>
        <v>8</v>
      </c>
      <c r="J136" s="3" t="e">
        <f>VLOOKUP(A136,'3P Ratings'!$A$2:$E$181,3,FALSE)</f>
        <v>#N/A</v>
      </c>
      <c r="K136" t="s">
        <v>3</v>
      </c>
      <c r="L136">
        <v>6</v>
      </c>
      <c r="M136">
        <v>4</v>
      </c>
      <c r="N136">
        <v>9</v>
      </c>
      <c r="O136">
        <v>8</v>
      </c>
      <c r="P136">
        <v>7</v>
      </c>
      <c r="Q136">
        <v>10</v>
      </c>
      <c r="R136">
        <v>8</v>
      </c>
    </row>
    <row r="137" spans="1:18" x14ac:dyDescent="0.3">
      <c r="A137">
        <v>80491754</v>
      </c>
      <c r="B137" s="1">
        <v>41640</v>
      </c>
      <c r="C137" s="1">
        <f t="shared" si="2"/>
        <v>42188</v>
      </c>
      <c r="D137" s="4"/>
      <c r="E137" t="s">
        <v>3</v>
      </c>
      <c r="G137" s="3">
        <f>VLOOKUP(A137,'IC Scores'!$A$2:$E$212,3,FALSE)</f>
        <v>35</v>
      </c>
      <c r="H137" s="3"/>
      <c r="I137" s="3">
        <f>VLOOKUP(A137,'ACE Ratings'!$A$2:$E$212,3,FALSE)</f>
        <v>8</v>
      </c>
      <c r="J137" s="3" t="e">
        <f>VLOOKUP(A137,'3P Ratings'!$A$2:$E$181,3,FALSE)</f>
        <v>#N/A</v>
      </c>
      <c r="K137" t="s">
        <v>3</v>
      </c>
      <c r="L137">
        <v>4</v>
      </c>
      <c r="M137">
        <v>4</v>
      </c>
      <c r="N137">
        <v>4</v>
      </c>
      <c r="O137">
        <v>4</v>
      </c>
      <c r="P137">
        <v>4</v>
      </c>
      <c r="Q137">
        <v>8</v>
      </c>
      <c r="R137">
        <v>2</v>
      </c>
    </row>
    <row r="138" spans="1:18" x14ac:dyDescent="0.3">
      <c r="A138">
        <v>60466780</v>
      </c>
      <c r="B138" s="1">
        <v>41640</v>
      </c>
      <c r="C138" s="1">
        <f t="shared" si="2"/>
        <v>42188</v>
      </c>
      <c r="D138" s="1">
        <v>42315</v>
      </c>
      <c r="E138" t="s">
        <v>4</v>
      </c>
      <c r="G138" s="3" t="e">
        <f>VLOOKUP(A138,'IC Scores'!$A$2:$E$212,3,FALSE)</f>
        <v>#N/A</v>
      </c>
      <c r="H138" s="3"/>
      <c r="I138" s="3" t="e">
        <f>VLOOKUP(A138,'ACE Ratings'!$A$2:$E$212,3,FALSE)</f>
        <v>#N/A</v>
      </c>
      <c r="J138" s="3" t="e">
        <f>VLOOKUP(A138,'3P Ratings'!$A$2:$E$181,3,FALSE)</f>
        <v>#N/A</v>
      </c>
      <c r="K138" t="s">
        <v>4</v>
      </c>
      <c r="L138">
        <v>4</v>
      </c>
      <c r="M138">
        <v>5</v>
      </c>
      <c r="N138">
        <v>7</v>
      </c>
      <c r="O138">
        <v>10</v>
      </c>
      <c r="P138">
        <v>9</v>
      </c>
      <c r="Q138">
        <v>8</v>
      </c>
      <c r="R138">
        <v>9</v>
      </c>
    </row>
    <row r="139" spans="1:18" x14ac:dyDescent="0.3">
      <c r="A139">
        <v>46143178</v>
      </c>
      <c r="B139" s="1">
        <v>41642</v>
      </c>
      <c r="C139" s="1">
        <f t="shared" si="2"/>
        <v>42190</v>
      </c>
      <c r="D139" s="4"/>
      <c r="E139" s="3" t="s">
        <v>3</v>
      </c>
      <c r="F139" s="3"/>
      <c r="G139" s="3">
        <f>VLOOKUP(A139,'IC Scores'!$A$2:$E$212,3,FALSE)</f>
        <v>47</v>
      </c>
      <c r="H139" s="3"/>
      <c r="I139" s="3">
        <f>VLOOKUP(A139,'ACE Ratings'!$A$2:$E$212,3,FALSE)</f>
        <v>1</v>
      </c>
      <c r="J139" s="3" t="e">
        <f>VLOOKUP(A139,'3P Ratings'!$A$2:$E$181,3,FALSE)</f>
        <v>#N/A</v>
      </c>
      <c r="K139" s="3" t="s">
        <v>3</v>
      </c>
      <c r="L139">
        <v>1</v>
      </c>
      <c r="M139">
        <v>4</v>
      </c>
      <c r="N139">
        <v>1</v>
      </c>
      <c r="O139">
        <v>1</v>
      </c>
      <c r="P139">
        <v>1</v>
      </c>
      <c r="Q139">
        <v>4</v>
      </c>
      <c r="R139">
        <v>3</v>
      </c>
    </row>
    <row r="140" spans="1:18" x14ac:dyDescent="0.3">
      <c r="A140">
        <v>66121572</v>
      </c>
      <c r="B140" s="1">
        <v>41646</v>
      </c>
      <c r="C140" s="1">
        <f t="shared" si="2"/>
        <v>42194</v>
      </c>
      <c r="D140" s="4"/>
      <c r="E140" t="s">
        <v>4</v>
      </c>
      <c r="G140" s="3" t="e">
        <f>VLOOKUP(A140,'IC Scores'!$A$2:$E$212,3,FALSE)</f>
        <v>#N/A</v>
      </c>
      <c r="H140" s="3"/>
      <c r="I140" s="3" t="e">
        <f>VLOOKUP(A140,'ACE Ratings'!$A$2:$E$212,3,FALSE)</f>
        <v>#N/A</v>
      </c>
      <c r="J140" s="3">
        <f>VLOOKUP(A140,'3P Ratings'!$A$2:$E$181,3,FALSE)</f>
        <v>10</v>
      </c>
      <c r="K140" t="s">
        <v>4</v>
      </c>
      <c r="L140">
        <v>5</v>
      </c>
      <c r="M140">
        <v>8</v>
      </c>
      <c r="N140">
        <v>8</v>
      </c>
      <c r="O140">
        <v>10</v>
      </c>
      <c r="P140">
        <v>7</v>
      </c>
      <c r="Q140">
        <v>6</v>
      </c>
      <c r="R140">
        <v>9</v>
      </c>
    </row>
    <row r="141" spans="1:18" x14ac:dyDescent="0.3">
      <c r="A141">
        <v>78377593</v>
      </c>
      <c r="B141" s="1">
        <v>41656</v>
      </c>
      <c r="C141" s="1">
        <f t="shared" si="2"/>
        <v>42204</v>
      </c>
      <c r="D141" s="4"/>
      <c r="E141" s="3" t="s">
        <v>3</v>
      </c>
      <c r="F141" s="3"/>
      <c r="G141" s="3">
        <f>VLOOKUP(A141,'IC Scores'!$A$2:$E$212,3,FALSE)</f>
        <v>84</v>
      </c>
      <c r="H141" s="3"/>
      <c r="I141" s="3">
        <f>VLOOKUP(A141,'ACE Ratings'!$A$2:$E$212,3,FALSE)</f>
        <v>5</v>
      </c>
      <c r="J141" s="3" t="e">
        <f>VLOOKUP(A141,'3P Ratings'!$A$2:$E$181,3,FALSE)</f>
        <v>#N/A</v>
      </c>
      <c r="K141" s="3" t="s">
        <v>3</v>
      </c>
      <c r="L141">
        <v>3</v>
      </c>
      <c r="M141">
        <v>3</v>
      </c>
      <c r="N141">
        <v>1</v>
      </c>
      <c r="O141">
        <v>3</v>
      </c>
      <c r="P141">
        <v>1</v>
      </c>
      <c r="Q141">
        <v>6</v>
      </c>
      <c r="R141">
        <v>4</v>
      </c>
    </row>
    <row r="142" spans="1:18" x14ac:dyDescent="0.3">
      <c r="A142">
        <v>23576094</v>
      </c>
      <c r="B142" s="1">
        <v>41658</v>
      </c>
      <c r="C142" s="1">
        <f t="shared" si="2"/>
        <v>42206</v>
      </c>
      <c r="D142" s="1">
        <v>41869</v>
      </c>
      <c r="E142" t="s">
        <v>3</v>
      </c>
      <c r="G142" s="3" t="e">
        <f>VLOOKUP(A142,'IC Scores'!$A$2:$E$212,3,FALSE)</f>
        <v>#N/A</v>
      </c>
      <c r="H142" s="3"/>
      <c r="I142" s="3" t="e">
        <f>VLOOKUP(A142,'ACE Ratings'!$A$2:$E$212,3,FALSE)</f>
        <v>#N/A</v>
      </c>
      <c r="J142" s="3" t="e">
        <f>VLOOKUP(A142,'3P Ratings'!$A$2:$E$181,3,FALSE)</f>
        <v>#N/A</v>
      </c>
      <c r="K142" t="s">
        <v>3</v>
      </c>
      <c r="L142">
        <v>7</v>
      </c>
      <c r="M142">
        <v>5</v>
      </c>
      <c r="N142">
        <v>5</v>
      </c>
      <c r="O142">
        <v>7</v>
      </c>
      <c r="P142">
        <v>7</v>
      </c>
      <c r="Q142">
        <v>8</v>
      </c>
      <c r="R142">
        <v>4</v>
      </c>
    </row>
    <row r="143" spans="1:18" x14ac:dyDescent="0.3">
      <c r="A143">
        <v>66390082</v>
      </c>
      <c r="B143" s="1">
        <v>41662</v>
      </c>
      <c r="C143" s="1">
        <f t="shared" si="2"/>
        <v>42210</v>
      </c>
      <c r="D143" s="4"/>
      <c r="E143" t="s">
        <v>4</v>
      </c>
      <c r="G143" s="3" t="e">
        <f>VLOOKUP(A143,'IC Scores'!$A$2:$E$212,3,FALSE)</f>
        <v>#N/A</v>
      </c>
      <c r="H143" s="3"/>
      <c r="I143" s="3" t="e">
        <f>VLOOKUP(A143,'ACE Ratings'!$A$2:$E$212,3,FALSE)</f>
        <v>#N/A</v>
      </c>
      <c r="J143" s="3">
        <f>VLOOKUP(A143,'3P Ratings'!$A$2:$E$181,3,FALSE)</f>
        <v>8</v>
      </c>
      <c r="K143" t="s">
        <v>4</v>
      </c>
      <c r="L143">
        <v>8</v>
      </c>
      <c r="M143">
        <v>4</v>
      </c>
      <c r="N143">
        <v>9</v>
      </c>
      <c r="O143">
        <v>9</v>
      </c>
      <c r="P143">
        <v>8</v>
      </c>
      <c r="Q143">
        <v>7</v>
      </c>
      <c r="R143">
        <v>7</v>
      </c>
    </row>
    <row r="144" spans="1:18" x14ac:dyDescent="0.3">
      <c r="A144">
        <v>58595403</v>
      </c>
      <c r="B144" s="1">
        <v>41663</v>
      </c>
      <c r="C144" s="1">
        <f t="shared" si="2"/>
        <v>42211</v>
      </c>
      <c r="D144" s="4"/>
      <c r="E144" t="s">
        <v>4</v>
      </c>
      <c r="G144" s="3" t="e">
        <f>VLOOKUP(A144,'IC Scores'!$A$2:$E$212,3,FALSE)</f>
        <v>#N/A</v>
      </c>
      <c r="H144" s="3"/>
      <c r="I144" s="3" t="e">
        <f>VLOOKUP(A144,'ACE Ratings'!$A$2:$E$212,3,FALSE)</f>
        <v>#N/A</v>
      </c>
      <c r="J144" s="3">
        <f>VLOOKUP(A144,'3P Ratings'!$A$2:$E$181,3,FALSE)</f>
        <v>5</v>
      </c>
      <c r="K144" t="s">
        <v>4</v>
      </c>
      <c r="L144">
        <v>6</v>
      </c>
      <c r="M144">
        <v>8</v>
      </c>
      <c r="N144">
        <v>4</v>
      </c>
      <c r="O144">
        <v>3</v>
      </c>
      <c r="P144">
        <v>6</v>
      </c>
      <c r="Q144">
        <v>5</v>
      </c>
      <c r="R144">
        <v>4</v>
      </c>
    </row>
    <row r="145" spans="1:18" x14ac:dyDescent="0.3">
      <c r="A145">
        <v>26418579</v>
      </c>
      <c r="B145" s="1">
        <v>41665</v>
      </c>
      <c r="C145" s="1">
        <f t="shared" si="2"/>
        <v>42213</v>
      </c>
      <c r="D145" s="4"/>
      <c r="E145" t="s">
        <v>4</v>
      </c>
      <c r="G145" s="3" t="e">
        <f>VLOOKUP(A145,'IC Scores'!$A$2:$E$212,3,FALSE)</f>
        <v>#N/A</v>
      </c>
      <c r="H145" s="3"/>
      <c r="I145" s="3" t="e">
        <f>VLOOKUP(A145,'ACE Ratings'!$A$2:$E$212,3,FALSE)</f>
        <v>#N/A</v>
      </c>
      <c r="J145" s="3">
        <f>VLOOKUP(A145,'3P Ratings'!$A$2:$E$181,3,FALSE)</f>
        <v>8</v>
      </c>
      <c r="K145" t="s">
        <v>4</v>
      </c>
      <c r="L145">
        <v>7</v>
      </c>
      <c r="M145">
        <v>4</v>
      </c>
      <c r="N145">
        <v>7</v>
      </c>
      <c r="O145">
        <v>5</v>
      </c>
      <c r="P145">
        <v>6</v>
      </c>
      <c r="Q145">
        <v>8</v>
      </c>
      <c r="R145">
        <v>6</v>
      </c>
    </row>
    <row r="146" spans="1:18" x14ac:dyDescent="0.3">
      <c r="A146">
        <v>28023782</v>
      </c>
      <c r="B146" s="1">
        <v>41667</v>
      </c>
      <c r="C146" s="1">
        <f t="shared" si="2"/>
        <v>42215</v>
      </c>
      <c r="D146" s="4"/>
      <c r="E146" s="3" t="s">
        <v>4</v>
      </c>
      <c r="F146" s="3"/>
      <c r="G146" s="3" t="e">
        <f>VLOOKUP(A146,'IC Scores'!$A$2:$E$212,3,FALSE)</f>
        <v>#N/A</v>
      </c>
      <c r="H146" s="3"/>
      <c r="I146" s="3" t="e">
        <f>VLOOKUP(A146,'ACE Ratings'!$A$2:$E$212,3,FALSE)</f>
        <v>#N/A</v>
      </c>
      <c r="J146" s="3">
        <f>VLOOKUP(A146,'3P Ratings'!$A$2:$E$181,3,FALSE)</f>
        <v>5</v>
      </c>
      <c r="K146" s="3" t="s">
        <v>4</v>
      </c>
      <c r="L146">
        <v>6</v>
      </c>
      <c r="M146">
        <v>4</v>
      </c>
      <c r="N146">
        <v>3</v>
      </c>
      <c r="O146">
        <v>6</v>
      </c>
      <c r="P146">
        <v>3</v>
      </c>
      <c r="Q146">
        <v>4</v>
      </c>
      <c r="R146">
        <v>5</v>
      </c>
    </row>
    <row r="147" spans="1:18" x14ac:dyDescent="0.3">
      <c r="A147">
        <v>79886898</v>
      </c>
      <c r="B147" s="1">
        <v>41670</v>
      </c>
      <c r="C147" s="1">
        <f t="shared" si="2"/>
        <v>42218</v>
      </c>
      <c r="D147" s="4"/>
      <c r="E147" t="s">
        <v>4</v>
      </c>
      <c r="G147" s="3" t="e">
        <f>VLOOKUP(A147,'IC Scores'!$A$2:$E$212,3,FALSE)</f>
        <v>#N/A</v>
      </c>
      <c r="H147" s="3"/>
      <c r="I147" s="3" t="e">
        <f>VLOOKUP(A147,'ACE Ratings'!$A$2:$E$212,3,FALSE)</f>
        <v>#N/A</v>
      </c>
      <c r="J147" s="3">
        <f>VLOOKUP(A147,'3P Ratings'!$A$2:$E$181,3,FALSE)</f>
        <v>8</v>
      </c>
      <c r="K147" t="s">
        <v>4</v>
      </c>
      <c r="L147">
        <v>8</v>
      </c>
      <c r="M147">
        <v>4</v>
      </c>
      <c r="N147">
        <v>3</v>
      </c>
      <c r="O147">
        <v>7</v>
      </c>
      <c r="P147">
        <v>5</v>
      </c>
      <c r="Q147">
        <v>6</v>
      </c>
      <c r="R147">
        <v>5</v>
      </c>
    </row>
    <row r="148" spans="1:18" x14ac:dyDescent="0.3">
      <c r="A148">
        <v>47429081</v>
      </c>
      <c r="B148" s="1">
        <v>41671</v>
      </c>
      <c r="C148" s="1">
        <f t="shared" si="2"/>
        <v>42219</v>
      </c>
      <c r="D148" s="4"/>
      <c r="E148" s="3" t="s">
        <v>3</v>
      </c>
      <c r="F148" s="3"/>
      <c r="G148" s="3">
        <f>VLOOKUP(A148,'IC Scores'!$A$2:$E$212,3,FALSE)</f>
        <v>80</v>
      </c>
      <c r="H148" s="3"/>
      <c r="I148" s="3">
        <f>VLOOKUP(A148,'ACE Ratings'!$A$2:$E$212,3,FALSE)</f>
        <v>3</v>
      </c>
      <c r="J148" s="3" t="e">
        <f>VLOOKUP(A148,'3P Ratings'!$A$2:$E$181,3,FALSE)</f>
        <v>#N/A</v>
      </c>
      <c r="K148" s="3" t="s">
        <v>3</v>
      </c>
      <c r="L148">
        <v>3</v>
      </c>
      <c r="M148">
        <v>1</v>
      </c>
      <c r="N148">
        <v>4</v>
      </c>
      <c r="O148">
        <v>3</v>
      </c>
      <c r="P148">
        <v>3</v>
      </c>
      <c r="Q148">
        <v>8</v>
      </c>
      <c r="R148">
        <v>2</v>
      </c>
    </row>
    <row r="149" spans="1:18" x14ac:dyDescent="0.3">
      <c r="A149">
        <v>67369760</v>
      </c>
      <c r="B149" s="1">
        <v>41675</v>
      </c>
      <c r="C149" s="1">
        <f t="shared" si="2"/>
        <v>42223</v>
      </c>
      <c r="D149" s="4"/>
      <c r="E149" t="s">
        <v>3</v>
      </c>
      <c r="G149" s="3">
        <f>VLOOKUP(A149,'IC Scores'!$A$2:$E$212,3,FALSE)</f>
        <v>131</v>
      </c>
      <c r="H149" s="3"/>
      <c r="I149" s="3">
        <f>VLOOKUP(A149,'ACE Ratings'!$A$2:$E$212,3,FALSE)</f>
        <v>5</v>
      </c>
      <c r="J149" s="3" t="e">
        <f>VLOOKUP(A149,'3P Ratings'!$A$2:$E$181,3,FALSE)</f>
        <v>#N/A</v>
      </c>
      <c r="K149" t="s">
        <v>3</v>
      </c>
      <c r="L149">
        <v>7</v>
      </c>
      <c r="M149">
        <v>5</v>
      </c>
      <c r="N149">
        <v>8</v>
      </c>
      <c r="O149">
        <v>5</v>
      </c>
      <c r="P149">
        <v>5</v>
      </c>
      <c r="Q149">
        <v>8</v>
      </c>
      <c r="R149">
        <v>8</v>
      </c>
    </row>
    <row r="150" spans="1:18" x14ac:dyDescent="0.3">
      <c r="A150">
        <v>27248633</v>
      </c>
      <c r="B150" s="1">
        <v>41678</v>
      </c>
      <c r="C150" s="1">
        <f t="shared" si="2"/>
        <v>42226</v>
      </c>
      <c r="D150" s="4"/>
      <c r="E150" t="s">
        <v>3</v>
      </c>
      <c r="G150" s="3">
        <f>VLOOKUP(A150,'IC Scores'!$A$2:$E$212,3,FALSE)</f>
        <v>93</v>
      </c>
      <c r="H150" s="3"/>
      <c r="I150" s="3">
        <f>VLOOKUP(A150,'ACE Ratings'!$A$2:$E$212,3,FALSE)</f>
        <v>5</v>
      </c>
      <c r="J150" s="3" t="e">
        <f>VLOOKUP(A150,'3P Ratings'!$A$2:$E$181,3,FALSE)</f>
        <v>#N/A</v>
      </c>
      <c r="K150" t="s">
        <v>3</v>
      </c>
      <c r="L150">
        <v>7</v>
      </c>
      <c r="M150">
        <v>6</v>
      </c>
      <c r="N150">
        <v>2</v>
      </c>
      <c r="O150">
        <v>3</v>
      </c>
      <c r="P150">
        <v>1</v>
      </c>
      <c r="Q150">
        <v>7</v>
      </c>
      <c r="R150">
        <v>2</v>
      </c>
    </row>
    <row r="151" spans="1:18" x14ac:dyDescent="0.3">
      <c r="A151">
        <v>74132409</v>
      </c>
      <c r="B151" s="1">
        <v>41678</v>
      </c>
      <c r="C151" s="1">
        <f t="shared" si="2"/>
        <v>42226</v>
      </c>
      <c r="D151" s="4"/>
      <c r="E151" s="3" t="s">
        <v>3</v>
      </c>
      <c r="F151" s="3"/>
      <c r="G151" s="3">
        <f>VLOOKUP(A151,'IC Scores'!$A$2:$E$212,3,FALSE)</f>
        <v>35</v>
      </c>
      <c r="H151" s="3"/>
      <c r="I151" s="3">
        <f>VLOOKUP(A151,'ACE Ratings'!$A$2:$E$212,3,FALSE)</f>
        <v>10</v>
      </c>
      <c r="J151" s="3" t="e">
        <f>VLOOKUP(A151,'3P Ratings'!$A$2:$E$181,3,FALSE)</f>
        <v>#N/A</v>
      </c>
      <c r="K151" s="3" t="s">
        <v>3</v>
      </c>
      <c r="L151">
        <v>5</v>
      </c>
      <c r="M151">
        <v>4</v>
      </c>
      <c r="N151">
        <v>4</v>
      </c>
      <c r="O151">
        <v>7</v>
      </c>
      <c r="P151">
        <v>4</v>
      </c>
      <c r="Q151">
        <v>6</v>
      </c>
      <c r="R151">
        <v>3</v>
      </c>
    </row>
    <row r="152" spans="1:18" x14ac:dyDescent="0.3">
      <c r="A152">
        <v>96264761</v>
      </c>
      <c r="B152" s="1">
        <v>41679</v>
      </c>
      <c r="C152" s="1">
        <f t="shared" si="2"/>
        <v>42227</v>
      </c>
      <c r="D152" s="4"/>
      <c r="E152" s="3" t="s">
        <v>3</v>
      </c>
      <c r="F152" s="3"/>
      <c r="G152" s="3">
        <f>VLOOKUP(A152,'IC Scores'!$A$2:$E$212,3,FALSE)</f>
        <v>68</v>
      </c>
      <c r="H152" s="3"/>
      <c r="I152" s="3">
        <f>VLOOKUP(A152,'ACE Ratings'!$A$2:$E$212,3,FALSE)</f>
        <v>8</v>
      </c>
      <c r="J152" s="3" t="e">
        <f>VLOOKUP(A152,'3P Ratings'!$A$2:$E$181,3,FALSE)</f>
        <v>#N/A</v>
      </c>
      <c r="K152" s="3" t="s">
        <v>3</v>
      </c>
      <c r="L152">
        <v>6</v>
      </c>
      <c r="M152">
        <v>3</v>
      </c>
      <c r="N152">
        <v>5</v>
      </c>
      <c r="O152">
        <v>6</v>
      </c>
      <c r="P152">
        <v>5</v>
      </c>
      <c r="Q152">
        <v>5</v>
      </c>
      <c r="R152">
        <v>6</v>
      </c>
    </row>
    <row r="153" spans="1:18" x14ac:dyDescent="0.3">
      <c r="A153">
        <v>32053966</v>
      </c>
      <c r="B153" s="1">
        <v>41682</v>
      </c>
      <c r="C153" s="1">
        <f t="shared" si="2"/>
        <v>42230</v>
      </c>
      <c r="D153" s="4"/>
      <c r="E153" t="s">
        <v>3</v>
      </c>
      <c r="G153" s="3">
        <f>VLOOKUP(A153,'IC Scores'!$A$2:$E$212,3,FALSE)</f>
        <v>84</v>
      </c>
      <c r="H153" s="3"/>
      <c r="I153" s="3">
        <f>VLOOKUP(A153,'ACE Ratings'!$A$2:$E$212,3,FALSE)</f>
        <v>5</v>
      </c>
      <c r="J153" s="3" t="e">
        <f>VLOOKUP(A153,'3P Ratings'!$A$2:$E$181,3,FALSE)</f>
        <v>#N/A</v>
      </c>
      <c r="K153" t="s">
        <v>3</v>
      </c>
      <c r="L153">
        <v>4</v>
      </c>
      <c r="M153">
        <v>6</v>
      </c>
      <c r="N153">
        <v>5</v>
      </c>
      <c r="O153">
        <v>7</v>
      </c>
      <c r="P153">
        <v>4</v>
      </c>
      <c r="Q153">
        <v>6</v>
      </c>
      <c r="R153">
        <v>3</v>
      </c>
    </row>
    <row r="154" spans="1:18" x14ac:dyDescent="0.3">
      <c r="A154">
        <v>98801354</v>
      </c>
      <c r="B154" s="1">
        <v>41682</v>
      </c>
      <c r="C154" s="1">
        <f t="shared" si="2"/>
        <v>42230</v>
      </c>
      <c r="D154" s="4"/>
      <c r="E154" t="s">
        <v>3</v>
      </c>
      <c r="G154" s="3">
        <f>VLOOKUP(A154,'IC Scores'!$A$2:$E$212,3,FALSE)</f>
        <v>99</v>
      </c>
      <c r="H154" s="3"/>
      <c r="I154" s="3">
        <f>VLOOKUP(A154,'ACE Ratings'!$A$2:$E$212,3,FALSE)</f>
        <v>8</v>
      </c>
      <c r="J154" s="3" t="e">
        <f>VLOOKUP(A154,'3P Ratings'!$A$2:$E$181,3,FALSE)</f>
        <v>#N/A</v>
      </c>
      <c r="K154" t="s">
        <v>3</v>
      </c>
      <c r="L154">
        <v>7</v>
      </c>
      <c r="M154">
        <v>6</v>
      </c>
      <c r="N154">
        <v>5</v>
      </c>
      <c r="O154">
        <v>7</v>
      </c>
      <c r="P154">
        <v>9</v>
      </c>
      <c r="Q154">
        <v>4</v>
      </c>
      <c r="R154">
        <v>8</v>
      </c>
    </row>
    <row r="155" spans="1:18" x14ac:dyDescent="0.3">
      <c r="A155">
        <v>55025700</v>
      </c>
      <c r="B155" s="1">
        <v>41682</v>
      </c>
      <c r="C155" s="1">
        <f t="shared" si="2"/>
        <v>42230</v>
      </c>
      <c r="D155" s="4"/>
      <c r="E155" t="s">
        <v>3</v>
      </c>
      <c r="G155" s="3">
        <f>VLOOKUP(A155,'IC Scores'!$A$2:$E$212,3,FALSE)</f>
        <v>105</v>
      </c>
      <c r="H155" s="3"/>
      <c r="I155" s="3">
        <f>VLOOKUP(A155,'ACE Ratings'!$A$2:$E$212,3,FALSE)</f>
        <v>8</v>
      </c>
      <c r="J155" s="3" t="e">
        <f>VLOOKUP(A155,'3P Ratings'!$A$2:$E$181,3,FALSE)</f>
        <v>#N/A</v>
      </c>
      <c r="K155" t="s">
        <v>3</v>
      </c>
      <c r="L155">
        <v>5</v>
      </c>
      <c r="M155">
        <v>4</v>
      </c>
      <c r="N155">
        <v>3</v>
      </c>
      <c r="O155">
        <v>7</v>
      </c>
      <c r="P155">
        <v>6</v>
      </c>
      <c r="Q155">
        <v>4</v>
      </c>
      <c r="R155">
        <v>3</v>
      </c>
    </row>
    <row r="156" spans="1:18" x14ac:dyDescent="0.3">
      <c r="A156">
        <v>61766489</v>
      </c>
      <c r="B156" s="1">
        <v>41685</v>
      </c>
      <c r="C156" s="1">
        <f t="shared" si="2"/>
        <v>42233</v>
      </c>
      <c r="D156" s="1">
        <v>42346</v>
      </c>
      <c r="E156" t="s">
        <v>4</v>
      </c>
      <c r="G156" s="3" t="e">
        <f>VLOOKUP(A156,'IC Scores'!$A$2:$E$212,3,FALSE)</f>
        <v>#N/A</v>
      </c>
      <c r="H156" s="3"/>
      <c r="I156" s="3" t="e">
        <f>VLOOKUP(A156,'ACE Ratings'!$A$2:$E$212,3,FALSE)</f>
        <v>#N/A</v>
      </c>
      <c r="J156" s="3" t="e">
        <f>VLOOKUP(A156,'3P Ratings'!$A$2:$E$181,3,FALSE)</f>
        <v>#N/A</v>
      </c>
      <c r="K156" t="s">
        <v>4</v>
      </c>
      <c r="L156">
        <v>8</v>
      </c>
      <c r="M156">
        <v>5</v>
      </c>
      <c r="N156">
        <v>3</v>
      </c>
      <c r="O156">
        <v>6</v>
      </c>
      <c r="P156">
        <v>4</v>
      </c>
      <c r="Q156">
        <v>5</v>
      </c>
      <c r="R156">
        <v>4</v>
      </c>
    </row>
    <row r="157" spans="1:18" x14ac:dyDescent="0.3">
      <c r="A157">
        <v>17525970</v>
      </c>
      <c r="B157" s="1">
        <v>41691</v>
      </c>
      <c r="C157" s="1">
        <f t="shared" si="2"/>
        <v>42239</v>
      </c>
      <c r="D157" s="4"/>
      <c r="E157" t="s">
        <v>3</v>
      </c>
      <c r="G157" s="3">
        <f>VLOOKUP(A157,'IC Scores'!$A$2:$E$212,3,FALSE)</f>
        <v>81</v>
      </c>
      <c r="H157" s="3"/>
      <c r="I157" s="3">
        <f>VLOOKUP(A157,'ACE Ratings'!$A$2:$E$212,3,FALSE)</f>
        <v>8</v>
      </c>
      <c r="J157" s="3" t="e">
        <f>VLOOKUP(A157,'3P Ratings'!$A$2:$E$181,3,FALSE)</f>
        <v>#N/A</v>
      </c>
      <c r="K157" t="s">
        <v>3</v>
      </c>
      <c r="L157">
        <v>5</v>
      </c>
      <c r="M157">
        <v>7</v>
      </c>
      <c r="N157">
        <v>9</v>
      </c>
      <c r="O157">
        <v>9</v>
      </c>
      <c r="P157">
        <v>7</v>
      </c>
      <c r="Q157">
        <v>8</v>
      </c>
      <c r="R157">
        <v>9</v>
      </c>
    </row>
    <row r="158" spans="1:18" x14ac:dyDescent="0.3">
      <c r="A158">
        <v>92082306</v>
      </c>
      <c r="B158" s="1">
        <v>41697</v>
      </c>
      <c r="C158" s="1">
        <f t="shared" si="2"/>
        <v>42245</v>
      </c>
      <c r="D158" s="4"/>
      <c r="E158" t="s">
        <v>4</v>
      </c>
      <c r="G158" s="3" t="e">
        <f>VLOOKUP(A158,'IC Scores'!$A$2:$E$212,3,FALSE)</f>
        <v>#N/A</v>
      </c>
      <c r="H158" s="3"/>
      <c r="I158" s="3" t="e">
        <f>VLOOKUP(A158,'ACE Ratings'!$A$2:$E$212,3,FALSE)</f>
        <v>#N/A</v>
      </c>
      <c r="J158" s="3">
        <f>VLOOKUP(A158,'3P Ratings'!$A$2:$E$181,3,FALSE)</f>
        <v>3</v>
      </c>
      <c r="K158" t="s">
        <v>4</v>
      </c>
      <c r="L158">
        <v>6</v>
      </c>
      <c r="M158">
        <v>6</v>
      </c>
      <c r="N158">
        <v>2</v>
      </c>
      <c r="O158">
        <v>2</v>
      </c>
      <c r="P158">
        <v>1</v>
      </c>
      <c r="Q158">
        <v>4</v>
      </c>
      <c r="R158">
        <v>1</v>
      </c>
    </row>
    <row r="159" spans="1:18" x14ac:dyDescent="0.3">
      <c r="A159">
        <v>90978476</v>
      </c>
      <c r="B159" s="1">
        <v>41698</v>
      </c>
      <c r="C159" s="1">
        <f t="shared" si="2"/>
        <v>42246</v>
      </c>
      <c r="D159" s="4"/>
      <c r="E159" t="s">
        <v>4</v>
      </c>
      <c r="G159" s="3" t="e">
        <f>VLOOKUP(A159,'IC Scores'!$A$2:$E$212,3,FALSE)</f>
        <v>#N/A</v>
      </c>
      <c r="H159" s="3"/>
      <c r="I159" s="3" t="e">
        <f>VLOOKUP(A159,'ACE Ratings'!$A$2:$E$212,3,FALSE)</f>
        <v>#N/A</v>
      </c>
      <c r="J159" s="3">
        <f>VLOOKUP(A159,'3P Ratings'!$A$2:$E$181,3,FALSE)</f>
        <v>1</v>
      </c>
      <c r="K159" t="s">
        <v>4</v>
      </c>
      <c r="L159">
        <v>7</v>
      </c>
      <c r="M159">
        <v>7</v>
      </c>
      <c r="N159">
        <v>4</v>
      </c>
      <c r="O159">
        <v>3</v>
      </c>
      <c r="P159">
        <v>3</v>
      </c>
      <c r="Q159">
        <v>8</v>
      </c>
      <c r="R159">
        <v>2</v>
      </c>
    </row>
    <row r="160" spans="1:18" x14ac:dyDescent="0.3">
      <c r="A160">
        <v>84278504</v>
      </c>
      <c r="B160" s="1">
        <v>41700</v>
      </c>
      <c r="C160" s="1">
        <f t="shared" si="2"/>
        <v>42248</v>
      </c>
      <c r="D160" s="4"/>
      <c r="E160" t="s">
        <v>3</v>
      </c>
      <c r="G160" s="3">
        <f>VLOOKUP(A160,'IC Scores'!$A$2:$E$212,3,FALSE)</f>
        <v>123</v>
      </c>
      <c r="H160" s="3"/>
      <c r="I160" s="3">
        <f>VLOOKUP(A160,'ACE Ratings'!$A$2:$E$212,3,FALSE)</f>
        <v>3</v>
      </c>
      <c r="J160" s="3" t="e">
        <f>VLOOKUP(A160,'3P Ratings'!$A$2:$E$181,3,FALSE)</f>
        <v>#N/A</v>
      </c>
      <c r="K160" t="s">
        <v>3</v>
      </c>
      <c r="L160">
        <v>4</v>
      </c>
      <c r="M160">
        <v>6</v>
      </c>
      <c r="N160">
        <v>1</v>
      </c>
      <c r="O160">
        <v>3</v>
      </c>
      <c r="P160">
        <v>1</v>
      </c>
      <c r="Q160">
        <v>8</v>
      </c>
      <c r="R160">
        <v>4</v>
      </c>
    </row>
    <row r="161" spans="1:18" x14ac:dyDescent="0.3">
      <c r="A161">
        <v>25665830</v>
      </c>
      <c r="B161" s="1">
        <v>41702</v>
      </c>
      <c r="C161" s="1">
        <f t="shared" si="2"/>
        <v>42250</v>
      </c>
      <c r="D161" s="1">
        <v>42042</v>
      </c>
      <c r="E161" t="s">
        <v>4</v>
      </c>
      <c r="G161" s="3" t="e">
        <f>VLOOKUP(A161,'IC Scores'!$A$2:$E$212,3,FALSE)</f>
        <v>#N/A</v>
      </c>
      <c r="H161" s="3"/>
      <c r="I161" s="3" t="e">
        <f>VLOOKUP(A161,'ACE Ratings'!$A$2:$E$212,3,FALSE)</f>
        <v>#N/A</v>
      </c>
      <c r="J161" s="3" t="e">
        <f>VLOOKUP(A161,'3P Ratings'!$A$2:$E$181,3,FALSE)</f>
        <v>#N/A</v>
      </c>
      <c r="K161" t="s">
        <v>4</v>
      </c>
      <c r="L161">
        <v>4</v>
      </c>
      <c r="M161">
        <v>4</v>
      </c>
      <c r="N161">
        <v>6</v>
      </c>
      <c r="O161">
        <v>4</v>
      </c>
      <c r="P161">
        <v>5</v>
      </c>
      <c r="Q161">
        <v>4</v>
      </c>
      <c r="R161">
        <v>4</v>
      </c>
    </row>
    <row r="162" spans="1:18" x14ac:dyDescent="0.3">
      <c r="A162">
        <v>14150464</v>
      </c>
      <c r="B162" s="1">
        <v>41711</v>
      </c>
      <c r="C162" s="1">
        <f t="shared" si="2"/>
        <v>42259</v>
      </c>
      <c r="D162" s="1">
        <v>41891</v>
      </c>
      <c r="E162" t="s">
        <v>4</v>
      </c>
      <c r="G162" s="3" t="e">
        <f>VLOOKUP(A162,'IC Scores'!$A$2:$E$212,3,FALSE)</f>
        <v>#N/A</v>
      </c>
      <c r="H162" s="3"/>
      <c r="I162" s="3" t="e">
        <f>VLOOKUP(A162,'ACE Ratings'!$A$2:$E$212,3,FALSE)</f>
        <v>#N/A</v>
      </c>
      <c r="J162" s="3" t="e">
        <f>VLOOKUP(A162,'3P Ratings'!$A$2:$E$181,3,FALSE)</f>
        <v>#N/A</v>
      </c>
      <c r="K162" t="s">
        <v>4</v>
      </c>
      <c r="L162">
        <v>6</v>
      </c>
      <c r="M162">
        <v>4</v>
      </c>
      <c r="N162">
        <v>5</v>
      </c>
      <c r="O162">
        <v>5</v>
      </c>
      <c r="P162">
        <v>8</v>
      </c>
      <c r="Q162">
        <v>4</v>
      </c>
      <c r="R162">
        <v>6</v>
      </c>
    </row>
    <row r="163" spans="1:18" x14ac:dyDescent="0.3">
      <c r="A163">
        <v>67197546</v>
      </c>
      <c r="B163" s="1">
        <v>41715</v>
      </c>
      <c r="C163" s="1">
        <f t="shared" si="2"/>
        <v>42263</v>
      </c>
      <c r="D163" s="4"/>
      <c r="E163" t="s">
        <v>4</v>
      </c>
      <c r="G163" s="3" t="e">
        <f>VLOOKUP(A163,'IC Scores'!$A$2:$E$212,3,FALSE)</f>
        <v>#N/A</v>
      </c>
      <c r="H163" s="3"/>
      <c r="I163" s="3" t="e">
        <f>VLOOKUP(A163,'ACE Ratings'!$A$2:$E$212,3,FALSE)</f>
        <v>#N/A</v>
      </c>
      <c r="J163" s="3">
        <f>VLOOKUP(A163,'3P Ratings'!$A$2:$E$181,3,FALSE)</f>
        <v>5</v>
      </c>
      <c r="K163" t="s">
        <v>4</v>
      </c>
      <c r="L163">
        <v>8</v>
      </c>
      <c r="M163">
        <v>5</v>
      </c>
      <c r="N163">
        <v>10</v>
      </c>
      <c r="O163">
        <v>7</v>
      </c>
      <c r="P163">
        <v>8</v>
      </c>
      <c r="Q163">
        <v>8</v>
      </c>
      <c r="R163">
        <v>7</v>
      </c>
    </row>
    <row r="164" spans="1:18" x14ac:dyDescent="0.3">
      <c r="A164">
        <v>82132748</v>
      </c>
      <c r="B164" s="1">
        <v>41715</v>
      </c>
      <c r="C164" s="1">
        <f t="shared" si="2"/>
        <v>42263</v>
      </c>
      <c r="D164" s="4"/>
      <c r="E164" s="3" t="s">
        <v>4</v>
      </c>
      <c r="F164" s="3"/>
      <c r="G164" s="3" t="e">
        <f>VLOOKUP(A164,'IC Scores'!$A$2:$E$212,3,FALSE)</f>
        <v>#N/A</v>
      </c>
      <c r="H164" s="3"/>
      <c r="I164" s="3" t="e">
        <f>VLOOKUP(A164,'ACE Ratings'!$A$2:$E$212,3,FALSE)</f>
        <v>#N/A</v>
      </c>
      <c r="J164" s="3">
        <f>VLOOKUP(A164,'3P Ratings'!$A$2:$E$181,3,FALSE)</f>
        <v>5</v>
      </c>
      <c r="K164" s="3" t="s">
        <v>4</v>
      </c>
      <c r="L164">
        <v>7</v>
      </c>
      <c r="M164">
        <v>6</v>
      </c>
      <c r="N164">
        <v>7</v>
      </c>
      <c r="O164">
        <v>6</v>
      </c>
      <c r="P164">
        <v>9</v>
      </c>
      <c r="Q164">
        <v>8</v>
      </c>
      <c r="R164">
        <v>9</v>
      </c>
    </row>
    <row r="165" spans="1:18" x14ac:dyDescent="0.3">
      <c r="A165">
        <v>32726878</v>
      </c>
      <c r="B165" s="1">
        <v>41722</v>
      </c>
      <c r="C165" s="1">
        <f t="shared" si="2"/>
        <v>42270</v>
      </c>
      <c r="D165" s="4"/>
      <c r="E165" t="s">
        <v>4</v>
      </c>
      <c r="G165" s="3" t="e">
        <f>VLOOKUP(A165,'IC Scores'!$A$2:$E$212,3,FALSE)</f>
        <v>#N/A</v>
      </c>
      <c r="H165" s="3"/>
      <c r="I165" s="3" t="e">
        <f>VLOOKUP(A165,'ACE Ratings'!$A$2:$E$212,3,FALSE)</f>
        <v>#N/A</v>
      </c>
      <c r="J165" s="3">
        <f>VLOOKUP(A165,'3P Ratings'!$A$2:$E$181,3,FALSE)</f>
        <v>5</v>
      </c>
      <c r="K165" t="s">
        <v>4</v>
      </c>
      <c r="L165">
        <v>6</v>
      </c>
      <c r="M165">
        <v>8</v>
      </c>
      <c r="N165">
        <v>6</v>
      </c>
      <c r="O165">
        <v>6</v>
      </c>
      <c r="P165">
        <v>7</v>
      </c>
      <c r="Q165">
        <v>5</v>
      </c>
      <c r="R165">
        <v>7</v>
      </c>
    </row>
    <row r="166" spans="1:18" x14ac:dyDescent="0.3">
      <c r="A166">
        <v>77705369</v>
      </c>
      <c r="B166" s="1">
        <v>41723</v>
      </c>
      <c r="C166" s="1">
        <f t="shared" si="2"/>
        <v>42271</v>
      </c>
      <c r="D166" s="1">
        <v>42337</v>
      </c>
      <c r="E166" t="s">
        <v>4</v>
      </c>
      <c r="G166" s="3" t="e">
        <f>VLOOKUP(A166,'IC Scores'!$A$2:$E$212,3,FALSE)</f>
        <v>#N/A</v>
      </c>
      <c r="H166" s="3"/>
      <c r="I166" s="3" t="e">
        <f>VLOOKUP(A166,'ACE Ratings'!$A$2:$E$212,3,FALSE)</f>
        <v>#N/A</v>
      </c>
      <c r="J166" s="3" t="e">
        <f>VLOOKUP(A166,'3P Ratings'!$A$2:$E$181,3,FALSE)</f>
        <v>#N/A</v>
      </c>
      <c r="K166" t="s">
        <v>4</v>
      </c>
      <c r="L166">
        <v>6</v>
      </c>
      <c r="M166">
        <v>6</v>
      </c>
      <c r="N166">
        <v>7</v>
      </c>
      <c r="O166">
        <v>4</v>
      </c>
      <c r="P166">
        <v>4</v>
      </c>
      <c r="Q166">
        <v>7</v>
      </c>
      <c r="R166">
        <v>5</v>
      </c>
    </row>
    <row r="167" spans="1:18" x14ac:dyDescent="0.3">
      <c r="A167">
        <v>81480488</v>
      </c>
      <c r="B167" s="1">
        <v>41726</v>
      </c>
      <c r="C167" s="1">
        <f t="shared" si="2"/>
        <v>42274</v>
      </c>
      <c r="D167" s="4"/>
      <c r="E167" s="3" t="s">
        <v>3</v>
      </c>
      <c r="F167" s="3"/>
      <c r="G167" s="3">
        <f>VLOOKUP(A167,'IC Scores'!$A$2:$E$212,3,FALSE)</f>
        <v>78</v>
      </c>
      <c r="H167" s="3"/>
      <c r="I167" s="3">
        <f>VLOOKUP(A167,'ACE Ratings'!$A$2:$E$212,3,FALSE)</f>
        <v>8</v>
      </c>
      <c r="J167" s="3" t="e">
        <f>VLOOKUP(A167,'3P Ratings'!$A$2:$E$181,3,FALSE)</f>
        <v>#N/A</v>
      </c>
      <c r="K167" s="3" t="s">
        <v>3</v>
      </c>
      <c r="L167">
        <v>6</v>
      </c>
      <c r="M167">
        <v>4</v>
      </c>
      <c r="N167">
        <v>7</v>
      </c>
      <c r="O167">
        <v>5</v>
      </c>
      <c r="P167">
        <v>5</v>
      </c>
      <c r="Q167">
        <v>8</v>
      </c>
      <c r="R167">
        <v>5</v>
      </c>
    </row>
    <row r="168" spans="1:18" x14ac:dyDescent="0.3">
      <c r="A168">
        <v>14550283</v>
      </c>
      <c r="B168" s="1">
        <v>41727</v>
      </c>
      <c r="C168" s="1">
        <f t="shared" si="2"/>
        <v>42275</v>
      </c>
      <c r="D168" s="4"/>
      <c r="E168" t="s">
        <v>4</v>
      </c>
      <c r="G168" s="3" t="e">
        <f>VLOOKUP(A168,'IC Scores'!$A$2:$E$212,3,FALSE)</f>
        <v>#N/A</v>
      </c>
      <c r="H168" s="3"/>
      <c r="I168" s="3" t="e">
        <f>VLOOKUP(A168,'ACE Ratings'!$A$2:$E$212,3,FALSE)</f>
        <v>#N/A</v>
      </c>
      <c r="J168" s="3">
        <f>VLOOKUP(A168,'3P Ratings'!$A$2:$E$181,3,FALSE)</f>
        <v>8</v>
      </c>
      <c r="K168" t="s">
        <v>4</v>
      </c>
      <c r="L168">
        <v>8</v>
      </c>
      <c r="M168">
        <v>8</v>
      </c>
      <c r="N168">
        <v>10</v>
      </c>
      <c r="O168">
        <v>10</v>
      </c>
      <c r="P168">
        <v>9</v>
      </c>
      <c r="Q168">
        <v>6</v>
      </c>
      <c r="R168">
        <v>7</v>
      </c>
    </row>
    <row r="169" spans="1:18" x14ac:dyDescent="0.3">
      <c r="A169">
        <v>93430259</v>
      </c>
      <c r="B169" s="1">
        <v>41728</v>
      </c>
      <c r="C169" s="1">
        <f t="shared" si="2"/>
        <v>42276</v>
      </c>
      <c r="D169" s="4"/>
      <c r="E169" t="s">
        <v>3</v>
      </c>
      <c r="G169" s="3">
        <f>VLOOKUP(A169,'IC Scores'!$A$2:$E$212,3,FALSE)</f>
        <v>63</v>
      </c>
      <c r="H169" s="3"/>
      <c r="I169" s="3">
        <f>VLOOKUP(A169,'ACE Ratings'!$A$2:$E$212,3,FALSE)</f>
        <v>5</v>
      </c>
      <c r="J169" s="3" t="e">
        <f>VLOOKUP(A169,'3P Ratings'!$A$2:$E$181,3,FALSE)</f>
        <v>#N/A</v>
      </c>
      <c r="K169" t="s">
        <v>3</v>
      </c>
      <c r="L169">
        <v>6</v>
      </c>
      <c r="M169">
        <v>4</v>
      </c>
      <c r="N169">
        <v>3</v>
      </c>
      <c r="O169">
        <v>7</v>
      </c>
      <c r="P169">
        <v>3</v>
      </c>
      <c r="Q169">
        <v>7</v>
      </c>
      <c r="R169">
        <v>4</v>
      </c>
    </row>
    <row r="170" spans="1:18" x14ac:dyDescent="0.3">
      <c r="A170">
        <v>47320379</v>
      </c>
      <c r="B170" s="1">
        <v>41728</v>
      </c>
      <c r="C170" s="1">
        <f t="shared" si="2"/>
        <v>42276</v>
      </c>
      <c r="D170" s="4"/>
      <c r="E170" t="s">
        <v>4</v>
      </c>
      <c r="G170" s="3" t="e">
        <f>VLOOKUP(A170,'IC Scores'!$A$2:$E$212,3,FALSE)</f>
        <v>#N/A</v>
      </c>
      <c r="H170" s="3"/>
      <c r="I170" s="3" t="e">
        <f>VLOOKUP(A170,'ACE Ratings'!$A$2:$E$212,3,FALSE)</f>
        <v>#N/A</v>
      </c>
      <c r="J170" s="3">
        <f>VLOOKUP(A170,'3P Ratings'!$A$2:$E$181,3,FALSE)</f>
        <v>5</v>
      </c>
      <c r="K170" t="s">
        <v>4</v>
      </c>
      <c r="L170">
        <v>5</v>
      </c>
      <c r="M170">
        <v>7</v>
      </c>
      <c r="N170">
        <v>8</v>
      </c>
      <c r="O170">
        <v>9</v>
      </c>
      <c r="P170">
        <v>7</v>
      </c>
      <c r="Q170">
        <v>6</v>
      </c>
      <c r="R170">
        <v>10</v>
      </c>
    </row>
    <row r="171" spans="1:18" x14ac:dyDescent="0.3">
      <c r="A171">
        <v>81566445</v>
      </c>
      <c r="B171" s="1">
        <v>41732</v>
      </c>
      <c r="C171" s="1">
        <f t="shared" si="2"/>
        <v>42280</v>
      </c>
      <c r="D171" s="4"/>
      <c r="E171" t="s">
        <v>4</v>
      </c>
      <c r="G171" s="3" t="e">
        <f>VLOOKUP(A171,'IC Scores'!$A$2:$E$212,3,FALSE)</f>
        <v>#N/A</v>
      </c>
      <c r="H171" s="3"/>
      <c r="I171" s="3" t="e">
        <f>VLOOKUP(A171,'ACE Ratings'!$A$2:$E$212,3,FALSE)</f>
        <v>#N/A</v>
      </c>
      <c r="J171" s="3">
        <f>VLOOKUP(A171,'3P Ratings'!$A$2:$E$181,3,FALSE)</f>
        <v>1</v>
      </c>
      <c r="K171" t="s">
        <v>4</v>
      </c>
      <c r="L171">
        <v>8</v>
      </c>
      <c r="M171">
        <v>6</v>
      </c>
      <c r="N171">
        <v>3</v>
      </c>
      <c r="O171">
        <v>1</v>
      </c>
      <c r="P171">
        <v>2</v>
      </c>
      <c r="Q171">
        <v>5</v>
      </c>
      <c r="R171">
        <v>3</v>
      </c>
    </row>
    <row r="172" spans="1:18" x14ac:dyDescent="0.3">
      <c r="A172">
        <v>26051981</v>
      </c>
      <c r="B172" s="1">
        <v>41733</v>
      </c>
      <c r="C172" s="1">
        <f t="shared" si="2"/>
        <v>42281</v>
      </c>
      <c r="D172" s="4"/>
      <c r="E172" t="s">
        <v>3</v>
      </c>
      <c r="G172" s="3">
        <f>VLOOKUP(A172,'IC Scores'!$A$2:$E$212,3,FALSE)</f>
        <v>101</v>
      </c>
      <c r="H172" s="3"/>
      <c r="I172" s="3">
        <f>VLOOKUP(A172,'ACE Ratings'!$A$2:$E$212,3,FALSE)</f>
        <v>5</v>
      </c>
      <c r="J172" s="3" t="e">
        <f>VLOOKUP(A172,'3P Ratings'!$A$2:$E$181,3,FALSE)</f>
        <v>#N/A</v>
      </c>
      <c r="K172" t="s">
        <v>3</v>
      </c>
      <c r="L172">
        <v>6</v>
      </c>
      <c r="M172">
        <v>4</v>
      </c>
      <c r="N172">
        <v>5</v>
      </c>
      <c r="O172">
        <v>6</v>
      </c>
      <c r="P172">
        <v>6</v>
      </c>
      <c r="Q172">
        <v>7</v>
      </c>
      <c r="R172">
        <v>5</v>
      </c>
    </row>
    <row r="173" spans="1:18" x14ac:dyDescent="0.3">
      <c r="A173">
        <v>25128717</v>
      </c>
      <c r="B173" s="1">
        <v>41743</v>
      </c>
      <c r="C173" s="1">
        <f t="shared" si="2"/>
        <v>42291</v>
      </c>
      <c r="D173" s="1">
        <v>42356</v>
      </c>
      <c r="E173" t="s">
        <v>3</v>
      </c>
      <c r="G173" s="3" t="e">
        <f>VLOOKUP(A173,'IC Scores'!$A$2:$E$212,3,FALSE)</f>
        <v>#N/A</v>
      </c>
      <c r="H173" s="3"/>
      <c r="I173" s="3" t="e">
        <f>VLOOKUP(A173,'ACE Ratings'!$A$2:$E$212,3,FALSE)</f>
        <v>#N/A</v>
      </c>
      <c r="J173" s="3" t="e">
        <f>VLOOKUP(A173,'3P Ratings'!$A$2:$E$181,3,FALSE)</f>
        <v>#N/A</v>
      </c>
      <c r="K173" t="s">
        <v>3</v>
      </c>
      <c r="L173">
        <v>8</v>
      </c>
      <c r="M173">
        <v>4</v>
      </c>
      <c r="N173">
        <v>7</v>
      </c>
      <c r="O173">
        <v>6</v>
      </c>
      <c r="P173">
        <v>5</v>
      </c>
      <c r="Q173">
        <v>5</v>
      </c>
      <c r="R173">
        <v>7</v>
      </c>
    </row>
    <row r="174" spans="1:18" x14ac:dyDescent="0.3">
      <c r="A174">
        <v>60605419</v>
      </c>
      <c r="B174" s="1">
        <v>41744</v>
      </c>
      <c r="C174" s="1">
        <f t="shared" si="2"/>
        <v>42292</v>
      </c>
      <c r="D174" s="4"/>
      <c r="E174" t="s">
        <v>3</v>
      </c>
      <c r="G174" s="3">
        <f>VLOOKUP(A174,'IC Scores'!$A$2:$E$212,3,FALSE)</f>
        <v>116</v>
      </c>
      <c r="H174" s="3"/>
      <c r="I174" s="3">
        <f>VLOOKUP(A174,'ACE Ratings'!$A$2:$E$212,3,FALSE)</f>
        <v>8</v>
      </c>
      <c r="J174" s="3" t="e">
        <f>VLOOKUP(A174,'3P Ratings'!$A$2:$E$181,3,FALSE)</f>
        <v>#N/A</v>
      </c>
      <c r="K174" t="s">
        <v>3</v>
      </c>
      <c r="L174">
        <v>4</v>
      </c>
      <c r="M174">
        <v>9</v>
      </c>
      <c r="N174">
        <v>9</v>
      </c>
      <c r="O174">
        <v>10</v>
      </c>
      <c r="P174">
        <v>8</v>
      </c>
      <c r="Q174">
        <v>7</v>
      </c>
      <c r="R174">
        <v>9</v>
      </c>
    </row>
    <row r="175" spans="1:18" x14ac:dyDescent="0.3">
      <c r="A175">
        <v>57889912</v>
      </c>
      <c r="B175" s="1">
        <v>41751</v>
      </c>
      <c r="C175" s="1">
        <f t="shared" si="2"/>
        <v>42299</v>
      </c>
      <c r="D175" s="4"/>
      <c r="E175" t="s">
        <v>3</v>
      </c>
      <c r="G175" s="3">
        <f>VLOOKUP(A175,'IC Scores'!$A$2:$E$212,3,FALSE)</f>
        <v>54</v>
      </c>
      <c r="H175" s="3"/>
      <c r="I175" s="3">
        <f>VLOOKUP(A175,'ACE Ratings'!$A$2:$E$212,3,FALSE)</f>
        <v>1</v>
      </c>
      <c r="J175" s="3" t="e">
        <f>VLOOKUP(A175,'3P Ratings'!$A$2:$E$181,3,FALSE)</f>
        <v>#N/A</v>
      </c>
      <c r="K175" t="s">
        <v>3</v>
      </c>
      <c r="L175">
        <v>8</v>
      </c>
      <c r="M175">
        <v>4</v>
      </c>
      <c r="N175">
        <v>4</v>
      </c>
      <c r="O175">
        <v>3</v>
      </c>
      <c r="P175">
        <v>5</v>
      </c>
      <c r="Q175">
        <v>7</v>
      </c>
      <c r="R175">
        <v>3</v>
      </c>
    </row>
    <row r="176" spans="1:18" x14ac:dyDescent="0.3">
      <c r="A176">
        <v>46675686</v>
      </c>
      <c r="B176" s="1">
        <v>41751</v>
      </c>
      <c r="C176" s="1">
        <f t="shared" si="2"/>
        <v>42299</v>
      </c>
      <c r="D176" s="4"/>
      <c r="E176" t="s">
        <v>3</v>
      </c>
      <c r="G176" s="3">
        <f>VLOOKUP(A176,'IC Scores'!$A$2:$E$212,3,FALSE)</f>
        <v>90</v>
      </c>
      <c r="H176" s="3"/>
      <c r="I176" s="3">
        <f>VLOOKUP(A176,'ACE Ratings'!$A$2:$E$212,3,FALSE)</f>
        <v>5</v>
      </c>
      <c r="J176" s="3" t="e">
        <f>VLOOKUP(A176,'3P Ratings'!$A$2:$E$181,3,FALSE)</f>
        <v>#N/A</v>
      </c>
      <c r="K176" t="s">
        <v>3</v>
      </c>
      <c r="L176">
        <v>7</v>
      </c>
      <c r="M176">
        <v>5</v>
      </c>
      <c r="N176">
        <v>4</v>
      </c>
      <c r="O176">
        <v>3</v>
      </c>
      <c r="P176">
        <v>6</v>
      </c>
      <c r="Q176">
        <v>4</v>
      </c>
      <c r="R176">
        <v>4</v>
      </c>
    </row>
    <row r="177" spans="1:18" x14ac:dyDescent="0.3">
      <c r="A177">
        <v>51986095</v>
      </c>
      <c r="B177" s="1">
        <v>41751</v>
      </c>
      <c r="C177" s="1">
        <f t="shared" si="2"/>
        <v>42299</v>
      </c>
      <c r="D177" s="4"/>
      <c r="E177" s="3" t="s">
        <v>4</v>
      </c>
      <c r="F177" s="3"/>
      <c r="G177" s="3" t="e">
        <f>VLOOKUP(A177,'IC Scores'!$A$2:$E$212,3,FALSE)</f>
        <v>#N/A</v>
      </c>
      <c r="H177" s="3"/>
      <c r="I177" s="3" t="e">
        <f>VLOOKUP(A177,'ACE Ratings'!$A$2:$E$212,3,FALSE)</f>
        <v>#N/A</v>
      </c>
      <c r="J177" s="3">
        <f>VLOOKUP(A177,'3P Ratings'!$A$2:$E$181,3,FALSE)</f>
        <v>8</v>
      </c>
      <c r="K177" s="3" t="s">
        <v>4</v>
      </c>
      <c r="L177">
        <v>1</v>
      </c>
      <c r="M177">
        <v>8</v>
      </c>
      <c r="N177">
        <v>4</v>
      </c>
      <c r="O177">
        <v>4</v>
      </c>
      <c r="P177">
        <v>1</v>
      </c>
      <c r="Q177">
        <v>4</v>
      </c>
      <c r="R177">
        <v>1</v>
      </c>
    </row>
    <row r="178" spans="1:18" x14ac:dyDescent="0.3">
      <c r="A178">
        <v>45065283</v>
      </c>
      <c r="B178" s="1">
        <v>41754</v>
      </c>
      <c r="C178" s="1">
        <f t="shared" si="2"/>
        <v>42302</v>
      </c>
      <c r="D178" s="4"/>
      <c r="E178" t="s">
        <v>4</v>
      </c>
      <c r="G178" s="3" t="e">
        <f>VLOOKUP(A178,'IC Scores'!$A$2:$E$212,3,FALSE)</f>
        <v>#N/A</v>
      </c>
      <c r="H178" s="3"/>
      <c r="I178" s="3" t="e">
        <f>VLOOKUP(A178,'ACE Ratings'!$A$2:$E$212,3,FALSE)</f>
        <v>#N/A</v>
      </c>
      <c r="J178" s="3">
        <f>VLOOKUP(A178,'3P Ratings'!$A$2:$E$181,3,FALSE)</f>
        <v>8</v>
      </c>
      <c r="K178" t="s">
        <v>4</v>
      </c>
      <c r="L178">
        <v>8</v>
      </c>
      <c r="M178">
        <v>8</v>
      </c>
      <c r="N178">
        <v>10</v>
      </c>
      <c r="O178">
        <v>9</v>
      </c>
      <c r="P178">
        <v>10</v>
      </c>
      <c r="Q178">
        <v>5</v>
      </c>
      <c r="R178">
        <v>7</v>
      </c>
    </row>
    <row r="179" spans="1:18" x14ac:dyDescent="0.3">
      <c r="A179">
        <v>55798818</v>
      </c>
      <c r="B179" s="1">
        <v>41762</v>
      </c>
      <c r="C179" s="1">
        <f t="shared" si="2"/>
        <v>42310</v>
      </c>
      <c r="D179" s="4"/>
      <c r="E179" t="s">
        <v>4</v>
      </c>
      <c r="G179" s="3" t="e">
        <f>VLOOKUP(A179,'IC Scores'!$A$2:$E$212,3,FALSE)</f>
        <v>#N/A</v>
      </c>
      <c r="H179" s="3"/>
      <c r="I179" s="3" t="e">
        <f>VLOOKUP(A179,'ACE Ratings'!$A$2:$E$212,3,FALSE)</f>
        <v>#N/A</v>
      </c>
      <c r="J179" s="3">
        <f>VLOOKUP(A179,'3P Ratings'!$A$2:$E$181,3,FALSE)</f>
        <v>5</v>
      </c>
      <c r="K179" t="s">
        <v>4</v>
      </c>
      <c r="L179">
        <v>8</v>
      </c>
      <c r="M179">
        <v>7</v>
      </c>
      <c r="N179">
        <v>7</v>
      </c>
      <c r="O179">
        <v>9</v>
      </c>
      <c r="P179">
        <v>9</v>
      </c>
      <c r="Q179">
        <v>6</v>
      </c>
      <c r="R179">
        <v>10</v>
      </c>
    </row>
    <row r="180" spans="1:18" x14ac:dyDescent="0.3">
      <c r="A180">
        <v>91678511</v>
      </c>
      <c r="B180" s="1">
        <v>41763</v>
      </c>
      <c r="C180" s="1">
        <f t="shared" si="2"/>
        <v>42311</v>
      </c>
      <c r="D180" s="4"/>
      <c r="E180" t="s">
        <v>4</v>
      </c>
      <c r="G180" s="3" t="e">
        <f>VLOOKUP(A180,'IC Scores'!$A$2:$E$212,3,FALSE)</f>
        <v>#N/A</v>
      </c>
      <c r="H180" s="3"/>
      <c r="I180" s="3" t="e">
        <f>VLOOKUP(A180,'ACE Ratings'!$A$2:$E$212,3,FALSE)</f>
        <v>#N/A</v>
      </c>
      <c r="J180" s="3">
        <f>VLOOKUP(A180,'3P Ratings'!$A$2:$E$181,3,FALSE)</f>
        <v>1</v>
      </c>
      <c r="K180" t="s">
        <v>4</v>
      </c>
      <c r="L180">
        <v>7</v>
      </c>
      <c r="M180">
        <v>6</v>
      </c>
      <c r="N180">
        <v>3</v>
      </c>
      <c r="O180">
        <v>2</v>
      </c>
      <c r="P180">
        <v>1</v>
      </c>
      <c r="Q180">
        <v>4</v>
      </c>
      <c r="R180">
        <v>4</v>
      </c>
    </row>
    <row r="181" spans="1:18" x14ac:dyDescent="0.3">
      <c r="A181">
        <v>37665125</v>
      </c>
      <c r="B181" s="1">
        <v>41768</v>
      </c>
      <c r="C181" s="1">
        <f t="shared" si="2"/>
        <v>42316</v>
      </c>
      <c r="D181" s="4"/>
      <c r="E181" t="s">
        <v>3</v>
      </c>
      <c r="G181" s="3">
        <f>VLOOKUP(A181,'IC Scores'!$A$2:$E$212,3,FALSE)</f>
        <v>47</v>
      </c>
      <c r="H181" s="3"/>
      <c r="I181" s="3">
        <f>VLOOKUP(A181,'ACE Ratings'!$A$2:$E$212,3,FALSE)</f>
        <v>5</v>
      </c>
      <c r="J181" s="3" t="e">
        <f>VLOOKUP(A181,'3P Ratings'!$A$2:$E$181,3,FALSE)</f>
        <v>#N/A</v>
      </c>
      <c r="K181" t="s">
        <v>3</v>
      </c>
      <c r="L181">
        <v>8</v>
      </c>
      <c r="M181">
        <v>5</v>
      </c>
      <c r="N181">
        <v>4</v>
      </c>
      <c r="O181">
        <v>1</v>
      </c>
      <c r="P181">
        <v>1</v>
      </c>
      <c r="Q181">
        <v>4</v>
      </c>
      <c r="R181">
        <v>2</v>
      </c>
    </row>
    <row r="182" spans="1:18" x14ac:dyDescent="0.3">
      <c r="A182">
        <v>48593956</v>
      </c>
      <c r="B182" s="1">
        <v>41768</v>
      </c>
      <c r="C182" s="1">
        <f t="shared" si="2"/>
        <v>42316</v>
      </c>
      <c r="D182" s="4"/>
      <c r="E182" s="3" t="s">
        <v>3</v>
      </c>
      <c r="F182" s="3"/>
      <c r="G182" s="3">
        <f>VLOOKUP(A182,'IC Scores'!$A$2:$E$212,3,FALSE)</f>
        <v>121</v>
      </c>
      <c r="H182" s="3"/>
      <c r="I182" s="3">
        <f>VLOOKUP(A182,'ACE Ratings'!$A$2:$E$212,3,FALSE)</f>
        <v>5</v>
      </c>
      <c r="J182" s="3" t="e">
        <f>VLOOKUP(A182,'3P Ratings'!$A$2:$E$181,3,FALSE)</f>
        <v>#N/A</v>
      </c>
      <c r="K182" s="3" t="s">
        <v>3</v>
      </c>
      <c r="L182">
        <v>4</v>
      </c>
      <c r="M182">
        <v>6</v>
      </c>
      <c r="N182">
        <v>6</v>
      </c>
      <c r="O182">
        <v>6</v>
      </c>
      <c r="P182">
        <v>3</v>
      </c>
      <c r="Q182">
        <v>4</v>
      </c>
      <c r="R182">
        <v>5</v>
      </c>
    </row>
    <row r="183" spans="1:18" x14ac:dyDescent="0.3">
      <c r="A183">
        <v>54730349</v>
      </c>
      <c r="B183" s="1">
        <v>41770</v>
      </c>
      <c r="C183" s="1">
        <f t="shared" si="2"/>
        <v>42318</v>
      </c>
      <c r="D183" s="4"/>
      <c r="E183" t="s">
        <v>3</v>
      </c>
      <c r="G183" s="3">
        <f>VLOOKUP(A183,'IC Scores'!$A$2:$E$212,3,FALSE)</f>
        <v>96</v>
      </c>
      <c r="H183" s="3"/>
      <c r="I183" s="3">
        <f>VLOOKUP(A183,'ACE Ratings'!$A$2:$E$212,3,FALSE)</f>
        <v>5</v>
      </c>
      <c r="J183" s="3" t="e">
        <f>VLOOKUP(A183,'3P Ratings'!$A$2:$E$181,3,FALSE)</f>
        <v>#N/A</v>
      </c>
      <c r="K183" t="s">
        <v>3</v>
      </c>
      <c r="L183">
        <v>5</v>
      </c>
      <c r="M183">
        <v>8</v>
      </c>
      <c r="N183">
        <v>5</v>
      </c>
      <c r="O183">
        <v>4</v>
      </c>
      <c r="P183">
        <v>6</v>
      </c>
      <c r="Q183">
        <v>6</v>
      </c>
      <c r="R183">
        <v>5</v>
      </c>
    </row>
    <row r="184" spans="1:18" x14ac:dyDescent="0.3">
      <c r="A184">
        <v>54855034</v>
      </c>
      <c r="B184" s="1">
        <v>41771</v>
      </c>
      <c r="C184" s="1">
        <f t="shared" si="2"/>
        <v>42319</v>
      </c>
      <c r="D184" s="4"/>
      <c r="E184" s="3" t="s">
        <v>3</v>
      </c>
      <c r="F184" s="3"/>
      <c r="G184" s="3">
        <f>VLOOKUP(A184,'IC Scores'!$A$2:$E$212,3,FALSE)</f>
        <v>130</v>
      </c>
      <c r="H184" s="3"/>
      <c r="I184" s="3">
        <f>VLOOKUP(A184,'ACE Ratings'!$A$2:$E$212,3,FALSE)</f>
        <v>5</v>
      </c>
      <c r="J184" s="3" t="e">
        <f>VLOOKUP(A184,'3P Ratings'!$A$2:$E$181,3,FALSE)</f>
        <v>#N/A</v>
      </c>
      <c r="K184" s="3" t="s">
        <v>3</v>
      </c>
      <c r="L184">
        <v>5</v>
      </c>
      <c r="M184">
        <v>3</v>
      </c>
      <c r="N184">
        <v>6</v>
      </c>
      <c r="O184">
        <v>5</v>
      </c>
      <c r="P184">
        <v>4</v>
      </c>
      <c r="Q184">
        <v>7</v>
      </c>
      <c r="R184">
        <v>6</v>
      </c>
    </row>
    <row r="185" spans="1:18" x14ac:dyDescent="0.3">
      <c r="A185">
        <v>95832203</v>
      </c>
      <c r="B185" s="1">
        <v>41772</v>
      </c>
      <c r="C185" s="1">
        <f t="shared" si="2"/>
        <v>42320</v>
      </c>
      <c r="D185" s="4"/>
      <c r="E185" t="s">
        <v>4</v>
      </c>
      <c r="G185" s="3" t="e">
        <f>VLOOKUP(A185,'IC Scores'!$A$2:$E$212,3,FALSE)</f>
        <v>#N/A</v>
      </c>
      <c r="H185" s="3"/>
      <c r="I185" s="3" t="e">
        <f>VLOOKUP(A185,'ACE Ratings'!$A$2:$E$212,3,FALSE)</f>
        <v>#N/A</v>
      </c>
      <c r="J185" s="3">
        <f>VLOOKUP(A185,'3P Ratings'!$A$2:$E$181,3,FALSE)</f>
        <v>8</v>
      </c>
      <c r="K185" t="s">
        <v>4</v>
      </c>
      <c r="L185">
        <v>7</v>
      </c>
      <c r="M185">
        <v>7</v>
      </c>
      <c r="N185">
        <v>3</v>
      </c>
      <c r="O185">
        <v>4</v>
      </c>
      <c r="P185">
        <v>6</v>
      </c>
      <c r="Q185">
        <v>6</v>
      </c>
      <c r="R185">
        <v>4</v>
      </c>
    </row>
    <row r="186" spans="1:18" x14ac:dyDescent="0.3">
      <c r="A186">
        <v>26727290</v>
      </c>
      <c r="B186" s="1">
        <v>41785</v>
      </c>
      <c r="C186" s="1">
        <f t="shared" si="2"/>
        <v>42333</v>
      </c>
      <c r="D186" s="4"/>
      <c r="E186" t="s">
        <v>3</v>
      </c>
      <c r="G186" s="3">
        <f>VLOOKUP(A186,'IC Scores'!$A$2:$E$212,3,FALSE)</f>
        <v>61</v>
      </c>
      <c r="H186" s="3"/>
      <c r="I186" s="3">
        <f>VLOOKUP(A186,'ACE Ratings'!$A$2:$E$212,3,FALSE)</f>
        <v>5</v>
      </c>
      <c r="J186" s="3" t="e">
        <f>VLOOKUP(A186,'3P Ratings'!$A$2:$E$181,3,FALSE)</f>
        <v>#N/A</v>
      </c>
      <c r="K186" t="s">
        <v>3</v>
      </c>
      <c r="L186">
        <v>4</v>
      </c>
      <c r="M186">
        <v>4</v>
      </c>
      <c r="N186">
        <v>7</v>
      </c>
      <c r="O186">
        <v>6</v>
      </c>
      <c r="P186">
        <v>7</v>
      </c>
      <c r="Q186">
        <v>6</v>
      </c>
      <c r="R186">
        <v>6</v>
      </c>
    </row>
    <row r="187" spans="1:18" x14ac:dyDescent="0.3">
      <c r="A187">
        <v>11625032</v>
      </c>
      <c r="B187" s="1">
        <v>41785</v>
      </c>
      <c r="C187" s="1">
        <f t="shared" si="2"/>
        <v>42333</v>
      </c>
      <c r="D187" s="1">
        <v>42134</v>
      </c>
      <c r="E187" t="s">
        <v>3</v>
      </c>
      <c r="G187" s="3" t="e">
        <f>VLOOKUP(A187,'IC Scores'!$A$2:$E$212,3,FALSE)</f>
        <v>#N/A</v>
      </c>
      <c r="H187" s="3"/>
      <c r="I187" s="3" t="e">
        <f>VLOOKUP(A187,'ACE Ratings'!$A$2:$E$212,3,FALSE)</f>
        <v>#N/A</v>
      </c>
      <c r="J187" s="3" t="e">
        <f>VLOOKUP(A187,'3P Ratings'!$A$2:$E$181,3,FALSE)</f>
        <v>#N/A</v>
      </c>
      <c r="K187" t="s">
        <v>3</v>
      </c>
      <c r="L187">
        <v>6</v>
      </c>
      <c r="M187">
        <v>5</v>
      </c>
      <c r="N187">
        <v>5</v>
      </c>
      <c r="O187">
        <v>3</v>
      </c>
      <c r="P187">
        <v>6</v>
      </c>
      <c r="Q187">
        <v>5</v>
      </c>
      <c r="R187">
        <v>6</v>
      </c>
    </row>
    <row r="188" spans="1:18" x14ac:dyDescent="0.3">
      <c r="A188">
        <v>58468092</v>
      </c>
      <c r="B188" s="1">
        <v>41786</v>
      </c>
      <c r="C188" s="1">
        <f t="shared" si="2"/>
        <v>42334</v>
      </c>
      <c r="D188" s="4"/>
      <c r="E188" t="s">
        <v>3</v>
      </c>
      <c r="G188" s="3">
        <f>VLOOKUP(A188,'IC Scores'!$A$2:$E$212,3,FALSE)</f>
        <v>55</v>
      </c>
      <c r="H188" s="3"/>
      <c r="I188" s="3">
        <f>VLOOKUP(A188,'ACE Ratings'!$A$2:$E$212,3,FALSE)</f>
        <v>5</v>
      </c>
      <c r="J188" s="3" t="e">
        <f>VLOOKUP(A188,'3P Ratings'!$A$2:$E$181,3,FALSE)</f>
        <v>#N/A</v>
      </c>
      <c r="K188" t="s">
        <v>3</v>
      </c>
      <c r="L188">
        <v>4</v>
      </c>
      <c r="M188">
        <v>5</v>
      </c>
      <c r="N188">
        <v>5</v>
      </c>
      <c r="O188">
        <v>6</v>
      </c>
      <c r="P188">
        <v>4</v>
      </c>
      <c r="Q188">
        <v>7</v>
      </c>
      <c r="R188">
        <v>3</v>
      </c>
    </row>
    <row r="189" spans="1:18" x14ac:dyDescent="0.3">
      <c r="A189">
        <v>79985872</v>
      </c>
      <c r="B189" s="1">
        <v>41789</v>
      </c>
      <c r="C189" s="1">
        <f t="shared" si="2"/>
        <v>42337</v>
      </c>
      <c r="D189" s="4"/>
      <c r="E189" s="3" t="s">
        <v>3</v>
      </c>
      <c r="F189" s="3"/>
      <c r="G189" s="3">
        <f>VLOOKUP(A189,'IC Scores'!$A$2:$E$212,3,FALSE)</f>
        <v>96</v>
      </c>
      <c r="H189" s="3"/>
      <c r="I189" s="3">
        <f>VLOOKUP(A189,'ACE Ratings'!$A$2:$E$212,3,FALSE)</f>
        <v>8</v>
      </c>
      <c r="J189" s="3" t="e">
        <f>VLOOKUP(A189,'3P Ratings'!$A$2:$E$181,3,FALSE)</f>
        <v>#N/A</v>
      </c>
      <c r="K189" s="3" t="s">
        <v>3</v>
      </c>
      <c r="L189">
        <v>3</v>
      </c>
      <c r="M189">
        <v>1</v>
      </c>
      <c r="N189">
        <v>3</v>
      </c>
      <c r="O189">
        <v>1</v>
      </c>
      <c r="P189">
        <v>3</v>
      </c>
      <c r="Q189">
        <v>4</v>
      </c>
      <c r="R189">
        <v>4</v>
      </c>
    </row>
    <row r="190" spans="1:18" x14ac:dyDescent="0.3">
      <c r="A190">
        <v>59265870</v>
      </c>
      <c r="B190" s="1">
        <v>41790</v>
      </c>
      <c r="C190" s="1">
        <f t="shared" si="2"/>
        <v>42338</v>
      </c>
      <c r="D190" s="4"/>
      <c r="E190" t="s">
        <v>3</v>
      </c>
      <c r="G190" s="3">
        <f>VLOOKUP(A190,'IC Scores'!$A$2:$E$212,3,FALSE)</f>
        <v>83</v>
      </c>
      <c r="H190" s="3"/>
      <c r="I190" s="3">
        <f>VLOOKUP(A190,'ACE Ratings'!$A$2:$E$212,3,FALSE)</f>
        <v>5</v>
      </c>
      <c r="J190" s="3" t="e">
        <f>VLOOKUP(A190,'3P Ratings'!$A$2:$E$181,3,FALSE)</f>
        <v>#N/A</v>
      </c>
      <c r="K190" t="s">
        <v>3</v>
      </c>
      <c r="L190">
        <v>5</v>
      </c>
      <c r="M190">
        <v>5</v>
      </c>
      <c r="N190">
        <v>2</v>
      </c>
      <c r="O190">
        <v>3</v>
      </c>
      <c r="P190">
        <v>1</v>
      </c>
      <c r="Q190">
        <v>8</v>
      </c>
      <c r="R190">
        <v>4</v>
      </c>
    </row>
    <row r="191" spans="1:18" x14ac:dyDescent="0.3">
      <c r="A191">
        <v>61146967</v>
      </c>
      <c r="B191" s="1">
        <v>41791</v>
      </c>
      <c r="C191" s="1">
        <f t="shared" si="2"/>
        <v>42339</v>
      </c>
      <c r="D191" s="4"/>
      <c r="E191" t="s">
        <v>4</v>
      </c>
      <c r="G191" s="3" t="e">
        <f>VLOOKUP(A191,'IC Scores'!$A$2:$E$212,3,FALSE)</f>
        <v>#N/A</v>
      </c>
      <c r="H191" s="3"/>
      <c r="I191" s="3" t="e">
        <f>VLOOKUP(A191,'ACE Ratings'!$A$2:$E$212,3,FALSE)</f>
        <v>#N/A</v>
      </c>
      <c r="J191" s="3">
        <f>VLOOKUP(A191,'3P Ratings'!$A$2:$E$181,3,FALSE)</f>
        <v>5</v>
      </c>
      <c r="K191" t="s">
        <v>4</v>
      </c>
      <c r="L191">
        <v>8</v>
      </c>
      <c r="M191">
        <v>7</v>
      </c>
      <c r="N191">
        <v>4</v>
      </c>
      <c r="O191">
        <v>4</v>
      </c>
      <c r="P191">
        <v>7</v>
      </c>
      <c r="Q191">
        <v>6</v>
      </c>
      <c r="R191">
        <v>3</v>
      </c>
    </row>
    <row r="192" spans="1:18" x14ac:dyDescent="0.3">
      <c r="A192">
        <v>55419226</v>
      </c>
      <c r="B192" s="1">
        <v>41796</v>
      </c>
      <c r="C192" s="1">
        <f t="shared" si="2"/>
        <v>42344</v>
      </c>
      <c r="D192" s="4"/>
      <c r="E192" s="3" t="s">
        <v>3</v>
      </c>
      <c r="F192" s="3"/>
      <c r="G192" s="3">
        <f>VLOOKUP(A192,'IC Scores'!$A$2:$E$212,3,FALSE)</f>
        <v>100</v>
      </c>
      <c r="H192" s="3"/>
      <c r="I192" s="3">
        <f>VLOOKUP(A192,'ACE Ratings'!$A$2:$E$212,3,FALSE)</f>
        <v>5</v>
      </c>
      <c r="J192" s="3" t="e">
        <f>VLOOKUP(A192,'3P Ratings'!$A$2:$E$181,3,FALSE)</f>
        <v>#N/A</v>
      </c>
      <c r="K192" s="3" t="s">
        <v>3</v>
      </c>
      <c r="L192">
        <v>5</v>
      </c>
      <c r="M192">
        <v>4</v>
      </c>
      <c r="N192">
        <v>5</v>
      </c>
      <c r="O192">
        <v>3</v>
      </c>
      <c r="P192">
        <v>5</v>
      </c>
      <c r="Q192">
        <v>6</v>
      </c>
      <c r="R192">
        <v>3</v>
      </c>
    </row>
    <row r="193" spans="1:18" x14ac:dyDescent="0.3">
      <c r="A193">
        <v>25516385</v>
      </c>
      <c r="B193" s="1">
        <v>41800</v>
      </c>
      <c r="C193" s="1">
        <f t="shared" si="2"/>
        <v>42348</v>
      </c>
      <c r="D193" s="4"/>
      <c r="E193" s="3" t="s">
        <v>4</v>
      </c>
      <c r="F193" s="3"/>
      <c r="G193" s="3" t="e">
        <f>VLOOKUP(A193,'IC Scores'!$A$2:$E$212,3,FALSE)</f>
        <v>#N/A</v>
      </c>
      <c r="H193" s="3"/>
      <c r="I193" s="3" t="e">
        <f>VLOOKUP(A193,'ACE Ratings'!$A$2:$E$212,3,FALSE)</f>
        <v>#N/A</v>
      </c>
      <c r="J193" s="3">
        <f>VLOOKUP(A193,'3P Ratings'!$A$2:$E$181,3,FALSE)</f>
        <v>8</v>
      </c>
      <c r="K193" s="3" t="s">
        <v>4</v>
      </c>
      <c r="L193">
        <v>8</v>
      </c>
      <c r="M193">
        <v>8</v>
      </c>
      <c r="N193">
        <v>8</v>
      </c>
      <c r="O193">
        <v>7</v>
      </c>
      <c r="P193">
        <v>7</v>
      </c>
      <c r="Q193">
        <v>6</v>
      </c>
      <c r="R193">
        <v>8</v>
      </c>
    </row>
    <row r="194" spans="1:18" x14ac:dyDescent="0.3">
      <c r="A194">
        <v>71105973</v>
      </c>
      <c r="B194" s="1">
        <v>41803</v>
      </c>
      <c r="C194" s="1">
        <f t="shared" ref="C194:C257" si="3">B194+548</f>
        <v>42351</v>
      </c>
      <c r="D194" s="4"/>
      <c r="E194" s="3" t="s">
        <v>3</v>
      </c>
      <c r="F194" s="3"/>
      <c r="G194" s="3">
        <f>VLOOKUP(A194,'IC Scores'!$A$2:$E$212,3,FALSE)</f>
        <v>84</v>
      </c>
      <c r="H194" s="3"/>
      <c r="I194" s="3">
        <f>VLOOKUP(A194,'ACE Ratings'!$A$2:$E$212,3,FALSE)</f>
        <v>3</v>
      </c>
      <c r="J194" s="3" t="e">
        <f>VLOOKUP(A194,'3P Ratings'!$A$2:$E$181,3,FALSE)</f>
        <v>#N/A</v>
      </c>
      <c r="K194" s="3" t="s">
        <v>3</v>
      </c>
      <c r="L194">
        <v>4</v>
      </c>
      <c r="M194">
        <v>4</v>
      </c>
      <c r="N194">
        <v>4</v>
      </c>
      <c r="O194">
        <v>3</v>
      </c>
      <c r="P194">
        <v>4</v>
      </c>
      <c r="Q194">
        <v>5</v>
      </c>
      <c r="R194">
        <v>7</v>
      </c>
    </row>
    <row r="195" spans="1:18" x14ac:dyDescent="0.3">
      <c r="A195">
        <v>88169879</v>
      </c>
      <c r="B195" s="1">
        <v>41804</v>
      </c>
      <c r="C195" s="1">
        <f t="shared" si="3"/>
        <v>42352</v>
      </c>
      <c r="D195" s="4"/>
      <c r="E195" t="s">
        <v>4</v>
      </c>
      <c r="G195" s="3" t="e">
        <f>VLOOKUP(A195,'IC Scores'!$A$2:$E$212,3,FALSE)</f>
        <v>#N/A</v>
      </c>
      <c r="H195" s="3"/>
      <c r="I195" s="3" t="e">
        <f>VLOOKUP(A195,'ACE Ratings'!$A$2:$E$212,3,FALSE)</f>
        <v>#N/A</v>
      </c>
      <c r="J195" s="3">
        <f>VLOOKUP(A195,'3P Ratings'!$A$2:$E$181,3,FALSE)</f>
        <v>8</v>
      </c>
      <c r="K195" t="s">
        <v>4</v>
      </c>
      <c r="L195">
        <v>4</v>
      </c>
      <c r="M195">
        <v>7</v>
      </c>
      <c r="N195">
        <v>7</v>
      </c>
      <c r="O195">
        <v>7</v>
      </c>
      <c r="P195">
        <v>4</v>
      </c>
      <c r="Q195">
        <v>6</v>
      </c>
      <c r="R195">
        <v>5</v>
      </c>
    </row>
    <row r="196" spans="1:18" x14ac:dyDescent="0.3">
      <c r="A196">
        <v>53435126</v>
      </c>
      <c r="B196" s="1">
        <v>41805</v>
      </c>
      <c r="C196" s="1">
        <f t="shared" si="3"/>
        <v>42353</v>
      </c>
      <c r="D196" s="4"/>
      <c r="E196" t="s">
        <v>3</v>
      </c>
      <c r="G196" s="3">
        <f>VLOOKUP(A196,'IC Scores'!$A$2:$E$212,3,FALSE)</f>
        <v>60</v>
      </c>
      <c r="H196" s="3"/>
      <c r="I196" s="3">
        <f>VLOOKUP(A196,'ACE Ratings'!$A$2:$E$212,3,FALSE)</f>
        <v>5</v>
      </c>
      <c r="J196" s="3" t="e">
        <f>VLOOKUP(A196,'3P Ratings'!$A$2:$E$181,3,FALSE)</f>
        <v>#N/A</v>
      </c>
      <c r="K196" t="s">
        <v>3</v>
      </c>
      <c r="L196">
        <v>6</v>
      </c>
      <c r="M196">
        <v>5</v>
      </c>
      <c r="N196">
        <v>1</v>
      </c>
      <c r="O196">
        <v>1</v>
      </c>
      <c r="P196">
        <v>1</v>
      </c>
      <c r="Q196">
        <v>5</v>
      </c>
      <c r="R196">
        <v>3</v>
      </c>
    </row>
    <row r="197" spans="1:18" x14ac:dyDescent="0.3">
      <c r="A197">
        <v>53361453</v>
      </c>
      <c r="B197" s="1">
        <v>41809</v>
      </c>
      <c r="C197" s="1">
        <f t="shared" si="3"/>
        <v>42357</v>
      </c>
      <c r="D197" s="4"/>
      <c r="E197" t="s">
        <v>3</v>
      </c>
      <c r="G197" s="3">
        <f>VLOOKUP(A197,'IC Scores'!$A$2:$E$212,3,FALSE)</f>
        <v>107</v>
      </c>
      <c r="H197" s="3"/>
      <c r="I197" s="3">
        <f>VLOOKUP(A197,'ACE Ratings'!$A$2:$E$212,3,FALSE)</f>
        <v>5</v>
      </c>
      <c r="J197" s="3" t="e">
        <f>VLOOKUP(A197,'3P Ratings'!$A$2:$E$181,3,FALSE)</f>
        <v>#N/A</v>
      </c>
      <c r="K197" t="s">
        <v>3</v>
      </c>
      <c r="L197">
        <v>4</v>
      </c>
      <c r="M197">
        <v>4</v>
      </c>
      <c r="N197">
        <v>4</v>
      </c>
      <c r="O197">
        <v>5</v>
      </c>
      <c r="P197">
        <v>7</v>
      </c>
      <c r="Q197">
        <v>7</v>
      </c>
      <c r="R197">
        <v>3</v>
      </c>
    </row>
    <row r="198" spans="1:18" x14ac:dyDescent="0.3">
      <c r="A198">
        <v>23104504</v>
      </c>
      <c r="B198" s="1">
        <v>41811</v>
      </c>
      <c r="C198" s="1">
        <f t="shared" si="3"/>
        <v>42359</v>
      </c>
      <c r="D198" s="4"/>
      <c r="E198" s="3" t="s">
        <v>4</v>
      </c>
      <c r="F198" s="3"/>
      <c r="G198" s="3" t="e">
        <f>VLOOKUP(A198,'IC Scores'!$A$2:$E$212,3,FALSE)</f>
        <v>#N/A</v>
      </c>
      <c r="H198" s="3"/>
      <c r="I198" s="3" t="e">
        <f>VLOOKUP(A198,'ACE Ratings'!$A$2:$E$212,3,FALSE)</f>
        <v>#N/A</v>
      </c>
      <c r="J198" s="3">
        <f>VLOOKUP(A198,'3P Ratings'!$A$2:$E$181,3,FALSE)</f>
        <v>8</v>
      </c>
      <c r="K198" s="3" t="s">
        <v>4</v>
      </c>
      <c r="L198">
        <v>6</v>
      </c>
      <c r="M198">
        <v>6</v>
      </c>
      <c r="N198">
        <v>6</v>
      </c>
      <c r="O198">
        <v>4</v>
      </c>
      <c r="P198">
        <v>4</v>
      </c>
      <c r="Q198">
        <v>6</v>
      </c>
      <c r="R198">
        <v>7</v>
      </c>
    </row>
    <row r="199" spans="1:18" x14ac:dyDescent="0.3">
      <c r="A199">
        <v>12187623</v>
      </c>
      <c r="B199" s="1">
        <v>41815</v>
      </c>
      <c r="C199" s="1">
        <f t="shared" si="3"/>
        <v>42363</v>
      </c>
      <c r="D199" s="4"/>
      <c r="E199" t="s">
        <v>4</v>
      </c>
      <c r="G199" s="3" t="e">
        <f>VLOOKUP(A199,'IC Scores'!$A$2:$E$212,3,FALSE)</f>
        <v>#N/A</v>
      </c>
      <c r="H199" s="3"/>
      <c r="I199" s="3" t="e">
        <f>VLOOKUP(A199,'ACE Ratings'!$A$2:$E$212,3,FALSE)</f>
        <v>#N/A</v>
      </c>
      <c r="J199" s="3">
        <f>VLOOKUP(A199,'3P Ratings'!$A$2:$E$181,3,FALSE)</f>
        <v>5</v>
      </c>
      <c r="K199" t="s">
        <v>4</v>
      </c>
      <c r="L199">
        <v>7</v>
      </c>
      <c r="M199">
        <v>7</v>
      </c>
      <c r="N199">
        <v>3</v>
      </c>
      <c r="O199">
        <v>4</v>
      </c>
      <c r="P199">
        <v>3</v>
      </c>
      <c r="Q199">
        <v>4</v>
      </c>
      <c r="R199">
        <v>7</v>
      </c>
    </row>
    <row r="200" spans="1:18" x14ac:dyDescent="0.3">
      <c r="A200">
        <v>91209540</v>
      </c>
      <c r="B200" s="1">
        <v>41817</v>
      </c>
      <c r="C200" s="1">
        <f t="shared" si="3"/>
        <v>42365</v>
      </c>
      <c r="D200" s="4"/>
      <c r="E200" t="s">
        <v>3</v>
      </c>
      <c r="G200" s="3">
        <f>VLOOKUP(A200,'IC Scores'!$A$2:$E$212,3,FALSE)</f>
        <v>137</v>
      </c>
      <c r="H200" s="3"/>
      <c r="I200" s="3">
        <f>VLOOKUP(A200,'ACE Ratings'!$A$2:$E$212,3,FALSE)</f>
        <v>5</v>
      </c>
      <c r="J200" s="3" t="e">
        <f>VLOOKUP(A200,'3P Ratings'!$A$2:$E$181,3,FALSE)</f>
        <v>#N/A</v>
      </c>
      <c r="K200" t="s">
        <v>3</v>
      </c>
      <c r="L200">
        <v>7</v>
      </c>
      <c r="M200">
        <v>7</v>
      </c>
      <c r="N200">
        <v>4</v>
      </c>
      <c r="O200">
        <v>5</v>
      </c>
      <c r="P200">
        <v>7</v>
      </c>
      <c r="Q200">
        <v>6</v>
      </c>
      <c r="R200">
        <v>7</v>
      </c>
    </row>
    <row r="201" spans="1:18" x14ac:dyDescent="0.3">
      <c r="A201">
        <v>77272059</v>
      </c>
      <c r="B201" s="1">
        <v>41817</v>
      </c>
      <c r="C201" s="1">
        <f t="shared" si="3"/>
        <v>42365</v>
      </c>
      <c r="D201" s="4"/>
      <c r="E201" s="3" t="s">
        <v>4</v>
      </c>
      <c r="F201" s="3"/>
      <c r="G201" s="3" t="e">
        <f>VLOOKUP(A201,'IC Scores'!$A$2:$E$212,3,FALSE)</f>
        <v>#N/A</v>
      </c>
      <c r="H201" s="3"/>
      <c r="I201" s="3" t="e">
        <f>VLOOKUP(A201,'ACE Ratings'!$A$2:$E$212,3,FALSE)</f>
        <v>#N/A</v>
      </c>
      <c r="J201" s="3">
        <f>VLOOKUP(A201,'3P Ratings'!$A$2:$E$181,3,FALSE)</f>
        <v>5</v>
      </c>
      <c r="K201" s="3" t="s">
        <v>4</v>
      </c>
      <c r="L201">
        <v>6</v>
      </c>
      <c r="M201">
        <v>7</v>
      </c>
      <c r="N201">
        <v>7</v>
      </c>
      <c r="O201">
        <v>7</v>
      </c>
      <c r="P201">
        <v>7</v>
      </c>
      <c r="Q201">
        <v>9</v>
      </c>
      <c r="R201">
        <v>3</v>
      </c>
    </row>
    <row r="202" spans="1:18" x14ac:dyDescent="0.3">
      <c r="A202">
        <v>86075344</v>
      </c>
      <c r="B202" s="1">
        <v>41817</v>
      </c>
      <c r="C202" s="1">
        <f t="shared" si="3"/>
        <v>42365</v>
      </c>
      <c r="D202" s="4"/>
      <c r="E202" t="s">
        <v>4</v>
      </c>
      <c r="G202" s="3" t="e">
        <f>VLOOKUP(A202,'IC Scores'!$A$2:$E$212,3,FALSE)</f>
        <v>#N/A</v>
      </c>
      <c r="H202" s="3"/>
      <c r="I202" s="3" t="e">
        <f>VLOOKUP(A202,'ACE Ratings'!$A$2:$E$212,3,FALSE)</f>
        <v>#N/A</v>
      </c>
      <c r="J202" s="3">
        <f>VLOOKUP(A202,'3P Ratings'!$A$2:$E$181,3,FALSE)</f>
        <v>5</v>
      </c>
      <c r="K202" t="s">
        <v>4</v>
      </c>
      <c r="L202">
        <v>5</v>
      </c>
      <c r="M202">
        <v>7</v>
      </c>
      <c r="N202">
        <v>7</v>
      </c>
      <c r="O202">
        <v>4</v>
      </c>
      <c r="P202">
        <v>7</v>
      </c>
      <c r="Q202">
        <v>7</v>
      </c>
      <c r="R202">
        <v>3</v>
      </c>
    </row>
    <row r="203" spans="1:18" x14ac:dyDescent="0.3">
      <c r="A203">
        <v>73510696</v>
      </c>
      <c r="B203" s="1">
        <v>41819</v>
      </c>
      <c r="C203" s="1">
        <f t="shared" si="3"/>
        <v>42367</v>
      </c>
      <c r="D203" s="4"/>
      <c r="E203" t="s">
        <v>3</v>
      </c>
      <c r="G203" s="3">
        <f>VLOOKUP(A203,'IC Scores'!$A$2:$E$212,3,FALSE)</f>
        <v>78</v>
      </c>
      <c r="H203" s="3"/>
      <c r="I203" s="3">
        <f>VLOOKUP(A203,'ACE Ratings'!$A$2:$E$212,3,FALSE)</f>
        <v>5</v>
      </c>
      <c r="J203" s="3" t="e">
        <f>VLOOKUP(A203,'3P Ratings'!$A$2:$E$181,3,FALSE)</f>
        <v>#N/A</v>
      </c>
      <c r="K203" t="s">
        <v>3</v>
      </c>
      <c r="L203">
        <v>5</v>
      </c>
      <c r="M203">
        <v>6</v>
      </c>
      <c r="N203">
        <v>7</v>
      </c>
      <c r="O203">
        <v>3</v>
      </c>
      <c r="P203">
        <v>5</v>
      </c>
      <c r="Q203">
        <v>8</v>
      </c>
      <c r="R203">
        <v>7</v>
      </c>
    </row>
    <row r="204" spans="1:18" x14ac:dyDescent="0.3">
      <c r="A204">
        <v>99968463</v>
      </c>
      <c r="B204" s="1">
        <v>41822</v>
      </c>
      <c r="C204" s="1">
        <f t="shared" si="3"/>
        <v>42370</v>
      </c>
      <c r="D204" s="4"/>
      <c r="E204" s="3" t="s">
        <v>3</v>
      </c>
      <c r="F204" s="3"/>
      <c r="G204" s="3">
        <f>VLOOKUP(A204,'IC Scores'!$A$2:$E$212,4,FALSE)</f>
        <v>89</v>
      </c>
      <c r="H204" s="3"/>
      <c r="I204" s="3">
        <f>VLOOKUP(A204,'ACE Ratings'!$A$2:$E$212,4,FALSE)</f>
        <v>8</v>
      </c>
      <c r="J204" s="3" t="e">
        <f>VLOOKUP(A204,'3P Ratings'!$A$2:$E$181,4,FALSE)</f>
        <v>#N/A</v>
      </c>
      <c r="K204" s="3" t="s">
        <v>3</v>
      </c>
      <c r="L204">
        <v>7</v>
      </c>
      <c r="M204">
        <v>7</v>
      </c>
      <c r="N204">
        <v>8</v>
      </c>
      <c r="O204">
        <v>9</v>
      </c>
      <c r="P204">
        <v>5</v>
      </c>
      <c r="Q204">
        <v>7</v>
      </c>
      <c r="R204">
        <v>8</v>
      </c>
    </row>
    <row r="205" spans="1:18" x14ac:dyDescent="0.3">
      <c r="A205">
        <v>34722506</v>
      </c>
      <c r="B205" s="1">
        <v>41834</v>
      </c>
      <c r="C205" s="1">
        <f t="shared" si="3"/>
        <v>42382</v>
      </c>
      <c r="D205" s="4"/>
      <c r="E205" t="s">
        <v>3</v>
      </c>
      <c r="G205" s="3">
        <f>VLOOKUP(A205,'IC Scores'!$A$2:$E$212,4,FALSE)</f>
        <v>139</v>
      </c>
      <c r="H205" s="3"/>
      <c r="I205" s="3">
        <f>VLOOKUP(A205,'ACE Ratings'!$A$2:$E$212,4,FALSE)</f>
        <v>5</v>
      </c>
      <c r="J205" s="3" t="e">
        <f>VLOOKUP(A205,'3P Ratings'!$A$2:$E$181,4,FALSE)</f>
        <v>#N/A</v>
      </c>
      <c r="K205" t="s">
        <v>3</v>
      </c>
      <c r="L205">
        <v>6</v>
      </c>
      <c r="M205">
        <v>6</v>
      </c>
      <c r="N205">
        <v>6</v>
      </c>
      <c r="O205">
        <v>9</v>
      </c>
      <c r="P205">
        <v>6</v>
      </c>
      <c r="Q205">
        <v>7</v>
      </c>
      <c r="R205">
        <v>9</v>
      </c>
    </row>
    <row r="206" spans="1:18" x14ac:dyDescent="0.3">
      <c r="A206">
        <v>54883681</v>
      </c>
      <c r="B206" s="1">
        <v>41842</v>
      </c>
      <c r="C206" s="1">
        <f t="shared" si="3"/>
        <v>42390</v>
      </c>
      <c r="D206" s="4"/>
      <c r="E206" t="s">
        <v>4</v>
      </c>
      <c r="G206" s="3" t="e">
        <f>VLOOKUP(A206,'IC Scores'!$A$2:$E$212,4,FALSE)</f>
        <v>#N/A</v>
      </c>
      <c r="H206" s="3"/>
      <c r="I206" s="3" t="e">
        <f>VLOOKUP(A206,'ACE Ratings'!$A$2:$E$212,4,FALSE)</f>
        <v>#N/A</v>
      </c>
      <c r="J206" s="3">
        <f>VLOOKUP(A206,'3P Ratings'!$A$2:$E$181,4,FALSE)</f>
        <v>10</v>
      </c>
      <c r="K206" t="s">
        <v>4</v>
      </c>
      <c r="L206">
        <v>6</v>
      </c>
      <c r="M206">
        <v>7</v>
      </c>
      <c r="N206">
        <v>8</v>
      </c>
      <c r="O206">
        <v>9</v>
      </c>
      <c r="P206">
        <v>10</v>
      </c>
      <c r="Q206">
        <v>5</v>
      </c>
      <c r="R206">
        <v>7</v>
      </c>
    </row>
    <row r="207" spans="1:18" x14ac:dyDescent="0.3">
      <c r="A207">
        <v>99276578</v>
      </c>
      <c r="B207" s="1">
        <v>41848</v>
      </c>
      <c r="C207" s="1">
        <f t="shared" si="3"/>
        <v>42396</v>
      </c>
      <c r="D207" s="4"/>
      <c r="E207" t="s">
        <v>4</v>
      </c>
      <c r="G207" s="3" t="e">
        <f>VLOOKUP(A207,'IC Scores'!$A$2:$E$212,4,FALSE)</f>
        <v>#N/A</v>
      </c>
      <c r="H207" s="3"/>
      <c r="I207" s="3" t="e">
        <f>VLOOKUP(A207,'ACE Ratings'!$A$2:$E$212,4,FALSE)</f>
        <v>#N/A</v>
      </c>
      <c r="J207" s="3">
        <f>VLOOKUP(A207,'3P Ratings'!$A$2:$E$181,4,FALSE)</f>
        <v>8</v>
      </c>
      <c r="K207" t="s">
        <v>4</v>
      </c>
      <c r="L207">
        <v>7</v>
      </c>
      <c r="M207">
        <v>5</v>
      </c>
      <c r="N207">
        <v>10</v>
      </c>
      <c r="O207">
        <v>7</v>
      </c>
      <c r="P207">
        <v>10</v>
      </c>
      <c r="Q207">
        <v>5</v>
      </c>
      <c r="R207">
        <v>8</v>
      </c>
    </row>
    <row r="208" spans="1:18" x14ac:dyDescent="0.3">
      <c r="A208">
        <v>80355354</v>
      </c>
      <c r="B208" s="1">
        <v>41853</v>
      </c>
      <c r="C208" s="1">
        <f t="shared" si="3"/>
        <v>42401</v>
      </c>
      <c r="D208" s="4"/>
      <c r="E208" t="s">
        <v>3</v>
      </c>
      <c r="G208" s="3">
        <f>VLOOKUP(A208,'IC Scores'!$A$2:$E$212,4,FALSE)</f>
        <v>81</v>
      </c>
      <c r="H208" s="3"/>
      <c r="I208" s="3">
        <f>VLOOKUP(A208,'ACE Ratings'!$A$2:$E$212,4,FALSE)</f>
        <v>5</v>
      </c>
      <c r="J208" s="3" t="e">
        <f>VLOOKUP(A208,'3P Ratings'!$A$2:$E$181,4,FALSE)</f>
        <v>#N/A</v>
      </c>
      <c r="K208" t="s">
        <v>3</v>
      </c>
      <c r="L208">
        <v>5</v>
      </c>
      <c r="M208">
        <v>5</v>
      </c>
      <c r="N208">
        <v>4</v>
      </c>
      <c r="O208">
        <v>5</v>
      </c>
      <c r="P208">
        <v>7</v>
      </c>
      <c r="Q208">
        <v>6</v>
      </c>
      <c r="R208">
        <v>6</v>
      </c>
    </row>
    <row r="209" spans="1:18" x14ac:dyDescent="0.3">
      <c r="A209">
        <v>28433352</v>
      </c>
      <c r="B209" s="1">
        <v>41857</v>
      </c>
      <c r="C209" s="1">
        <f t="shared" si="3"/>
        <v>42405</v>
      </c>
      <c r="D209" s="4"/>
      <c r="E209" s="3" t="s">
        <v>3</v>
      </c>
      <c r="F209" s="3"/>
      <c r="G209" s="3">
        <f>VLOOKUP(A209,'IC Scores'!$A$2:$E$212,4,FALSE)</f>
        <v>82</v>
      </c>
      <c r="H209" s="3"/>
      <c r="I209" s="3">
        <f>VLOOKUP(A209,'ACE Ratings'!$A$2:$E$212,4,FALSE)</f>
        <v>1</v>
      </c>
      <c r="J209" s="3" t="e">
        <f>VLOOKUP(A209,'3P Ratings'!$A$2:$E$181,4,FALSE)</f>
        <v>#N/A</v>
      </c>
      <c r="K209" s="3" t="s">
        <v>3</v>
      </c>
      <c r="L209">
        <v>6</v>
      </c>
      <c r="M209">
        <v>5</v>
      </c>
      <c r="N209">
        <v>3</v>
      </c>
      <c r="O209">
        <v>3</v>
      </c>
      <c r="P209">
        <v>7</v>
      </c>
      <c r="Q209">
        <v>5</v>
      </c>
      <c r="R209">
        <v>4</v>
      </c>
    </row>
    <row r="210" spans="1:18" x14ac:dyDescent="0.3">
      <c r="A210">
        <v>23272522</v>
      </c>
      <c r="B210" s="1">
        <v>41860</v>
      </c>
      <c r="C210" s="1">
        <f t="shared" si="3"/>
        <v>42408</v>
      </c>
      <c r="D210" s="4"/>
      <c r="E210" t="s">
        <v>4</v>
      </c>
      <c r="G210" s="3" t="e">
        <f>VLOOKUP(A210,'IC Scores'!$A$2:$E$212,4,FALSE)</f>
        <v>#N/A</v>
      </c>
      <c r="H210" s="3"/>
      <c r="I210" s="3" t="e">
        <f>VLOOKUP(A210,'ACE Ratings'!$A$2:$E$212,4,FALSE)</f>
        <v>#N/A</v>
      </c>
      <c r="J210" s="3">
        <f>VLOOKUP(A210,'3P Ratings'!$A$2:$E$181,4,FALSE)</f>
        <v>5</v>
      </c>
      <c r="K210" t="s">
        <v>4</v>
      </c>
      <c r="L210">
        <v>8</v>
      </c>
      <c r="M210">
        <v>7</v>
      </c>
      <c r="N210">
        <v>5</v>
      </c>
      <c r="O210">
        <v>9</v>
      </c>
      <c r="P210">
        <v>8</v>
      </c>
      <c r="Q210">
        <v>8</v>
      </c>
      <c r="R210">
        <v>6</v>
      </c>
    </row>
    <row r="211" spans="1:18" x14ac:dyDescent="0.3">
      <c r="A211">
        <v>92841986</v>
      </c>
      <c r="B211" s="1">
        <v>41864</v>
      </c>
      <c r="C211" s="1">
        <f t="shared" si="3"/>
        <v>42412</v>
      </c>
      <c r="D211" s="4"/>
      <c r="E211" s="3" t="s">
        <v>4</v>
      </c>
      <c r="F211" s="3"/>
      <c r="G211" s="3" t="e">
        <f>VLOOKUP(A211,'IC Scores'!$A$2:$E$212,4,FALSE)</f>
        <v>#N/A</v>
      </c>
      <c r="H211" s="3"/>
      <c r="I211" s="3" t="e">
        <f>VLOOKUP(A211,'ACE Ratings'!$A$2:$E$212,4,FALSE)</f>
        <v>#N/A</v>
      </c>
      <c r="J211" s="3">
        <f>VLOOKUP(A211,'3P Ratings'!$A$2:$E$181,4,FALSE)</f>
        <v>1</v>
      </c>
      <c r="K211" s="3" t="s">
        <v>4</v>
      </c>
      <c r="L211">
        <v>3</v>
      </c>
      <c r="M211">
        <v>2</v>
      </c>
      <c r="N211">
        <v>2</v>
      </c>
      <c r="O211">
        <v>2</v>
      </c>
      <c r="P211">
        <v>2</v>
      </c>
      <c r="Q211">
        <v>4</v>
      </c>
      <c r="R211">
        <v>4</v>
      </c>
    </row>
    <row r="212" spans="1:18" x14ac:dyDescent="0.3">
      <c r="A212">
        <v>12386980</v>
      </c>
      <c r="B212" s="1">
        <v>41865</v>
      </c>
      <c r="C212" s="1">
        <f t="shared" si="3"/>
        <v>42413</v>
      </c>
      <c r="D212" s="4"/>
      <c r="E212" t="s">
        <v>3</v>
      </c>
      <c r="G212" s="3">
        <f>VLOOKUP(A212,'IC Scores'!$A$2:$E$212,4,FALSE)</f>
        <v>65</v>
      </c>
      <c r="H212" s="3"/>
      <c r="I212" s="3">
        <f>VLOOKUP(A212,'ACE Ratings'!$A$2:$E$212,4,FALSE)</f>
        <v>5</v>
      </c>
      <c r="J212" s="3" t="e">
        <f>VLOOKUP(A212,'3P Ratings'!$A$2:$E$181,4,FALSE)</f>
        <v>#N/A</v>
      </c>
      <c r="K212" t="s">
        <v>3</v>
      </c>
      <c r="L212">
        <v>8</v>
      </c>
      <c r="M212">
        <v>4</v>
      </c>
      <c r="N212">
        <v>5</v>
      </c>
      <c r="O212">
        <v>4</v>
      </c>
      <c r="P212">
        <v>5</v>
      </c>
      <c r="Q212">
        <v>6</v>
      </c>
      <c r="R212">
        <v>4</v>
      </c>
    </row>
    <row r="213" spans="1:18" x14ac:dyDescent="0.3">
      <c r="A213">
        <v>81731050</v>
      </c>
      <c r="B213" s="1">
        <v>41866</v>
      </c>
      <c r="C213" s="1">
        <f t="shared" si="3"/>
        <v>42414</v>
      </c>
      <c r="D213" s="4"/>
      <c r="E213" t="s">
        <v>4</v>
      </c>
      <c r="G213" s="3" t="e">
        <f>VLOOKUP(A213,'IC Scores'!$A$2:$E$212,4,FALSE)</f>
        <v>#N/A</v>
      </c>
      <c r="H213" s="3"/>
      <c r="I213" s="3" t="e">
        <f>VLOOKUP(A213,'ACE Ratings'!$A$2:$E$212,4,FALSE)</f>
        <v>#N/A</v>
      </c>
      <c r="J213" s="3">
        <f>VLOOKUP(A213,'3P Ratings'!$A$2:$E$181,4,FALSE)</f>
        <v>5</v>
      </c>
      <c r="K213" t="s">
        <v>4</v>
      </c>
      <c r="L213">
        <v>5</v>
      </c>
      <c r="M213">
        <v>6</v>
      </c>
      <c r="N213">
        <v>1</v>
      </c>
      <c r="O213">
        <v>2</v>
      </c>
      <c r="P213">
        <v>1</v>
      </c>
      <c r="Q213">
        <v>7</v>
      </c>
      <c r="R213">
        <v>2</v>
      </c>
    </row>
    <row r="214" spans="1:18" x14ac:dyDescent="0.3">
      <c r="A214">
        <v>28599955</v>
      </c>
      <c r="B214" s="1">
        <v>41867</v>
      </c>
      <c r="C214" s="1">
        <f t="shared" si="3"/>
        <v>42415</v>
      </c>
      <c r="D214" s="4"/>
      <c r="E214" t="s">
        <v>4</v>
      </c>
      <c r="G214" s="3" t="e">
        <f>VLOOKUP(A214,'IC Scores'!$A$2:$E$212,4,FALSE)</f>
        <v>#N/A</v>
      </c>
      <c r="H214" s="3"/>
      <c r="I214" s="3" t="e">
        <f>VLOOKUP(A214,'ACE Ratings'!$A$2:$E$212,4,FALSE)</f>
        <v>#N/A</v>
      </c>
      <c r="J214" s="3">
        <f>VLOOKUP(A214,'3P Ratings'!$A$2:$E$181,4,FALSE)</f>
        <v>5</v>
      </c>
      <c r="K214" t="s">
        <v>4</v>
      </c>
      <c r="L214">
        <v>5</v>
      </c>
      <c r="M214">
        <v>5</v>
      </c>
      <c r="N214">
        <v>7</v>
      </c>
      <c r="O214">
        <v>3</v>
      </c>
      <c r="P214">
        <v>4</v>
      </c>
      <c r="Q214">
        <v>6</v>
      </c>
      <c r="R214">
        <v>5</v>
      </c>
    </row>
    <row r="215" spans="1:18" x14ac:dyDescent="0.3">
      <c r="A215">
        <v>36956422</v>
      </c>
      <c r="B215" s="1">
        <v>41868</v>
      </c>
      <c r="C215" s="1">
        <f t="shared" si="3"/>
        <v>42416</v>
      </c>
      <c r="D215" s="4"/>
      <c r="E215" t="s">
        <v>4</v>
      </c>
      <c r="G215" s="3" t="e">
        <f>VLOOKUP(A215,'IC Scores'!$A$2:$E$212,4,FALSE)</f>
        <v>#N/A</v>
      </c>
      <c r="H215" s="3"/>
      <c r="I215" s="3" t="e">
        <f>VLOOKUP(A215,'ACE Ratings'!$A$2:$E$212,4,FALSE)</f>
        <v>#N/A</v>
      </c>
      <c r="J215" s="3">
        <f>VLOOKUP(A215,'3P Ratings'!$A$2:$E$181,4,FALSE)</f>
        <v>5</v>
      </c>
      <c r="K215" t="s">
        <v>4</v>
      </c>
      <c r="L215">
        <v>7</v>
      </c>
      <c r="M215">
        <v>8</v>
      </c>
      <c r="N215">
        <v>3</v>
      </c>
      <c r="O215">
        <v>7</v>
      </c>
      <c r="P215">
        <v>4</v>
      </c>
      <c r="Q215">
        <v>7</v>
      </c>
      <c r="R215">
        <v>4</v>
      </c>
    </row>
    <row r="216" spans="1:18" x14ac:dyDescent="0.3">
      <c r="A216">
        <v>84935846</v>
      </c>
      <c r="B216" s="1">
        <v>41871</v>
      </c>
      <c r="C216" s="1">
        <f t="shared" si="3"/>
        <v>42419</v>
      </c>
      <c r="D216" s="4"/>
      <c r="E216" t="s">
        <v>4</v>
      </c>
      <c r="G216" s="3" t="e">
        <f>VLOOKUP(A216,'IC Scores'!$A$2:$E$212,4,FALSE)</f>
        <v>#N/A</v>
      </c>
      <c r="H216" s="3"/>
      <c r="I216" s="3" t="e">
        <f>VLOOKUP(A216,'ACE Ratings'!$A$2:$E$212,4,FALSE)</f>
        <v>#N/A</v>
      </c>
      <c r="J216" s="3">
        <f>VLOOKUP(A216,'3P Ratings'!$A$2:$E$181,4,FALSE)</f>
        <v>5</v>
      </c>
      <c r="K216" t="s">
        <v>4</v>
      </c>
      <c r="L216">
        <v>6</v>
      </c>
      <c r="M216">
        <v>7</v>
      </c>
      <c r="N216">
        <v>3</v>
      </c>
      <c r="O216">
        <v>7</v>
      </c>
      <c r="P216">
        <v>4</v>
      </c>
      <c r="Q216">
        <v>5</v>
      </c>
      <c r="R216">
        <v>5</v>
      </c>
    </row>
    <row r="217" spans="1:18" x14ac:dyDescent="0.3">
      <c r="A217">
        <v>58774481</v>
      </c>
      <c r="B217" s="1">
        <v>41873</v>
      </c>
      <c r="C217" s="1">
        <f t="shared" si="3"/>
        <v>42421</v>
      </c>
      <c r="D217" s="4"/>
      <c r="E217" s="3" t="s">
        <v>3</v>
      </c>
      <c r="F217" s="3"/>
      <c r="G217" s="3">
        <f>VLOOKUP(A217,'IC Scores'!$A$2:$E$212,4,FALSE)</f>
        <v>79</v>
      </c>
      <c r="H217" s="3"/>
      <c r="I217" s="3">
        <f>VLOOKUP(A217,'ACE Ratings'!$A$2:$E$212,4,FALSE)</f>
        <v>8</v>
      </c>
      <c r="J217" s="3" t="e">
        <f>VLOOKUP(A217,'3P Ratings'!$A$2:$E$181,4,FALSE)</f>
        <v>#N/A</v>
      </c>
      <c r="K217" s="3" t="s">
        <v>3</v>
      </c>
      <c r="L217">
        <v>6</v>
      </c>
      <c r="M217">
        <v>4</v>
      </c>
      <c r="N217">
        <v>7</v>
      </c>
      <c r="O217">
        <v>4</v>
      </c>
      <c r="P217">
        <v>6</v>
      </c>
      <c r="Q217">
        <v>8</v>
      </c>
      <c r="R217">
        <v>7</v>
      </c>
    </row>
    <row r="218" spans="1:18" x14ac:dyDescent="0.3">
      <c r="A218">
        <v>26357582</v>
      </c>
      <c r="B218" s="1">
        <v>41873</v>
      </c>
      <c r="C218" s="1">
        <f t="shared" si="3"/>
        <v>42421</v>
      </c>
      <c r="D218" s="4"/>
      <c r="E218" t="s">
        <v>3</v>
      </c>
      <c r="G218" s="3">
        <f>VLOOKUP(A218,'IC Scores'!$A$2:$E$212,4,FALSE)</f>
        <v>84</v>
      </c>
      <c r="H218" s="3"/>
      <c r="I218" s="3">
        <f>VLOOKUP(A218,'ACE Ratings'!$A$2:$E$212,4,FALSE)</f>
        <v>10</v>
      </c>
      <c r="J218" s="3" t="e">
        <f>VLOOKUP(A218,'3P Ratings'!$A$2:$E$181,4,FALSE)</f>
        <v>#N/A</v>
      </c>
      <c r="K218" t="s">
        <v>3</v>
      </c>
      <c r="L218">
        <v>4</v>
      </c>
      <c r="M218">
        <v>5</v>
      </c>
      <c r="N218">
        <v>4</v>
      </c>
      <c r="O218">
        <v>7</v>
      </c>
      <c r="P218">
        <v>4</v>
      </c>
      <c r="Q218">
        <v>7</v>
      </c>
      <c r="R218">
        <v>6</v>
      </c>
    </row>
    <row r="219" spans="1:18" x14ac:dyDescent="0.3">
      <c r="A219">
        <v>62642448</v>
      </c>
      <c r="B219" s="1">
        <v>41874</v>
      </c>
      <c r="C219" s="1">
        <f t="shared" si="3"/>
        <v>42422</v>
      </c>
      <c r="D219" s="4"/>
      <c r="E219" t="s">
        <v>4</v>
      </c>
      <c r="G219" s="3" t="e">
        <f>VLOOKUP(A219,'IC Scores'!$A$2:$E$212,4,FALSE)</f>
        <v>#N/A</v>
      </c>
      <c r="H219" s="3"/>
      <c r="I219" s="3" t="e">
        <f>VLOOKUP(A219,'ACE Ratings'!$A$2:$E$212,4,FALSE)</f>
        <v>#N/A</v>
      </c>
      <c r="J219" s="3">
        <f>VLOOKUP(A219,'3P Ratings'!$A$2:$E$181,4,FALSE)</f>
        <v>5</v>
      </c>
      <c r="K219" t="s">
        <v>4</v>
      </c>
      <c r="L219">
        <v>8</v>
      </c>
      <c r="M219">
        <v>5</v>
      </c>
      <c r="N219">
        <v>6</v>
      </c>
      <c r="O219">
        <v>3</v>
      </c>
      <c r="P219">
        <v>5</v>
      </c>
      <c r="Q219">
        <v>8</v>
      </c>
      <c r="R219">
        <v>4</v>
      </c>
    </row>
    <row r="220" spans="1:18" x14ac:dyDescent="0.3">
      <c r="A220">
        <v>54520262</v>
      </c>
      <c r="B220" s="1">
        <v>41875</v>
      </c>
      <c r="C220" s="1">
        <f t="shared" si="3"/>
        <v>42423</v>
      </c>
      <c r="D220" s="4"/>
      <c r="E220" t="s">
        <v>4</v>
      </c>
      <c r="G220" s="3" t="e">
        <f>VLOOKUP(A220,'IC Scores'!$A$2:$E$212,4,FALSE)</f>
        <v>#N/A</v>
      </c>
      <c r="H220" s="3"/>
      <c r="I220" s="3" t="e">
        <f>VLOOKUP(A220,'ACE Ratings'!$A$2:$E$212,4,FALSE)</f>
        <v>#N/A</v>
      </c>
      <c r="J220" s="3">
        <f>VLOOKUP(A220,'3P Ratings'!$A$2:$E$181,4,FALSE)</f>
        <v>8</v>
      </c>
      <c r="K220" t="s">
        <v>4</v>
      </c>
      <c r="L220">
        <v>6</v>
      </c>
      <c r="M220">
        <v>6</v>
      </c>
      <c r="N220">
        <v>7</v>
      </c>
      <c r="O220">
        <v>6</v>
      </c>
      <c r="P220">
        <v>3</v>
      </c>
      <c r="Q220">
        <v>4</v>
      </c>
      <c r="R220">
        <v>3</v>
      </c>
    </row>
    <row r="221" spans="1:18" x14ac:dyDescent="0.3">
      <c r="A221">
        <v>77023014</v>
      </c>
      <c r="B221" s="1">
        <v>41876</v>
      </c>
      <c r="C221" s="1">
        <f t="shared" si="3"/>
        <v>42424</v>
      </c>
      <c r="D221" s="4"/>
      <c r="E221" t="s">
        <v>3</v>
      </c>
      <c r="G221" s="3">
        <f>VLOOKUP(A221,'IC Scores'!$A$2:$E$212,4,FALSE)</f>
        <v>79</v>
      </c>
      <c r="H221" s="3"/>
      <c r="I221" s="3">
        <f>VLOOKUP(A221,'ACE Ratings'!$A$2:$E$212,4,FALSE)</f>
        <v>1</v>
      </c>
      <c r="J221" s="3" t="e">
        <f>VLOOKUP(A221,'3P Ratings'!$A$2:$E$181,4,FALSE)</f>
        <v>#N/A</v>
      </c>
      <c r="K221" t="s">
        <v>3</v>
      </c>
      <c r="L221">
        <v>6</v>
      </c>
      <c r="M221">
        <v>6</v>
      </c>
      <c r="N221">
        <v>3</v>
      </c>
      <c r="O221">
        <v>1</v>
      </c>
      <c r="P221">
        <v>3</v>
      </c>
      <c r="Q221">
        <v>4</v>
      </c>
      <c r="R221">
        <v>1</v>
      </c>
    </row>
    <row r="222" spans="1:18" x14ac:dyDescent="0.3">
      <c r="A222">
        <v>66589876</v>
      </c>
      <c r="B222" s="1">
        <v>41877</v>
      </c>
      <c r="C222" s="1">
        <f t="shared" si="3"/>
        <v>42425</v>
      </c>
      <c r="D222" s="4"/>
      <c r="E222" t="s">
        <v>3</v>
      </c>
      <c r="G222" s="3">
        <f>VLOOKUP(A222,'IC Scores'!$A$2:$E$212,4,FALSE)</f>
        <v>71</v>
      </c>
      <c r="H222" s="3"/>
      <c r="I222" s="3">
        <f>VLOOKUP(A222,'ACE Ratings'!$A$2:$E$212,4,FALSE)</f>
        <v>5</v>
      </c>
      <c r="J222" s="3" t="e">
        <f>VLOOKUP(A222,'3P Ratings'!$A$2:$E$181,4,FALSE)</f>
        <v>#N/A</v>
      </c>
      <c r="K222" t="s">
        <v>3</v>
      </c>
      <c r="L222">
        <v>4</v>
      </c>
      <c r="M222">
        <v>4</v>
      </c>
      <c r="N222">
        <v>1</v>
      </c>
      <c r="O222">
        <v>2</v>
      </c>
      <c r="P222">
        <v>3</v>
      </c>
      <c r="Q222">
        <v>5</v>
      </c>
      <c r="R222">
        <v>4</v>
      </c>
    </row>
    <row r="223" spans="1:18" x14ac:dyDescent="0.3">
      <c r="A223">
        <v>77847519</v>
      </c>
      <c r="B223" s="1">
        <v>41877</v>
      </c>
      <c r="C223" s="1">
        <f t="shared" si="3"/>
        <v>42425</v>
      </c>
      <c r="D223" s="4"/>
      <c r="E223" t="s">
        <v>3</v>
      </c>
      <c r="G223" s="3">
        <f>VLOOKUP(A223,'IC Scores'!$A$2:$E$212,4,FALSE)</f>
        <v>121</v>
      </c>
      <c r="H223" s="3"/>
      <c r="I223" s="3">
        <f>VLOOKUP(A223,'ACE Ratings'!$A$2:$E$212,4,FALSE)</f>
        <v>8</v>
      </c>
      <c r="J223" s="3" t="e">
        <f>VLOOKUP(A223,'3P Ratings'!$A$2:$E$181,4,FALSE)</f>
        <v>#N/A</v>
      </c>
      <c r="K223" t="s">
        <v>3</v>
      </c>
      <c r="L223">
        <v>6</v>
      </c>
      <c r="M223">
        <v>6</v>
      </c>
      <c r="N223">
        <v>9</v>
      </c>
      <c r="O223">
        <v>8</v>
      </c>
      <c r="P223">
        <v>10</v>
      </c>
      <c r="Q223">
        <v>4</v>
      </c>
      <c r="R223">
        <v>9</v>
      </c>
    </row>
    <row r="224" spans="1:18" x14ac:dyDescent="0.3">
      <c r="A224">
        <v>85981590</v>
      </c>
      <c r="B224" s="1">
        <v>41877</v>
      </c>
      <c r="C224" s="1">
        <f t="shared" si="3"/>
        <v>42425</v>
      </c>
      <c r="D224" s="4"/>
      <c r="E224" t="s">
        <v>4</v>
      </c>
      <c r="G224" s="3" t="e">
        <f>VLOOKUP(A224,'IC Scores'!$A$2:$E$212,4,FALSE)</f>
        <v>#N/A</v>
      </c>
      <c r="H224" s="3"/>
      <c r="I224" s="3" t="e">
        <f>VLOOKUP(A224,'ACE Ratings'!$A$2:$E$212,4,FALSE)</f>
        <v>#N/A</v>
      </c>
      <c r="J224" s="3">
        <f>VLOOKUP(A224,'3P Ratings'!$A$2:$E$181,4,FALSE)</f>
        <v>1</v>
      </c>
      <c r="K224" t="s">
        <v>4</v>
      </c>
      <c r="L224">
        <v>8</v>
      </c>
      <c r="M224">
        <v>7</v>
      </c>
      <c r="N224">
        <v>3</v>
      </c>
      <c r="O224">
        <v>3</v>
      </c>
      <c r="P224">
        <v>3</v>
      </c>
      <c r="Q224">
        <v>6</v>
      </c>
      <c r="R224">
        <v>4</v>
      </c>
    </row>
    <row r="225" spans="1:18" x14ac:dyDescent="0.3">
      <c r="A225">
        <v>36583380</v>
      </c>
      <c r="B225" s="1">
        <v>41878</v>
      </c>
      <c r="C225" s="1">
        <f t="shared" si="3"/>
        <v>42426</v>
      </c>
      <c r="D225" s="1">
        <v>42199</v>
      </c>
      <c r="E225" t="s">
        <v>4</v>
      </c>
      <c r="G225" s="3" t="e">
        <f>VLOOKUP(A225,'IC Scores'!$A$2:$E$212,4,FALSE)</f>
        <v>#N/A</v>
      </c>
      <c r="H225" s="3"/>
      <c r="I225" s="3" t="e">
        <f>VLOOKUP(A225,'ACE Ratings'!$A$2:$E$212,4,FALSE)</f>
        <v>#N/A</v>
      </c>
      <c r="J225" s="3" t="e">
        <f>VLOOKUP(A225,'3P Ratings'!$A$2:$E$181,4,FALSE)</f>
        <v>#N/A</v>
      </c>
      <c r="K225" t="s">
        <v>4</v>
      </c>
      <c r="L225">
        <v>6</v>
      </c>
      <c r="M225">
        <v>5</v>
      </c>
      <c r="N225">
        <v>7</v>
      </c>
      <c r="O225">
        <v>10</v>
      </c>
      <c r="P225">
        <v>10</v>
      </c>
      <c r="Q225">
        <v>8</v>
      </c>
      <c r="R225">
        <v>8</v>
      </c>
    </row>
    <row r="226" spans="1:18" x14ac:dyDescent="0.3">
      <c r="A226">
        <v>81311136</v>
      </c>
      <c r="B226" s="1">
        <v>41881</v>
      </c>
      <c r="C226" s="1">
        <f t="shared" si="3"/>
        <v>42429</v>
      </c>
      <c r="D226" s="4"/>
      <c r="E226" t="s">
        <v>4</v>
      </c>
      <c r="G226" s="3" t="e">
        <f>VLOOKUP(A226,'IC Scores'!$A$2:$E$212,4,FALSE)</f>
        <v>#N/A</v>
      </c>
      <c r="H226" s="3"/>
      <c r="I226" s="3" t="e">
        <f>VLOOKUP(A226,'ACE Ratings'!$A$2:$E$212,4,FALSE)</f>
        <v>#N/A</v>
      </c>
      <c r="J226" s="3">
        <f>VLOOKUP(A226,'3P Ratings'!$A$2:$E$181,4,FALSE)</f>
        <v>8</v>
      </c>
      <c r="K226" t="s">
        <v>4</v>
      </c>
      <c r="L226">
        <v>4</v>
      </c>
      <c r="M226">
        <v>4</v>
      </c>
      <c r="N226">
        <v>4</v>
      </c>
      <c r="O226">
        <v>5</v>
      </c>
      <c r="P226">
        <v>3</v>
      </c>
      <c r="Q226">
        <v>5</v>
      </c>
      <c r="R226">
        <v>4</v>
      </c>
    </row>
    <row r="227" spans="1:18" x14ac:dyDescent="0.3">
      <c r="A227">
        <v>55153960</v>
      </c>
      <c r="B227" s="1">
        <v>41882</v>
      </c>
      <c r="C227" s="1">
        <f t="shared" si="3"/>
        <v>42430</v>
      </c>
      <c r="D227" s="4"/>
      <c r="E227" t="s">
        <v>4</v>
      </c>
      <c r="G227" s="3" t="e">
        <f>VLOOKUP(A227,'IC Scores'!$A$2:$E$212,4,FALSE)</f>
        <v>#N/A</v>
      </c>
      <c r="H227" s="3"/>
      <c r="I227" s="3" t="e">
        <f>VLOOKUP(A227,'ACE Ratings'!$A$2:$E$212,4,FALSE)</f>
        <v>#N/A</v>
      </c>
      <c r="J227" s="3">
        <f>VLOOKUP(A227,'3P Ratings'!$A$2:$E$181,4,FALSE)</f>
        <v>5</v>
      </c>
      <c r="K227" t="s">
        <v>4</v>
      </c>
      <c r="L227">
        <v>7</v>
      </c>
      <c r="M227">
        <v>4</v>
      </c>
      <c r="N227">
        <v>5</v>
      </c>
      <c r="O227">
        <v>7</v>
      </c>
      <c r="P227">
        <v>5</v>
      </c>
      <c r="Q227">
        <v>8</v>
      </c>
      <c r="R227">
        <v>7</v>
      </c>
    </row>
    <row r="228" spans="1:18" x14ac:dyDescent="0.3">
      <c r="A228">
        <v>77938662</v>
      </c>
      <c r="B228" s="1">
        <v>41889</v>
      </c>
      <c r="C228" s="1">
        <f t="shared" si="3"/>
        <v>42437</v>
      </c>
      <c r="D228" s="4"/>
      <c r="E228" s="3" t="s">
        <v>3</v>
      </c>
      <c r="F228" s="3"/>
      <c r="G228" s="3">
        <f>VLOOKUP(A228,'IC Scores'!$A$2:$E$212,4,FALSE)</f>
        <v>99</v>
      </c>
      <c r="H228" s="3"/>
      <c r="I228" s="3">
        <f>VLOOKUP(A228,'ACE Ratings'!$A$2:$E$212,4,FALSE)</f>
        <v>8</v>
      </c>
      <c r="J228" s="3" t="e">
        <f>VLOOKUP(A228,'3P Ratings'!$A$2:$E$181,4,FALSE)</f>
        <v>#N/A</v>
      </c>
      <c r="K228" s="3" t="s">
        <v>3</v>
      </c>
      <c r="L228">
        <v>10</v>
      </c>
      <c r="M228">
        <v>9</v>
      </c>
      <c r="N228">
        <v>10</v>
      </c>
      <c r="O228">
        <v>9</v>
      </c>
      <c r="P228">
        <v>7</v>
      </c>
      <c r="Q228">
        <v>5</v>
      </c>
      <c r="R228">
        <v>9</v>
      </c>
    </row>
    <row r="229" spans="1:18" x14ac:dyDescent="0.3">
      <c r="A229">
        <v>45719758</v>
      </c>
      <c r="B229" s="1">
        <v>41894</v>
      </c>
      <c r="C229" s="1">
        <f t="shared" si="3"/>
        <v>42442</v>
      </c>
      <c r="D229" s="4"/>
      <c r="E229" t="s">
        <v>3</v>
      </c>
      <c r="G229" s="3">
        <f>VLOOKUP(A229,'IC Scores'!$A$2:$E$212,4,FALSE)</f>
        <v>82</v>
      </c>
      <c r="H229" s="3"/>
      <c r="I229" s="3">
        <f>VLOOKUP(A229,'ACE Ratings'!$A$2:$E$212,4,FALSE)</f>
        <v>10</v>
      </c>
      <c r="J229" s="3" t="e">
        <f>VLOOKUP(A229,'3P Ratings'!$A$2:$E$181,4,FALSE)</f>
        <v>#N/A</v>
      </c>
      <c r="K229" t="s">
        <v>3</v>
      </c>
      <c r="L229">
        <v>9</v>
      </c>
      <c r="M229">
        <v>6</v>
      </c>
      <c r="N229">
        <v>7</v>
      </c>
      <c r="O229">
        <v>9</v>
      </c>
      <c r="P229">
        <v>10</v>
      </c>
      <c r="Q229">
        <v>7</v>
      </c>
      <c r="R229">
        <v>9</v>
      </c>
    </row>
    <row r="230" spans="1:18" x14ac:dyDescent="0.3">
      <c r="A230">
        <v>60899878</v>
      </c>
      <c r="B230" s="1">
        <v>41897</v>
      </c>
      <c r="C230" s="1">
        <f t="shared" si="3"/>
        <v>42445</v>
      </c>
      <c r="D230" s="4"/>
      <c r="E230" t="s">
        <v>4</v>
      </c>
      <c r="G230" s="3" t="e">
        <f>VLOOKUP(A230,'IC Scores'!$A$2:$E$212,4,FALSE)</f>
        <v>#N/A</v>
      </c>
      <c r="H230" s="3"/>
      <c r="I230" s="3" t="e">
        <f>VLOOKUP(A230,'ACE Ratings'!$A$2:$E$212,4,FALSE)</f>
        <v>#N/A</v>
      </c>
      <c r="J230" s="3">
        <f>VLOOKUP(A230,'3P Ratings'!$A$2:$E$181,4,FALSE)</f>
        <v>5</v>
      </c>
      <c r="K230" t="s">
        <v>4</v>
      </c>
      <c r="L230">
        <v>4</v>
      </c>
      <c r="M230">
        <v>6</v>
      </c>
      <c r="N230">
        <v>4</v>
      </c>
      <c r="O230">
        <v>4</v>
      </c>
      <c r="P230">
        <v>7</v>
      </c>
      <c r="Q230">
        <v>7</v>
      </c>
      <c r="R230">
        <v>7</v>
      </c>
    </row>
    <row r="231" spans="1:18" x14ac:dyDescent="0.3">
      <c r="A231">
        <v>67144890</v>
      </c>
      <c r="B231" s="1">
        <v>41897</v>
      </c>
      <c r="C231" s="1">
        <f t="shared" si="3"/>
        <v>42445</v>
      </c>
      <c r="D231" s="4"/>
      <c r="E231" t="s">
        <v>4</v>
      </c>
      <c r="G231" s="3" t="e">
        <f>VLOOKUP(A231,'IC Scores'!$A$2:$E$212,4,FALSE)</f>
        <v>#N/A</v>
      </c>
      <c r="H231" s="3"/>
      <c r="I231" s="3" t="e">
        <f>VLOOKUP(A231,'ACE Ratings'!$A$2:$E$212,4,FALSE)</f>
        <v>#N/A</v>
      </c>
      <c r="J231" s="3">
        <f>VLOOKUP(A231,'3P Ratings'!$A$2:$E$181,4,FALSE)</f>
        <v>5</v>
      </c>
      <c r="K231" t="s">
        <v>4</v>
      </c>
      <c r="L231">
        <v>6</v>
      </c>
      <c r="M231">
        <v>8</v>
      </c>
      <c r="N231">
        <v>4</v>
      </c>
      <c r="O231">
        <v>3</v>
      </c>
      <c r="P231">
        <v>5</v>
      </c>
      <c r="Q231">
        <v>6</v>
      </c>
      <c r="R231">
        <v>4</v>
      </c>
    </row>
    <row r="232" spans="1:18" x14ac:dyDescent="0.3">
      <c r="A232">
        <v>27259327</v>
      </c>
      <c r="B232" s="1">
        <v>41901</v>
      </c>
      <c r="C232" s="1">
        <f t="shared" si="3"/>
        <v>42449</v>
      </c>
      <c r="D232" s="4"/>
      <c r="E232" t="s">
        <v>4</v>
      </c>
      <c r="G232" s="3" t="e">
        <f>VLOOKUP(A232,'IC Scores'!$A$2:$E$212,4,FALSE)</f>
        <v>#N/A</v>
      </c>
      <c r="H232" s="3"/>
      <c r="I232" s="3" t="e">
        <f>VLOOKUP(A232,'ACE Ratings'!$A$2:$E$212,4,FALSE)</f>
        <v>#N/A</v>
      </c>
      <c r="J232" s="3">
        <f>VLOOKUP(A232,'3P Ratings'!$A$2:$E$181,4,FALSE)</f>
        <v>5</v>
      </c>
      <c r="K232" t="s">
        <v>4</v>
      </c>
      <c r="L232">
        <v>6</v>
      </c>
      <c r="M232">
        <v>8</v>
      </c>
      <c r="N232">
        <v>7</v>
      </c>
      <c r="O232">
        <v>7</v>
      </c>
      <c r="P232">
        <v>5</v>
      </c>
      <c r="Q232">
        <v>6</v>
      </c>
      <c r="R232">
        <v>5</v>
      </c>
    </row>
    <row r="233" spans="1:18" x14ac:dyDescent="0.3">
      <c r="A233">
        <v>89014952</v>
      </c>
      <c r="B233" s="1">
        <v>41903</v>
      </c>
      <c r="C233" s="1">
        <f t="shared" si="3"/>
        <v>42451</v>
      </c>
      <c r="D233" s="4"/>
      <c r="E233" t="s">
        <v>3</v>
      </c>
      <c r="G233" s="3">
        <f>VLOOKUP(A233,'IC Scores'!$A$2:$E$212,4,FALSE)</f>
        <v>116</v>
      </c>
      <c r="H233" s="3"/>
      <c r="I233" s="3">
        <f>VLOOKUP(A233,'ACE Ratings'!$A$2:$E$212,4,FALSE)</f>
        <v>5</v>
      </c>
      <c r="J233" s="3" t="e">
        <f>VLOOKUP(A233,'3P Ratings'!$A$2:$E$181,4,FALSE)</f>
        <v>#N/A</v>
      </c>
      <c r="K233" t="s">
        <v>3</v>
      </c>
      <c r="L233">
        <v>7</v>
      </c>
      <c r="M233">
        <v>8</v>
      </c>
      <c r="N233">
        <v>4</v>
      </c>
      <c r="O233">
        <v>5</v>
      </c>
      <c r="P233">
        <v>3</v>
      </c>
      <c r="Q233">
        <v>5</v>
      </c>
      <c r="R233">
        <v>4</v>
      </c>
    </row>
    <row r="234" spans="1:18" x14ac:dyDescent="0.3">
      <c r="A234">
        <v>91862768</v>
      </c>
      <c r="B234" s="1">
        <v>41904</v>
      </c>
      <c r="C234" s="1">
        <f t="shared" si="3"/>
        <v>42452</v>
      </c>
      <c r="D234" s="4"/>
      <c r="E234" s="3" t="s">
        <v>3</v>
      </c>
      <c r="F234" s="3"/>
      <c r="G234" s="3">
        <f>VLOOKUP(A234,'IC Scores'!$A$2:$E$212,4,FALSE)</f>
        <v>31</v>
      </c>
      <c r="H234" s="3"/>
      <c r="I234" s="3">
        <f>VLOOKUP(A234,'ACE Ratings'!$A$2:$E$212,4,FALSE)</f>
        <v>8</v>
      </c>
      <c r="J234" s="3" t="e">
        <f>VLOOKUP(A234,'3P Ratings'!$A$2:$E$181,4,FALSE)</f>
        <v>#N/A</v>
      </c>
      <c r="K234" s="3" t="s">
        <v>3</v>
      </c>
      <c r="L234">
        <v>5</v>
      </c>
      <c r="M234">
        <v>3</v>
      </c>
      <c r="N234">
        <v>3</v>
      </c>
      <c r="O234">
        <v>5</v>
      </c>
      <c r="P234">
        <v>5</v>
      </c>
      <c r="Q234">
        <v>7</v>
      </c>
      <c r="R234">
        <v>3</v>
      </c>
    </row>
    <row r="235" spans="1:18" x14ac:dyDescent="0.3">
      <c r="A235">
        <v>95407226</v>
      </c>
      <c r="B235" s="1">
        <v>41904</v>
      </c>
      <c r="C235" s="1">
        <f t="shared" si="3"/>
        <v>42452</v>
      </c>
      <c r="D235" s="4"/>
      <c r="E235" t="s">
        <v>3</v>
      </c>
      <c r="G235" s="3">
        <f>VLOOKUP(A235,'IC Scores'!$A$2:$E$212,4,FALSE)</f>
        <v>77</v>
      </c>
      <c r="H235" s="3"/>
      <c r="I235" s="3">
        <f>VLOOKUP(A235,'ACE Ratings'!$A$2:$E$212,4,FALSE)</f>
        <v>8</v>
      </c>
      <c r="J235" s="3" t="e">
        <f>VLOOKUP(A235,'3P Ratings'!$A$2:$E$181,4,FALSE)</f>
        <v>#N/A</v>
      </c>
      <c r="K235" t="s">
        <v>3</v>
      </c>
      <c r="L235">
        <v>6</v>
      </c>
      <c r="M235">
        <v>4</v>
      </c>
      <c r="N235">
        <v>6</v>
      </c>
      <c r="O235">
        <v>5</v>
      </c>
      <c r="P235">
        <v>9</v>
      </c>
      <c r="Q235">
        <v>6</v>
      </c>
      <c r="R235">
        <v>8</v>
      </c>
    </row>
    <row r="236" spans="1:18" x14ac:dyDescent="0.3">
      <c r="A236">
        <v>21334171</v>
      </c>
      <c r="B236" s="1">
        <v>41904</v>
      </c>
      <c r="C236" s="1">
        <f t="shared" si="3"/>
        <v>42452</v>
      </c>
      <c r="D236" s="4"/>
      <c r="E236" t="s">
        <v>4</v>
      </c>
      <c r="G236" s="3" t="e">
        <f>VLOOKUP(A236,'IC Scores'!$A$2:$E$212,4,FALSE)</f>
        <v>#N/A</v>
      </c>
      <c r="H236" s="3"/>
      <c r="I236" s="3" t="e">
        <f>VLOOKUP(A236,'ACE Ratings'!$A$2:$E$212,4,FALSE)</f>
        <v>#N/A</v>
      </c>
      <c r="J236" s="3">
        <f>VLOOKUP(A236,'3P Ratings'!$A$2:$E$181,4,FALSE)</f>
        <v>8</v>
      </c>
      <c r="K236" t="s">
        <v>4</v>
      </c>
      <c r="L236">
        <v>7</v>
      </c>
      <c r="M236">
        <v>5</v>
      </c>
      <c r="N236">
        <v>8</v>
      </c>
      <c r="O236">
        <v>9</v>
      </c>
      <c r="P236">
        <v>9</v>
      </c>
      <c r="Q236">
        <v>4</v>
      </c>
      <c r="R236">
        <v>8</v>
      </c>
    </row>
    <row r="237" spans="1:18" x14ac:dyDescent="0.3">
      <c r="A237">
        <v>14008292</v>
      </c>
      <c r="B237" s="1">
        <v>41905</v>
      </c>
      <c r="C237" s="1">
        <f t="shared" si="3"/>
        <v>42453</v>
      </c>
      <c r="D237" s="4"/>
      <c r="E237" s="3" t="s">
        <v>3</v>
      </c>
      <c r="F237" s="3"/>
      <c r="G237" s="3">
        <f>VLOOKUP(A237,'IC Scores'!$A$2:$E$212,4,FALSE)</f>
        <v>113</v>
      </c>
      <c r="H237" s="3"/>
      <c r="I237" s="3">
        <f>VLOOKUP(A237,'ACE Ratings'!$A$2:$E$212,4,FALSE)</f>
        <v>5</v>
      </c>
      <c r="J237" s="3" t="e">
        <f>VLOOKUP(A237,'3P Ratings'!$A$2:$E$181,4,FALSE)</f>
        <v>#N/A</v>
      </c>
      <c r="K237" s="3" t="s">
        <v>3</v>
      </c>
      <c r="L237">
        <v>4</v>
      </c>
      <c r="M237">
        <v>8</v>
      </c>
      <c r="N237">
        <v>5</v>
      </c>
      <c r="O237">
        <v>5</v>
      </c>
      <c r="P237">
        <v>3</v>
      </c>
      <c r="Q237">
        <v>4</v>
      </c>
      <c r="R237">
        <v>7</v>
      </c>
    </row>
    <row r="238" spans="1:18" x14ac:dyDescent="0.3">
      <c r="A238">
        <v>89419317</v>
      </c>
      <c r="B238" s="1">
        <v>41905</v>
      </c>
      <c r="C238" s="1">
        <f t="shared" si="3"/>
        <v>42453</v>
      </c>
      <c r="D238" s="4"/>
      <c r="E238" t="s">
        <v>4</v>
      </c>
      <c r="G238" s="3" t="e">
        <f>VLOOKUP(A238,'IC Scores'!$A$2:$E$212,4,FALSE)</f>
        <v>#N/A</v>
      </c>
      <c r="H238" s="3"/>
      <c r="I238" s="3" t="e">
        <f>VLOOKUP(A238,'ACE Ratings'!$A$2:$E$212,4,FALSE)</f>
        <v>#N/A</v>
      </c>
      <c r="J238" s="3">
        <f>VLOOKUP(A238,'3P Ratings'!$A$2:$E$181,4,FALSE)</f>
        <v>8</v>
      </c>
      <c r="K238" t="s">
        <v>4</v>
      </c>
      <c r="L238">
        <v>7</v>
      </c>
      <c r="M238">
        <v>8</v>
      </c>
      <c r="N238">
        <v>5</v>
      </c>
      <c r="O238">
        <v>5</v>
      </c>
      <c r="P238">
        <v>3</v>
      </c>
      <c r="Q238">
        <v>5</v>
      </c>
      <c r="R238">
        <v>5</v>
      </c>
    </row>
    <row r="239" spans="1:18" x14ac:dyDescent="0.3">
      <c r="A239">
        <v>38310771</v>
      </c>
      <c r="B239" s="1">
        <v>41908</v>
      </c>
      <c r="C239" s="1">
        <f t="shared" si="3"/>
        <v>42456</v>
      </c>
      <c r="D239" s="4"/>
      <c r="E239" t="s">
        <v>4</v>
      </c>
      <c r="G239" s="3" t="e">
        <f>VLOOKUP(A239,'IC Scores'!$A$2:$E$212,4,FALSE)</f>
        <v>#N/A</v>
      </c>
      <c r="H239" s="3"/>
      <c r="I239" s="3" t="e">
        <f>VLOOKUP(A239,'ACE Ratings'!$A$2:$E$212,4,FALSE)</f>
        <v>#N/A</v>
      </c>
      <c r="J239" s="3">
        <f>VLOOKUP(A239,'3P Ratings'!$A$2:$E$181,4,FALSE)</f>
        <v>5</v>
      </c>
      <c r="K239" t="s">
        <v>4</v>
      </c>
      <c r="L239">
        <v>7</v>
      </c>
      <c r="M239">
        <v>4</v>
      </c>
      <c r="N239">
        <v>7</v>
      </c>
      <c r="O239">
        <v>5</v>
      </c>
      <c r="P239">
        <v>7</v>
      </c>
      <c r="Q239">
        <v>5</v>
      </c>
      <c r="R239">
        <v>6</v>
      </c>
    </row>
    <row r="240" spans="1:18" x14ac:dyDescent="0.3">
      <c r="A240">
        <v>83691825</v>
      </c>
      <c r="B240" s="1">
        <v>41911</v>
      </c>
      <c r="C240" s="1">
        <f t="shared" si="3"/>
        <v>42459</v>
      </c>
      <c r="D240" s="4"/>
      <c r="E240" t="s">
        <v>3</v>
      </c>
      <c r="G240" s="3">
        <f>VLOOKUP(A240,'IC Scores'!$A$2:$E$212,4,FALSE)</f>
        <v>113</v>
      </c>
      <c r="H240" s="3"/>
      <c r="I240" s="3">
        <f>VLOOKUP(A240,'ACE Ratings'!$A$2:$E$212,4,FALSE)</f>
        <v>5</v>
      </c>
      <c r="J240" s="3" t="e">
        <f>VLOOKUP(A240,'3P Ratings'!$A$2:$E$181,4,FALSE)</f>
        <v>#N/A</v>
      </c>
      <c r="K240" t="s">
        <v>3</v>
      </c>
      <c r="L240">
        <v>6</v>
      </c>
      <c r="M240">
        <v>7</v>
      </c>
      <c r="N240">
        <v>4</v>
      </c>
      <c r="O240">
        <v>7</v>
      </c>
      <c r="P240">
        <v>5</v>
      </c>
      <c r="Q240">
        <v>8</v>
      </c>
      <c r="R240">
        <v>6</v>
      </c>
    </row>
    <row r="241" spans="1:18" x14ac:dyDescent="0.3">
      <c r="A241">
        <v>96593759</v>
      </c>
      <c r="B241" s="1">
        <v>41911</v>
      </c>
      <c r="C241" s="1">
        <f t="shared" si="3"/>
        <v>42459</v>
      </c>
      <c r="D241" s="4"/>
      <c r="E241" t="s">
        <v>4</v>
      </c>
      <c r="G241" s="3" t="e">
        <f>VLOOKUP(A241,'IC Scores'!$A$2:$E$212,4,FALSE)</f>
        <v>#N/A</v>
      </c>
      <c r="H241" s="3"/>
      <c r="I241" s="3" t="e">
        <f>VLOOKUP(A241,'ACE Ratings'!$A$2:$E$212,4,FALSE)</f>
        <v>#N/A</v>
      </c>
      <c r="J241" s="3">
        <f>VLOOKUP(A241,'3P Ratings'!$A$2:$E$181,4,FALSE)</f>
        <v>5</v>
      </c>
      <c r="K241" t="s">
        <v>4</v>
      </c>
      <c r="L241">
        <v>4</v>
      </c>
      <c r="M241">
        <v>7</v>
      </c>
      <c r="N241">
        <v>5</v>
      </c>
      <c r="O241">
        <v>3</v>
      </c>
      <c r="P241">
        <v>5</v>
      </c>
      <c r="Q241">
        <v>8</v>
      </c>
      <c r="R241">
        <v>5</v>
      </c>
    </row>
    <row r="242" spans="1:18" x14ac:dyDescent="0.3">
      <c r="A242">
        <v>95951078</v>
      </c>
      <c r="B242" s="1">
        <v>41915</v>
      </c>
      <c r="C242" s="1">
        <f t="shared" si="3"/>
        <v>42463</v>
      </c>
      <c r="D242" s="4"/>
      <c r="E242" t="s">
        <v>3</v>
      </c>
      <c r="G242" s="3">
        <f>VLOOKUP(A242,'IC Scores'!$A$2:$E$212,4,FALSE)</f>
        <v>138</v>
      </c>
      <c r="H242" s="3"/>
      <c r="I242" s="3">
        <f>VLOOKUP(A242,'ACE Ratings'!$A$2:$E$212,4,FALSE)</f>
        <v>10</v>
      </c>
      <c r="J242" s="3" t="e">
        <f>VLOOKUP(A242,'3P Ratings'!$A$2:$E$181,4,FALSE)</f>
        <v>#N/A</v>
      </c>
      <c r="K242" t="s">
        <v>3</v>
      </c>
      <c r="L242">
        <v>4</v>
      </c>
      <c r="M242">
        <v>8</v>
      </c>
      <c r="N242">
        <v>5</v>
      </c>
      <c r="O242">
        <v>7</v>
      </c>
      <c r="P242">
        <v>7</v>
      </c>
      <c r="Q242">
        <v>5</v>
      </c>
      <c r="R242">
        <v>9</v>
      </c>
    </row>
    <row r="243" spans="1:18" x14ac:dyDescent="0.3">
      <c r="A243">
        <v>11754520</v>
      </c>
      <c r="B243" s="1">
        <v>41918</v>
      </c>
      <c r="C243" s="1">
        <f t="shared" si="3"/>
        <v>42466</v>
      </c>
      <c r="D243" s="4"/>
      <c r="E243" s="3" t="s">
        <v>4</v>
      </c>
      <c r="F243" s="3"/>
      <c r="G243" s="3" t="e">
        <f>VLOOKUP(A243,'IC Scores'!$A$2:$E$212,4,FALSE)</f>
        <v>#N/A</v>
      </c>
      <c r="H243" s="3"/>
      <c r="I243" s="3" t="e">
        <f>VLOOKUP(A243,'ACE Ratings'!$A$2:$E$212,4,FALSE)</f>
        <v>#N/A</v>
      </c>
      <c r="J243" s="3">
        <f>VLOOKUP(A243,'3P Ratings'!$A$2:$E$181,4,FALSE)</f>
        <v>1</v>
      </c>
      <c r="K243" s="3" t="s">
        <v>4</v>
      </c>
      <c r="L243">
        <v>4</v>
      </c>
      <c r="M243">
        <v>4</v>
      </c>
      <c r="N243">
        <v>6</v>
      </c>
      <c r="O243">
        <v>3</v>
      </c>
      <c r="P243">
        <v>4</v>
      </c>
      <c r="Q243">
        <v>8</v>
      </c>
      <c r="R243">
        <v>3</v>
      </c>
    </row>
    <row r="244" spans="1:18" x14ac:dyDescent="0.3">
      <c r="A244">
        <v>26995083</v>
      </c>
      <c r="B244" s="1">
        <v>41927</v>
      </c>
      <c r="C244" s="1">
        <f t="shared" si="3"/>
        <v>42475</v>
      </c>
      <c r="D244" s="4"/>
      <c r="E244" t="s">
        <v>4</v>
      </c>
      <c r="G244" s="3" t="e">
        <f>VLOOKUP(A244,'IC Scores'!$A$2:$E$212,4,FALSE)</f>
        <v>#N/A</v>
      </c>
      <c r="H244" s="3"/>
      <c r="I244" s="3" t="e">
        <f>VLOOKUP(A244,'ACE Ratings'!$A$2:$E$212,4,FALSE)</f>
        <v>#N/A</v>
      </c>
      <c r="J244" s="3">
        <f>VLOOKUP(A244,'3P Ratings'!$A$2:$E$181,4,FALSE)</f>
        <v>3</v>
      </c>
      <c r="K244" t="s">
        <v>4</v>
      </c>
      <c r="L244">
        <v>4</v>
      </c>
      <c r="M244">
        <v>4</v>
      </c>
      <c r="N244">
        <v>1</v>
      </c>
      <c r="O244">
        <v>1</v>
      </c>
      <c r="P244">
        <v>1</v>
      </c>
      <c r="Q244">
        <v>6</v>
      </c>
      <c r="R244">
        <v>1</v>
      </c>
    </row>
    <row r="245" spans="1:18" x14ac:dyDescent="0.3">
      <c r="A245">
        <v>73898833</v>
      </c>
      <c r="B245" s="1">
        <v>41929</v>
      </c>
      <c r="C245" s="1">
        <f t="shared" si="3"/>
        <v>42477</v>
      </c>
      <c r="D245" s="4"/>
      <c r="E245" t="s">
        <v>3</v>
      </c>
      <c r="G245" s="3">
        <f>VLOOKUP(A245,'IC Scores'!$A$2:$E$212,4,FALSE)</f>
        <v>111</v>
      </c>
      <c r="H245" s="3"/>
      <c r="I245" s="3">
        <f>VLOOKUP(A245,'ACE Ratings'!$A$2:$E$212,4,FALSE)</f>
        <v>8</v>
      </c>
      <c r="J245" s="3" t="e">
        <f>VLOOKUP(A245,'3P Ratings'!$A$2:$E$181,4,FALSE)</f>
        <v>#N/A</v>
      </c>
      <c r="K245" t="s">
        <v>3</v>
      </c>
      <c r="L245">
        <v>6</v>
      </c>
      <c r="M245">
        <v>6</v>
      </c>
      <c r="N245">
        <v>6</v>
      </c>
      <c r="O245">
        <v>3</v>
      </c>
      <c r="P245">
        <v>4</v>
      </c>
      <c r="Q245">
        <v>4</v>
      </c>
      <c r="R245">
        <v>5</v>
      </c>
    </row>
    <row r="246" spans="1:18" x14ac:dyDescent="0.3">
      <c r="A246">
        <v>83173790</v>
      </c>
      <c r="B246" s="1">
        <v>41933</v>
      </c>
      <c r="C246" s="1">
        <f t="shared" si="3"/>
        <v>42481</v>
      </c>
      <c r="D246" s="4"/>
      <c r="E246" t="s">
        <v>3</v>
      </c>
      <c r="G246" s="3">
        <f>VLOOKUP(A246,'IC Scores'!$A$2:$E$212,4,FALSE)</f>
        <v>101</v>
      </c>
      <c r="H246" s="3"/>
      <c r="I246" s="3">
        <f>VLOOKUP(A246,'ACE Ratings'!$A$2:$E$212,4,FALSE)</f>
        <v>5</v>
      </c>
      <c r="J246" s="3" t="e">
        <f>VLOOKUP(A246,'3P Ratings'!$A$2:$E$181,4,FALSE)</f>
        <v>#N/A</v>
      </c>
      <c r="K246" t="s">
        <v>3</v>
      </c>
      <c r="L246">
        <v>6</v>
      </c>
      <c r="M246">
        <v>4</v>
      </c>
      <c r="N246">
        <v>4</v>
      </c>
      <c r="O246">
        <v>7</v>
      </c>
      <c r="P246">
        <v>7</v>
      </c>
      <c r="Q246">
        <v>4</v>
      </c>
      <c r="R246">
        <v>5</v>
      </c>
    </row>
    <row r="247" spans="1:18" x14ac:dyDescent="0.3">
      <c r="A247">
        <v>68570747</v>
      </c>
      <c r="B247" s="1">
        <v>41933</v>
      </c>
      <c r="C247" s="1">
        <f t="shared" si="3"/>
        <v>42481</v>
      </c>
      <c r="D247" s="4"/>
      <c r="E247" t="s">
        <v>3</v>
      </c>
      <c r="G247" s="3">
        <f>VLOOKUP(A247,'IC Scores'!$A$2:$E$212,4,FALSE)</f>
        <v>92</v>
      </c>
      <c r="H247" s="3"/>
      <c r="I247" s="3">
        <f>VLOOKUP(A247,'ACE Ratings'!$A$2:$E$212,4,FALSE)</f>
        <v>8</v>
      </c>
      <c r="J247" s="3" t="e">
        <f>VLOOKUP(A247,'3P Ratings'!$A$2:$E$181,4,FALSE)</f>
        <v>#N/A</v>
      </c>
      <c r="K247" t="s">
        <v>3</v>
      </c>
      <c r="L247">
        <v>4</v>
      </c>
      <c r="M247">
        <v>5</v>
      </c>
      <c r="N247">
        <v>6</v>
      </c>
      <c r="O247">
        <v>4</v>
      </c>
      <c r="P247">
        <v>7</v>
      </c>
      <c r="Q247">
        <v>4</v>
      </c>
      <c r="R247">
        <v>7</v>
      </c>
    </row>
    <row r="248" spans="1:18" x14ac:dyDescent="0.3">
      <c r="A248">
        <v>20329435</v>
      </c>
      <c r="B248" s="1">
        <v>41935</v>
      </c>
      <c r="C248" s="1">
        <f t="shared" si="3"/>
        <v>42483</v>
      </c>
      <c r="D248" s="4"/>
      <c r="E248" t="s">
        <v>3</v>
      </c>
      <c r="G248" s="3">
        <f>VLOOKUP(A248,'IC Scores'!$A$2:$E$212,4,FALSE)</f>
        <v>72</v>
      </c>
      <c r="H248" s="3"/>
      <c r="I248" s="3">
        <f>VLOOKUP(A248,'ACE Ratings'!$A$2:$E$212,4,FALSE)</f>
        <v>3</v>
      </c>
      <c r="J248" s="3" t="e">
        <f>VLOOKUP(A248,'3P Ratings'!$A$2:$E$181,4,FALSE)</f>
        <v>#N/A</v>
      </c>
      <c r="K248" t="s">
        <v>3</v>
      </c>
      <c r="L248">
        <v>4</v>
      </c>
      <c r="M248">
        <v>8</v>
      </c>
      <c r="N248">
        <v>5</v>
      </c>
      <c r="O248">
        <v>3</v>
      </c>
      <c r="P248">
        <v>7</v>
      </c>
      <c r="Q248">
        <v>5</v>
      </c>
      <c r="R248">
        <v>6</v>
      </c>
    </row>
    <row r="249" spans="1:18" x14ac:dyDescent="0.3">
      <c r="A249">
        <v>26688381</v>
      </c>
      <c r="B249" s="1">
        <v>41935</v>
      </c>
      <c r="C249" s="1">
        <f t="shared" si="3"/>
        <v>42483</v>
      </c>
      <c r="D249" s="4"/>
      <c r="E249" s="3" t="s">
        <v>4</v>
      </c>
      <c r="F249" s="3"/>
      <c r="G249" s="3" t="e">
        <f>VLOOKUP(A249,'IC Scores'!$A$2:$E$212,4,FALSE)</f>
        <v>#N/A</v>
      </c>
      <c r="H249" s="3"/>
      <c r="I249" s="3" t="e">
        <f>VLOOKUP(A249,'ACE Ratings'!$A$2:$E$212,4,FALSE)</f>
        <v>#N/A</v>
      </c>
      <c r="J249" s="3">
        <f>VLOOKUP(A249,'3P Ratings'!$A$2:$E$181,4,FALSE)</f>
        <v>5</v>
      </c>
      <c r="K249" s="3" t="s">
        <v>4</v>
      </c>
      <c r="L249">
        <v>7</v>
      </c>
      <c r="M249">
        <v>4</v>
      </c>
      <c r="N249">
        <v>5</v>
      </c>
      <c r="O249">
        <v>7</v>
      </c>
      <c r="P249">
        <v>8</v>
      </c>
      <c r="Q249">
        <v>4</v>
      </c>
      <c r="R249">
        <v>7</v>
      </c>
    </row>
    <row r="250" spans="1:18" x14ac:dyDescent="0.3">
      <c r="A250">
        <v>81413531</v>
      </c>
      <c r="B250" s="1">
        <v>41939</v>
      </c>
      <c r="C250" s="1">
        <f t="shared" si="3"/>
        <v>42487</v>
      </c>
      <c r="D250" s="4"/>
      <c r="E250" s="3" t="s">
        <v>4</v>
      </c>
      <c r="F250" s="3"/>
      <c r="G250" s="3" t="e">
        <f>VLOOKUP(A250,'IC Scores'!$A$2:$E$212,4,FALSE)</f>
        <v>#N/A</v>
      </c>
      <c r="H250" s="3"/>
      <c r="I250" s="3" t="e">
        <f>VLOOKUP(A250,'ACE Ratings'!$A$2:$E$212,4,FALSE)</f>
        <v>#N/A</v>
      </c>
      <c r="J250" s="3">
        <f>VLOOKUP(A250,'3P Ratings'!$A$2:$E$181,4,FALSE)</f>
        <v>3</v>
      </c>
      <c r="K250" s="3" t="s">
        <v>4</v>
      </c>
      <c r="L250">
        <v>4</v>
      </c>
      <c r="M250">
        <v>7</v>
      </c>
      <c r="N250">
        <v>7</v>
      </c>
      <c r="O250">
        <v>3</v>
      </c>
      <c r="P250">
        <v>4</v>
      </c>
      <c r="Q250">
        <v>7</v>
      </c>
      <c r="R250">
        <v>3</v>
      </c>
    </row>
    <row r="251" spans="1:18" x14ac:dyDescent="0.3">
      <c r="A251">
        <v>15668599</v>
      </c>
      <c r="B251" s="1">
        <v>41940</v>
      </c>
      <c r="C251" s="1">
        <f t="shared" si="3"/>
        <v>42488</v>
      </c>
      <c r="D251" s="4"/>
      <c r="E251" t="s">
        <v>4</v>
      </c>
      <c r="G251" s="3" t="e">
        <f>VLOOKUP(A251,'IC Scores'!$A$2:$E$212,4,FALSE)</f>
        <v>#N/A</v>
      </c>
      <c r="H251" s="3"/>
      <c r="I251" s="3" t="e">
        <f>VLOOKUP(A251,'ACE Ratings'!$A$2:$E$212,4,FALSE)</f>
        <v>#N/A</v>
      </c>
      <c r="J251" s="3">
        <f>VLOOKUP(A251,'3P Ratings'!$A$2:$E$181,4,FALSE)</f>
        <v>10</v>
      </c>
      <c r="K251" t="s">
        <v>4</v>
      </c>
      <c r="L251">
        <v>8</v>
      </c>
      <c r="M251">
        <v>4</v>
      </c>
      <c r="N251">
        <v>6</v>
      </c>
      <c r="O251">
        <v>7</v>
      </c>
      <c r="P251">
        <v>6</v>
      </c>
      <c r="Q251">
        <v>7</v>
      </c>
      <c r="R251">
        <v>6</v>
      </c>
    </row>
    <row r="252" spans="1:18" x14ac:dyDescent="0.3">
      <c r="A252">
        <v>23434940</v>
      </c>
      <c r="B252" s="1">
        <v>41942</v>
      </c>
      <c r="C252" s="1">
        <f t="shared" si="3"/>
        <v>42490</v>
      </c>
      <c r="D252" s="1">
        <v>42344</v>
      </c>
      <c r="E252" t="s">
        <v>3</v>
      </c>
      <c r="G252" s="3" t="e">
        <f>VLOOKUP(A252,'IC Scores'!$A$2:$E$212,4,FALSE)</f>
        <v>#N/A</v>
      </c>
      <c r="H252" s="3"/>
      <c r="I252" s="3" t="e">
        <f>VLOOKUP(A252,'ACE Ratings'!$A$2:$E$212,4,FALSE)</f>
        <v>#N/A</v>
      </c>
      <c r="J252" s="3" t="e">
        <f>VLOOKUP(A252,'3P Ratings'!$A$2:$E$181,4,FALSE)</f>
        <v>#N/A</v>
      </c>
      <c r="K252" t="s">
        <v>3</v>
      </c>
      <c r="L252">
        <v>4</v>
      </c>
      <c r="M252">
        <v>4</v>
      </c>
      <c r="N252">
        <v>3</v>
      </c>
      <c r="O252">
        <v>3</v>
      </c>
      <c r="P252">
        <v>3</v>
      </c>
      <c r="Q252">
        <v>7</v>
      </c>
      <c r="R252">
        <v>6</v>
      </c>
    </row>
    <row r="253" spans="1:18" x14ac:dyDescent="0.3">
      <c r="A253">
        <v>97276438</v>
      </c>
      <c r="B253" s="1">
        <v>41946</v>
      </c>
      <c r="C253" s="1">
        <f t="shared" si="3"/>
        <v>42494</v>
      </c>
      <c r="D253" s="4"/>
      <c r="E253" t="s">
        <v>4</v>
      </c>
      <c r="G253" s="3" t="e">
        <f>VLOOKUP(A253,'IC Scores'!$A$2:$E$212,4,FALSE)</f>
        <v>#N/A</v>
      </c>
      <c r="H253" s="3"/>
      <c r="I253" s="3" t="e">
        <f>VLOOKUP(A253,'ACE Ratings'!$A$2:$E$212,4,FALSE)</f>
        <v>#N/A</v>
      </c>
      <c r="J253" s="3">
        <f>VLOOKUP(A253,'3P Ratings'!$A$2:$E$181,4,FALSE)</f>
        <v>8</v>
      </c>
      <c r="K253" t="s">
        <v>4</v>
      </c>
      <c r="L253">
        <v>4</v>
      </c>
      <c r="M253">
        <v>8</v>
      </c>
      <c r="N253">
        <v>10</v>
      </c>
      <c r="O253">
        <v>10</v>
      </c>
      <c r="P253">
        <v>10</v>
      </c>
      <c r="Q253">
        <v>6</v>
      </c>
      <c r="R253">
        <v>9</v>
      </c>
    </row>
    <row r="254" spans="1:18" x14ac:dyDescent="0.3">
      <c r="A254">
        <v>79145624</v>
      </c>
      <c r="B254" s="1">
        <v>41958</v>
      </c>
      <c r="C254" s="1">
        <f t="shared" si="3"/>
        <v>42506</v>
      </c>
      <c r="D254" s="4"/>
      <c r="E254" s="3" t="s">
        <v>3</v>
      </c>
      <c r="F254" s="3"/>
      <c r="G254" s="3">
        <f>VLOOKUP(A254,'IC Scores'!$A$2:$E$212,4,FALSE)</f>
        <v>108</v>
      </c>
      <c r="H254" s="3"/>
      <c r="I254" s="3">
        <f>VLOOKUP(A254,'ACE Ratings'!$A$2:$E$212,4,FALSE)</f>
        <v>5</v>
      </c>
      <c r="J254" s="3" t="e">
        <f>VLOOKUP(A254,'3P Ratings'!$A$2:$E$181,4,FALSE)</f>
        <v>#N/A</v>
      </c>
      <c r="K254" s="3" t="s">
        <v>3</v>
      </c>
      <c r="L254">
        <v>9</v>
      </c>
      <c r="M254">
        <v>10</v>
      </c>
      <c r="N254">
        <v>7</v>
      </c>
      <c r="O254">
        <v>8</v>
      </c>
      <c r="P254">
        <v>10</v>
      </c>
      <c r="Q254">
        <v>10</v>
      </c>
      <c r="R254">
        <v>9</v>
      </c>
    </row>
    <row r="255" spans="1:18" x14ac:dyDescent="0.3">
      <c r="A255">
        <v>24845660</v>
      </c>
      <c r="B255" s="1">
        <v>41960</v>
      </c>
      <c r="C255" s="1">
        <f t="shared" si="3"/>
        <v>42508</v>
      </c>
      <c r="D255" s="4"/>
      <c r="E255" t="s">
        <v>3</v>
      </c>
      <c r="G255" s="3">
        <f>VLOOKUP(A255,'IC Scores'!$A$2:$E$212,4,FALSE)</f>
        <v>121</v>
      </c>
      <c r="H255" s="3"/>
      <c r="I255" s="3">
        <f>VLOOKUP(A255,'ACE Ratings'!$A$2:$E$212,4,FALSE)</f>
        <v>8</v>
      </c>
      <c r="J255" s="3" t="e">
        <f>VLOOKUP(A255,'3P Ratings'!$A$2:$E$181,4,FALSE)</f>
        <v>#N/A</v>
      </c>
      <c r="K255" t="s">
        <v>3</v>
      </c>
      <c r="L255">
        <v>4</v>
      </c>
      <c r="M255">
        <v>7</v>
      </c>
      <c r="N255">
        <v>5</v>
      </c>
      <c r="O255">
        <v>7</v>
      </c>
      <c r="P255">
        <v>4</v>
      </c>
      <c r="Q255">
        <v>5</v>
      </c>
      <c r="R255">
        <v>7</v>
      </c>
    </row>
    <row r="256" spans="1:18" x14ac:dyDescent="0.3">
      <c r="A256">
        <v>57264242</v>
      </c>
      <c r="B256" s="1">
        <v>41962</v>
      </c>
      <c r="C256" s="1">
        <f t="shared" si="3"/>
        <v>42510</v>
      </c>
      <c r="D256" s="4"/>
      <c r="E256" s="3" t="s">
        <v>3</v>
      </c>
      <c r="F256" s="3"/>
      <c r="G256" s="3">
        <f>VLOOKUP(A256,'IC Scores'!$A$2:$E$212,4,FALSE)</f>
        <v>113</v>
      </c>
      <c r="H256" s="3"/>
      <c r="I256" s="3">
        <f>VLOOKUP(A256,'ACE Ratings'!$A$2:$E$212,4,FALSE)</f>
        <v>5</v>
      </c>
      <c r="J256" s="3" t="e">
        <f>VLOOKUP(A256,'3P Ratings'!$A$2:$E$181,4,FALSE)</f>
        <v>#N/A</v>
      </c>
      <c r="K256" s="3" t="s">
        <v>3</v>
      </c>
      <c r="L256">
        <v>5</v>
      </c>
      <c r="M256">
        <v>3</v>
      </c>
      <c r="N256">
        <v>5</v>
      </c>
      <c r="O256">
        <v>6</v>
      </c>
      <c r="P256">
        <v>4</v>
      </c>
      <c r="Q256">
        <v>4</v>
      </c>
      <c r="R256">
        <v>4</v>
      </c>
    </row>
    <row r="257" spans="1:18" x14ac:dyDescent="0.3">
      <c r="A257">
        <v>81488024</v>
      </c>
      <c r="B257" s="1">
        <v>41962</v>
      </c>
      <c r="C257" s="1">
        <f t="shared" si="3"/>
        <v>42510</v>
      </c>
      <c r="D257" s="4"/>
      <c r="E257" t="s">
        <v>4</v>
      </c>
      <c r="G257" s="3" t="e">
        <f>VLOOKUP(A257,'IC Scores'!$A$2:$E$212,4,FALSE)</f>
        <v>#N/A</v>
      </c>
      <c r="H257" s="3"/>
      <c r="I257" s="3" t="e">
        <f>VLOOKUP(A257,'ACE Ratings'!$A$2:$E$212,4,FALSE)</f>
        <v>#N/A</v>
      </c>
      <c r="J257" s="3">
        <f>VLOOKUP(A257,'3P Ratings'!$A$2:$E$181,4,FALSE)</f>
        <v>8</v>
      </c>
      <c r="K257" t="s">
        <v>4</v>
      </c>
      <c r="L257">
        <v>6</v>
      </c>
      <c r="M257">
        <v>4</v>
      </c>
      <c r="N257">
        <v>4</v>
      </c>
      <c r="O257">
        <v>6</v>
      </c>
      <c r="P257">
        <v>7</v>
      </c>
      <c r="Q257">
        <v>5</v>
      </c>
      <c r="R257">
        <v>4</v>
      </c>
    </row>
    <row r="258" spans="1:18" x14ac:dyDescent="0.3">
      <c r="A258">
        <v>76762779</v>
      </c>
      <c r="B258" s="1">
        <v>41971</v>
      </c>
      <c r="C258" s="1">
        <f t="shared" ref="C258:C321" si="4">B258+548</f>
        <v>42519</v>
      </c>
      <c r="D258" s="4"/>
      <c r="E258" t="s">
        <v>3</v>
      </c>
      <c r="G258" s="3">
        <f>VLOOKUP(A258,'IC Scores'!$A$2:$E$212,4,FALSE)</f>
        <v>129</v>
      </c>
      <c r="H258" s="3"/>
      <c r="I258" s="3">
        <f>VLOOKUP(A258,'ACE Ratings'!$A$2:$E$212,4,FALSE)</f>
        <v>8</v>
      </c>
      <c r="J258" s="3" t="e">
        <f>VLOOKUP(A258,'3P Ratings'!$A$2:$E$181,4,FALSE)</f>
        <v>#N/A</v>
      </c>
      <c r="K258" t="s">
        <v>3</v>
      </c>
      <c r="L258">
        <v>4</v>
      </c>
      <c r="M258">
        <v>7</v>
      </c>
      <c r="N258">
        <v>4</v>
      </c>
      <c r="O258">
        <v>5</v>
      </c>
      <c r="P258">
        <v>7</v>
      </c>
      <c r="Q258">
        <v>5</v>
      </c>
      <c r="R258">
        <v>4</v>
      </c>
    </row>
    <row r="259" spans="1:18" x14ac:dyDescent="0.3">
      <c r="A259">
        <v>13572471</v>
      </c>
      <c r="B259" s="1">
        <v>41972</v>
      </c>
      <c r="C259" s="1">
        <f t="shared" si="4"/>
        <v>42520</v>
      </c>
      <c r="D259" s="4"/>
      <c r="E259" s="3" t="s">
        <v>3</v>
      </c>
      <c r="F259" s="3"/>
      <c r="G259" s="3">
        <f>VLOOKUP(A259,'IC Scores'!$A$2:$E$212,4,FALSE)</f>
        <v>78</v>
      </c>
      <c r="H259" s="3"/>
      <c r="I259" s="3">
        <f>VLOOKUP(A259,'ACE Ratings'!$A$2:$E$212,4,FALSE)</f>
        <v>5</v>
      </c>
      <c r="J259" s="3" t="e">
        <f>VLOOKUP(A259,'3P Ratings'!$A$2:$E$181,4,FALSE)</f>
        <v>#N/A</v>
      </c>
      <c r="K259" s="3" t="s">
        <v>3</v>
      </c>
      <c r="L259">
        <v>6</v>
      </c>
      <c r="M259">
        <v>7</v>
      </c>
      <c r="N259">
        <v>5</v>
      </c>
      <c r="O259">
        <v>6</v>
      </c>
      <c r="P259">
        <v>3</v>
      </c>
      <c r="Q259">
        <v>5</v>
      </c>
      <c r="R259">
        <v>7</v>
      </c>
    </row>
    <row r="260" spans="1:18" x14ac:dyDescent="0.3">
      <c r="A260">
        <v>23294908</v>
      </c>
      <c r="B260" s="1">
        <v>41976</v>
      </c>
      <c r="C260" s="1">
        <f t="shared" si="4"/>
        <v>42524</v>
      </c>
      <c r="D260" s="4"/>
      <c r="E260" s="3" t="s">
        <v>4</v>
      </c>
      <c r="F260" s="3"/>
      <c r="G260" s="3" t="e">
        <f>VLOOKUP(A260,'IC Scores'!$A$2:$E$212,4,FALSE)</f>
        <v>#N/A</v>
      </c>
      <c r="H260" s="3"/>
      <c r="I260" s="3" t="e">
        <f>VLOOKUP(A260,'ACE Ratings'!$A$2:$E$212,4,FALSE)</f>
        <v>#N/A</v>
      </c>
      <c r="J260" s="3">
        <f>VLOOKUP(A260,'3P Ratings'!$A$2:$E$181,4,FALSE)</f>
        <v>8</v>
      </c>
      <c r="K260" s="3" t="s">
        <v>4</v>
      </c>
      <c r="L260">
        <v>6</v>
      </c>
      <c r="M260">
        <v>5</v>
      </c>
      <c r="N260">
        <v>6</v>
      </c>
      <c r="O260">
        <v>6</v>
      </c>
      <c r="P260">
        <v>7</v>
      </c>
      <c r="Q260">
        <v>6</v>
      </c>
      <c r="R260">
        <v>4</v>
      </c>
    </row>
    <row r="261" spans="1:18" x14ac:dyDescent="0.3">
      <c r="A261">
        <v>53354518</v>
      </c>
      <c r="B261" s="1">
        <v>41983</v>
      </c>
      <c r="C261" s="1">
        <f t="shared" si="4"/>
        <v>42531</v>
      </c>
      <c r="D261" s="4"/>
      <c r="E261" t="s">
        <v>3</v>
      </c>
      <c r="G261" s="3">
        <f>VLOOKUP(A261,'IC Scores'!$A$2:$E$212,4,FALSE)</f>
        <v>97</v>
      </c>
      <c r="H261" s="3"/>
      <c r="I261" s="3">
        <f>VLOOKUP(A261,'ACE Ratings'!$A$2:$E$212,4,FALSE)</f>
        <v>8</v>
      </c>
      <c r="J261" s="3" t="e">
        <f>VLOOKUP(A261,'3P Ratings'!$A$2:$E$181,4,FALSE)</f>
        <v>#N/A</v>
      </c>
      <c r="K261" t="s">
        <v>3</v>
      </c>
      <c r="L261">
        <v>5</v>
      </c>
      <c r="M261">
        <v>4</v>
      </c>
      <c r="N261">
        <v>7</v>
      </c>
      <c r="O261">
        <v>3</v>
      </c>
      <c r="P261">
        <v>3</v>
      </c>
      <c r="Q261">
        <v>4</v>
      </c>
      <c r="R261">
        <v>6</v>
      </c>
    </row>
    <row r="262" spans="1:18" x14ac:dyDescent="0.3">
      <c r="A262">
        <v>34282067</v>
      </c>
      <c r="B262" s="1">
        <v>41983</v>
      </c>
      <c r="C262" s="1">
        <f t="shared" si="4"/>
        <v>42531</v>
      </c>
      <c r="D262" s="4"/>
      <c r="E262" t="s">
        <v>4</v>
      </c>
      <c r="G262" s="3" t="e">
        <f>VLOOKUP(A262,'IC Scores'!$A$2:$E$212,4,FALSE)</f>
        <v>#N/A</v>
      </c>
      <c r="H262" s="3"/>
      <c r="I262" s="3" t="e">
        <f>VLOOKUP(A262,'ACE Ratings'!$A$2:$E$212,4,FALSE)</f>
        <v>#N/A</v>
      </c>
      <c r="J262" s="3">
        <f>VLOOKUP(A262,'3P Ratings'!$A$2:$E$181,4,FALSE)</f>
        <v>8</v>
      </c>
      <c r="K262" t="s">
        <v>4</v>
      </c>
      <c r="L262">
        <v>6</v>
      </c>
      <c r="M262">
        <v>7</v>
      </c>
      <c r="N262">
        <v>8</v>
      </c>
      <c r="O262">
        <v>7</v>
      </c>
      <c r="P262">
        <v>5</v>
      </c>
      <c r="Q262">
        <v>8</v>
      </c>
      <c r="R262">
        <v>6</v>
      </c>
    </row>
    <row r="263" spans="1:18" x14ac:dyDescent="0.3">
      <c r="A263">
        <v>90938129</v>
      </c>
      <c r="B263" s="1">
        <v>41984</v>
      </c>
      <c r="C263" s="1">
        <f t="shared" si="4"/>
        <v>42532</v>
      </c>
      <c r="D263" s="4"/>
      <c r="E263" t="s">
        <v>3</v>
      </c>
      <c r="G263" s="3">
        <f>VLOOKUP(A263,'IC Scores'!$A$2:$E$212,4,FALSE)</f>
        <v>73</v>
      </c>
      <c r="H263" s="3"/>
      <c r="I263" s="3">
        <f>VLOOKUP(A263,'ACE Ratings'!$A$2:$E$212,4,FALSE)</f>
        <v>1</v>
      </c>
      <c r="J263" s="3" t="e">
        <f>VLOOKUP(A263,'3P Ratings'!$A$2:$E$181,4,FALSE)</f>
        <v>#N/A</v>
      </c>
      <c r="K263" t="s">
        <v>3</v>
      </c>
      <c r="L263">
        <v>8</v>
      </c>
      <c r="M263">
        <v>8</v>
      </c>
      <c r="N263">
        <v>6</v>
      </c>
      <c r="O263">
        <v>3</v>
      </c>
      <c r="P263">
        <v>3</v>
      </c>
      <c r="Q263">
        <v>7</v>
      </c>
      <c r="R263">
        <v>6</v>
      </c>
    </row>
    <row r="264" spans="1:18" x14ac:dyDescent="0.3">
      <c r="A264">
        <v>27347617</v>
      </c>
      <c r="B264" s="1">
        <v>41988</v>
      </c>
      <c r="C264" s="1">
        <f t="shared" si="4"/>
        <v>42536</v>
      </c>
      <c r="D264" s="4"/>
      <c r="E264" t="s">
        <v>4</v>
      </c>
      <c r="G264" s="3" t="e">
        <f>VLOOKUP(A264,'IC Scores'!$A$2:$E$212,4,FALSE)</f>
        <v>#N/A</v>
      </c>
      <c r="H264" s="3"/>
      <c r="I264" s="3" t="e">
        <f>VLOOKUP(A264,'ACE Ratings'!$A$2:$E$212,4,FALSE)</f>
        <v>#N/A</v>
      </c>
      <c r="J264" s="3">
        <f>VLOOKUP(A264,'3P Ratings'!$A$2:$E$181,4,FALSE)</f>
        <v>5</v>
      </c>
      <c r="K264" t="s">
        <v>4</v>
      </c>
      <c r="L264">
        <v>8</v>
      </c>
      <c r="M264">
        <v>6</v>
      </c>
      <c r="N264">
        <v>5</v>
      </c>
      <c r="O264">
        <v>5</v>
      </c>
      <c r="P264">
        <v>6</v>
      </c>
      <c r="Q264">
        <v>6</v>
      </c>
      <c r="R264">
        <v>8</v>
      </c>
    </row>
    <row r="265" spans="1:18" x14ac:dyDescent="0.3">
      <c r="A265">
        <v>73188505</v>
      </c>
      <c r="B265" s="1">
        <v>41989</v>
      </c>
      <c r="C265" s="1">
        <f t="shared" si="4"/>
        <v>42537</v>
      </c>
      <c r="D265" s="4"/>
      <c r="E265" t="s">
        <v>3</v>
      </c>
      <c r="G265" s="3">
        <f>VLOOKUP(A265,'IC Scores'!$A$2:$E$212,4,FALSE)</f>
        <v>133</v>
      </c>
      <c r="H265" s="3"/>
      <c r="I265" s="3">
        <f>VLOOKUP(A265,'ACE Ratings'!$A$2:$E$212,4,FALSE)</f>
        <v>10</v>
      </c>
      <c r="J265" s="3" t="e">
        <f>VLOOKUP(A265,'3P Ratings'!$A$2:$E$181,4,FALSE)</f>
        <v>#N/A</v>
      </c>
      <c r="K265" t="s">
        <v>3</v>
      </c>
      <c r="L265">
        <v>6</v>
      </c>
      <c r="M265">
        <v>6</v>
      </c>
      <c r="N265">
        <v>5</v>
      </c>
      <c r="O265">
        <v>7</v>
      </c>
      <c r="P265">
        <v>8</v>
      </c>
      <c r="Q265">
        <v>6</v>
      </c>
      <c r="R265">
        <v>8</v>
      </c>
    </row>
    <row r="266" spans="1:18" x14ac:dyDescent="0.3">
      <c r="A266">
        <v>24313101</v>
      </c>
      <c r="B266" s="1">
        <v>41992</v>
      </c>
      <c r="C266" s="1">
        <f t="shared" si="4"/>
        <v>42540</v>
      </c>
      <c r="D266" s="4"/>
      <c r="E266" t="s">
        <v>4</v>
      </c>
      <c r="G266" s="3" t="e">
        <f>VLOOKUP(A266,'IC Scores'!$A$2:$E$212,4,FALSE)</f>
        <v>#N/A</v>
      </c>
      <c r="H266" s="3"/>
      <c r="I266" s="3" t="e">
        <f>VLOOKUP(A266,'ACE Ratings'!$A$2:$E$212,4,FALSE)</f>
        <v>#N/A</v>
      </c>
      <c r="J266" s="3">
        <f>VLOOKUP(A266,'3P Ratings'!$A$2:$E$181,4,FALSE)</f>
        <v>8</v>
      </c>
      <c r="K266" t="s">
        <v>4</v>
      </c>
      <c r="L266">
        <v>5</v>
      </c>
      <c r="M266">
        <v>6</v>
      </c>
      <c r="N266">
        <v>6</v>
      </c>
      <c r="O266">
        <v>5</v>
      </c>
      <c r="P266">
        <v>4</v>
      </c>
      <c r="Q266">
        <v>6</v>
      </c>
      <c r="R266">
        <v>7</v>
      </c>
    </row>
    <row r="267" spans="1:18" x14ac:dyDescent="0.3">
      <c r="A267">
        <v>79367790</v>
      </c>
      <c r="B267" s="1">
        <v>41992</v>
      </c>
      <c r="C267" s="1">
        <f t="shared" si="4"/>
        <v>42540</v>
      </c>
      <c r="D267" s="4"/>
      <c r="E267" t="s">
        <v>4</v>
      </c>
      <c r="G267" s="3" t="e">
        <f>VLOOKUP(A267,'IC Scores'!$A$2:$E$212,4,FALSE)</f>
        <v>#N/A</v>
      </c>
      <c r="H267" s="3"/>
      <c r="I267" s="3" t="e">
        <f>VLOOKUP(A267,'ACE Ratings'!$A$2:$E$212,4,FALSE)</f>
        <v>#N/A</v>
      </c>
      <c r="J267" s="3">
        <f>VLOOKUP(A267,'3P Ratings'!$A$2:$E$181,4,FALSE)</f>
        <v>10</v>
      </c>
      <c r="K267" t="s">
        <v>4</v>
      </c>
      <c r="L267">
        <v>4</v>
      </c>
      <c r="M267">
        <v>7</v>
      </c>
      <c r="N267">
        <v>8</v>
      </c>
      <c r="O267">
        <v>7</v>
      </c>
      <c r="P267">
        <v>7</v>
      </c>
      <c r="Q267">
        <v>7</v>
      </c>
      <c r="R267">
        <v>10</v>
      </c>
    </row>
    <row r="268" spans="1:18" x14ac:dyDescent="0.3">
      <c r="A268">
        <v>98279125</v>
      </c>
      <c r="B268" s="1">
        <v>42000</v>
      </c>
      <c r="C268" s="1">
        <f t="shared" si="4"/>
        <v>42548</v>
      </c>
      <c r="D268" s="4"/>
      <c r="E268" t="s">
        <v>4</v>
      </c>
      <c r="G268" s="3" t="e">
        <f>VLOOKUP(A268,'IC Scores'!$A$2:$E$212,4,FALSE)</f>
        <v>#N/A</v>
      </c>
      <c r="H268" s="3"/>
      <c r="I268" s="3" t="e">
        <f>VLOOKUP(A268,'ACE Ratings'!$A$2:$E$212,4,FALSE)</f>
        <v>#N/A</v>
      </c>
      <c r="J268" s="3">
        <f>VLOOKUP(A268,'3P Ratings'!$A$2:$E$181,4,FALSE)</f>
        <v>5</v>
      </c>
      <c r="K268" t="s">
        <v>4</v>
      </c>
      <c r="L268">
        <v>4</v>
      </c>
      <c r="M268">
        <v>8</v>
      </c>
      <c r="N268">
        <v>7</v>
      </c>
      <c r="O268">
        <v>5</v>
      </c>
      <c r="P268">
        <v>5</v>
      </c>
      <c r="Q268">
        <v>8</v>
      </c>
      <c r="R268">
        <v>6</v>
      </c>
    </row>
    <row r="269" spans="1:18" x14ac:dyDescent="0.3">
      <c r="A269">
        <v>38001597</v>
      </c>
      <c r="B269" s="1">
        <v>42003</v>
      </c>
      <c r="C269" s="1">
        <f t="shared" si="4"/>
        <v>42551</v>
      </c>
      <c r="D269" s="4"/>
      <c r="E269" t="s">
        <v>3</v>
      </c>
      <c r="G269" s="3">
        <f>VLOOKUP(A269,'IC Scores'!$A$2:$E$212,4,FALSE)</f>
        <v>89</v>
      </c>
      <c r="H269" s="3"/>
      <c r="I269" s="3">
        <f>VLOOKUP(A269,'ACE Ratings'!$A$2:$E$212,4,FALSE)</f>
        <v>5</v>
      </c>
      <c r="J269" s="3" t="e">
        <f>VLOOKUP(A269,'3P Ratings'!$A$2:$E$181,4,FALSE)</f>
        <v>#N/A</v>
      </c>
      <c r="K269" t="s">
        <v>3</v>
      </c>
      <c r="L269">
        <v>5</v>
      </c>
      <c r="M269">
        <v>7</v>
      </c>
      <c r="N269">
        <v>3</v>
      </c>
      <c r="O269">
        <v>1</v>
      </c>
      <c r="P269">
        <v>2</v>
      </c>
      <c r="Q269">
        <v>4</v>
      </c>
      <c r="R269">
        <v>1</v>
      </c>
    </row>
    <row r="270" spans="1:18" x14ac:dyDescent="0.3">
      <c r="A270">
        <v>73735449</v>
      </c>
      <c r="B270" s="1">
        <v>42005</v>
      </c>
      <c r="C270" s="1">
        <f t="shared" si="4"/>
        <v>42553</v>
      </c>
      <c r="D270" s="4"/>
      <c r="E270" t="s">
        <v>3</v>
      </c>
      <c r="G270" s="3">
        <f>VLOOKUP(A270,'IC Scores'!$A$2:$E$212,4,FALSE)</f>
        <v>71</v>
      </c>
      <c r="H270" s="3"/>
      <c r="I270" s="3">
        <f>VLOOKUP(A270,'ACE Ratings'!$A$2:$E$212,4,FALSE)</f>
        <v>8</v>
      </c>
      <c r="J270" s="3" t="e">
        <f>VLOOKUP(A270,'3P Ratings'!$A$2:$E$181,4,FALSE)</f>
        <v>#N/A</v>
      </c>
      <c r="K270" t="s">
        <v>3</v>
      </c>
      <c r="L270">
        <v>6</v>
      </c>
      <c r="M270">
        <v>4</v>
      </c>
      <c r="N270">
        <v>3</v>
      </c>
      <c r="O270">
        <v>4</v>
      </c>
      <c r="P270">
        <v>3</v>
      </c>
      <c r="Q270">
        <v>5</v>
      </c>
      <c r="R270">
        <v>5</v>
      </c>
    </row>
    <row r="271" spans="1:18" x14ac:dyDescent="0.3">
      <c r="A271">
        <v>75841518</v>
      </c>
      <c r="B271" s="1">
        <v>42008</v>
      </c>
      <c r="C271" s="1">
        <f t="shared" si="4"/>
        <v>42556</v>
      </c>
      <c r="D271" s="4"/>
      <c r="E271" t="s">
        <v>3</v>
      </c>
      <c r="G271" s="3">
        <f>VLOOKUP(A271,'IC Scores'!$A$2:$E$212,4,FALSE)</f>
        <v>25</v>
      </c>
      <c r="H271" s="3"/>
      <c r="I271" s="3">
        <f>VLOOKUP(A271,'ACE Ratings'!$A$2:$E$212,4,FALSE)</f>
        <v>8</v>
      </c>
      <c r="J271" s="3" t="e">
        <f>VLOOKUP(A271,'3P Ratings'!$A$2:$E$181,4,FALSE)</f>
        <v>#N/A</v>
      </c>
      <c r="K271" t="s">
        <v>3</v>
      </c>
      <c r="L271">
        <v>6</v>
      </c>
      <c r="M271">
        <v>4</v>
      </c>
      <c r="N271">
        <v>4</v>
      </c>
      <c r="O271">
        <v>4</v>
      </c>
      <c r="P271">
        <v>4</v>
      </c>
      <c r="Q271">
        <v>6</v>
      </c>
      <c r="R271">
        <v>1</v>
      </c>
    </row>
    <row r="272" spans="1:18" x14ac:dyDescent="0.3">
      <c r="A272">
        <v>98117682</v>
      </c>
      <c r="B272" s="1">
        <v>42013</v>
      </c>
      <c r="C272" s="1">
        <f t="shared" si="4"/>
        <v>42561</v>
      </c>
      <c r="D272" s="4"/>
      <c r="E272" t="s">
        <v>3</v>
      </c>
      <c r="G272" s="3">
        <f>VLOOKUP(A272,'IC Scores'!$A$2:$E$212,4,FALSE)</f>
        <v>122</v>
      </c>
      <c r="H272" s="3"/>
      <c r="I272" s="3">
        <f>VLOOKUP(A272,'ACE Ratings'!$A$2:$E$212,4,FALSE)</f>
        <v>5</v>
      </c>
      <c r="J272" s="3" t="e">
        <f>VLOOKUP(A272,'3P Ratings'!$A$2:$E$181,4,FALSE)</f>
        <v>#N/A</v>
      </c>
      <c r="K272" t="s">
        <v>3</v>
      </c>
      <c r="L272">
        <v>4</v>
      </c>
      <c r="M272">
        <v>6</v>
      </c>
      <c r="N272">
        <v>7</v>
      </c>
      <c r="O272">
        <v>4</v>
      </c>
      <c r="P272">
        <v>7</v>
      </c>
      <c r="Q272">
        <v>5</v>
      </c>
      <c r="R272">
        <v>6</v>
      </c>
    </row>
    <row r="273" spans="1:18" x14ac:dyDescent="0.3">
      <c r="A273">
        <v>95990580</v>
      </c>
      <c r="B273" s="1">
        <v>42018</v>
      </c>
      <c r="C273" s="1">
        <f t="shared" si="4"/>
        <v>42566</v>
      </c>
      <c r="D273" s="4"/>
      <c r="E273" s="3" t="s">
        <v>4</v>
      </c>
      <c r="F273" s="3"/>
      <c r="G273" s="3" t="e">
        <f>VLOOKUP(A273,'IC Scores'!$A$2:$E$212,4,FALSE)</f>
        <v>#N/A</v>
      </c>
      <c r="H273" s="3"/>
      <c r="I273" s="3" t="e">
        <f>VLOOKUP(A273,'ACE Ratings'!$A$2:$E$212,4,FALSE)</f>
        <v>#N/A</v>
      </c>
      <c r="J273" s="3">
        <f>VLOOKUP(A273,'3P Ratings'!$A$2:$E$181,4,FALSE)</f>
        <v>1</v>
      </c>
      <c r="K273" s="3" t="s">
        <v>4</v>
      </c>
      <c r="L273">
        <v>5</v>
      </c>
      <c r="M273">
        <v>4</v>
      </c>
      <c r="N273">
        <v>5</v>
      </c>
      <c r="O273">
        <v>3</v>
      </c>
      <c r="P273">
        <v>3</v>
      </c>
      <c r="Q273">
        <v>8</v>
      </c>
      <c r="R273">
        <v>7</v>
      </c>
    </row>
    <row r="274" spans="1:18" x14ac:dyDescent="0.3">
      <c r="A274">
        <v>84997749</v>
      </c>
      <c r="B274" s="1">
        <v>42019</v>
      </c>
      <c r="C274" s="1">
        <f t="shared" si="4"/>
        <v>42567</v>
      </c>
      <c r="D274" s="4"/>
      <c r="E274" t="s">
        <v>4</v>
      </c>
      <c r="G274" s="3" t="e">
        <f>VLOOKUP(A274,'IC Scores'!$A$2:$E$212,4,FALSE)</f>
        <v>#N/A</v>
      </c>
      <c r="H274" s="3"/>
      <c r="I274" s="3" t="e">
        <f>VLOOKUP(A274,'ACE Ratings'!$A$2:$E$212,4,FALSE)</f>
        <v>#N/A</v>
      </c>
      <c r="J274" s="3">
        <f>VLOOKUP(A274,'3P Ratings'!$A$2:$E$181,4,FALSE)</f>
        <v>1</v>
      </c>
      <c r="K274" t="s">
        <v>4</v>
      </c>
      <c r="L274">
        <v>4</v>
      </c>
      <c r="M274">
        <v>8</v>
      </c>
      <c r="N274">
        <v>3</v>
      </c>
      <c r="O274">
        <v>1</v>
      </c>
      <c r="P274">
        <v>2</v>
      </c>
      <c r="Q274">
        <v>8</v>
      </c>
      <c r="R274">
        <v>2</v>
      </c>
    </row>
    <row r="275" spans="1:18" x14ac:dyDescent="0.3">
      <c r="A275">
        <v>74199480</v>
      </c>
      <c r="B275" s="1">
        <v>42020</v>
      </c>
      <c r="C275" s="1">
        <f t="shared" si="4"/>
        <v>42568</v>
      </c>
      <c r="D275" s="4"/>
      <c r="E275" t="s">
        <v>3</v>
      </c>
      <c r="G275" s="3">
        <f>VLOOKUP(A275,'IC Scores'!$A$2:$E$212,4,FALSE)</f>
        <v>99</v>
      </c>
      <c r="H275" s="3"/>
      <c r="I275" s="3">
        <f>VLOOKUP(A275,'ACE Ratings'!$A$2:$E$212,4,FALSE)</f>
        <v>5</v>
      </c>
      <c r="J275" s="3" t="e">
        <f>VLOOKUP(A275,'3P Ratings'!$A$2:$E$181,4,FALSE)</f>
        <v>#N/A</v>
      </c>
      <c r="K275" t="s">
        <v>3</v>
      </c>
      <c r="L275">
        <v>7</v>
      </c>
      <c r="M275">
        <v>6</v>
      </c>
      <c r="N275">
        <v>4</v>
      </c>
      <c r="O275">
        <v>4</v>
      </c>
      <c r="P275">
        <v>5</v>
      </c>
      <c r="Q275">
        <v>6</v>
      </c>
      <c r="R275">
        <v>5</v>
      </c>
    </row>
    <row r="276" spans="1:18" x14ac:dyDescent="0.3">
      <c r="A276">
        <v>58456172</v>
      </c>
      <c r="B276" s="1">
        <v>42021</v>
      </c>
      <c r="C276" s="1">
        <f t="shared" si="4"/>
        <v>42569</v>
      </c>
      <c r="D276" s="1">
        <v>42545</v>
      </c>
      <c r="E276" s="3" t="s">
        <v>4</v>
      </c>
      <c r="F276" s="3"/>
      <c r="G276" s="3" t="e">
        <f>VLOOKUP(A276,'IC Scores'!$A$2:$E$212,4,FALSE)</f>
        <v>#N/A</v>
      </c>
      <c r="H276" s="3"/>
      <c r="I276" s="3" t="e">
        <f>VLOOKUP(A276,'ACE Ratings'!$A$2:$E$212,4,FALSE)</f>
        <v>#N/A</v>
      </c>
      <c r="J276" s="3">
        <f>VLOOKUP(A276,'3P Ratings'!$A$2:$E$181,4,FALSE)</f>
        <v>0</v>
      </c>
      <c r="K276" s="3" t="s">
        <v>4</v>
      </c>
      <c r="L276">
        <v>6</v>
      </c>
      <c r="M276">
        <v>3</v>
      </c>
      <c r="N276">
        <v>5</v>
      </c>
      <c r="O276">
        <v>5</v>
      </c>
      <c r="P276">
        <v>6</v>
      </c>
      <c r="Q276">
        <v>10</v>
      </c>
      <c r="R276">
        <v>6</v>
      </c>
    </row>
    <row r="277" spans="1:18" x14ac:dyDescent="0.3">
      <c r="A277">
        <v>16216205</v>
      </c>
      <c r="B277" s="1">
        <v>42023</v>
      </c>
      <c r="C277" s="1">
        <f t="shared" si="4"/>
        <v>42571</v>
      </c>
      <c r="D277" s="4"/>
      <c r="E277" t="s">
        <v>4</v>
      </c>
      <c r="G277" s="3" t="e">
        <f>VLOOKUP(A277,'IC Scores'!$A$2:$E$212,4,FALSE)</f>
        <v>#N/A</v>
      </c>
      <c r="H277" s="3"/>
      <c r="I277" s="3" t="e">
        <f>VLOOKUP(A277,'ACE Ratings'!$A$2:$E$212,4,FALSE)</f>
        <v>#N/A</v>
      </c>
      <c r="J277" s="3">
        <f>VLOOKUP(A277,'3P Ratings'!$A$2:$E$181,4,FALSE)</f>
        <v>1</v>
      </c>
      <c r="K277" t="s">
        <v>4</v>
      </c>
      <c r="L277">
        <v>5</v>
      </c>
      <c r="M277">
        <v>7</v>
      </c>
      <c r="N277">
        <v>4</v>
      </c>
      <c r="O277">
        <v>3</v>
      </c>
      <c r="P277">
        <v>3</v>
      </c>
      <c r="Q277">
        <v>5</v>
      </c>
      <c r="R277">
        <v>7</v>
      </c>
    </row>
    <row r="278" spans="1:18" x14ac:dyDescent="0.3">
      <c r="A278">
        <v>86404330</v>
      </c>
      <c r="B278" s="1">
        <v>42029</v>
      </c>
      <c r="C278" s="1">
        <f t="shared" si="4"/>
        <v>42577</v>
      </c>
      <c r="D278" s="4"/>
      <c r="E278" t="s">
        <v>3</v>
      </c>
      <c r="G278" s="3">
        <f>VLOOKUP(A278,'IC Scores'!$A$2:$E$212,4,FALSE)</f>
        <v>45</v>
      </c>
      <c r="H278" s="3"/>
      <c r="I278" s="3">
        <f>VLOOKUP(A278,'ACE Ratings'!$A$2:$E$212,4,FALSE)</f>
        <v>8</v>
      </c>
      <c r="J278" s="3" t="e">
        <f>VLOOKUP(A278,'3P Ratings'!$A$2:$E$181,4,FALSE)</f>
        <v>#N/A</v>
      </c>
      <c r="K278" t="s">
        <v>3</v>
      </c>
      <c r="L278">
        <v>8</v>
      </c>
      <c r="M278">
        <v>4</v>
      </c>
      <c r="N278">
        <v>6</v>
      </c>
      <c r="O278">
        <v>7</v>
      </c>
      <c r="P278">
        <v>3</v>
      </c>
      <c r="Q278">
        <v>8</v>
      </c>
      <c r="R278">
        <v>3</v>
      </c>
    </row>
    <row r="279" spans="1:18" x14ac:dyDescent="0.3">
      <c r="A279">
        <v>26295267</v>
      </c>
      <c r="B279" s="1">
        <v>42030</v>
      </c>
      <c r="C279" s="1">
        <f t="shared" si="4"/>
        <v>42578</v>
      </c>
      <c r="D279" s="4"/>
      <c r="E279" t="s">
        <v>3</v>
      </c>
      <c r="G279" s="3">
        <f>VLOOKUP(A279,'IC Scores'!$A$2:$E$212,4,FALSE)</f>
        <v>130</v>
      </c>
      <c r="H279" s="3"/>
      <c r="I279" s="3">
        <f>VLOOKUP(A279,'ACE Ratings'!$A$2:$E$212,4,FALSE)</f>
        <v>8</v>
      </c>
      <c r="J279" s="3" t="e">
        <f>VLOOKUP(A279,'3P Ratings'!$A$2:$E$181,4,FALSE)</f>
        <v>#N/A</v>
      </c>
      <c r="K279" t="s">
        <v>3</v>
      </c>
      <c r="L279">
        <v>4</v>
      </c>
      <c r="M279">
        <v>7</v>
      </c>
      <c r="N279">
        <v>4</v>
      </c>
      <c r="O279">
        <v>6</v>
      </c>
      <c r="P279">
        <v>3</v>
      </c>
      <c r="Q279">
        <v>4</v>
      </c>
      <c r="R279">
        <v>4</v>
      </c>
    </row>
    <row r="280" spans="1:18" x14ac:dyDescent="0.3">
      <c r="A280">
        <v>48219052</v>
      </c>
      <c r="B280" s="1">
        <v>42033</v>
      </c>
      <c r="C280" s="1">
        <f t="shared" si="4"/>
        <v>42581</v>
      </c>
      <c r="D280" s="1">
        <v>42179</v>
      </c>
      <c r="E280" t="s">
        <v>4</v>
      </c>
      <c r="G280" s="3" t="e">
        <f>VLOOKUP(A280,'IC Scores'!$A$2:$E$212,4,FALSE)</f>
        <v>#N/A</v>
      </c>
      <c r="H280" s="3"/>
      <c r="I280" s="3" t="e">
        <f>VLOOKUP(A280,'ACE Ratings'!$A$2:$E$212,4,FALSE)</f>
        <v>#N/A</v>
      </c>
      <c r="J280" s="3" t="e">
        <f>VLOOKUP(A280,'3P Ratings'!$A$2:$E$181,4,FALSE)</f>
        <v>#N/A</v>
      </c>
      <c r="K280" t="s">
        <v>4</v>
      </c>
    </row>
    <row r="281" spans="1:18" x14ac:dyDescent="0.3">
      <c r="A281">
        <v>47931771</v>
      </c>
      <c r="B281" s="1">
        <v>42035</v>
      </c>
      <c r="C281" s="1">
        <f t="shared" si="4"/>
        <v>42583</v>
      </c>
      <c r="D281" s="4"/>
      <c r="E281" s="3" t="s">
        <v>3</v>
      </c>
      <c r="F281" s="3"/>
      <c r="G281" s="3">
        <f>VLOOKUP(A281,'IC Scores'!$A$2:$E$212,4,FALSE)</f>
        <v>64</v>
      </c>
      <c r="H281" s="3"/>
      <c r="I281" s="3">
        <f>VLOOKUP(A281,'ACE Ratings'!$A$2:$E$212,4,FALSE)</f>
        <v>8</v>
      </c>
      <c r="J281" s="3" t="e">
        <f>VLOOKUP(A281,'3P Ratings'!$A$2:$E$181,4,FALSE)</f>
        <v>#N/A</v>
      </c>
      <c r="K281" s="3" t="s">
        <v>3</v>
      </c>
      <c r="L281">
        <v>6</v>
      </c>
      <c r="M281">
        <v>6</v>
      </c>
      <c r="N281">
        <v>4</v>
      </c>
      <c r="O281">
        <v>6</v>
      </c>
      <c r="P281">
        <v>7</v>
      </c>
      <c r="Q281">
        <v>6</v>
      </c>
      <c r="R281">
        <v>5</v>
      </c>
    </row>
    <row r="282" spans="1:18" x14ac:dyDescent="0.3">
      <c r="A282">
        <v>94920470</v>
      </c>
      <c r="B282" s="1">
        <v>42037</v>
      </c>
      <c r="C282" s="1">
        <f t="shared" si="4"/>
        <v>42585</v>
      </c>
      <c r="D282" s="1">
        <v>42384</v>
      </c>
      <c r="E282" s="3" t="s">
        <v>4</v>
      </c>
      <c r="F282" s="3"/>
      <c r="G282" s="3" t="e">
        <f>VLOOKUP(A282,'IC Scores'!$A$2:$E$212,4,FALSE)</f>
        <v>#N/A</v>
      </c>
      <c r="H282" s="3"/>
      <c r="I282" s="3" t="e">
        <f>VLOOKUP(A282,'ACE Ratings'!$A$2:$E$212,4,FALSE)</f>
        <v>#N/A</v>
      </c>
      <c r="J282" s="3">
        <f>VLOOKUP(A282,'3P Ratings'!$A$2:$E$181,4,FALSE)</f>
        <v>0</v>
      </c>
      <c r="K282" s="3" t="s">
        <v>4</v>
      </c>
      <c r="L282">
        <v>4</v>
      </c>
      <c r="M282">
        <v>7</v>
      </c>
      <c r="N282">
        <v>6</v>
      </c>
      <c r="O282">
        <v>3</v>
      </c>
      <c r="P282">
        <v>3</v>
      </c>
      <c r="Q282">
        <v>8</v>
      </c>
      <c r="R282">
        <v>7</v>
      </c>
    </row>
    <row r="283" spans="1:18" x14ac:dyDescent="0.3">
      <c r="A283">
        <v>82052303</v>
      </c>
      <c r="B283" s="1">
        <v>42037</v>
      </c>
      <c r="C283" s="1">
        <f t="shared" si="4"/>
        <v>42585</v>
      </c>
      <c r="D283" s="4"/>
      <c r="E283" t="s">
        <v>4</v>
      </c>
      <c r="G283" s="3" t="e">
        <f>VLOOKUP(A283,'IC Scores'!$A$2:$E$212,4,FALSE)</f>
        <v>#N/A</v>
      </c>
      <c r="H283" s="3"/>
      <c r="I283" s="3" t="e">
        <f>VLOOKUP(A283,'ACE Ratings'!$A$2:$E$212,4,FALSE)</f>
        <v>#N/A</v>
      </c>
      <c r="J283" s="3">
        <f>VLOOKUP(A283,'3P Ratings'!$A$2:$E$181,4,FALSE)</f>
        <v>8</v>
      </c>
      <c r="K283" t="s">
        <v>4</v>
      </c>
      <c r="L283">
        <v>7</v>
      </c>
      <c r="M283">
        <v>5</v>
      </c>
      <c r="N283">
        <v>8</v>
      </c>
      <c r="O283">
        <v>7</v>
      </c>
      <c r="P283">
        <v>9</v>
      </c>
      <c r="Q283">
        <v>7</v>
      </c>
      <c r="R283">
        <v>10</v>
      </c>
    </row>
    <row r="284" spans="1:18" x14ac:dyDescent="0.3">
      <c r="A284">
        <v>26320886</v>
      </c>
      <c r="B284" s="1">
        <v>42040</v>
      </c>
      <c r="C284" s="1">
        <f t="shared" si="4"/>
        <v>42588</v>
      </c>
      <c r="D284" s="4"/>
      <c r="E284" t="s">
        <v>4</v>
      </c>
      <c r="G284" s="3" t="e">
        <f>VLOOKUP(A284,'IC Scores'!$A$2:$E$212,4,FALSE)</f>
        <v>#N/A</v>
      </c>
      <c r="H284" s="3"/>
      <c r="I284" s="3" t="e">
        <f>VLOOKUP(A284,'ACE Ratings'!$A$2:$E$212,4,FALSE)</f>
        <v>#N/A</v>
      </c>
      <c r="J284" s="3">
        <f>VLOOKUP(A284,'3P Ratings'!$A$2:$E$181,4,FALSE)</f>
        <v>8</v>
      </c>
      <c r="K284" t="s">
        <v>4</v>
      </c>
      <c r="L284">
        <v>4</v>
      </c>
      <c r="M284">
        <v>4</v>
      </c>
      <c r="N284">
        <v>4</v>
      </c>
      <c r="O284">
        <v>7</v>
      </c>
      <c r="P284">
        <v>6</v>
      </c>
      <c r="Q284">
        <v>7</v>
      </c>
      <c r="R284">
        <v>6</v>
      </c>
    </row>
    <row r="285" spans="1:18" x14ac:dyDescent="0.3">
      <c r="A285">
        <v>71640971</v>
      </c>
      <c r="B285" s="1">
        <v>42043</v>
      </c>
      <c r="C285" s="1">
        <f t="shared" si="4"/>
        <v>42591</v>
      </c>
      <c r="D285" s="1">
        <v>42410</v>
      </c>
      <c r="E285" s="3" t="s">
        <v>3</v>
      </c>
      <c r="F285" s="3"/>
      <c r="G285" s="3">
        <f>VLOOKUP(A285,'IC Scores'!$A$2:$E$212,4,FALSE)</f>
        <v>0</v>
      </c>
      <c r="H285" s="3"/>
      <c r="I285" s="3">
        <f>VLOOKUP(A285,'ACE Ratings'!$A$2:$E$212,4,FALSE)</f>
        <v>0</v>
      </c>
      <c r="J285" s="3" t="e">
        <f>VLOOKUP(A285,'3P Ratings'!$A$2:$E$181,4,FALSE)</f>
        <v>#N/A</v>
      </c>
      <c r="K285" s="3" t="s">
        <v>3</v>
      </c>
      <c r="L285">
        <v>4</v>
      </c>
      <c r="M285">
        <v>3</v>
      </c>
      <c r="N285">
        <v>4</v>
      </c>
      <c r="O285">
        <v>5</v>
      </c>
      <c r="P285">
        <v>7</v>
      </c>
      <c r="Q285">
        <v>8</v>
      </c>
      <c r="R285">
        <v>5</v>
      </c>
    </row>
    <row r="286" spans="1:18" x14ac:dyDescent="0.3">
      <c r="A286">
        <v>49389767</v>
      </c>
      <c r="B286" s="1">
        <v>42046</v>
      </c>
      <c r="C286" s="1">
        <f t="shared" si="4"/>
        <v>42594</v>
      </c>
      <c r="D286" s="4"/>
      <c r="E286" t="s">
        <v>4</v>
      </c>
      <c r="G286" s="3" t="e">
        <f>VLOOKUP(A286,'IC Scores'!$A$2:$E$212,4,FALSE)</f>
        <v>#N/A</v>
      </c>
      <c r="H286" s="3"/>
      <c r="I286" s="3" t="e">
        <f>VLOOKUP(A286,'ACE Ratings'!$A$2:$E$212,4,FALSE)</f>
        <v>#N/A</v>
      </c>
      <c r="J286" s="3">
        <f>VLOOKUP(A286,'3P Ratings'!$A$2:$E$181,4,FALSE)</f>
        <v>8</v>
      </c>
      <c r="K286" t="s">
        <v>4</v>
      </c>
      <c r="L286">
        <v>5</v>
      </c>
      <c r="M286">
        <v>7</v>
      </c>
      <c r="N286">
        <v>7</v>
      </c>
      <c r="O286">
        <v>7</v>
      </c>
      <c r="P286">
        <v>5</v>
      </c>
      <c r="Q286">
        <v>6</v>
      </c>
      <c r="R286">
        <v>8</v>
      </c>
    </row>
    <row r="287" spans="1:18" x14ac:dyDescent="0.3">
      <c r="A287">
        <v>51054162</v>
      </c>
      <c r="B287" s="1">
        <v>42052</v>
      </c>
      <c r="C287" s="1">
        <f t="shared" si="4"/>
        <v>42600</v>
      </c>
      <c r="D287" s="4"/>
      <c r="E287" t="s">
        <v>4</v>
      </c>
      <c r="G287" s="3" t="e">
        <f>VLOOKUP(A287,'IC Scores'!$A$2:$E$212,4,FALSE)</f>
        <v>#N/A</v>
      </c>
      <c r="H287" s="3"/>
      <c r="I287" s="3" t="e">
        <f>VLOOKUP(A287,'ACE Ratings'!$A$2:$E$212,4,FALSE)</f>
        <v>#N/A</v>
      </c>
      <c r="J287" s="3">
        <f>VLOOKUP(A287,'3P Ratings'!$A$2:$E$181,4,FALSE)</f>
        <v>5</v>
      </c>
      <c r="K287" t="s">
        <v>4</v>
      </c>
      <c r="L287">
        <v>4</v>
      </c>
      <c r="M287">
        <v>8</v>
      </c>
      <c r="N287">
        <v>6</v>
      </c>
      <c r="O287">
        <v>9</v>
      </c>
      <c r="P287">
        <v>8</v>
      </c>
      <c r="Q287">
        <v>6</v>
      </c>
      <c r="R287">
        <v>5</v>
      </c>
    </row>
    <row r="288" spans="1:18" x14ac:dyDescent="0.3">
      <c r="A288">
        <v>43085179</v>
      </c>
      <c r="B288" s="1">
        <v>42056</v>
      </c>
      <c r="C288" s="1">
        <f t="shared" si="4"/>
        <v>42604</v>
      </c>
      <c r="D288" s="1">
        <v>42539</v>
      </c>
      <c r="E288" t="s">
        <v>3</v>
      </c>
      <c r="G288" s="3">
        <f>VLOOKUP(A288,'IC Scores'!$A$2:$E$212,4,FALSE)</f>
        <v>0</v>
      </c>
      <c r="H288" s="3"/>
      <c r="I288" s="3">
        <f>VLOOKUP(A288,'ACE Ratings'!$A$2:$E$212,4,FALSE)</f>
        <v>0</v>
      </c>
      <c r="J288" s="3" t="e">
        <f>VLOOKUP(A288,'3P Ratings'!$A$2:$E$181,4,FALSE)</f>
        <v>#N/A</v>
      </c>
      <c r="K288" t="s">
        <v>3</v>
      </c>
      <c r="L288">
        <v>5</v>
      </c>
      <c r="M288">
        <v>6</v>
      </c>
      <c r="N288">
        <v>10</v>
      </c>
      <c r="O288">
        <v>9</v>
      </c>
      <c r="P288">
        <v>10</v>
      </c>
      <c r="Q288">
        <v>5</v>
      </c>
      <c r="R288">
        <v>10</v>
      </c>
    </row>
    <row r="289" spans="1:18" x14ac:dyDescent="0.3">
      <c r="A289">
        <v>91950713</v>
      </c>
      <c r="B289" s="1">
        <v>42056</v>
      </c>
      <c r="C289" s="1">
        <f t="shared" si="4"/>
        <v>42604</v>
      </c>
      <c r="D289" s="4"/>
      <c r="E289" t="s">
        <v>4</v>
      </c>
      <c r="G289" s="3" t="e">
        <f>VLOOKUP(A289,'IC Scores'!$A$2:$E$212,4,FALSE)</f>
        <v>#N/A</v>
      </c>
      <c r="H289" s="3"/>
      <c r="I289" s="3" t="e">
        <f>VLOOKUP(A289,'ACE Ratings'!$A$2:$E$212,4,FALSE)</f>
        <v>#N/A</v>
      </c>
      <c r="J289" s="3">
        <f>VLOOKUP(A289,'3P Ratings'!$A$2:$E$181,4,FALSE)</f>
        <v>5</v>
      </c>
      <c r="K289" t="s">
        <v>4</v>
      </c>
      <c r="L289">
        <v>6</v>
      </c>
      <c r="M289">
        <v>6</v>
      </c>
      <c r="N289">
        <v>7</v>
      </c>
      <c r="O289">
        <v>4</v>
      </c>
      <c r="P289">
        <v>5</v>
      </c>
      <c r="Q289">
        <v>6</v>
      </c>
      <c r="R289">
        <v>6</v>
      </c>
    </row>
    <row r="290" spans="1:18" x14ac:dyDescent="0.3">
      <c r="A290">
        <v>71456108</v>
      </c>
      <c r="B290" s="1">
        <v>42059</v>
      </c>
      <c r="C290" s="1">
        <f t="shared" si="4"/>
        <v>42607</v>
      </c>
      <c r="D290" s="4"/>
      <c r="E290" t="s">
        <v>3</v>
      </c>
      <c r="G290" s="3">
        <f>VLOOKUP(A290,'IC Scores'!$A$2:$E$212,4,FALSE)</f>
        <v>46</v>
      </c>
      <c r="H290" s="3"/>
      <c r="I290" s="3">
        <f>VLOOKUP(A290,'ACE Ratings'!$A$2:$E$212,4,FALSE)</f>
        <v>3</v>
      </c>
      <c r="J290" s="3" t="e">
        <f>VLOOKUP(A290,'3P Ratings'!$A$2:$E$181,4,FALSE)</f>
        <v>#N/A</v>
      </c>
      <c r="K290" t="s">
        <v>3</v>
      </c>
      <c r="L290">
        <v>4</v>
      </c>
      <c r="M290">
        <v>7</v>
      </c>
      <c r="N290">
        <v>3</v>
      </c>
      <c r="O290">
        <v>3</v>
      </c>
      <c r="P290">
        <v>3</v>
      </c>
      <c r="Q290">
        <v>7</v>
      </c>
      <c r="R290">
        <v>3</v>
      </c>
    </row>
    <row r="291" spans="1:18" x14ac:dyDescent="0.3">
      <c r="A291">
        <v>87240081</v>
      </c>
      <c r="B291" s="1">
        <v>42061</v>
      </c>
      <c r="C291" s="1">
        <f t="shared" si="4"/>
        <v>42609</v>
      </c>
      <c r="D291" s="4"/>
      <c r="E291" t="s">
        <v>3</v>
      </c>
      <c r="G291" s="3">
        <f>VLOOKUP(A291,'IC Scores'!$A$2:$E$212,4,FALSE)</f>
        <v>88</v>
      </c>
      <c r="H291" s="3"/>
      <c r="I291" s="3">
        <f>VLOOKUP(A291,'ACE Ratings'!$A$2:$E$212,4,FALSE)</f>
        <v>5</v>
      </c>
      <c r="J291" s="3" t="e">
        <f>VLOOKUP(A291,'3P Ratings'!$A$2:$E$181,4,FALSE)</f>
        <v>#N/A</v>
      </c>
      <c r="K291" t="s">
        <v>3</v>
      </c>
      <c r="L291">
        <v>8</v>
      </c>
      <c r="M291">
        <v>8</v>
      </c>
      <c r="N291">
        <v>4</v>
      </c>
      <c r="O291">
        <v>6</v>
      </c>
      <c r="P291">
        <v>7</v>
      </c>
      <c r="Q291">
        <v>8</v>
      </c>
      <c r="R291">
        <v>7</v>
      </c>
    </row>
    <row r="292" spans="1:18" x14ac:dyDescent="0.3">
      <c r="A292">
        <v>90521245</v>
      </c>
      <c r="B292" s="1">
        <v>42061</v>
      </c>
      <c r="C292" s="1">
        <f t="shared" si="4"/>
        <v>42609</v>
      </c>
      <c r="D292" s="4"/>
      <c r="E292" s="3" t="s">
        <v>3</v>
      </c>
      <c r="F292" s="3"/>
      <c r="G292" s="3">
        <f>VLOOKUP(A292,'IC Scores'!$A$2:$E$212,4,FALSE)</f>
        <v>113</v>
      </c>
      <c r="H292" s="3"/>
      <c r="I292" s="3">
        <f>VLOOKUP(A292,'ACE Ratings'!$A$2:$E$212,4,FALSE)</f>
        <v>5</v>
      </c>
      <c r="J292" s="3" t="e">
        <f>VLOOKUP(A292,'3P Ratings'!$A$2:$E$181,4,FALSE)</f>
        <v>#N/A</v>
      </c>
      <c r="K292" s="3" t="s">
        <v>3</v>
      </c>
      <c r="L292">
        <v>5</v>
      </c>
      <c r="M292">
        <v>6</v>
      </c>
      <c r="N292">
        <v>5</v>
      </c>
      <c r="O292">
        <v>3</v>
      </c>
      <c r="P292">
        <v>5</v>
      </c>
      <c r="Q292">
        <v>6</v>
      </c>
      <c r="R292">
        <v>7</v>
      </c>
    </row>
    <row r="293" spans="1:18" x14ac:dyDescent="0.3">
      <c r="A293">
        <v>26137560</v>
      </c>
      <c r="B293" s="1">
        <v>42063</v>
      </c>
      <c r="C293" s="1">
        <f t="shared" si="4"/>
        <v>42611</v>
      </c>
      <c r="D293" s="4"/>
      <c r="E293" t="s">
        <v>3</v>
      </c>
      <c r="G293" s="3">
        <f>VLOOKUP(A293,'IC Scores'!$A$2:$E$212,4,FALSE)</f>
        <v>129</v>
      </c>
      <c r="H293" s="3"/>
      <c r="I293" s="3">
        <f>VLOOKUP(A293,'ACE Ratings'!$A$2:$E$212,4,FALSE)</f>
        <v>3</v>
      </c>
      <c r="J293" s="3" t="e">
        <f>VLOOKUP(A293,'3P Ratings'!$A$2:$E$181,4,FALSE)</f>
        <v>#N/A</v>
      </c>
      <c r="K293" t="s">
        <v>3</v>
      </c>
      <c r="L293">
        <v>5</v>
      </c>
      <c r="M293">
        <v>7</v>
      </c>
      <c r="N293">
        <v>7</v>
      </c>
      <c r="O293">
        <v>3</v>
      </c>
      <c r="P293">
        <v>3</v>
      </c>
      <c r="Q293">
        <v>8</v>
      </c>
      <c r="R293">
        <v>5</v>
      </c>
    </row>
    <row r="294" spans="1:18" x14ac:dyDescent="0.3">
      <c r="A294">
        <v>79805500</v>
      </c>
      <c r="B294" s="1">
        <v>42073</v>
      </c>
      <c r="C294" s="1">
        <f t="shared" si="4"/>
        <v>42621</v>
      </c>
      <c r="D294" s="4"/>
      <c r="E294" t="s">
        <v>3</v>
      </c>
      <c r="G294" s="3">
        <f>VLOOKUP(A294,'IC Scores'!$A$2:$E$212,4,FALSE)</f>
        <v>70</v>
      </c>
      <c r="H294" s="3"/>
      <c r="I294" s="3">
        <f>VLOOKUP(A294,'ACE Ratings'!$A$2:$E$212,4,FALSE)</f>
        <v>1</v>
      </c>
      <c r="J294" s="3" t="e">
        <f>VLOOKUP(A294,'3P Ratings'!$A$2:$E$181,4,FALSE)</f>
        <v>#N/A</v>
      </c>
      <c r="K294" t="s">
        <v>3</v>
      </c>
      <c r="L294">
        <v>5</v>
      </c>
      <c r="M294">
        <v>4</v>
      </c>
      <c r="N294">
        <v>5</v>
      </c>
      <c r="O294">
        <v>3</v>
      </c>
      <c r="P294">
        <v>5</v>
      </c>
      <c r="Q294">
        <v>8</v>
      </c>
      <c r="R294">
        <v>4</v>
      </c>
    </row>
    <row r="295" spans="1:18" x14ac:dyDescent="0.3">
      <c r="A295">
        <v>39241309</v>
      </c>
      <c r="B295" s="1">
        <v>42073</v>
      </c>
      <c r="C295" s="1">
        <f t="shared" si="4"/>
        <v>42621</v>
      </c>
      <c r="D295" s="4"/>
      <c r="E295" t="s">
        <v>3</v>
      </c>
      <c r="G295" s="3">
        <f>VLOOKUP(A295,'IC Scores'!$A$2:$E$212,4,FALSE)</f>
        <v>97</v>
      </c>
      <c r="H295" s="3"/>
      <c r="I295" s="3">
        <f>VLOOKUP(A295,'ACE Ratings'!$A$2:$E$212,4,FALSE)</f>
        <v>10</v>
      </c>
      <c r="J295" s="3" t="e">
        <f>VLOOKUP(A295,'3P Ratings'!$A$2:$E$181,4,FALSE)</f>
        <v>#N/A</v>
      </c>
      <c r="K295" t="s">
        <v>3</v>
      </c>
      <c r="L295">
        <v>8</v>
      </c>
      <c r="M295">
        <v>4</v>
      </c>
      <c r="N295">
        <v>10</v>
      </c>
      <c r="O295">
        <v>10</v>
      </c>
      <c r="P295">
        <v>10</v>
      </c>
      <c r="Q295">
        <v>4</v>
      </c>
      <c r="R295">
        <v>9</v>
      </c>
    </row>
    <row r="296" spans="1:18" x14ac:dyDescent="0.3">
      <c r="A296">
        <v>97263509</v>
      </c>
      <c r="B296" s="1">
        <v>42073</v>
      </c>
      <c r="C296" s="1">
        <f t="shared" si="4"/>
        <v>42621</v>
      </c>
      <c r="D296" s="4"/>
      <c r="E296" t="s">
        <v>4</v>
      </c>
      <c r="G296" s="3" t="e">
        <f>VLOOKUP(A296,'IC Scores'!$A$2:$E$212,4,FALSE)</f>
        <v>#N/A</v>
      </c>
      <c r="H296" s="3"/>
      <c r="I296" s="3" t="e">
        <f>VLOOKUP(A296,'ACE Ratings'!$A$2:$E$212,4,FALSE)</f>
        <v>#N/A</v>
      </c>
      <c r="J296" s="3">
        <f>VLOOKUP(A296,'3P Ratings'!$A$2:$E$181,4,FALSE)</f>
        <v>5</v>
      </c>
      <c r="K296" t="s">
        <v>4</v>
      </c>
      <c r="L296">
        <v>5</v>
      </c>
      <c r="M296">
        <v>7</v>
      </c>
      <c r="N296">
        <v>8</v>
      </c>
      <c r="O296">
        <v>5</v>
      </c>
      <c r="P296">
        <v>5</v>
      </c>
      <c r="Q296">
        <v>8</v>
      </c>
      <c r="R296">
        <v>6</v>
      </c>
    </row>
    <row r="297" spans="1:18" x14ac:dyDescent="0.3">
      <c r="A297">
        <v>86990839</v>
      </c>
      <c r="B297" s="1">
        <v>42076</v>
      </c>
      <c r="C297" s="1">
        <f t="shared" si="4"/>
        <v>42624</v>
      </c>
      <c r="D297" s="4"/>
      <c r="E297" t="s">
        <v>3</v>
      </c>
      <c r="G297" s="3">
        <f>VLOOKUP(A297,'IC Scores'!$A$2:$E$212,4,FALSE)</f>
        <v>62</v>
      </c>
      <c r="H297" s="3"/>
      <c r="I297" s="3">
        <f>VLOOKUP(A297,'ACE Ratings'!$A$2:$E$212,4,FALSE)</f>
        <v>8</v>
      </c>
      <c r="J297" s="3" t="e">
        <f>VLOOKUP(A297,'3P Ratings'!$A$2:$E$181,4,FALSE)</f>
        <v>#N/A</v>
      </c>
      <c r="K297" t="s">
        <v>3</v>
      </c>
      <c r="L297">
        <v>6</v>
      </c>
      <c r="M297">
        <v>7</v>
      </c>
      <c r="N297">
        <v>7</v>
      </c>
      <c r="O297">
        <v>6</v>
      </c>
      <c r="P297">
        <v>7</v>
      </c>
      <c r="Q297">
        <v>5</v>
      </c>
      <c r="R297">
        <v>6</v>
      </c>
    </row>
    <row r="298" spans="1:18" x14ac:dyDescent="0.3">
      <c r="A298">
        <v>96264774</v>
      </c>
      <c r="B298" s="1">
        <v>42077</v>
      </c>
      <c r="C298" s="1">
        <f t="shared" si="4"/>
        <v>42625</v>
      </c>
      <c r="D298" s="4"/>
      <c r="E298" t="s">
        <v>4</v>
      </c>
      <c r="G298" s="3" t="e">
        <f>VLOOKUP(A298,'IC Scores'!$A$2:$E$212,4,FALSE)</f>
        <v>#N/A</v>
      </c>
      <c r="H298" s="3"/>
      <c r="I298" s="3" t="e">
        <f>VLOOKUP(A298,'ACE Ratings'!$A$2:$E$212,4,FALSE)</f>
        <v>#N/A</v>
      </c>
      <c r="J298" s="3">
        <f>VLOOKUP(A298,'3P Ratings'!$A$2:$E$181,4,FALSE)</f>
        <v>8</v>
      </c>
      <c r="K298" t="s">
        <v>4</v>
      </c>
      <c r="L298">
        <v>6</v>
      </c>
      <c r="M298">
        <v>7</v>
      </c>
      <c r="N298">
        <v>6</v>
      </c>
      <c r="O298">
        <v>6</v>
      </c>
      <c r="P298">
        <v>7</v>
      </c>
      <c r="Q298">
        <v>4</v>
      </c>
      <c r="R298">
        <v>5</v>
      </c>
    </row>
    <row r="299" spans="1:18" x14ac:dyDescent="0.3">
      <c r="A299">
        <v>87085845</v>
      </c>
      <c r="B299" s="1">
        <v>42078</v>
      </c>
      <c r="C299" s="1">
        <f t="shared" si="4"/>
        <v>42626</v>
      </c>
      <c r="D299" s="4"/>
      <c r="E299" t="s">
        <v>3</v>
      </c>
      <c r="G299" s="3">
        <f>VLOOKUP(A299,'IC Scores'!$A$2:$E$212,4,FALSE)</f>
        <v>119</v>
      </c>
      <c r="H299" s="3"/>
      <c r="I299" s="3">
        <f>VLOOKUP(A299,'ACE Ratings'!$A$2:$E$212,4,FALSE)</f>
        <v>5</v>
      </c>
      <c r="J299" s="3" t="e">
        <f>VLOOKUP(A299,'3P Ratings'!$A$2:$E$181,4,FALSE)</f>
        <v>#N/A</v>
      </c>
      <c r="K299" t="s">
        <v>3</v>
      </c>
      <c r="L299">
        <v>8</v>
      </c>
      <c r="M299">
        <v>8</v>
      </c>
      <c r="N299">
        <v>8</v>
      </c>
      <c r="O299">
        <v>8</v>
      </c>
      <c r="P299">
        <v>6</v>
      </c>
      <c r="Q299">
        <v>4</v>
      </c>
      <c r="R299">
        <v>7</v>
      </c>
    </row>
    <row r="300" spans="1:18" x14ac:dyDescent="0.3">
      <c r="A300">
        <v>31730585</v>
      </c>
      <c r="B300" s="1">
        <v>42082</v>
      </c>
      <c r="C300" s="1">
        <f t="shared" si="4"/>
        <v>42630</v>
      </c>
      <c r="D300" s="4"/>
      <c r="E300" t="s">
        <v>4</v>
      </c>
      <c r="G300" s="3" t="e">
        <f>VLOOKUP(A300,'IC Scores'!$A$2:$E$212,4,FALSE)</f>
        <v>#N/A</v>
      </c>
      <c r="H300" s="3"/>
      <c r="I300" s="3" t="e">
        <f>VLOOKUP(A300,'ACE Ratings'!$A$2:$E$212,4,FALSE)</f>
        <v>#N/A</v>
      </c>
      <c r="J300" s="3">
        <f>VLOOKUP(A300,'3P Ratings'!$A$2:$E$181,4,FALSE)</f>
        <v>5</v>
      </c>
      <c r="K300" t="s">
        <v>4</v>
      </c>
      <c r="L300">
        <v>6</v>
      </c>
      <c r="M300">
        <v>7</v>
      </c>
      <c r="N300">
        <v>3</v>
      </c>
      <c r="O300">
        <v>4</v>
      </c>
      <c r="P300">
        <v>3</v>
      </c>
      <c r="Q300">
        <v>5</v>
      </c>
      <c r="R300">
        <v>4</v>
      </c>
    </row>
    <row r="301" spans="1:18" x14ac:dyDescent="0.3">
      <c r="A301">
        <v>20700135</v>
      </c>
      <c r="B301" s="1">
        <v>42083</v>
      </c>
      <c r="C301" s="1">
        <f t="shared" si="4"/>
        <v>42631</v>
      </c>
      <c r="D301" s="4"/>
      <c r="E301" t="s">
        <v>3</v>
      </c>
      <c r="G301" s="3">
        <f>VLOOKUP(A301,'IC Scores'!$A$2:$E$212,4,FALSE)</f>
        <v>115</v>
      </c>
      <c r="H301" s="3"/>
      <c r="I301" s="3">
        <f>VLOOKUP(A301,'ACE Ratings'!$A$2:$E$212,4,FALSE)</f>
        <v>10</v>
      </c>
      <c r="J301" s="3" t="e">
        <f>VLOOKUP(A301,'3P Ratings'!$A$2:$E$181,4,FALSE)</f>
        <v>#N/A</v>
      </c>
      <c r="K301" t="s">
        <v>3</v>
      </c>
      <c r="L301">
        <v>6</v>
      </c>
      <c r="M301">
        <v>7</v>
      </c>
      <c r="N301">
        <v>7</v>
      </c>
      <c r="O301">
        <v>7</v>
      </c>
      <c r="P301">
        <v>5</v>
      </c>
      <c r="Q301">
        <v>6</v>
      </c>
      <c r="R301">
        <v>7</v>
      </c>
    </row>
    <row r="302" spans="1:18" x14ac:dyDescent="0.3">
      <c r="A302">
        <v>29690086</v>
      </c>
      <c r="B302" s="1">
        <v>42084</v>
      </c>
      <c r="C302" s="1">
        <f t="shared" si="4"/>
        <v>42632</v>
      </c>
      <c r="D302" s="1">
        <v>42398</v>
      </c>
      <c r="E302" s="3" t="s">
        <v>4</v>
      </c>
      <c r="F302" s="3"/>
      <c r="G302" s="3" t="e">
        <f>VLOOKUP(A302,'IC Scores'!$A$2:$E$212,4,FALSE)</f>
        <v>#N/A</v>
      </c>
      <c r="H302" s="3"/>
      <c r="I302" s="3" t="e">
        <f>VLOOKUP(A302,'ACE Ratings'!$A$2:$E$212,4,FALSE)</f>
        <v>#N/A</v>
      </c>
      <c r="J302" s="3">
        <f>VLOOKUP(A302,'3P Ratings'!$A$2:$E$181,4,FALSE)</f>
        <v>0</v>
      </c>
      <c r="K302" s="3" t="s">
        <v>4</v>
      </c>
      <c r="L302">
        <v>1</v>
      </c>
      <c r="M302">
        <v>3</v>
      </c>
      <c r="N302">
        <v>1</v>
      </c>
      <c r="O302">
        <v>4</v>
      </c>
      <c r="P302">
        <v>3</v>
      </c>
      <c r="Q302">
        <v>7</v>
      </c>
      <c r="R302">
        <v>1</v>
      </c>
    </row>
    <row r="303" spans="1:18" x14ac:dyDescent="0.3">
      <c r="A303">
        <v>37790980</v>
      </c>
      <c r="B303" s="1">
        <v>42085</v>
      </c>
      <c r="C303" s="1">
        <f t="shared" si="4"/>
        <v>42633</v>
      </c>
      <c r="D303" s="4"/>
      <c r="E303" t="s">
        <v>3</v>
      </c>
      <c r="G303" s="3">
        <f>VLOOKUP(A303,'IC Scores'!$A$2:$E$212,4,FALSE)</f>
        <v>122</v>
      </c>
      <c r="H303" s="3"/>
      <c r="I303" s="3">
        <f>VLOOKUP(A303,'ACE Ratings'!$A$2:$E$212,4,FALSE)</f>
        <v>5</v>
      </c>
      <c r="J303" s="3" t="e">
        <f>VLOOKUP(A303,'3P Ratings'!$A$2:$E$181,4,FALSE)</f>
        <v>#N/A</v>
      </c>
      <c r="K303" t="s">
        <v>3</v>
      </c>
      <c r="L303">
        <v>8</v>
      </c>
      <c r="M303">
        <v>7</v>
      </c>
      <c r="N303">
        <v>8</v>
      </c>
      <c r="O303">
        <v>5</v>
      </c>
      <c r="P303">
        <v>8</v>
      </c>
      <c r="Q303">
        <v>8</v>
      </c>
      <c r="R303">
        <v>8</v>
      </c>
    </row>
    <row r="304" spans="1:18" x14ac:dyDescent="0.3">
      <c r="A304">
        <v>35072751</v>
      </c>
      <c r="B304" s="1">
        <v>42088</v>
      </c>
      <c r="C304" s="1">
        <f t="shared" si="4"/>
        <v>42636</v>
      </c>
      <c r="D304" s="4"/>
      <c r="E304" t="s">
        <v>4</v>
      </c>
      <c r="G304" s="3" t="e">
        <f>VLOOKUP(A304,'IC Scores'!$A$2:$E$212,4,FALSE)</f>
        <v>#N/A</v>
      </c>
      <c r="H304" s="3"/>
      <c r="I304" s="3" t="e">
        <f>VLOOKUP(A304,'ACE Ratings'!$A$2:$E$212,4,FALSE)</f>
        <v>#N/A</v>
      </c>
      <c r="J304" s="3">
        <f>VLOOKUP(A304,'3P Ratings'!$A$2:$E$181,4,FALSE)</f>
        <v>5</v>
      </c>
      <c r="K304" t="s">
        <v>4</v>
      </c>
      <c r="L304">
        <v>4</v>
      </c>
      <c r="M304">
        <v>5</v>
      </c>
      <c r="N304">
        <v>8</v>
      </c>
      <c r="O304">
        <v>8</v>
      </c>
      <c r="P304">
        <v>5</v>
      </c>
      <c r="Q304">
        <v>5</v>
      </c>
      <c r="R304">
        <v>5</v>
      </c>
    </row>
    <row r="305" spans="1:18" x14ac:dyDescent="0.3">
      <c r="A305">
        <v>91865283</v>
      </c>
      <c r="B305" s="1">
        <v>42097</v>
      </c>
      <c r="C305" s="1">
        <f t="shared" si="4"/>
        <v>42645</v>
      </c>
      <c r="D305" s="4"/>
      <c r="E305" t="s">
        <v>3</v>
      </c>
      <c r="G305" s="3">
        <f>VLOOKUP(A305,'IC Scores'!$A$2:$E$212,4,FALSE)</f>
        <v>84</v>
      </c>
      <c r="H305" s="3"/>
      <c r="I305" s="3">
        <f>VLOOKUP(A305,'ACE Ratings'!$A$2:$E$212,4,FALSE)</f>
        <v>5</v>
      </c>
      <c r="J305" s="3" t="e">
        <f>VLOOKUP(A305,'3P Ratings'!$A$2:$E$181,4,FALSE)</f>
        <v>#N/A</v>
      </c>
      <c r="K305" t="s">
        <v>3</v>
      </c>
      <c r="L305">
        <v>7</v>
      </c>
      <c r="M305">
        <v>7</v>
      </c>
      <c r="N305">
        <v>4</v>
      </c>
      <c r="O305">
        <v>6</v>
      </c>
      <c r="P305">
        <v>3</v>
      </c>
      <c r="Q305">
        <v>6</v>
      </c>
      <c r="R305">
        <v>6</v>
      </c>
    </row>
    <row r="306" spans="1:18" x14ac:dyDescent="0.3">
      <c r="A306">
        <v>73007926</v>
      </c>
      <c r="B306" s="1">
        <v>42098</v>
      </c>
      <c r="C306" s="1">
        <f t="shared" si="4"/>
        <v>42646</v>
      </c>
      <c r="D306" s="4"/>
      <c r="E306" s="3" t="s">
        <v>3</v>
      </c>
      <c r="F306" s="3"/>
      <c r="G306" s="3">
        <f>VLOOKUP(A306,'IC Scores'!$A$2:$E$212,4,FALSE)</f>
        <v>80</v>
      </c>
      <c r="H306" s="3"/>
      <c r="I306" s="3">
        <f>VLOOKUP(A306,'ACE Ratings'!$A$2:$E$212,4,FALSE)</f>
        <v>5</v>
      </c>
      <c r="J306" s="3" t="e">
        <f>VLOOKUP(A306,'3P Ratings'!$A$2:$E$181,4,FALSE)</f>
        <v>#N/A</v>
      </c>
      <c r="K306" s="3" t="s">
        <v>3</v>
      </c>
      <c r="L306">
        <v>3</v>
      </c>
      <c r="M306">
        <v>8</v>
      </c>
      <c r="N306">
        <v>2</v>
      </c>
      <c r="O306">
        <v>4</v>
      </c>
      <c r="P306">
        <v>3</v>
      </c>
      <c r="Q306">
        <v>6</v>
      </c>
      <c r="R306">
        <v>3</v>
      </c>
    </row>
    <row r="307" spans="1:18" x14ac:dyDescent="0.3">
      <c r="A307">
        <v>77729312</v>
      </c>
      <c r="B307" s="1">
        <v>42098</v>
      </c>
      <c r="C307" s="1">
        <f t="shared" si="4"/>
        <v>42646</v>
      </c>
      <c r="D307" s="4"/>
      <c r="E307" t="s">
        <v>3</v>
      </c>
      <c r="G307" s="3">
        <f>VLOOKUP(A307,'IC Scores'!$A$2:$E$212,4,FALSE)</f>
        <v>96</v>
      </c>
      <c r="H307" s="3"/>
      <c r="I307" s="3">
        <f>VLOOKUP(A307,'ACE Ratings'!$A$2:$E$212,4,FALSE)</f>
        <v>10</v>
      </c>
      <c r="J307" s="3" t="e">
        <f>VLOOKUP(A307,'3P Ratings'!$A$2:$E$181,4,FALSE)</f>
        <v>#N/A</v>
      </c>
      <c r="K307" t="s">
        <v>3</v>
      </c>
      <c r="L307">
        <v>7</v>
      </c>
      <c r="M307">
        <v>6</v>
      </c>
      <c r="N307">
        <v>10</v>
      </c>
      <c r="O307">
        <v>8</v>
      </c>
      <c r="P307">
        <v>9</v>
      </c>
      <c r="Q307">
        <v>5</v>
      </c>
      <c r="R307">
        <v>8</v>
      </c>
    </row>
    <row r="308" spans="1:18" x14ac:dyDescent="0.3">
      <c r="A308">
        <v>47508549</v>
      </c>
      <c r="B308" s="1">
        <v>42102</v>
      </c>
      <c r="C308" s="1">
        <f t="shared" si="4"/>
        <v>42650</v>
      </c>
      <c r="D308" s="4"/>
      <c r="E308" s="3" t="s">
        <v>4</v>
      </c>
      <c r="F308" s="3"/>
      <c r="G308" s="3" t="e">
        <f>VLOOKUP(A308,'IC Scores'!$A$2:$E$212,4,FALSE)</f>
        <v>#N/A</v>
      </c>
      <c r="H308" s="3"/>
      <c r="I308" s="3" t="e">
        <f>VLOOKUP(A308,'ACE Ratings'!$A$2:$E$212,4,FALSE)</f>
        <v>#N/A</v>
      </c>
      <c r="J308" s="3">
        <f>VLOOKUP(A308,'3P Ratings'!$A$2:$E$181,4,FALSE)</f>
        <v>8</v>
      </c>
      <c r="K308" s="3" t="s">
        <v>4</v>
      </c>
      <c r="L308">
        <v>5</v>
      </c>
      <c r="M308">
        <v>4</v>
      </c>
      <c r="N308">
        <v>3</v>
      </c>
      <c r="O308">
        <v>5</v>
      </c>
      <c r="P308">
        <v>3</v>
      </c>
      <c r="Q308">
        <v>7</v>
      </c>
      <c r="R308">
        <v>4</v>
      </c>
    </row>
    <row r="309" spans="1:18" x14ac:dyDescent="0.3">
      <c r="A309">
        <v>46814372</v>
      </c>
      <c r="B309" s="1">
        <v>42104</v>
      </c>
      <c r="C309" s="1">
        <f t="shared" si="4"/>
        <v>42652</v>
      </c>
      <c r="D309" s="4"/>
      <c r="E309" t="s">
        <v>4</v>
      </c>
      <c r="G309" s="3" t="e">
        <f>VLOOKUP(A309,'IC Scores'!$A$2:$E$212,4,FALSE)</f>
        <v>#N/A</v>
      </c>
      <c r="H309" s="3"/>
      <c r="I309" s="3" t="e">
        <f>VLOOKUP(A309,'ACE Ratings'!$A$2:$E$212,4,FALSE)</f>
        <v>#N/A</v>
      </c>
      <c r="J309" s="3">
        <f>VLOOKUP(A309,'3P Ratings'!$A$2:$E$181,4,FALSE)</f>
        <v>3</v>
      </c>
      <c r="K309" t="s">
        <v>4</v>
      </c>
      <c r="L309">
        <v>5</v>
      </c>
      <c r="M309">
        <v>6</v>
      </c>
      <c r="N309">
        <v>6</v>
      </c>
      <c r="O309">
        <v>3</v>
      </c>
      <c r="P309">
        <v>6</v>
      </c>
      <c r="Q309">
        <v>3</v>
      </c>
      <c r="R309">
        <v>5</v>
      </c>
    </row>
    <row r="310" spans="1:18" x14ac:dyDescent="0.3">
      <c r="A310">
        <v>26534966</v>
      </c>
      <c r="B310" s="1">
        <v>42113</v>
      </c>
      <c r="C310" s="1">
        <f t="shared" si="4"/>
        <v>42661</v>
      </c>
      <c r="D310" s="4"/>
      <c r="E310" t="s">
        <v>3</v>
      </c>
      <c r="G310" s="3">
        <f>VLOOKUP(A310,'IC Scores'!$A$2:$E$212,4,FALSE)</f>
        <v>121</v>
      </c>
      <c r="H310" s="3"/>
      <c r="I310" s="3">
        <f>VLOOKUP(A310,'ACE Ratings'!$A$2:$E$212,4,FALSE)</f>
        <v>8</v>
      </c>
      <c r="J310" s="3" t="e">
        <f>VLOOKUP(A310,'3P Ratings'!$A$2:$E$181,4,FALSE)</f>
        <v>#N/A</v>
      </c>
      <c r="K310" t="s">
        <v>3</v>
      </c>
      <c r="L310">
        <v>8</v>
      </c>
      <c r="M310">
        <v>5</v>
      </c>
      <c r="N310">
        <v>7</v>
      </c>
      <c r="O310">
        <v>5</v>
      </c>
      <c r="P310">
        <v>3</v>
      </c>
      <c r="Q310">
        <v>7</v>
      </c>
      <c r="R310">
        <v>4</v>
      </c>
    </row>
    <row r="311" spans="1:18" x14ac:dyDescent="0.3">
      <c r="A311">
        <v>33764676</v>
      </c>
      <c r="B311" s="1">
        <v>42114</v>
      </c>
      <c r="C311" s="1">
        <f t="shared" si="4"/>
        <v>42662</v>
      </c>
      <c r="D311" s="4"/>
      <c r="E311" t="s">
        <v>3</v>
      </c>
      <c r="G311" s="3">
        <f>VLOOKUP(A311,'IC Scores'!$A$2:$E$212,4,FALSE)</f>
        <v>84</v>
      </c>
      <c r="H311" s="3"/>
      <c r="I311" s="3">
        <f>VLOOKUP(A311,'ACE Ratings'!$A$2:$E$212,4,FALSE)</f>
        <v>5</v>
      </c>
      <c r="J311" s="3" t="e">
        <f>VLOOKUP(A311,'3P Ratings'!$A$2:$E$181,4,FALSE)</f>
        <v>#N/A</v>
      </c>
      <c r="K311" t="s">
        <v>3</v>
      </c>
      <c r="L311">
        <v>7</v>
      </c>
      <c r="M311">
        <v>7</v>
      </c>
      <c r="N311">
        <v>3</v>
      </c>
      <c r="O311">
        <v>3</v>
      </c>
      <c r="P311">
        <v>4</v>
      </c>
      <c r="Q311">
        <v>5</v>
      </c>
      <c r="R311">
        <v>4</v>
      </c>
    </row>
    <row r="312" spans="1:18" x14ac:dyDescent="0.3">
      <c r="A312">
        <v>47061146</v>
      </c>
      <c r="B312" s="1">
        <v>42116</v>
      </c>
      <c r="C312" s="1">
        <f t="shared" si="4"/>
        <v>42664</v>
      </c>
      <c r="D312" s="4"/>
      <c r="E312" s="3" t="s">
        <v>3</v>
      </c>
      <c r="F312" s="3"/>
      <c r="G312" s="3">
        <f>VLOOKUP(A312,'IC Scores'!$A$2:$E$212,4,FALSE)</f>
        <v>84</v>
      </c>
      <c r="H312" s="3"/>
      <c r="I312" s="3">
        <f>VLOOKUP(A312,'ACE Ratings'!$A$2:$E$212,4,FALSE)</f>
        <v>5</v>
      </c>
      <c r="J312" s="3" t="e">
        <f>VLOOKUP(A312,'3P Ratings'!$A$2:$E$181,4,FALSE)</f>
        <v>#N/A</v>
      </c>
      <c r="K312" s="3" t="s">
        <v>3</v>
      </c>
      <c r="L312">
        <v>6</v>
      </c>
      <c r="M312">
        <v>6</v>
      </c>
      <c r="N312">
        <v>5</v>
      </c>
      <c r="O312">
        <v>4</v>
      </c>
      <c r="P312">
        <v>7</v>
      </c>
      <c r="Q312">
        <v>8</v>
      </c>
      <c r="R312">
        <v>5</v>
      </c>
    </row>
    <row r="313" spans="1:18" x14ac:dyDescent="0.3">
      <c r="A313">
        <v>77410549</v>
      </c>
      <c r="B313" s="1">
        <v>42118</v>
      </c>
      <c r="C313" s="1">
        <f t="shared" si="4"/>
        <v>42666</v>
      </c>
      <c r="D313" s="4"/>
      <c r="E313" t="s">
        <v>4</v>
      </c>
      <c r="G313" s="3" t="e">
        <f>VLOOKUP(A313,'IC Scores'!$A$2:$E$212,4,FALSE)</f>
        <v>#N/A</v>
      </c>
      <c r="H313" s="3"/>
      <c r="I313" s="3" t="e">
        <f>VLOOKUP(A313,'ACE Ratings'!$A$2:$E$212,4,FALSE)</f>
        <v>#N/A</v>
      </c>
      <c r="J313" s="3">
        <f>VLOOKUP(A313,'3P Ratings'!$A$2:$E$181,4,FALSE)</f>
        <v>10</v>
      </c>
      <c r="K313" t="s">
        <v>4</v>
      </c>
      <c r="L313">
        <v>8</v>
      </c>
      <c r="M313">
        <v>6</v>
      </c>
      <c r="N313">
        <v>10</v>
      </c>
      <c r="O313">
        <v>9</v>
      </c>
      <c r="P313">
        <v>10</v>
      </c>
      <c r="Q313">
        <v>5</v>
      </c>
      <c r="R313">
        <v>10</v>
      </c>
    </row>
    <row r="314" spans="1:18" x14ac:dyDescent="0.3">
      <c r="A314">
        <v>60849574</v>
      </c>
      <c r="B314" s="1">
        <v>42119</v>
      </c>
      <c r="C314" s="1">
        <f t="shared" si="4"/>
        <v>42667</v>
      </c>
      <c r="D314" s="4"/>
      <c r="E314" t="s">
        <v>3</v>
      </c>
      <c r="G314" s="3">
        <f>VLOOKUP(A314,'IC Scores'!$A$2:$E$212,4,FALSE)</f>
        <v>74</v>
      </c>
      <c r="H314" s="3"/>
      <c r="I314" s="3">
        <f>VLOOKUP(A314,'ACE Ratings'!$A$2:$E$212,4,FALSE)</f>
        <v>8</v>
      </c>
      <c r="J314" s="3" t="e">
        <f>VLOOKUP(A314,'3P Ratings'!$A$2:$E$181,4,FALSE)</f>
        <v>#N/A</v>
      </c>
      <c r="K314" t="s">
        <v>3</v>
      </c>
      <c r="L314">
        <v>4</v>
      </c>
      <c r="M314">
        <v>8</v>
      </c>
      <c r="N314">
        <v>7</v>
      </c>
      <c r="O314">
        <v>7</v>
      </c>
      <c r="P314">
        <v>5</v>
      </c>
      <c r="Q314">
        <v>4</v>
      </c>
      <c r="R314">
        <v>6</v>
      </c>
    </row>
    <row r="315" spans="1:18" x14ac:dyDescent="0.3">
      <c r="A315">
        <v>54503492</v>
      </c>
      <c r="B315" s="1">
        <v>42119</v>
      </c>
      <c r="C315" s="1">
        <f t="shared" si="4"/>
        <v>42667</v>
      </c>
      <c r="D315" s="4"/>
      <c r="E315" t="s">
        <v>4</v>
      </c>
      <c r="G315" s="3" t="e">
        <f>VLOOKUP(A315,'IC Scores'!$A$2:$E$212,4,FALSE)</f>
        <v>#N/A</v>
      </c>
      <c r="H315" s="3"/>
      <c r="I315" s="3" t="e">
        <f>VLOOKUP(A315,'ACE Ratings'!$A$2:$E$212,4,FALSE)</f>
        <v>#N/A</v>
      </c>
      <c r="J315" s="3">
        <f>VLOOKUP(A315,'3P Ratings'!$A$2:$E$181,4,FALSE)</f>
        <v>3</v>
      </c>
      <c r="K315" t="s">
        <v>4</v>
      </c>
      <c r="L315">
        <v>7</v>
      </c>
      <c r="M315">
        <v>5</v>
      </c>
      <c r="N315">
        <v>1</v>
      </c>
      <c r="O315">
        <v>3</v>
      </c>
      <c r="P315">
        <v>4</v>
      </c>
      <c r="Q315">
        <v>5</v>
      </c>
      <c r="R315">
        <v>2</v>
      </c>
    </row>
    <row r="316" spans="1:18" x14ac:dyDescent="0.3">
      <c r="A316">
        <v>50121404</v>
      </c>
      <c r="B316" s="1">
        <v>42119</v>
      </c>
      <c r="C316" s="1">
        <f t="shared" si="4"/>
        <v>42667</v>
      </c>
      <c r="D316" s="4"/>
      <c r="E316" t="s">
        <v>4</v>
      </c>
      <c r="G316" s="3" t="e">
        <f>VLOOKUP(A316,'IC Scores'!$A$2:$E$212,4,FALSE)</f>
        <v>#N/A</v>
      </c>
      <c r="H316" s="3"/>
      <c r="I316" s="3" t="e">
        <f>VLOOKUP(A316,'ACE Ratings'!$A$2:$E$212,4,FALSE)</f>
        <v>#N/A</v>
      </c>
      <c r="J316" s="3">
        <f>VLOOKUP(A316,'3P Ratings'!$A$2:$E$181,4,FALSE)</f>
        <v>5</v>
      </c>
      <c r="K316" t="s">
        <v>4</v>
      </c>
      <c r="L316">
        <v>4</v>
      </c>
      <c r="M316">
        <v>6</v>
      </c>
      <c r="N316">
        <v>8</v>
      </c>
      <c r="O316">
        <v>7</v>
      </c>
      <c r="P316">
        <v>9</v>
      </c>
      <c r="Q316">
        <v>5</v>
      </c>
      <c r="R316">
        <v>9</v>
      </c>
    </row>
    <row r="317" spans="1:18" x14ac:dyDescent="0.3">
      <c r="A317">
        <v>70472272</v>
      </c>
      <c r="B317" s="1">
        <v>42119</v>
      </c>
      <c r="C317" s="1">
        <f t="shared" si="4"/>
        <v>42667</v>
      </c>
      <c r="D317" s="4"/>
      <c r="E317" t="s">
        <v>4</v>
      </c>
      <c r="G317" s="3" t="e">
        <f>VLOOKUP(A317,'IC Scores'!$A$2:$E$212,4,FALSE)</f>
        <v>#N/A</v>
      </c>
      <c r="H317" s="3"/>
      <c r="I317" s="3" t="e">
        <f>VLOOKUP(A317,'ACE Ratings'!$A$2:$E$212,4,FALSE)</f>
        <v>#N/A</v>
      </c>
      <c r="J317" s="3">
        <f>VLOOKUP(A317,'3P Ratings'!$A$2:$E$181,4,FALSE)</f>
        <v>8</v>
      </c>
      <c r="K317" t="s">
        <v>4</v>
      </c>
      <c r="L317">
        <v>8</v>
      </c>
      <c r="M317">
        <v>4</v>
      </c>
      <c r="N317">
        <v>8</v>
      </c>
      <c r="O317">
        <v>7</v>
      </c>
      <c r="P317">
        <v>10</v>
      </c>
      <c r="Q317">
        <v>5</v>
      </c>
      <c r="R317">
        <v>10</v>
      </c>
    </row>
    <row r="318" spans="1:18" x14ac:dyDescent="0.3">
      <c r="A318">
        <v>99912251</v>
      </c>
      <c r="B318" s="1">
        <v>42121</v>
      </c>
      <c r="C318" s="1">
        <f t="shared" si="4"/>
        <v>42669</v>
      </c>
      <c r="D318" s="4"/>
      <c r="E318" s="3" t="s">
        <v>3</v>
      </c>
      <c r="F318" s="3"/>
      <c r="G318" s="3">
        <f>VLOOKUP(A318,'IC Scores'!$A$2:$E$212,4,FALSE)</f>
        <v>64</v>
      </c>
      <c r="H318" s="3"/>
      <c r="I318" s="3">
        <f>VLOOKUP(A318,'ACE Ratings'!$A$2:$E$212,4,FALSE)</f>
        <v>5</v>
      </c>
      <c r="J318" s="3" t="e">
        <f>VLOOKUP(A318,'3P Ratings'!$A$2:$E$181,4,FALSE)</f>
        <v>#N/A</v>
      </c>
      <c r="K318" s="3" t="s">
        <v>3</v>
      </c>
      <c r="L318">
        <v>6</v>
      </c>
      <c r="M318">
        <v>7</v>
      </c>
      <c r="N318">
        <v>5</v>
      </c>
      <c r="O318">
        <v>5</v>
      </c>
      <c r="P318">
        <v>7</v>
      </c>
      <c r="Q318">
        <v>6</v>
      </c>
      <c r="R318">
        <v>6</v>
      </c>
    </row>
    <row r="319" spans="1:18" x14ac:dyDescent="0.3">
      <c r="A319">
        <v>41595224</v>
      </c>
      <c r="B319" s="1">
        <v>42121</v>
      </c>
      <c r="C319" s="1">
        <f t="shared" si="4"/>
        <v>42669</v>
      </c>
      <c r="D319" s="4"/>
      <c r="E319" t="s">
        <v>4</v>
      </c>
      <c r="G319" s="3" t="e">
        <f>VLOOKUP(A319,'IC Scores'!$A$2:$E$212,4,FALSE)</f>
        <v>#N/A</v>
      </c>
      <c r="H319" s="3"/>
      <c r="I319" s="3" t="e">
        <f>VLOOKUP(A319,'ACE Ratings'!$A$2:$E$212,4,FALSE)</f>
        <v>#N/A</v>
      </c>
      <c r="J319" s="3">
        <f>VLOOKUP(A319,'3P Ratings'!$A$2:$E$181,4,FALSE)</f>
        <v>5</v>
      </c>
      <c r="K319" t="s">
        <v>4</v>
      </c>
      <c r="L319">
        <v>7</v>
      </c>
      <c r="M319">
        <v>8</v>
      </c>
      <c r="N319">
        <v>8</v>
      </c>
      <c r="O319">
        <v>7</v>
      </c>
      <c r="P319">
        <v>10</v>
      </c>
      <c r="Q319">
        <v>5</v>
      </c>
      <c r="R319">
        <v>10</v>
      </c>
    </row>
    <row r="320" spans="1:18" x14ac:dyDescent="0.3">
      <c r="A320">
        <v>58937797</v>
      </c>
      <c r="B320" s="1">
        <v>42122</v>
      </c>
      <c r="C320" s="1">
        <f t="shared" si="4"/>
        <v>42670</v>
      </c>
      <c r="D320" s="4"/>
      <c r="E320" s="3" t="s">
        <v>4</v>
      </c>
      <c r="F320" s="3"/>
      <c r="G320" s="3" t="e">
        <f>VLOOKUP(A320,'IC Scores'!$A$2:$E$212,4,FALSE)</f>
        <v>#N/A</v>
      </c>
      <c r="H320" s="3"/>
      <c r="I320" s="3" t="e">
        <f>VLOOKUP(A320,'ACE Ratings'!$A$2:$E$212,4,FALSE)</f>
        <v>#N/A</v>
      </c>
      <c r="J320" s="3">
        <f>VLOOKUP(A320,'3P Ratings'!$A$2:$E$181,4,FALSE)</f>
        <v>8</v>
      </c>
      <c r="K320" s="3" t="s">
        <v>4</v>
      </c>
      <c r="L320">
        <v>4</v>
      </c>
      <c r="M320">
        <v>7</v>
      </c>
      <c r="N320">
        <v>7</v>
      </c>
      <c r="O320">
        <v>5</v>
      </c>
      <c r="P320">
        <v>7</v>
      </c>
      <c r="Q320">
        <v>7</v>
      </c>
      <c r="R320">
        <v>4</v>
      </c>
    </row>
    <row r="321" spans="1:18" x14ac:dyDescent="0.3">
      <c r="A321">
        <v>55609934</v>
      </c>
      <c r="B321" s="1">
        <v>42125</v>
      </c>
      <c r="C321" s="1">
        <f t="shared" si="4"/>
        <v>42673</v>
      </c>
      <c r="D321" s="4"/>
      <c r="E321" t="s">
        <v>4</v>
      </c>
      <c r="G321" s="3" t="e">
        <f>VLOOKUP(A321,'IC Scores'!$A$2:$E$212,4,FALSE)</f>
        <v>#N/A</v>
      </c>
      <c r="H321" s="3"/>
      <c r="I321" s="3" t="e">
        <f>VLOOKUP(A321,'ACE Ratings'!$A$2:$E$212,4,FALSE)</f>
        <v>#N/A</v>
      </c>
      <c r="J321" s="3">
        <f>VLOOKUP(A321,'3P Ratings'!$A$2:$E$181,4,FALSE)</f>
        <v>5</v>
      </c>
      <c r="K321" t="s">
        <v>4</v>
      </c>
      <c r="L321">
        <v>6</v>
      </c>
      <c r="M321">
        <v>5</v>
      </c>
      <c r="N321">
        <v>10</v>
      </c>
      <c r="O321">
        <v>8</v>
      </c>
      <c r="P321">
        <v>7</v>
      </c>
      <c r="Q321">
        <v>6</v>
      </c>
      <c r="R321">
        <v>7</v>
      </c>
    </row>
    <row r="322" spans="1:18" x14ac:dyDescent="0.3">
      <c r="A322">
        <v>79684993</v>
      </c>
      <c r="B322" s="1">
        <v>42125</v>
      </c>
      <c r="C322" s="1">
        <f t="shared" ref="C322:C385" si="5">B322+548</f>
        <v>42673</v>
      </c>
      <c r="D322" s="4"/>
      <c r="E322" t="s">
        <v>4</v>
      </c>
      <c r="G322" s="3" t="e">
        <f>VLOOKUP(A322,'IC Scores'!$A$2:$E$212,4,FALSE)</f>
        <v>#N/A</v>
      </c>
      <c r="H322" s="3"/>
      <c r="I322" s="3" t="e">
        <f>VLOOKUP(A322,'ACE Ratings'!$A$2:$E$212,4,FALSE)</f>
        <v>#N/A</v>
      </c>
      <c r="J322" s="3">
        <f>VLOOKUP(A322,'3P Ratings'!$A$2:$E$181,4,FALSE)</f>
        <v>8</v>
      </c>
      <c r="K322" t="s">
        <v>4</v>
      </c>
      <c r="L322">
        <v>6</v>
      </c>
      <c r="M322">
        <v>3</v>
      </c>
      <c r="N322">
        <v>3</v>
      </c>
      <c r="O322">
        <v>7</v>
      </c>
      <c r="P322">
        <v>4</v>
      </c>
      <c r="Q322">
        <v>6</v>
      </c>
      <c r="R322">
        <v>3</v>
      </c>
    </row>
    <row r="323" spans="1:18" x14ac:dyDescent="0.3">
      <c r="A323">
        <v>75467721</v>
      </c>
      <c r="B323" s="1">
        <v>42128</v>
      </c>
      <c r="C323" s="1">
        <f t="shared" si="5"/>
        <v>42676</v>
      </c>
      <c r="D323" s="4"/>
      <c r="E323" s="3" t="s">
        <v>3</v>
      </c>
      <c r="F323" s="3"/>
      <c r="G323" s="3">
        <f>VLOOKUP(A323,'IC Scores'!$A$2:$E$212,4,FALSE)</f>
        <v>76</v>
      </c>
      <c r="H323" s="3"/>
      <c r="I323" s="3">
        <f>VLOOKUP(A323,'ACE Ratings'!$A$2:$E$212,4,FALSE)</f>
        <v>8</v>
      </c>
      <c r="J323" s="3" t="e">
        <f>VLOOKUP(A323,'3P Ratings'!$A$2:$E$181,4,FALSE)</f>
        <v>#N/A</v>
      </c>
      <c r="K323" s="3" t="s">
        <v>3</v>
      </c>
      <c r="L323">
        <v>5</v>
      </c>
      <c r="M323">
        <v>5</v>
      </c>
      <c r="N323">
        <v>4</v>
      </c>
      <c r="O323">
        <v>7</v>
      </c>
      <c r="P323">
        <v>3</v>
      </c>
      <c r="Q323">
        <v>7</v>
      </c>
      <c r="R323">
        <v>6</v>
      </c>
    </row>
    <row r="324" spans="1:18" x14ac:dyDescent="0.3">
      <c r="A324">
        <v>34333831</v>
      </c>
      <c r="B324" s="1">
        <v>42128</v>
      </c>
      <c r="C324" s="1">
        <f t="shared" si="5"/>
        <v>42676</v>
      </c>
      <c r="D324" s="4"/>
      <c r="E324" t="s">
        <v>4</v>
      </c>
      <c r="G324" s="3" t="e">
        <f>VLOOKUP(A324,'IC Scores'!$A$2:$E$212,4,FALSE)</f>
        <v>#N/A</v>
      </c>
      <c r="H324" s="3"/>
      <c r="I324" s="3" t="e">
        <f>VLOOKUP(A324,'ACE Ratings'!$A$2:$E$212,4,FALSE)</f>
        <v>#N/A</v>
      </c>
      <c r="J324" s="3">
        <f>VLOOKUP(A324,'3P Ratings'!$A$2:$E$181,4,FALSE)</f>
        <v>3</v>
      </c>
      <c r="K324" t="s">
        <v>4</v>
      </c>
      <c r="L324">
        <v>6</v>
      </c>
      <c r="M324">
        <v>8</v>
      </c>
      <c r="N324">
        <v>6</v>
      </c>
      <c r="O324">
        <v>3</v>
      </c>
      <c r="P324">
        <v>3</v>
      </c>
      <c r="Q324">
        <v>8</v>
      </c>
      <c r="R324">
        <v>6</v>
      </c>
    </row>
    <row r="325" spans="1:18" x14ac:dyDescent="0.3">
      <c r="A325">
        <v>20762827</v>
      </c>
      <c r="B325" s="1">
        <v>42128</v>
      </c>
      <c r="C325" s="1">
        <f t="shared" si="5"/>
        <v>42676</v>
      </c>
      <c r="D325" s="4"/>
      <c r="E325" t="s">
        <v>4</v>
      </c>
      <c r="G325" s="3" t="e">
        <f>VLOOKUP(A325,'IC Scores'!$A$2:$E$212,4,FALSE)</f>
        <v>#N/A</v>
      </c>
      <c r="H325" s="3"/>
      <c r="I325" s="3" t="e">
        <f>VLOOKUP(A325,'ACE Ratings'!$A$2:$E$212,4,FALSE)</f>
        <v>#N/A</v>
      </c>
      <c r="J325" s="3">
        <f>VLOOKUP(A325,'3P Ratings'!$A$2:$E$181,4,FALSE)</f>
        <v>10</v>
      </c>
      <c r="K325" t="s">
        <v>4</v>
      </c>
      <c r="L325">
        <v>8</v>
      </c>
      <c r="M325">
        <v>4</v>
      </c>
      <c r="N325">
        <v>8</v>
      </c>
      <c r="O325">
        <v>7</v>
      </c>
      <c r="P325">
        <v>8</v>
      </c>
      <c r="Q325">
        <v>6</v>
      </c>
      <c r="R325">
        <v>10</v>
      </c>
    </row>
    <row r="326" spans="1:18" x14ac:dyDescent="0.3">
      <c r="A326">
        <v>77250761</v>
      </c>
      <c r="B326" s="1">
        <v>42129</v>
      </c>
      <c r="C326" s="1">
        <f t="shared" si="5"/>
        <v>42677</v>
      </c>
      <c r="D326" s="4"/>
      <c r="E326" t="s">
        <v>3</v>
      </c>
      <c r="G326" s="3">
        <f>VLOOKUP(A326,'IC Scores'!$A$2:$E$212,4,FALSE)</f>
        <v>40</v>
      </c>
      <c r="H326" s="3"/>
      <c r="I326" s="3">
        <f>VLOOKUP(A326,'ACE Ratings'!$A$2:$E$212,4,FALSE)</f>
        <v>5</v>
      </c>
      <c r="J326" s="3" t="e">
        <f>VLOOKUP(A326,'3P Ratings'!$A$2:$E$181,4,FALSE)</f>
        <v>#N/A</v>
      </c>
      <c r="K326" t="s">
        <v>3</v>
      </c>
      <c r="L326">
        <v>5</v>
      </c>
      <c r="M326">
        <v>6</v>
      </c>
      <c r="N326">
        <v>1</v>
      </c>
      <c r="O326">
        <v>1</v>
      </c>
      <c r="P326">
        <v>2</v>
      </c>
      <c r="Q326">
        <v>8</v>
      </c>
      <c r="R326">
        <v>3</v>
      </c>
    </row>
    <row r="327" spans="1:18" x14ac:dyDescent="0.3">
      <c r="A327">
        <v>48458862</v>
      </c>
      <c r="B327" s="1">
        <v>42137</v>
      </c>
      <c r="C327" s="1">
        <f t="shared" si="5"/>
        <v>42685</v>
      </c>
      <c r="D327" s="4"/>
      <c r="E327" t="s">
        <v>3</v>
      </c>
      <c r="G327" s="3">
        <f>VLOOKUP(A327,'IC Scores'!$A$2:$E$212,4,FALSE)</f>
        <v>84</v>
      </c>
      <c r="H327" s="3"/>
      <c r="I327" s="3">
        <f>VLOOKUP(A327,'ACE Ratings'!$A$2:$E$212,4,FALSE)</f>
        <v>8</v>
      </c>
      <c r="J327" s="3" t="e">
        <f>VLOOKUP(A327,'3P Ratings'!$A$2:$E$181,4,FALSE)</f>
        <v>#N/A</v>
      </c>
      <c r="K327" t="s">
        <v>3</v>
      </c>
      <c r="L327">
        <v>8</v>
      </c>
      <c r="M327">
        <v>6</v>
      </c>
      <c r="N327">
        <v>3</v>
      </c>
      <c r="O327">
        <v>6</v>
      </c>
      <c r="P327">
        <v>3</v>
      </c>
      <c r="Q327">
        <v>6</v>
      </c>
      <c r="R327">
        <v>3</v>
      </c>
    </row>
    <row r="328" spans="1:18" x14ac:dyDescent="0.3">
      <c r="A328">
        <v>68600435</v>
      </c>
      <c r="B328" s="1">
        <v>42137</v>
      </c>
      <c r="C328" s="1">
        <f t="shared" si="5"/>
        <v>42685</v>
      </c>
      <c r="D328" s="1">
        <v>42797</v>
      </c>
      <c r="E328" t="s">
        <v>4</v>
      </c>
      <c r="G328" s="3" t="e">
        <f>VLOOKUP(A328,'IC Scores'!$A$2:$E$212,4,FALSE)</f>
        <v>#N/A</v>
      </c>
      <c r="H328" s="3"/>
      <c r="I328" s="3" t="e">
        <f>VLOOKUP(A328,'ACE Ratings'!$A$2:$E$212,4,FALSE)</f>
        <v>#N/A</v>
      </c>
      <c r="J328" s="3">
        <f>VLOOKUP(A328,'3P Ratings'!$A$2:$E$181,4,FALSE)</f>
        <v>5</v>
      </c>
      <c r="K328" t="s">
        <v>4</v>
      </c>
      <c r="L328">
        <v>4</v>
      </c>
      <c r="M328">
        <v>6</v>
      </c>
      <c r="N328">
        <v>4</v>
      </c>
      <c r="O328">
        <v>5</v>
      </c>
      <c r="P328">
        <v>5</v>
      </c>
      <c r="Q328">
        <v>7</v>
      </c>
      <c r="R328">
        <v>4</v>
      </c>
    </row>
    <row r="329" spans="1:18" x14ac:dyDescent="0.3">
      <c r="A329">
        <v>77277481</v>
      </c>
      <c r="B329" s="1">
        <v>42138</v>
      </c>
      <c r="C329" s="1">
        <f t="shared" si="5"/>
        <v>42686</v>
      </c>
      <c r="D329" s="4"/>
      <c r="E329" t="s">
        <v>3</v>
      </c>
      <c r="G329" s="3">
        <f>VLOOKUP(A329,'IC Scores'!$A$2:$E$212,4,FALSE)</f>
        <v>109</v>
      </c>
      <c r="H329" s="3"/>
      <c r="I329" s="3">
        <f>VLOOKUP(A329,'ACE Ratings'!$A$2:$E$212,4,FALSE)</f>
        <v>5</v>
      </c>
      <c r="J329" s="3" t="e">
        <f>VLOOKUP(A329,'3P Ratings'!$A$2:$E$181,4,FALSE)</f>
        <v>#N/A</v>
      </c>
      <c r="K329" t="s">
        <v>3</v>
      </c>
      <c r="L329">
        <v>6</v>
      </c>
      <c r="M329">
        <v>4</v>
      </c>
      <c r="N329">
        <v>3</v>
      </c>
      <c r="O329">
        <v>1</v>
      </c>
      <c r="P329">
        <v>4</v>
      </c>
      <c r="Q329">
        <v>6</v>
      </c>
      <c r="R329">
        <v>3</v>
      </c>
    </row>
    <row r="330" spans="1:18" x14ac:dyDescent="0.3">
      <c r="A330">
        <v>94515930</v>
      </c>
      <c r="B330" s="1">
        <v>42138</v>
      </c>
      <c r="C330" s="1">
        <f t="shared" si="5"/>
        <v>42686</v>
      </c>
      <c r="D330" s="4"/>
      <c r="E330" t="s">
        <v>3</v>
      </c>
      <c r="G330" s="3">
        <f>VLOOKUP(A330,'IC Scores'!$A$2:$E$212,4,FALSE)</f>
        <v>90</v>
      </c>
      <c r="H330" s="3"/>
      <c r="I330" s="3">
        <f>VLOOKUP(A330,'ACE Ratings'!$A$2:$E$212,4,FALSE)</f>
        <v>8</v>
      </c>
      <c r="J330" s="3" t="e">
        <f>VLOOKUP(A330,'3P Ratings'!$A$2:$E$181,4,FALSE)</f>
        <v>#N/A</v>
      </c>
      <c r="K330" t="s">
        <v>3</v>
      </c>
      <c r="L330">
        <v>8</v>
      </c>
      <c r="M330">
        <v>6</v>
      </c>
      <c r="N330">
        <v>2</v>
      </c>
      <c r="O330">
        <v>3</v>
      </c>
      <c r="P330">
        <v>3</v>
      </c>
      <c r="Q330">
        <v>8</v>
      </c>
      <c r="R330">
        <v>2</v>
      </c>
    </row>
    <row r="331" spans="1:18" x14ac:dyDescent="0.3">
      <c r="A331">
        <v>30253894</v>
      </c>
      <c r="B331" s="1">
        <v>42138</v>
      </c>
      <c r="C331" s="1">
        <f t="shared" si="5"/>
        <v>42686</v>
      </c>
      <c r="D331" s="4"/>
      <c r="E331" t="s">
        <v>3</v>
      </c>
      <c r="G331" s="3">
        <f>VLOOKUP(A331,'IC Scores'!$A$2:$E$212,4,FALSE)</f>
        <v>127</v>
      </c>
      <c r="H331" s="3"/>
      <c r="I331" s="3">
        <f>VLOOKUP(A331,'ACE Ratings'!$A$2:$E$212,4,FALSE)</f>
        <v>8</v>
      </c>
      <c r="J331" s="3" t="e">
        <f>VLOOKUP(A331,'3P Ratings'!$A$2:$E$181,4,FALSE)</f>
        <v>#N/A</v>
      </c>
      <c r="K331" t="s">
        <v>3</v>
      </c>
      <c r="L331">
        <v>4</v>
      </c>
      <c r="M331">
        <v>5</v>
      </c>
      <c r="N331">
        <v>3</v>
      </c>
      <c r="O331">
        <v>4</v>
      </c>
      <c r="P331">
        <v>4</v>
      </c>
      <c r="Q331">
        <v>8</v>
      </c>
      <c r="R331">
        <v>4</v>
      </c>
    </row>
    <row r="332" spans="1:18" x14ac:dyDescent="0.3">
      <c r="A332">
        <v>77407743</v>
      </c>
      <c r="B332" s="1">
        <v>42139</v>
      </c>
      <c r="C332" s="1">
        <f t="shared" si="5"/>
        <v>42687</v>
      </c>
      <c r="D332" s="1">
        <v>42740</v>
      </c>
      <c r="E332" t="s">
        <v>4</v>
      </c>
      <c r="G332" s="3" t="e">
        <f>VLOOKUP(A332,'IC Scores'!$A$2:$E$212,4,FALSE)</f>
        <v>#N/A</v>
      </c>
      <c r="H332" s="3"/>
      <c r="I332" s="3" t="e">
        <f>VLOOKUP(A332,'ACE Ratings'!$A$2:$E$212,4,FALSE)</f>
        <v>#N/A</v>
      </c>
      <c r="J332" s="3">
        <f>VLOOKUP(A332,'3P Ratings'!$A$2:$E$181,4,FALSE)</f>
        <v>8</v>
      </c>
      <c r="K332" t="s">
        <v>4</v>
      </c>
      <c r="L332">
        <v>4</v>
      </c>
      <c r="M332">
        <v>6</v>
      </c>
      <c r="N332">
        <v>4</v>
      </c>
      <c r="O332">
        <v>3</v>
      </c>
      <c r="P332">
        <v>3</v>
      </c>
      <c r="Q332">
        <v>5</v>
      </c>
      <c r="R332">
        <v>1</v>
      </c>
    </row>
    <row r="333" spans="1:18" x14ac:dyDescent="0.3">
      <c r="A333">
        <v>47373119</v>
      </c>
      <c r="B333" s="1">
        <v>42146</v>
      </c>
      <c r="C333" s="1">
        <f t="shared" si="5"/>
        <v>42694</v>
      </c>
      <c r="D333" s="4"/>
      <c r="E333" t="s">
        <v>4</v>
      </c>
      <c r="G333" s="3" t="e">
        <f>VLOOKUP(A333,'IC Scores'!$A$2:$E$212,4,FALSE)</f>
        <v>#N/A</v>
      </c>
      <c r="H333" s="3"/>
      <c r="I333" s="3" t="e">
        <f>VLOOKUP(A333,'ACE Ratings'!$A$2:$E$212,4,FALSE)</f>
        <v>#N/A</v>
      </c>
      <c r="J333" s="3">
        <f>VLOOKUP(A333,'3P Ratings'!$A$2:$E$181,4,FALSE)</f>
        <v>5</v>
      </c>
      <c r="K333" t="s">
        <v>4</v>
      </c>
      <c r="L333">
        <v>7</v>
      </c>
      <c r="M333">
        <v>4</v>
      </c>
      <c r="N333">
        <v>8</v>
      </c>
      <c r="O333">
        <v>8</v>
      </c>
      <c r="P333">
        <v>6</v>
      </c>
      <c r="Q333">
        <v>4</v>
      </c>
      <c r="R333">
        <v>5</v>
      </c>
    </row>
    <row r="334" spans="1:18" x14ac:dyDescent="0.3">
      <c r="A334">
        <v>28405019</v>
      </c>
      <c r="B334" s="1">
        <v>42148</v>
      </c>
      <c r="C334" s="1">
        <f t="shared" si="5"/>
        <v>42696</v>
      </c>
      <c r="D334" s="4"/>
      <c r="E334" s="3" t="s">
        <v>4</v>
      </c>
      <c r="F334" s="3"/>
      <c r="G334" s="3" t="e">
        <f>VLOOKUP(A334,'IC Scores'!$A$2:$E$212,4,FALSE)</f>
        <v>#N/A</v>
      </c>
      <c r="H334" s="3"/>
      <c r="I334" s="3" t="e">
        <f>VLOOKUP(A334,'ACE Ratings'!$A$2:$E$212,4,FALSE)</f>
        <v>#N/A</v>
      </c>
      <c r="J334" s="3">
        <f>VLOOKUP(A334,'3P Ratings'!$A$2:$E$181,4,FALSE)</f>
        <v>5</v>
      </c>
      <c r="K334" s="3" t="s">
        <v>4</v>
      </c>
      <c r="L334">
        <v>4</v>
      </c>
      <c r="M334">
        <v>6</v>
      </c>
      <c r="N334">
        <v>3</v>
      </c>
      <c r="O334">
        <v>3</v>
      </c>
      <c r="P334">
        <v>4</v>
      </c>
      <c r="Q334">
        <v>4</v>
      </c>
      <c r="R334">
        <v>7</v>
      </c>
    </row>
    <row r="335" spans="1:18" x14ac:dyDescent="0.3">
      <c r="A335">
        <v>52931907</v>
      </c>
      <c r="B335" s="1">
        <v>42148</v>
      </c>
      <c r="C335" s="1">
        <f t="shared" si="5"/>
        <v>42696</v>
      </c>
      <c r="D335" s="4"/>
      <c r="E335" t="s">
        <v>4</v>
      </c>
      <c r="G335" s="3" t="e">
        <f>VLOOKUP(A335,'IC Scores'!$A$2:$E$212,4,FALSE)</f>
        <v>#N/A</v>
      </c>
      <c r="H335" s="3"/>
      <c r="I335" s="3" t="e">
        <f>VLOOKUP(A335,'ACE Ratings'!$A$2:$E$212,4,FALSE)</f>
        <v>#N/A</v>
      </c>
      <c r="J335" s="3">
        <f>VLOOKUP(A335,'3P Ratings'!$A$2:$E$181,4,FALSE)</f>
        <v>5</v>
      </c>
      <c r="K335" t="s">
        <v>4</v>
      </c>
      <c r="L335">
        <v>8</v>
      </c>
      <c r="M335">
        <v>4</v>
      </c>
      <c r="N335">
        <v>8</v>
      </c>
      <c r="O335">
        <v>9</v>
      </c>
      <c r="P335">
        <v>7</v>
      </c>
      <c r="Q335">
        <v>6</v>
      </c>
      <c r="R335">
        <v>7</v>
      </c>
    </row>
    <row r="336" spans="1:18" x14ac:dyDescent="0.3">
      <c r="A336">
        <v>35386626</v>
      </c>
      <c r="B336" s="1">
        <v>42149</v>
      </c>
      <c r="C336" s="1">
        <f t="shared" si="5"/>
        <v>42697</v>
      </c>
      <c r="D336" s="4"/>
      <c r="E336" t="s">
        <v>4</v>
      </c>
      <c r="G336" s="3" t="e">
        <f>VLOOKUP(A336,'IC Scores'!$A$2:$E$212,4,FALSE)</f>
        <v>#N/A</v>
      </c>
      <c r="H336" s="3"/>
      <c r="I336" s="3" t="e">
        <f>VLOOKUP(A336,'ACE Ratings'!$A$2:$E$212,4,FALSE)</f>
        <v>#N/A</v>
      </c>
      <c r="J336" s="3">
        <f>VLOOKUP(A336,'3P Ratings'!$A$2:$E$181,4,FALSE)</f>
        <v>5</v>
      </c>
      <c r="K336" t="s">
        <v>4</v>
      </c>
      <c r="L336">
        <v>5</v>
      </c>
      <c r="M336">
        <v>7</v>
      </c>
      <c r="N336">
        <v>7</v>
      </c>
      <c r="O336">
        <v>10</v>
      </c>
      <c r="P336">
        <v>9</v>
      </c>
      <c r="Q336">
        <v>7</v>
      </c>
      <c r="R336">
        <v>10</v>
      </c>
    </row>
    <row r="337" spans="1:18" x14ac:dyDescent="0.3">
      <c r="A337">
        <v>94868185</v>
      </c>
      <c r="B337" s="1">
        <v>42149</v>
      </c>
      <c r="C337" s="1">
        <f t="shared" si="5"/>
        <v>42697</v>
      </c>
      <c r="D337" s="4"/>
      <c r="E337" t="s">
        <v>4</v>
      </c>
      <c r="G337" s="3" t="e">
        <f>VLOOKUP(A337,'IC Scores'!$A$2:$E$212,4,FALSE)</f>
        <v>#N/A</v>
      </c>
      <c r="H337" s="3"/>
      <c r="I337" s="3" t="e">
        <f>VLOOKUP(A337,'ACE Ratings'!$A$2:$E$212,4,FALSE)</f>
        <v>#N/A</v>
      </c>
      <c r="J337" s="3">
        <f>VLOOKUP(A337,'3P Ratings'!$A$2:$E$181,4,FALSE)</f>
        <v>5</v>
      </c>
      <c r="K337" t="s">
        <v>4</v>
      </c>
      <c r="L337">
        <v>5</v>
      </c>
      <c r="M337">
        <v>6</v>
      </c>
      <c r="N337">
        <v>3</v>
      </c>
      <c r="O337">
        <v>7</v>
      </c>
      <c r="P337">
        <v>4</v>
      </c>
      <c r="Q337">
        <v>5</v>
      </c>
      <c r="R337">
        <v>3</v>
      </c>
    </row>
    <row r="338" spans="1:18" x14ac:dyDescent="0.3">
      <c r="A338">
        <v>91329537</v>
      </c>
      <c r="B338" s="1">
        <v>42150</v>
      </c>
      <c r="C338" s="1">
        <f t="shared" si="5"/>
        <v>42698</v>
      </c>
      <c r="D338" s="4"/>
      <c r="E338" t="s">
        <v>4</v>
      </c>
      <c r="G338" s="3" t="e">
        <f>VLOOKUP(A338,'IC Scores'!$A$2:$E$212,4,FALSE)</f>
        <v>#N/A</v>
      </c>
      <c r="H338" s="3"/>
      <c r="I338" s="3" t="e">
        <f>VLOOKUP(A338,'ACE Ratings'!$A$2:$E$212,4,FALSE)</f>
        <v>#N/A</v>
      </c>
      <c r="J338" s="3">
        <f>VLOOKUP(A338,'3P Ratings'!$A$2:$E$181,4,FALSE)</f>
        <v>5</v>
      </c>
      <c r="K338" t="s">
        <v>4</v>
      </c>
      <c r="L338">
        <v>6</v>
      </c>
      <c r="M338">
        <v>5</v>
      </c>
      <c r="N338">
        <v>2</v>
      </c>
      <c r="O338">
        <v>1</v>
      </c>
      <c r="P338">
        <v>2</v>
      </c>
      <c r="Q338">
        <v>8</v>
      </c>
      <c r="R338">
        <v>1</v>
      </c>
    </row>
    <row r="339" spans="1:18" x14ac:dyDescent="0.3">
      <c r="A339">
        <v>31007621</v>
      </c>
      <c r="B339" s="1">
        <v>42154</v>
      </c>
      <c r="C339" s="1">
        <f t="shared" si="5"/>
        <v>42702</v>
      </c>
      <c r="D339" s="4"/>
      <c r="E339" t="s">
        <v>3</v>
      </c>
      <c r="G339" s="3">
        <f>VLOOKUP(A339,'IC Scores'!$A$2:$E$212,4,FALSE)</f>
        <v>122</v>
      </c>
      <c r="H339" s="3"/>
      <c r="I339" s="3">
        <f>VLOOKUP(A339,'ACE Ratings'!$A$2:$E$212,4,FALSE)</f>
        <v>5</v>
      </c>
      <c r="J339" s="3" t="e">
        <f>VLOOKUP(A339,'3P Ratings'!$A$2:$E$181,4,FALSE)</f>
        <v>#N/A</v>
      </c>
      <c r="K339" t="s">
        <v>3</v>
      </c>
      <c r="L339">
        <v>7</v>
      </c>
      <c r="M339">
        <v>5</v>
      </c>
      <c r="N339">
        <v>7</v>
      </c>
      <c r="O339">
        <v>5</v>
      </c>
      <c r="P339">
        <v>7</v>
      </c>
      <c r="Q339">
        <v>8</v>
      </c>
      <c r="R339">
        <v>4</v>
      </c>
    </row>
    <row r="340" spans="1:18" x14ac:dyDescent="0.3">
      <c r="A340">
        <v>89517931</v>
      </c>
      <c r="B340" s="1">
        <v>42155</v>
      </c>
      <c r="C340" s="1">
        <f t="shared" si="5"/>
        <v>42703</v>
      </c>
      <c r="D340" s="1">
        <v>42683</v>
      </c>
      <c r="E340" t="s">
        <v>4</v>
      </c>
      <c r="G340" s="3" t="e">
        <f>VLOOKUP(A340,'IC Scores'!$A$2:$E$212,4,FALSE)</f>
        <v>#N/A</v>
      </c>
      <c r="H340" s="3"/>
      <c r="I340" s="3" t="e">
        <f>VLOOKUP(A340,'ACE Ratings'!$A$2:$E$212,4,FALSE)</f>
        <v>#N/A</v>
      </c>
      <c r="J340" s="3">
        <f>VLOOKUP(A340,'3P Ratings'!$A$2:$E$181,4,FALSE)</f>
        <v>0</v>
      </c>
      <c r="K340" t="s">
        <v>4</v>
      </c>
      <c r="L340">
        <v>7</v>
      </c>
      <c r="M340">
        <v>4</v>
      </c>
      <c r="N340">
        <v>1</v>
      </c>
      <c r="O340">
        <v>1</v>
      </c>
      <c r="P340">
        <v>2</v>
      </c>
      <c r="Q340">
        <v>7</v>
      </c>
      <c r="R340">
        <v>2</v>
      </c>
    </row>
    <row r="341" spans="1:18" x14ac:dyDescent="0.3">
      <c r="A341">
        <v>15390948</v>
      </c>
      <c r="B341" s="1">
        <v>42156</v>
      </c>
      <c r="C341" s="1">
        <f t="shared" si="5"/>
        <v>42704</v>
      </c>
      <c r="D341" s="4"/>
      <c r="E341" t="s">
        <v>3</v>
      </c>
      <c r="G341" s="3">
        <f>VLOOKUP(A341,'IC Scores'!$A$2:$E$212,4,FALSE)</f>
        <v>120</v>
      </c>
      <c r="H341" s="3"/>
      <c r="I341" s="3">
        <f>VLOOKUP(A341,'ACE Ratings'!$A$2:$E$212,4,FALSE)</f>
        <v>5</v>
      </c>
      <c r="J341" s="3" t="e">
        <f>VLOOKUP(A341,'3P Ratings'!$A$2:$E$181,4,FALSE)</f>
        <v>#N/A</v>
      </c>
      <c r="K341" t="s">
        <v>3</v>
      </c>
      <c r="L341">
        <v>5</v>
      </c>
      <c r="M341">
        <v>8</v>
      </c>
      <c r="N341">
        <v>6</v>
      </c>
      <c r="O341">
        <v>6</v>
      </c>
      <c r="P341">
        <v>3</v>
      </c>
      <c r="Q341">
        <v>8</v>
      </c>
      <c r="R341">
        <v>4</v>
      </c>
    </row>
    <row r="342" spans="1:18" x14ac:dyDescent="0.3">
      <c r="A342">
        <v>27324928</v>
      </c>
      <c r="B342" s="1">
        <v>42159</v>
      </c>
      <c r="C342" s="1">
        <f t="shared" si="5"/>
        <v>42707</v>
      </c>
      <c r="D342" s="4"/>
      <c r="E342" t="s">
        <v>4</v>
      </c>
      <c r="G342" s="3" t="e">
        <f>VLOOKUP(A342,'IC Scores'!$A$2:$E$212,4,FALSE)</f>
        <v>#N/A</v>
      </c>
      <c r="H342" s="3"/>
      <c r="I342" s="3" t="e">
        <f>VLOOKUP(A342,'ACE Ratings'!$A$2:$E$212,4,FALSE)</f>
        <v>#N/A</v>
      </c>
      <c r="J342" s="3">
        <f>VLOOKUP(A342,'3P Ratings'!$A$2:$E$181,4,FALSE)</f>
        <v>5</v>
      </c>
      <c r="K342" t="s">
        <v>4</v>
      </c>
      <c r="L342">
        <v>5</v>
      </c>
      <c r="M342">
        <v>4</v>
      </c>
      <c r="N342">
        <v>4</v>
      </c>
      <c r="O342">
        <v>7</v>
      </c>
      <c r="P342">
        <v>5</v>
      </c>
      <c r="Q342">
        <v>5</v>
      </c>
      <c r="R342">
        <v>6</v>
      </c>
    </row>
    <row r="343" spans="1:18" x14ac:dyDescent="0.3">
      <c r="A343">
        <v>33044084</v>
      </c>
      <c r="B343" s="1">
        <v>42160</v>
      </c>
      <c r="C343" s="1">
        <f t="shared" si="5"/>
        <v>42708</v>
      </c>
      <c r="D343" s="1">
        <v>42551</v>
      </c>
      <c r="E343" t="s">
        <v>3</v>
      </c>
      <c r="G343" s="3">
        <f>VLOOKUP(A343,'IC Scores'!$A$2:$E$212,4,FALSE)</f>
        <v>0</v>
      </c>
      <c r="H343" s="3"/>
      <c r="I343" s="3">
        <f>VLOOKUP(A343,'ACE Ratings'!$A$2:$E$212,4,FALSE)</f>
        <v>0</v>
      </c>
      <c r="J343" s="3" t="e">
        <f>VLOOKUP(A343,'3P Ratings'!$A$2:$E$181,4,FALSE)</f>
        <v>#N/A</v>
      </c>
      <c r="K343" t="s">
        <v>3</v>
      </c>
      <c r="L343">
        <v>6</v>
      </c>
      <c r="M343">
        <v>4</v>
      </c>
      <c r="N343">
        <v>5</v>
      </c>
      <c r="O343">
        <v>4</v>
      </c>
      <c r="P343">
        <v>3</v>
      </c>
      <c r="Q343">
        <v>5</v>
      </c>
      <c r="R343">
        <v>6</v>
      </c>
    </row>
    <row r="344" spans="1:18" x14ac:dyDescent="0.3">
      <c r="A344">
        <v>29928764</v>
      </c>
      <c r="B344" s="1">
        <v>42160</v>
      </c>
      <c r="C344" s="1">
        <f t="shared" si="5"/>
        <v>42708</v>
      </c>
      <c r="D344" s="4"/>
      <c r="E344" t="s">
        <v>4</v>
      </c>
      <c r="G344" s="3" t="e">
        <f>VLOOKUP(A344,'IC Scores'!$A$2:$E$212,4,FALSE)</f>
        <v>#N/A</v>
      </c>
      <c r="H344" s="3"/>
      <c r="I344" s="3" t="e">
        <f>VLOOKUP(A344,'ACE Ratings'!$A$2:$E$212,4,FALSE)</f>
        <v>#N/A</v>
      </c>
      <c r="J344" s="3">
        <f>VLOOKUP(A344,'3P Ratings'!$A$2:$E$181,4,FALSE)</f>
        <v>5</v>
      </c>
      <c r="K344" t="s">
        <v>4</v>
      </c>
      <c r="L344">
        <v>4</v>
      </c>
      <c r="M344">
        <v>6</v>
      </c>
      <c r="N344">
        <v>1</v>
      </c>
      <c r="O344">
        <v>3</v>
      </c>
      <c r="P344">
        <v>1</v>
      </c>
      <c r="Q344">
        <v>8</v>
      </c>
      <c r="R344">
        <v>2</v>
      </c>
    </row>
    <row r="345" spans="1:18" x14ac:dyDescent="0.3">
      <c r="A345">
        <v>76624053</v>
      </c>
      <c r="B345" s="1">
        <v>42162</v>
      </c>
      <c r="C345" s="1">
        <f t="shared" si="5"/>
        <v>42710</v>
      </c>
      <c r="D345" s="4"/>
      <c r="E345" t="s">
        <v>3</v>
      </c>
      <c r="G345" s="3">
        <f>VLOOKUP(A345,'IC Scores'!$A$2:$E$212,4,FALSE)</f>
        <v>92</v>
      </c>
      <c r="H345" s="3"/>
      <c r="I345" s="3">
        <f>VLOOKUP(A345,'ACE Ratings'!$A$2:$E$212,4,FALSE)</f>
        <v>5</v>
      </c>
      <c r="J345" s="3" t="e">
        <f>VLOOKUP(A345,'3P Ratings'!$A$2:$E$181,4,FALSE)</f>
        <v>#N/A</v>
      </c>
      <c r="K345" t="s">
        <v>3</v>
      </c>
      <c r="L345">
        <v>4</v>
      </c>
      <c r="M345">
        <v>8</v>
      </c>
      <c r="N345">
        <v>6</v>
      </c>
      <c r="O345">
        <v>5</v>
      </c>
      <c r="P345">
        <v>7</v>
      </c>
      <c r="Q345">
        <v>5</v>
      </c>
      <c r="R345">
        <v>7</v>
      </c>
    </row>
    <row r="346" spans="1:18" x14ac:dyDescent="0.3">
      <c r="A346">
        <v>31921004</v>
      </c>
      <c r="B346" s="1">
        <v>42166</v>
      </c>
      <c r="C346" s="1">
        <f t="shared" si="5"/>
        <v>42714</v>
      </c>
      <c r="D346" s="4"/>
      <c r="E346" s="3" t="s">
        <v>3</v>
      </c>
      <c r="F346" s="3"/>
      <c r="G346" s="3">
        <f>VLOOKUP(A346,'IC Scores'!$A$2:$E$212,4,FALSE)</f>
        <v>66</v>
      </c>
      <c r="H346" s="3"/>
      <c r="I346" s="3">
        <f>VLOOKUP(A346,'ACE Ratings'!$A$2:$E$212,4,FALSE)</f>
        <v>8</v>
      </c>
      <c r="J346" s="3" t="e">
        <f>VLOOKUP(A346,'3P Ratings'!$A$2:$E$181,4,FALSE)</f>
        <v>#N/A</v>
      </c>
      <c r="K346" s="3" t="s">
        <v>3</v>
      </c>
      <c r="L346">
        <v>6</v>
      </c>
      <c r="M346">
        <v>4</v>
      </c>
      <c r="N346">
        <v>4</v>
      </c>
      <c r="O346">
        <v>5</v>
      </c>
      <c r="P346">
        <v>4</v>
      </c>
      <c r="Q346">
        <v>8</v>
      </c>
      <c r="R346">
        <v>5</v>
      </c>
    </row>
    <row r="347" spans="1:18" x14ac:dyDescent="0.3">
      <c r="A347">
        <v>20926894</v>
      </c>
      <c r="B347" s="1">
        <v>42166</v>
      </c>
      <c r="C347" s="1">
        <f t="shared" si="5"/>
        <v>42714</v>
      </c>
      <c r="D347" s="4"/>
      <c r="E347" t="s">
        <v>3</v>
      </c>
      <c r="G347" s="3">
        <f>VLOOKUP(A347,'IC Scores'!$A$2:$E$212,4,FALSE)</f>
        <v>78</v>
      </c>
      <c r="H347" s="3"/>
      <c r="I347" s="3">
        <f>VLOOKUP(A347,'ACE Ratings'!$A$2:$E$212,4,FALSE)</f>
        <v>8</v>
      </c>
      <c r="J347" s="3" t="e">
        <f>VLOOKUP(A347,'3P Ratings'!$A$2:$E$181,4,FALSE)</f>
        <v>#N/A</v>
      </c>
      <c r="K347" t="s">
        <v>3</v>
      </c>
      <c r="L347">
        <v>6</v>
      </c>
      <c r="M347">
        <v>4</v>
      </c>
      <c r="N347">
        <v>3</v>
      </c>
      <c r="O347">
        <v>4</v>
      </c>
      <c r="P347">
        <v>4</v>
      </c>
      <c r="Q347">
        <v>5</v>
      </c>
      <c r="R347">
        <v>4</v>
      </c>
    </row>
    <row r="348" spans="1:18" x14ac:dyDescent="0.3">
      <c r="A348">
        <v>29782661</v>
      </c>
      <c r="B348" s="1">
        <v>42172</v>
      </c>
      <c r="C348" s="1">
        <f t="shared" si="5"/>
        <v>42720</v>
      </c>
      <c r="D348" s="1">
        <v>42852</v>
      </c>
      <c r="E348" t="s">
        <v>3</v>
      </c>
      <c r="G348" s="3">
        <f>VLOOKUP(A348,'IC Scores'!$A$2:$E$212,4,FALSE)</f>
        <v>87</v>
      </c>
      <c r="H348" s="3"/>
      <c r="I348" s="3">
        <f>VLOOKUP(A348,'ACE Ratings'!$A$2:$E$212,4,FALSE)</f>
        <v>8</v>
      </c>
      <c r="J348" s="3" t="e">
        <f>VLOOKUP(A348,'3P Ratings'!$A$2:$E$181,4,FALSE)</f>
        <v>#N/A</v>
      </c>
      <c r="K348" t="s">
        <v>3</v>
      </c>
      <c r="L348">
        <v>8</v>
      </c>
      <c r="M348">
        <v>5</v>
      </c>
      <c r="N348">
        <v>3</v>
      </c>
      <c r="O348">
        <v>5</v>
      </c>
      <c r="P348">
        <v>3</v>
      </c>
      <c r="Q348">
        <v>5</v>
      </c>
      <c r="R348">
        <v>7</v>
      </c>
    </row>
    <row r="349" spans="1:18" x14ac:dyDescent="0.3">
      <c r="A349">
        <v>51587820</v>
      </c>
      <c r="B349" s="1">
        <v>42175</v>
      </c>
      <c r="C349" s="1">
        <f t="shared" si="5"/>
        <v>42723</v>
      </c>
      <c r="D349" s="4"/>
      <c r="E349" t="s">
        <v>3</v>
      </c>
      <c r="G349" s="3">
        <f>VLOOKUP(A349,'IC Scores'!$A$2:$E$212,4,FALSE)</f>
        <v>112</v>
      </c>
      <c r="H349" s="3"/>
      <c r="I349" s="3">
        <f>VLOOKUP(A349,'ACE Ratings'!$A$2:$E$212,4,FALSE)</f>
        <v>5</v>
      </c>
      <c r="J349" s="3" t="e">
        <f>VLOOKUP(A349,'3P Ratings'!$A$2:$E$181,4,FALSE)</f>
        <v>#N/A</v>
      </c>
      <c r="K349" t="s">
        <v>3</v>
      </c>
      <c r="L349">
        <v>10</v>
      </c>
      <c r="M349">
        <v>8</v>
      </c>
      <c r="N349">
        <v>7</v>
      </c>
      <c r="O349">
        <v>9</v>
      </c>
      <c r="P349">
        <v>9</v>
      </c>
      <c r="Q349">
        <v>8</v>
      </c>
      <c r="R349">
        <v>9</v>
      </c>
    </row>
    <row r="350" spans="1:18" x14ac:dyDescent="0.3">
      <c r="A350">
        <v>59230750</v>
      </c>
      <c r="B350" s="1">
        <v>42176</v>
      </c>
      <c r="C350" s="1">
        <f t="shared" si="5"/>
        <v>42724</v>
      </c>
      <c r="D350" s="4"/>
      <c r="E350" t="s">
        <v>4</v>
      </c>
      <c r="G350" s="3" t="e">
        <f>VLOOKUP(A350,'IC Scores'!$A$2:$E$212,4,FALSE)</f>
        <v>#N/A</v>
      </c>
      <c r="H350" s="3"/>
      <c r="I350" s="3" t="e">
        <f>VLOOKUP(A350,'ACE Ratings'!$A$2:$E$212,4,FALSE)</f>
        <v>#N/A</v>
      </c>
      <c r="J350" s="3">
        <f>VLOOKUP(A350,'3P Ratings'!$A$2:$E$181,4,FALSE)</f>
        <v>8</v>
      </c>
      <c r="K350" t="s">
        <v>4</v>
      </c>
      <c r="L350">
        <v>7</v>
      </c>
      <c r="M350">
        <v>6</v>
      </c>
      <c r="N350">
        <v>4</v>
      </c>
      <c r="O350">
        <v>6</v>
      </c>
      <c r="P350">
        <v>3</v>
      </c>
      <c r="Q350">
        <v>5</v>
      </c>
      <c r="R350">
        <v>4</v>
      </c>
    </row>
    <row r="351" spans="1:18" x14ac:dyDescent="0.3">
      <c r="A351">
        <v>68090843</v>
      </c>
      <c r="B351" s="1">
        <v>42179</v>
      </c>
      <c r="C351" s="1">
        <f t="shared" si="5"/>
        <v>42727</v>
      </c>
      <c r="D351" s="4"/>
      <c r="E351" t="s">
        <v>3</v>
      </c>
      <c r="G351" s="3">
        <f>VLOOKUP(A351,'IC Scores'!$A$2:$E$212,4,FALSE)</f>
        <v>71</v>
      </c>
      <c r="H351" s="3"/>
      <c r="I351" s="3">
        <f>VLOOKUP(A351,'ACE Ratings'!$A$2:$E$212,4,FALSE)</f>
        <v>1</v>
      </c>
      <c r="J351" s="3" t="e">
        <f>VLOOKUP(A351,'3P Ratings'!$A$2:$E$181,4,FALSE)</f>
        <v>#N/A</v>
      </c>
      <c r="K351" t="s">
        <v>3</v>
      </c>
      <c r="L351">
        <v>5</v>
      </c>
      <c r="M351">
        <v>7</v>
      </c>
      <c r="N351">
        <v>7</v>
      </c>
      <c r="O351">
        <v>3</v>
      </c>
      <c r="P351">
        <v>6</v>
      </c>
      <c r="Q351">
        <v>6</v>
      </c>
      <c r="R351">
        <v>6</v>
      </c>
    </row>
    <row r="352" spans="1:18" x14ac:dyDescent="0.3">
      <c r="A352">
        <v>71153779</v>
      </c>
      <c r="B352" s="1">
        <v>42183</v>
      </c>
      <c r="C352" s="1">
        <f t="shared" si="5"/>
        <v>42731</v>
      </c>
      <c r="D352" s="4"/>
      <c r="E352" t="s">
        <v>3</v>
      </c>
      <c r="G352" s="3">
        <f>VLOOKUP(A352,'IC Scores'!$A$2:$E$212,4,FALSE)</f>
        <v>87</v>
      </c>
      <c r="H352" s="3"/>
      <c r="I352" s="3">
        <f>VLOOKUP(A352,'ACE Ratings'!$A$2:$E$212,4,FALSE)</f>
        <v>5</v>
      </c>
      <c r="J352" s="3" t="e">
        <f>VLOOKUP(A352,'3P Ratings'!$A$2:$E$181,4,FALSE)</f>
        <v>#N/A</v>
      </c>
      <c r="K352" t="s">
        <v>3</v>
      </c>
      <c r="L352">
        <v>7</v>
      </c>
      <c r="M352">
        <v>7</v>
      </c>
      <c r="N352">
        <v>4</v>
      </c>
      <c r="O352">
        <v>7</v>
      </c>
      <c r="P352">
        <v>3</v>
      </c>
      <c r="Q352">
        <v>8</v>
      </c>
      <c r="R352">
        <v>4</v>
      </c>
    </row>
    <row r="353" spans="1:18" x14ac:dyDescent="0.3">
      <c r="A353">
        <v>90735153</v>
      </c>
      <c r="B353" s="1">
        <v>42186</v>
      </c>
      <c r="C353" s="1">
        <f t="shared" si="5"/>
        <v>42734</v>
      </c>
      <c r="D353" s="1">
        <v>42720</v>
      </c>
      <c r="E353" t="s">
        <v>3</v>
      </c>
      <c r="G353" s="3">
        <f>VLOOKUP(A353,'IC Scores'!$A$2:$E$212,4,FALSE)</f>
        <v>0</v>
      </c>
      <c r="H353" s="3"/>
      <c r="I353" s="3">
        <f>VLOOKUP(A353,'ACE Ratings'!$A$2:$E$212,4,FALSE)</f>
        <v>0</v>
      </c>
      <c r="J353" s="3" t="e">
        <f>VLOOKUP(A353,'3P Ratings'!$A$2:$E$181,4,FALSE)</f>
        <v>#N/A</v>
      </c>
      <c r="K353" t="s">
        <v>3</v>
      </c>
      <c r="L353">
        <v>7</v>
      </c>
      <c r="M353">
        <v>4</v>
      </c>
      <c r="N353">
        <v>4</v>
      </c>
      <c r="O353">
        <v>6</v>
      </c>
      <c r="P353">
        <v>5</v>
      </c>
      <c r="Q353">
        <v>5</v>
      </c>
      <c r="R353">
        <v>4</v>
      </c>
    </row>
    <row r="354" spans="1:18" x14ac:dyDescent="0.3">
      <c r="A354">
        <v>76016035</v>
      </c>
      <c r="B354" s="1">
        <v>42192</v>
      </c>
      <c r="C354" s="1">
        <f t="shared" si="5"/>
        <v>42740</v>
      </c>
      <c r="D354" s="4"/>
      <c r="E354" t="s">
        <v>3</v>
      </c>
      <c r="G354">
        <f>VLOOKUP(A354,'IC Scores'!$A$2:$E$212,5,FALSE)</f>
        <v>81</v>
      </c>
      <c r="I354">
        <f>VLOOKUP(A354,'ACE Ratings'!$A$2:$E$212,5,FALSE)</f>
        <v>8</v>
      </c>
      <c r="J354" t="e">
        <f>VLOOKUP(A354,'3P Ratings'!$A$2:$E$181,5,FALSE)</f>
        <v>#N/A</v>
      </c>
      <c r="K354" t="s">
        <v>3</v>
      </c>
      <c r="L354">
        <v>7</v>
      </c>
      <c r="M354">
        <v>7</v>
      </c>
      <c r="N354">
        <v>7</v>
      </c>
      <c r="O354">
        <v>5</v>
      </c>
      <c r="P354">
        <v>3</v>
      </c>
      <c r="Q354">
        <v>8</v>
      </c>
      <c r="R354">
        <v>5</v>
      </c>
    </row>
    <row r="355" spans="1:18" x14ac:dyDescent="0.3">
      <c r="A355">
        <v>40791538</v>
      </c>
      <c r="B355" s="1">
        <v>42198</v>
      </c>
      <c r="C355" s="1">
        <f t="shared" si="5"/>
        <v>42746</v>
      </c>
      <c r="D355" s="4"/>
      <c r="E355" t="s">
        <v>4</v>
      </c>
      <c r="G355" t="e">
        <f>VLOOKUP(A355,'IC Scores'!$A$2:$E$212,5,FALSE)</f>
        <v>#N/A</v>
      </c>
      <c r="I355" t="e">
        <f>VLOOKUP(A355,'ACE Ratings'!A3:E213,5,FALSE)</f>
        <v>#N/A</v>
      </c>
      <c r="J355">
        <f>VLOOKUP(A355,'3P Ratings'!$A$2:$E$181,5,FALSE)</f>
        <v>1</v>
      </c>
      <c r="K355" t="s">
        <v>4</v>
      </c>
      <c r="L355">
        <v>5</v>
      </c>
      <c r="M355">
        <v>4</v>
      </c>
      <c r="N355">
        <v>3</v>
      </c>
      <c r="O355">
        <v>3</v>
      </c>
      <c r="P355">
        <v>6</v>
      </c>
      <c r="Q355">
        <v>8</v>
      </c>
      <c r="R355">
        <v>6</v>
      </c>
    </row>
    <row r="356" spans="1:18" x14ac:dyDescent="0.3">
      <c r="A356">
        <v>94482096</v>
      </c>
      <c r="B356" s="1">
        <v>42199</v>
      </c>
      <c r="C356" s="1">
        <f t="shared" si="5"/>
        <v>42747</v>
      </c>
      <c r="D356" s="4"/>
      <c r="E356" t="s">
        <v>4</v>
      </c>
      <c r="G356" t="e">
        <f>VLOOKUP(A356,'IC Scores'!$A$2:$E$212,5,FALSE)</f>
        <v>#N/A</v>
      </c>
      <c r="I356" t="e">
        <f>VLOOKUP(A356,'ACE Ratings'!A4:E214,5,FALSE)</f>
        <v>#N/A</v>
      </c>
      <c r="J356">
        <f>VLOOKUP(A356,'3P Ratings'!$A$2:$E$181,5,FALSE)</f>
        <v>5</v>
      </c>
      <c r="K356" t="s">
        <v>4</v>
      </c>
      <c r="L356">
        <v>8</v>
      </c>
      <c r="M356">
        <v>6</v>
      </c>
      <c r="N356">
        <v>4</v>
      </c>
      <c r="O356">
        <v>5</v>
      </c>
      <c r="P356">
        <v>5</v>
      </c>
      <c r="Q356">
        <v>4</v>
      </c>
      <c r="R356">
        <v>3</v>
      </c>
    </row>
    <row r="357" spans="1:18" x14ac:dyDescent="0.3">
      <c r="A357">
        <v>61867638</v>
      </c>
      <c r="B357" s="1">
        <v>42201</v>
      </c>
      <c r="C357" s="1">
        <f t="shared" si="5"/>
        <v>42749</v>
      </c>
      <c r="D357" s="4"/>
      <c r="E357" t="s">
        <v>3</v>
      </c>
      <c r="G357">
        <f>VLOOKUP(A357,'IC Scores'!$A$2:$E$212,5,FALSE)</f>
        <v>105</v>
      </c>
      <c r="I357">
        <f>VLOOKUP(A357,'ACE Ratings'!A5:E215,5,FALSE)</f>
        <v>1</v>
      </c>
      <c r="J357" t="e">
        <f>VLOOKUP(A357,'3P Ratings'!$A$2:$E$181,5,FALSE)</f>
        <v>#N/A</v>
      </c>
      <c r="K357" t="s">
        <v>3</v>
      </c>
      <c r="L357">
        <v>4</v>
      </c>
      <c r="M357">
        <v>8</v>
      </c>
      <c r="N357">
        <v>3</v>
      </c>
      <c r="O357">
        <v>3</v>
      </c>
      <c r="P357">
        <v>1</v>
      </c>
      <c r="Q357">
        <v>4</v>
      </c>
      <c r="R357">
        <v>4</v>
      </c>
    </row>
    <row r="358" spans="1:18" x14ac:dyDescent="0.3">
      <c r="A358">
        <v>74494771</v>
      </c>
      <c r="B358" s="1">
        <v>42202</v>
      </c>
      <c r="C358" s="1">
        <f t="shared" si="5"/>
        <v>42750</v>
      </c>
      <c r="D358" s="4"/>
      <c r="E358" t="s">
        <v>4</v>
      </c>
      <c r="G358" t="e">
        <f>VLOOKUP(A358,'IC Scores'!$A$2:$E$212,5,FALSE)</f>
        <v>#N/A</v>
      </c>
      <c r="I358" t="e">
        <f>VLOOKUP(A358,'ACE Ratings'!A6:E216,5,FALSE)</f>
        <v>#N/A</v>
      </c>
      <c r="J358">
        <f>VLOOKUP(A358,'3P Ratings'!$A$2:$E$181,5,FALSE)</f>
        <v>5</v>
      </c>
      <c r="K358" t="s">
        <v>4</v>
      </c>
      <c r="L358">
        <v>6</v>
      </c>
      <c r="M358">
        <v>6</v>
      </c>
      <c r="N358">
        <v>6</v>
      </c>
      <c r="O358">
        <v>6</v>
      </c>
      <c r="P358">
        <v>6</v>
      </c>
      <c r="Q358">
        <v>6</v>
      </c>
      <c r="R358">
        <v>4</v>
      </c>
    </row>
    <row r="359" spans="1:18" x14ac:dyDescent="0.3">
      <c r="A359">
        <v>58220301</v>
      </c>
      <c r="B359" s="1">
        <v>42203</v>
      </c>
      <c r="C359" s="1">
        <f t="shared" si="5"/>
        <v>42751</v>
      </c>
      <c r="D359" s="4"/>
      <c r="E359" t="s">
        <v>4</v>
      </c>
      <c r="G359" t="e">
        <f>VLOOKUP(A359,'IC Scores'!$A$2:$E$212,5,FALSE)</f>
        <v>#N/A</v>
      </c>
      <c r="I359" t="e">
        <f>VLOOKUP(A359,'ACE Ratings'!A7:E217,5,FALSE)</f>
        <v>#N/A</v>
      </c>
      <c r="J359">
        <f>VLOOKUP(A359,'3P Ratings'!$A$2:$E$181,5,FALSE)</f>
        <v>8</v>
      </c>
      <c r="K359" t="s">
        <v>4</v>
      </c>
      <c r="L359">
        <v>4</v>
      </c>
      <c r="M359">
        <v>7</v>
      </c>
      <c r="N359">
        <v>8</v>
      </c>
      <c r="O359">
        <v>5</v>
      </c>
      <c r="P359">
        <v>5</v>
      </c>
      <c r="Q359">
        <v>6</v>
      </c>
      <c r="R359">
        <v>6</v>
      </c>
    </row>
    <row r="360" spans="1:18" x14ac:dyDescent="0.3">
      <c r="A360">
        <v>32966283</v>
      </c>
      <c r="B360" s="1">
        <v>42204</v>
      </c>
      <c r="C360" s="1">
        <f t="shared" si="5"/>
        <v>42752</v>
      </c>
      <c r="D360" s="4"/>
      <c r="E360" t="s">
        <v>3</v>
      </c>
      <c r="G360">
        <f>VLOOKUP(A360,'IC Scores'!$A$2:$E$212,5,FALSE)</f>
        <v>139</v>
      </c>
      <c r="I360">
        <f>VLOOKUP(A360,'ACE Ratings'!A8:E218,5,FALSE)</f>
        <v>5</v>
      </c>
      <c r="J360" t="e">
        <f>VLOOKUP(A360,'3P Ratings'!$A$2:$E$181,5,FALSE)</f>
        <v>#N/A</v>
      </c>
      <c r="K360" t="s">
        <v>3</v>
      </c>
      <c r="L360">
        <v>5</v>
      </c>
      <c r="M360">
        <v>5</v>
      </c>
      <c r="N360">
        <v>10</v>
      </c>
      <c r="O360">
        <v>10</v>
      </c>
      <c r="P360">
        <v>7</v>
      </c>
      <c r="Q360">
        <v>5</v>
      </c>
      <c r="R360">
        <v>9</v>
      </c>
    </row>
    <row r="361" spans="1:18" x14ac:dyDescent="0.3">
      <c r="A361">
        <v>43865020</v>
      </c>
      <c r="B361" s="1">
        <v>42206</v>
      </c>
      <c r="C361" s="1">
        <f t="shared" si="5"/>
        <v>42754</v>
      </c>
      <c r="D361" s="4"/>
      <c r="E361" t="s">
        <v>4</v>
      </c>
      <c r="G361" t="e">
        <f>VLOOKUP(A361,'IC Scores'!$A$2:$E$212,5,FALSE)</f>
        <v>#N/A</v>
      </c>
      <c r="I361" t="e">
        <f>VLOOKUP(A361,'ACE Ratings'!A9:E219,5,FALSE)</f>
        <v>#N/A</v>
      </c>
      <c r="J361">
        <f>VLOOKUP(A361,'3P Ratings'!$A$2:$E$181,5,FALSE)</f>
        <v>5</v>
      </c>
      <c r="K361" t="s">
        <v>4</v>
      </c>
      <c r="L361">
        <v>5</v>
      </c>
      <c r="M361">
        <v>4</v>
      </c>
      <c r="N361">
        <v>5</v>
      </c>
      <c r="O361">
        <v>5</v>
      </c>
      <c r="P361">
        <v>6</v>
      </c>
      <c r="Q361">
        <v>4</v>
      </c>
      <c r="R361">
        <v>7</v>
      </c>
    </row>
    <row r="362" spans="1:18" x14ac:dyDescent="0.3">
      <c r="A362">
        <v>25606204</v>
      </c>
      <c r="B362" s="1">
        <v>42216</v>
      </c>
      <c r="C362" s="1">
        <f t="shared" si="5"/>
        <v>42764</v>
      </c>
      <c r="D362" s="1">
        <v>42562</v>
      </c>
      <c r="E362" t="s">
        <v>3</v>
      </c>
      <c r="G362">
        <f>VLOOKUP(A362,'IC Scores'!$A$2:$E$212,5,FALSE)</f>
        <v>0</v>
      </c>
      <c r="I362">
        <f>VLOOKUP(A362,'ACE Ratings'!A10:E220,5,FALSE)</f>
        <v>0</v>
      </c>
      <c r="J362" t="e">
        <f>VLOOKUP(A362,'3P Ratings'!$A$2:$E$181,5,FALSE)</f>
        <v>#N/A</v>
      </c>
      <c r="K362" t="s">
        <v>3</v>
      </c>
      <c r="L362">
        <v>5</v>
      </c>
      <c r="M362">
        <v>6</v>
      </c>
      <c r="N362">
        <v>7</v>
      </c>
      <c r="O362">
        <v>3</v>
      </c>
      <c r="P362">
        <v>4</v>
      </c>
      <c r="Q362">
        <v>4</v>
      </c>
      <c r="R362">
        <v>7</v>
      </c>
    </row>
    <row r="363" spans="1:18" x14ac:dyDescent="0.3">
      <c r="A363">
        <v>21292944</v>
      </c>
      <c r="B363" s="1">
        <v>42218</v>
      </c>
      <c r="C363" s="1">
        <f t="shared" si="5"/>
        <v>42766</v>
      </c>
      <c r="D363" s="4"/>
      <c r="E363" t="s">
        <v>3</v>
      </c>
      <c r="G363">
        <f>VLOOKUP(A363,'IC Scores'!$A$2:$E$212,5,FALSE)</f>
        <v>130</v>
      </c>
      <c r="I363">
        <f>VLOOKUP(A363,'ACE Ratings'!A11:E221,5,FALSE)</f>
        <v>5</v>
      </c>
      <c r="J363" t="e">
        <f>VLOOKUP(A363,'3P Ratings'!$A$2:$E$181,5,FALSE)</f>
        <v>#N/A</v>
      </c>
      <c r="K363" t="s">
        <v>3</v>
      </c>
      <c r="L363">
        <v>4</v>
      </c>
      <c r="M363">
        <v>7</v>
      </c>
      <c r="N363">
        <v>8</v>
      </c>
      <c r="O363">
        <v>10</v>
      </c>
      <c r="P363">
        <v>10</v>
      </c>
      <c r="Q363">
        <v>8</v>
      </c>
      <c r="R363">
        <v>9</v>
      </c>
    </row>
    <row r="364" spans="1:18" x14ac:dyDescent="0.3">
      <c r="A364">
        <v>76138610</v>
      </c>
      <c r="B364" s="1">
        <v>42227</v>
      </c>
      <c r="C364" s="1">
        <f t="shared" si="5"/>
        <v>42775</v>
      </c>
      <c r="D364" s="4"/>
      <c r="E364" t="s">
        <v>3</v>
      </c>
      <c r="G364">
        <f>VLOOKUP(A364,'IC Scores'!$A$2:$E$212,5,FALSE)</f>
        <v>137</v>
      </c>
      <c r="I364">
        <f>VLOOKUP(A364,'ACE Ratings'!A12:E222,5,FALSE)</f>
        <v>5</v>
      </c>
      <c r="J364" t="e">
        <f>VLOOKUP(A364,'3P Ratings'!$A$2:$E$181,5,FALSE)</f>
        <v>#N/A</v>
      </c>
      <c r="K364" t="s">
        <v>3</v>
      </c>
      <c r="L364">
        <v>5</v>
      </c>
      <c r="M364">
        <v>8</v>
      </c>
      <c r="N364">
        <v>7</v>
      </c>
      <c r="O364">
        <v>7</v>
      </c>
      <c r="P364">
        <v>10</v>
      </c>
      <c r="Q364">
        <v>6</v>
      </c>
      <c r="R364">
        <v>10</v>
      </c>
    </row>
    <row r="365" spans="1:18" x14ac:dyDescent="0.3">
      <c r="A365">
        <v>56978713</v>
      </c>
      <c r="B365" s="1">
        <v>42227</v>
      </c>
      <c r="C365" s="1">
        <f t="shared" si="5"/>
        <v>42775</v>
      </c>
      <c r="D365" s="4"/>
      <c r="E365" t="s">
        <v>4</v>
      </c>
      <c r="G365" t="e">
        <f>VLOOKUP(A365,'IC Scores'!$A$2:$E$212,5,FALSE)</f>
        <v>#N/A</v>
      </c>
      <c r="I365" t="e">
        <f>VLOOKUP(A365,'ACE Ratings'!A13:E223,5,FALSE)</f>
        <v>#N/A</v>
      </c>
      <c r="J365">
        <f>VLOOKUP(A365,'3P Ratings'!$A$2:$E$181,5,FALSE)</f>
        <v>8</v>
      </c>
      <c r="K365" t="s">
        <v>4</v>
      </c>
      <c r="L365">
        <v>4</v>
      </c>
      <c r="M365">
        <v>7</v>
      </c>
      <c r="N365">
        <v>7</v>
      </c>
      <c r="O365">
        <v>9</v>
      </c>
      <c r="P365">
        <v>9</v>
      </c>
      <c r="Q365">
        <v>6</v>
      </c>
      <c r="R365">
        <v>7</v>
      </c>
    </row>
    <row r="366" spans="1:18" x14ac:dyDescent="0.3">
      <c r="A366">
        <v>88433964</v>
      </c>
      <c r="B366" s="1">
        <v>42231</v>
      </c>
      <c r="C366" s="1">
        <f t="shared" si="5"/>
        <v>42779</v>
      </c>
      <c r="D366" s="4"/>
      <c r="E366" t="s">
        <v>4</v>
      </c>
      <c r="G366" t="e">
        <f>VLOOKUP(A366,'IC Scores'!$A$2:$E$212,5,FALSE)</f>
        <v>#N/A</v>
      </c>
      <c r="I366" t="e">
        <f>VLOOKUP(A366,'ACE Ratings'!A14:E224,5,FALSE)</f>
        <v>#N/A</v>
      </c>
      <c r="J366">
        <f>VLOOKUP(A366,'3P Ratings'!$A$2:$E$181,5,FALSE)</f>
        <v>8</v>
      </c>
      <c r="K366" t="s">
        <v>4</v>
      </c>
      <c r="L366">
        <v>6</v>
      </c>
      <c r="M366">
        <v>6</v>
      </c>
      <c r="N366">
        <v>8</v>
      </c>
      <c r="O366">
        <v>9</v>
      </c>
      <c r="P366">
        <v>10</v>
      </c>
      <c r="Q366">
        <v>5</v>
      </c>
      <c r="R366">
        <v>10</v>
      </c>
    </row>
    <row r="367" spans="1:18" x14ac:dyDescent="0.3">
      <c r="A367">
        <v>53960147</v>
      </c>
      <c r="B367" s="1">
        <v>42233</v>
      </c>
      <c r="C367" s="1">
        <f t="shared" si="5"/>
        <v>42781</v>
      </c>
      <c r="D367" s="4"/>
      <c r="E367" t="s">
        <v>4</v>
      </c>
      <c r="G367" t="e">
        <f>VLOOKUP(A367,'IC Scores'!$A$2:$E$212,5,FALSE)</f>
        <v>#N/A</v>
      </c>
      <c r="I367" t="e">
        <f>VLOOKUP(A367,'ACE Ratings'!A15:E225,5,FALSE)</f>
        <v>#N/A</v>
      </c>
      <c r="J367">
        <f>VLOOKUP(A367,'3P Ratings'!$A$2:$E$181,5,FALSE)</f>
        <v>8</v>
      </c>
      <c r="K367" t="s">
        <v>4</v>
      </c>
      <c r="L367">
        <v>6</v>
      </c>
      <c r="M367">
        <v>6</v>
      </c>
      <c r="N367">
        <v>7</v>
      </c>
      <c r="O367">
        <v>9</v>
      </c>
      <c r="P367">
        <v>7</v>
      </c>
      <c r="Q367">
        <v>7</v>
      </c>
      <c r="R367">
        <v>6</v>
      </c>
    </row>
    <row r="368" spans="1:18" x14ac:dyDescent="0.3">
      <c r="A368">
        <v>21801538</v>
      </c>
      <c r="B368" s="1">
        <v>42235</v>
      </c>
      <c r="C368" s="1">
        <f t="shared" si="5"/>
        <v>42783</v>
      </c>
      <c r="D368" s="1">
        <v>42855</v>
      </c>
      <c r="E368" t="s">
        <v>3</v>
      </c>
      <c r="G368">
        <f>VLOOKUP(A368,'IC Scores'!$A$2:$E$212,5,FALSE)</f>
        <v>0</v>
      </c>
      <c r="I368">
        <f>VLOOKUP(A368,'ACE Ratings'!A16:E226,5,FALSE)</f>
        <v>0</v>
      </c>
      <c r="J368" t="e">
        <f>VLOOKUP(A368,'3P Ratings'!$A$2:$E$181,5,FALSE)</f>
        <v>#N/A</v>
      </c>
      <c r="K368" t="s">
        <v>3</v>
      </c>
      <c r="L368">
        <v>6</v>
      </c>
      <c r="M368">
        <v>4</v>
      </c>
      <c r="N368">
        <v>3</v>
      </c>
      <c r="O368">
        <v>7</v>
      </c>
      <c r="P368">
        <v>3</v>
      </c>
      <c r="Q368">
        <v>7</v>
      </c>
      <c r="R368">
        <v>4</v>
      </c>
    </row>
    <row r="369" spans="1:18" x14ac:dyDescent="0.3">
      <c r="A369">
        <v>14682967</v>
      </c>
      <c r="B369" s="1">
        <v>42237</v>
      </c>
      <c r="C369" s="1">
        <f t="shared" si="5"/>
        <v>42785</v>
      </c>
      <c r="D369" s="1">
        <v>42342</v>
      </c>
      <c r="E369" t="s">
        <v>3</v>
      </c>
      <c r="G369" t="e">
        <f>VLOOKUP(A369,'IC Scores'!$A$2:$E$212,5,FALSE)</f>
        <v>#N/A</v>
      </c>
      <c r="I369" t="e">
        <f>VLOOKUP(A369,'ACE Ratings'!A17:E227,5,FALSE)</f>
        <v>#N/A</v>
      </c>
      <c r="J369" t="e">
        <f>VLOOKUP(A369,'3P Ratings'!$A$2:$E$181,5,FALSE)</f>
        <v>#N/A</v>
      </c>
      <c r="K369" t="s">
        <v>3</v>
      </c>
    </row>
    <row r="370" spans="1:18" x14ac:dyDescent="0.3">
      <c r="A370">
        <v>21744854</v>
      </c>
      <c r="B370" s="1">
        <v>42239</v>
      </c>
      <c r="C370" s="1">
        <f t="shared" si="5"/>
        <v>42787</v>
      </c>
      <c r="D370" s="1">
        <v>42524</v>
      </c>
      <c r="E370" t="s">
        <v>4</v>
      </c>
      <c r="G370" t="e">
        <f>VLOOKUP(A370,'IC Scores'!$A$2:$E$212,5,FALSE)</f>
        <v>#N/A</v>
      </c>
      <c r="I370" t="e">
        <f>VLOOKUP(A370,'ACE Ratings'!A18:E228,5,FALSE)</f>
        <v>#N/A</v>
      </c>
      <c r="J370">
        <f>VLOOKUP(A370,'3P Ratings'!$A$2:$E$181,5,FALSE)</f>
        <v>0</v>
      </c>
      <c r="K370" t="s">
        <v>4</v>
      </c>
      <c r="L370">
        <v>8</v>
      </c>
      <c r="M370">
        <v>4</v>
      </c>
      <c r="N370">
        <v>10</v>
      </c>
      <c r="O370">
        <v>7</v>
      </c>
      <c r="P370">
        <v>10</v>
      </c>
      <c r="Q370">
        <v>5</v>
      </c>
      <c r="R370">
        <v>7</v>
      </c>
    </row>
    <row r="371" spans="1:18" x14ac:dyDescent="0.3">
      <c r="A371">
        <v>18941677</v>
      </c>
      <c r="B371" s="1">
        <v>42248</v>
      </c>
      <c r="C371" s="1">
        <f t="shared" si="5"/>
        <v>42796</v>
      </c>
      <c r="D371" s="1">
        <v>42432</v>
      </c>
      <c r="E371" t="s">
        <v>3</v>
      </c>
      <c r="G371">
        <f>VLOOKUP(A371,'IC Scores'!$A$2:$E$212,5,FALSE)</f>
        <v>0</v>
      </c>
      <c r="I371">
        <f>VLOOKUP(A371,'ACE Ratings'!A19:E229,5,FALSE)</f>
        <v>0</v>
      </c>
      <c r="J371" t="e">
        <f>VLOOKUP(A371,'3P Ratings'!$A$2:$E$181,5,FALSE)</f>
        <v>#N/A</v>
      </c>
      <c r="K371" t="s">
        <v>3</v>
      </c>
      <c r="L371">
        <v>8</v>
      </c>
      <c r="M371">
        <v>8</v>
      </c>
      <c r="N371">
        <v>7</v>
      </c>
      <c r="O371">
        <v>6</v>
      </c>
      <c r="P371">
        <v>3</v>
      </c>
      <c r="Q371">
        <v>4</v>
      </c>
      <c r="R371">
        <v>3</v>
      </c>
    </row>
    <row r="372" spans="1:18" x14ac:dyDescent="0.3">
      <c r="A372">
        <v>35566428</v>
      </c>
      <c r="B372" s="1">
        <v>42248</v>
      </c>
      <c r="C372" s="1">
        <f t="shared" si="5"/>
        <v>42796</v>
      </c>
      <c r="D372" s="4"/>
      <c r="E372" t="s">
        <v>4</v>
      </c>
      <c r="G372" t="e">
        <f>VLOOKUP(A372,'IC Scores'!$A$2:$E$212,5,FALSE)</f>
        <v>#N/A</v>
      </c>
      <c r="I372" t="e">
        <f>VLOOKUP(A372,'ACE Ratings'!A20:E230,5,FALSE)</f>
        <v>#N/A</v>
      </c>
      <c r="J372">
        <f>VLOOKUP(A372,'3P Ratings'!$A$2:$E$181,5,FALSE)</f>
        <v>5</v>
      </c>
      <c r="K372" t="s">
        <v>4</v>
      </c>
      <c r="L372">
        <v>5</v>
      </c>
      <c r="M372">
        <v>8</v>
      </c>
      <c r="N372">
        <v>5</v>
      </c>
      <c r="O372">
        <v>4</v>
      </c>
      <c r="P372">
        <v>6</v>
      </c>
      <c r="Q372">
        <v>3</v>
      </c>
      <c r="R372">
        <v>7</v>
      </c>
    </row>
    <row r="373" spans="1:18" x14ac:dyDescent="0.3">
      <c r="A373">
        <v>54092683</v>
      </c>
      <c r="B373" s="1">
        <v>42248</v>
      </c>
      <c r="C373" s="1">
        <f t="shared" si="5"/>
        <v>42796</v>
      </c>
      <c r="D373" s="4"/>
      <c r="E373" t="s">
        <v>4</v>
      </c>
      <c r="G373" t="e">
        <f>VLOOKUP(A373,'IC Scores'!$A$2:$E$212,5,FALSE)</f>
        <v>#N/A</v>
      </c>
      <c r="I373" t="e">
        <f>VLOOKUP(A373,'ACE Ratings'!A21:E231,5,FALSE)</f>
        <v>#N/A</v>
      </c>
      <c r="J373">
        <f>VLOOKUP(A373,'3P Ratings'!$A$2:$E$181,5,FALSE)</f>
        <v>5</v>
      </c>
      <c r="K373" t="s">
        <v>4</v>
      </c>
      <c r="L373">
        <v>7</v>
      </c>
      <c r="M373">
        <v>5</v>
      </c>
      <c r="N373">
        <v>7</v>
      </c>
      <c r="O373">
        <v>6</v>
      </c>
      <c r="P373">
        <v>4</v>
      </c>
      <c r="Q373">
        <v>4</v>
      </c>
      <c r="R373">
        <v>7</v>
      </c>
    </row>
    <row r="374" spans="1:18" x14ac:dyDescent="0.3">
      <c r="A374">
        <v>71940973</v>
      </c>
      <c r="B374" s="1">
        <v>42249</v>
      </c>
      <c r="C374" s="1">
        <f t="shared" si="5"/>
        <v>42797</v>
      </c>
      <c r="D374" s="4"/>
      <c r="E374" t="s">
        <v>3</v>
      </c>
      <c r="G374">
        <f>VLOOKUP(A374,'IC Scores'!$A$2:$E$212,5,FALSE)</f>
        <v>76</v>
      </c>
      <c r="I374">
        <f>VLOOKUP(A374,'ACE Ratings'!A22:E232,5,FALSE)</f>
        <v>8</v>
      </c>
      <c r="J374" t="e">
        <f>VLOOKUP(A374,'3P Ratings'!$A$2:$E$181,5,FALSE)</f>
        <v>#N/A</v>
      </c>
      <c r="K374" t="s">
        <v>3</v>
      </c>
      <c r="L374">
        <v>7</v>
      </c>
      <c r="M374">
        <v>4</v>
      </c>
      <c r="N374">
        <v>4</v>
      </c>
      <c r="O374">
        <v>6</v>
      </c>
      <c r="P374">
        <v>3</v>
      </c>
      <c r="Q374">
        <v>4</v>
      </c>
      <c r="R374">
        <v>3</v>
      </c>
    </row>
    <row r="375" spans="1:18" x14ac:dyDescent="0.3">
      <c r="A375">
        <v>68243256</v>
      </c>
      <c r="B375" s="1">
        <v>42249</v>
      </c>
      <c r="C375" s="1">
        <f t="shared" si="5"/>
        <v>42797</v>
      </c>
      <c r="D375" s="4"/>
      <c r="E375" t="s">
        <v>4</v>
      </c>
      <c r="G375" t="e">
        <f>VLOOKUP(A375,'IC Scores'!$A$2:$E$212,5,FALSE)</f>
        <v>#N/A</v>
      </c>
      <c r="I375" t="e">
        <f>VLOOKUP(A375,'ACE Ratings'!A23:E233,5,FALSE)</f>
        <v>#N/A</v>
      </c>
      <c r="J375">
        <f>VLOOKUP(A375,'3P Ratings'!$A$2:$E$181,5,FALSE)</f>
        <v>8</v>
      </c>
      <c r="K375" t="s">
        <v>4</v>
      </c>
      <c r="L375">
        <v>5</v>
      </c>
      <c r="M375">
        <v>6</v>
      </c>
      <c r="N375">
        <v>8</v>
      </c>
      <c r="O375">
        <v>7</v>
      </c>
      <c r="P375">
        <v>9</v>
      </c>
      <c r="Q375">
        <v>5</v>
      </c>
      <c r="R375">
        <v>8</v>
      </c>
    </row>
    <row r="376" spans="1:18" x14ac:dyDescent="0.3">
      <c r="A376">
        <v>12996429</v>
      </c>
      <c r="B376" s="1">
        <v>42252</v>
      </c>
      <c r="C376" s="1">
        <f t="shared" si="5"/>
        <v>42800</v>
      </c>
      <c r="D376" s="4"/>
      <c r="E376" t="s">
        <v>4</v>
      </c>
      <c r="G376" t="e">
        <f>VLOOKUP(A376,'IC Scores'!$A$2:$E$212,5,FALSE)</f>
        <v>#N/A</v>
      </c>
      <c r="I376" t="e">
        <f>VLOOKUP(A376,'ACE Ratings'!A24:E234,5,FALSE)</f>
        <v>#N/A</v>
      </c>
      <c r="J376">
        <f>VLOOKUP(A376,'3P Ratings'!$A$2:$E$181,5,FALSE)</f>
        <v>5</v>
      </c>
      <c r="K376" t="s">
        <v>4</v>
      </c>
      <c r="L376">
        <v>7</v>
      </c>
      <c r="M376">
        <v>5</v>
      </c>
      <c r="N376">
        <v>4</v>
      </c>
      <c r="O376">
        <v>3</v>
      </c>
      <c r="P376">
        <v>3</v>
      </c>
      <c r="Q376">
        <v>6</v>
      </c>
      <c r="R376">
        <v>3</v>
      </c>
    </row>
    <row r="377" spans="1:18" x14ac:dyDescent="0.3">
      <c r="A377">
        <v>22277290</v>
      </c>
      <c r="B377" s="1">
        <v>42253</v>
      </c>
      <c r="C377" s="1">
        <f t="shared" si="5"/>
        <v>42801</v>
      </c>
      <c r="D377" s="4"/>
      <c r="E377" t="s">
        <v>4</v>
      </c>
      <c r="G377" t="e">
        <f>VLOOKUP(A377,'IC Scores'!$A$2:$E$212,5,FALSE)</f>
        <v>#N/A</v>
      </c>
      <c r="I377" t="e">
        <f>VLOOKUP(A377,'ACE Ratings'!A25:E235,5,FALSE)</f>
        <v>#N/A</v>
      </c>
      <c r="J377">
        <f>VLOOKUP(A377,'3P Ratings'!$A$2:$E$181,5,FALSE)</f>
        <v>1</v>
      </c>
      <c r="K377" t="s">
        <v>4</v>
      </c>
      <c r="L377">
        <v>8</v>
      </c>
      <c r="M377">
        <v>8</v>
      </c>
      <c r="N377">
        <v>3</v>
      </c>
      <c r="O377">
        <v>1</v>
      </c>
      <c r="P377">
        <v>3</v>
      </c>
      <c r="Q377">
        <v>8</v>
      </c>
      <c r="R377">
        <v>3</v>
      </c>
    </row>
    <row r="378" spans="1:18" x14ac:dyDescent="0.3">
      <c r="A378">
        <v>64349305</v>
      </c>
      <c r="B378" s="1">
        <v>42254</v>
      </c>
      <c r="C378" s="1">
        <f t="shared" si="5"/>
        <v>42802</v>
      </c>
      <c r="D378" s="4"/>
      <c r="E378" t="s">
        <v>3</v>
      </c>
      <c r="G378">
        <f>VLOOKUP(A378,'IC Scores'!$A$2:$E$212,5,FALSE)</f>
        <v>84</v>
      </c>
      <c r="I378">
        <f>VLOOKUP(A378,'ACE Ratings'!A26:E236,5,FALSE)</f>
        <v>8</v>
      </c>
      <c r="J378" t="e">
        <f>VLOOKUP(A378,'3P Ratings'!$A$2:$E$181,5,FALSE)</f>
        <v>#N/A</v>
      </c>
      <c r="K378" t="s">
        <v>3</v>
      </c>
      <c r="L378">
        <v>4</v>
      </c>
      <c r="M378">
        <v>8</v>
      </c>
      <c r="N378">
        <v>9</v>
      </c>
      <c r="O378">
        <v>9</v>
      </c>
      <c r="P378">
        <v>9</v>
      </c>
      <c r="Q378">
        <v>5</v>
      </c>
      <c r="R378">
        <v>10</v>
      </c>
    </row>
    <row r="379" spans="1:18" x14ac:dyDescent="0.3">
      <c r="A379">
        <v>35881864</v>
      </c>
      <c r="B379" s="1">
        <v>42258</v>
      </c>
      <c r="C379" s="1">
        <f t="shared" si="5"/>
        <v>42806</v>
      </c>
      <c r="D379" s="4"/>
      <c r="E379" t="s">
        <v>3</v>
      </c>
      <c r="G379">
        <f>VLOOKUP(A379,'IC Scores'!$A$2:$E$212,5,FALSE)</f>
        <v>114</v>
      </c>
      <c r="I379">
        <f>VLOOKUP(A379,'ACE Ratings'!A27:E237,5,FALSE)</f>
        <v>8</v>
      </c>
      <c r="J379" t="e">
        <f>VLOOKUP(A379,'3P Ratings'!$A$2:$E$181,5,FALSE)</f>
        <v>#N/A</v>
      </c>
      <c r="K379" t="s">
        <v>3</v>
      </c>
      <c r="L379">
        <v>6</v>
      </c>
      <c r="M379">
        <v>4</v>
      </c>
      <c r="N379">
        <v>4</v>
      </c>
      <c r="O379">
        <v>3</v>
      </c>
      <c r="P379">
        <v>6</v>
      </c>
      <c r="Q379">
        <v>8</v>
      </c>
      <c r="R379">
        <v>3</v>
      </c>
    </row>
    <row r="380" spans="1:18" x14ac:dyDescent="0.3">
      <c r="A380">
        <v>59227081</v>
      </c>
      <c r="B380" s="1">
        <v>42258</v>
      </c>
      <c r="C380" s="1">
        <f t="shared" si="5"/>
        <v>42806</v>
      </c>
      <c r="D380" s="4"/>
      <c r="E380" t="s">
        <v>4</v>
      </c>
      <c r="G380" t="e">
        <f>VLOOKUP(A380,'IC Scores'!$A$2:$E$212,5,FALSE)</f>
        <v>#N/A</v>
      </c>
      <c r="I380" t="e">
        <f>VLOOKUP(A380,'ACE Ratings'!A28:E238,5,FALSE)</f>
        <v>#N/A</v>
      </c>
      <c r="J380">
        <f>VLOOKUP(A380,'3P Ratings'!$A$2:$E$181,5,FALSE)</f>
        <v>1</v>
      </c>
      <c r="K380" t="s">
        <v>4</v>
      </c>
      <c r="L380">
        <v>5</v>
      </c>
      <c r="M380">
        <v>7</v>
      </c>
      <c r="N380">
        <v>2</v>
      </c>
      <c r="O380">
        <v>3</v>
      </c>
      <c r="P380">
        <v>2</v>
      </c>
      <c r="Q380">
        <v>5</v>
      </c>
      <c r="R380">
        <v>4</v>
      </c>
    </row>
    <row r="381" spans="1:18" x14ac:dyDescent="0.3">
      <c r="A381">
        <v>42355141</v>
      </c>
      <c r="B381" s="1">
        <v>42261</v>
      </c>
      <c r="C381" s="1">
        <f t="shared" si="5"/>
        <v>42809</v>
      </c>
      <c r="D381" s="4"/>
      <c r="E381" s="3" t="s">
        <v>4</v>
      </c>
      <c r="F381" s="3"/>
      <c r="G381" t="e">
        <f>VLOOKUP(A381,'IC Scores'!$A$2:$E$212,5,FALSE)</f>
        <v>#N/A</v>
      </c>
      <c r="I381" t="e">
        <f>VLOOKUP(A381,'ACE Ratings'!A29:E239,5,FALSE)</f>
        <v>#N/A</v>
      </c>
      <c r="J381">
        <f>VLOOKUP(A381,'3P Ratings'!$A$2:$E$181,5,FALSE)</f>
        <v>5</v>
      </c>
      <c r="K381" s="3" t="s">
        <v>4</v>
      </c>
      <c r="L381">
        <v>5</v>
      </c>
      <c r="M381">
        <v>5</v>
      </c>
      <c r="N381">
        <v>7</v>
      </c>
      <c r="O381">
        <v>3</v>
      </c>
      <c r="P381">
        <v>5</v>
      </c>
      <c r="Q381">
        <v>4</v>
      </c>
      <c r="R381">
        <v>5</v>
      </c>
    </row>
    <row r="382" spans="1:18" x14ac:dyDescent="0.3">
      <c r="A382">
        <v>35126391</v>
      </c>
      <c r="B382" s="1">
        <v>42262</v>
      </c>
      <c r="C382" s="1">
        <f t="shared" si="5"/>
        <v>42810</v>
      </c>
      <c r="D382" s="4"/>
      <c r="E382" t="s">
        <v>3</v>
      </c>
      <c r="G382">
        <f>VLOOKUP(A382,'IC Scores'!$A$2:$E$212,5,FALSE)</f>
        <v>122</v>
      </c>
      <c r="I382">
        <f>VLOOKUP(A382,'ACE Ratings'!A30:E240,5,FALSE)</f>
        <v>8</v>
      </c>
      <c r="J382" t="e">
        <f>VLOOKUP(A382,'3P Ratings'!$A$2:$E$181,5,FALSE)</f>
        <v>#N/A</v>
      </c>
      <c r="K382" t="s">
        <v>3</v>
      </c>
      <c r="L382">
        <v>5</v>
      </c>
      <c r="M382">
        <v>6</v>
      </c>
      <c r="N382">
        <v>5</v>
      </c>
      <c r="O382">
        <v>5</v>
      </c>
      <c r="P382">
        <v>4</v>
      </c>
      <c r="Q382">
        <v>5</v>
      </c>
      <c r="R382">
        <v>4</v>
      </c>
    </row>
    <row r="383" spans="1:18" x14ac:dyDescent="0.3">
      <c r="A383">
        <v>14680626</v>
      </c>
      <c r="B383" s="1">
        <v>42265</v>
      </c>
      <c r="C383" s="1">
        <f t="shared" si="5"/>
        <v>42813</v>
      </c>
      <c r="D383" s="4"/>
      <c r="E383" t="s">
        <v>4</v>
      </c>
      <c r="G383" t="e">
        <f>VLOOKUP(A383,'IC Scores'!$A$2:$E$212,5,FALSE)</f>
        <v>#N/A</v>
      </c>
      <c r="I383" t="e">
        <f>VLOOKUP(A383,'ACE Ratings'!A31:E241,5,FALSE)</f>
        <v>#N/A</v>
      </c>
      <c r="J383">
        <f>VLOOKUP(A383,'3P Ratings'!$A$2:$E$181,5,FALSE)</f>
        <v>5</v>
      </c>
      <c r="K383" t="s">
        <v>4</v>
      </c>
      <c r="L383">
        <v>5</v>
      </c>
      <c r="M383">
        <v>4</v>
      </c>
      <c r="N383">
        <v>5</v>
      </c>
      <c r="O383">
        <v>3</v>
      </c>
      <c r="P383">
        <v>6</v>
      </c>
      <c r="Q383">
        <v>5</v>
      </c>
      <c r="R383">
        <v>6</v>
      </c>
    </row>
    <row r="384" spans="1:18" x14ac:dyDescent="0.3">
      <c r="A384">
        <v>42306281</v>
      </c>
      <c r="B384" s="1">
        <v>42266</v>
      </c>
      <c r="C384" s="1">
        <f t="shared" si="5"/>
        <v>42814</v>
      </c>
      <c r="D384" s="1">
        <v>42917</v>
      </c>
      <c r="E384" s="3" t="s">
        <v>3</v>
      </c>
      <c r="F384" s="3"/>
      <c r="G384">
        <f>VLOOKUP(A384,'IC Scores'!$A$2:$E$212,5,FALSE)</f>
        <v>0</v>
      </c>
      <c r="I384">
        <f>VLOOKUP(A384,'ACE Ratings'!A32:E242,5,FALSE)</f>
        <v>0</v>
      </c>
      <c r="J384" t="e">
        <f>VLOOKUP(A384,'3P Ratings'!$A$2:$E$181,5,FALSE)</f>
        <v>#N/A</v>
      </c>
      <c r="K384" s="3" t="s">
        <v>3</v>
      </c>
      <c r="L384">
        <v>5</v>
      </c>
      <c r="M384">
        <v>5</v>
      </c>
      <c r="N384">
        <v>7</v>
      </c>
      <c r="O384">
        <v>3</v>
      </c>
      <c r="P384">
        <v>5</v>
      </c>
      <c r="Q384">
        <v>7</v>
      </c>
      <c r="R384">
        <v>6</v>
      </c>
    </row>
    <row r="385" spans="1:18" x14ac:dyDescent="0.3">
      <c r="A385">
        <v>19350206</v>
      </c>
      <c r="B385" s="1">
        <v>42266</v>
      </c>
      <c r="C385" s="1">
        <f t="shared" si="5"/>
        <v>42814</v>
      </c>
      <c r="D385" s="4"/>
      <c r="E385" s="3" t="s">
        <v>4</v>
      </c>
      <c r="F385" s="3"/>
      <c r="G385" t="e">
        <f>VLOOKUP(A385,'IC Scores'!$A$2:$E$212,5,FALSE)</f>
        <v>#N/A</v>
      </c>
      <c r="I385" t="e">
        <f>VLOOKUP(A385,'ACE Ratings'!A33:E243,5,FALSE)</f>
        <v>#N/A</v>
      </c>
      <c r="J385">
        <f>VLOOKUP(A385,'3P Ratings'!$A$2:$E$181,5,FALSE)</f>
        <v>5</v>
      </c>
      <c r="K385" s="3" t="s">
        <v>4</v>
      </c>
      <c r="L385">
        <v>6</v>
      </c>
      <c r="M385">
        <v>7</v>
      </c>
      <c r="N385">
        <v>5</v>
      </c>
      <c r="O385">
        <v>4</v>
      </c>
      <c r="P385">
        <v>7</v>
      </c>
      <c r="Q385">
        <v>6</v>
      </c>
      <c r="R385">
        <v>4</v>
      </c>
    </row>
    <row r="386" spans="1:18" x14ac:dyDescent="0.3">
      <c r="A386">
        <v>17257754</v>
      </c>
      <c r="B386" s="1">
        <v>42273</v>
      </c>
      <c r="C386" s="1">
        <f t="shared" ref="C386:C422" si="6">B386+548</f>
        <v>42821</v>
      </c>
      <c r="D386" s="4"/>
      <c r="E386" s="3" t="s">
        <v>3</v>
      </c>
      <c r="F386" s="3"/>
      <c r="G386">
        <f>VLOOKUP(A386,'IC Scores'!$A$2:$E$212,5,FALSE)</f>
        <v>115</v>
      </c>
      <c r="I386">
        <f>VLOOKUP(A386,'ACE Ratings'!A34:E244,5,FALSE)</f>
        <v>8</v>
      </c>
      <c r="J386" t="e">
        <f>VLOOKUP(A386,'3P Ratings'!$A$2:$E$181,5,FALSE)</f>
        <v>#N/A</v>
      </c>
      <c r="K386" s="3" t="s">
        <v>3</v>
      </c>
      <c r="L386">
        <v>7</v>
      </c>
      <c r="M386">
        <v>6</v>
      </c>
      <c r="N386">
        <v>7</v>
      </c>
      <c r="O386">
        <v>5</v>
      </c>
      <c r="P386">
        <v>5</v>
      </c>
      <c r="Q386">
        <v>5</v>
      </c>
      <c r="R386">
        <v>6</v>
      </c>
    </row>
    <row r="387" spans="1:18" x14ac:dyDescent="0.3">
      <c r="A387">
        <v>26173720</v>
      </c>
      <c r="B387" s="1">
        <v>42274</v>
      </c>
      <c r="C387" s="1">
        <f t="shared" si="6"/>
        <v>42822</v>
      </c>
      <c r="D387" s="4"/>
      <c r="E387" t="s">
        <v>4</v>
      </c>
      <c r="G387" t="e">
        <f>VLOOKUP(A387,'IC Scores'!$A$2:$E$212,5,FALSE)</f>
        <v>#N/A</v>
      </c>
      <c r="I387" t="e">
        <f>VLOOKUP(A387,'ACE Ratings'!A35:E245,5,FALSE)</f>
        <v>#N/A</v>
      </c>
      <c r="J387">
        <f>VLOOKUP(A387,'3P Ratings'!$A$2:$E$181,5,FALSE)</f>
        <v>8</v>
      </c>
      <c r="K387" t="s">
        <v>4</v>
      </c>
      <c r="L387">
        <v>7</v>
      </c>
      <c r="M387">
        <v>6</v>
      </c>
      <c r="N387">
        <v>3</v>
      </c>
      <c r="O387">
        <v>5</v>
      </c>
      <c r="P387">
        <v>7</v>
      </c>
      <c r="Q387">
        <v>5</v>
      </c>
      <c r="R387">
        <v>4</v>
      </c>
    </row>
    <row r="388" spans="1:18" x14ac:dyDescent="0.3">
      <c r="A388">
        <v>43778440</v>
      </c>
      <c r="B388" s="1">
        <v>42275</v>
      </c>
      <c r="C388" s="1">
        <f t="shared" si="6"/>
        <v>42823</v>
      </c>
      <c r="D388" s="1">
        <v>42887</v>
      </c>
      <c r="E388" t="s">
        <v>4</v>
      </c>
      <c r="G388" t="e">
        <f>VLOOKUP(A388,'IC Scores'!$A$2:$E$212,5,FALSE)</f>
        <v>#N/A</v>
      </c>
      <c r="I388" t="e">
        <f>VLOOKUP(A388,'ACE Ratings'!A36:E246,5,FALSE)</f>
        <v>#N/A</v>
      </c>
      <c r="J388">
        <f>VLOOKUP(A388,'3P Ratings'!$A$2:$E$181,5,FALSE)</f>
        <v>0</v>
      </c>
      <c r="K388" t="s">
        <v>4</v>
      </c>
      <c r="L388">
        <v>7</v>
      </c>
      <c r="M388">
        <v>7</v>
      </c>
      <c r="N388">
        <v>6</v>
      </c>
      <c r="O388">
        <v>4</v>
      </c>
      <c r="P388">
        <v>5</v>
      </c>
      <c r="Q388">
        <v>4</v>
      </c>
      <c r="R388">
        <v>7</v>
      </c>
    </row>
    <row r="389" spans="1:18" x14ac:dyDescent="0.3">
      <c r="A389">
        <v>11364322</v>
      </c>
      <c r="B389" s="1">
        <v>42277</v>
      </c>
      <c r="C389" s="1">
        <f t="shared" si="6"/>
        <v>42825</v>
      </c>
      <c r="D389" s="4"/>
      <c r="E389" t="s">
        <v>4</v>
      </c>
      <c r="G389" t="e">
        <f>VLOOKUP(A389,'IC Scores'!$A$2:$E$212,5,FALSE)</f>
        <v>#N/A</v>
      </c>
      <c r="I389" t="e">
        <f>VLOOKUP(A389,'ACE Ratings'!A37:E247,5,FALSE)</f>
        <v>#N/A</v>
      </c>
      <c r="J389">
        <f>VLOOKUP(A389,'3P Ratings'!$A$2:$E$181,5,FALSE)</f>
        <v>10</v>
      </c>
      <c r="K389" t="s">
        <v>4</v>
      </c>
      <c r="L389">
        <v>5</v>
      </c>
      <c r="M389">
        <v>8</v>
      </c>
      <c r="N389">
        <v>7</v>
      </c>
      <c r="O389">
        <v>8</v>
      </c>
      <c r="P389">
        <v>9</v>
      </c>
      <c r="Q389">
        <v>5</v>
      </c>
      <c r="R389">
        <v>10</v>
      </c>
    </row>
    <row r="390" spans="1:18" x14ac:dyDescent="0.3">
      <c r="A390">
        <v>11727311</v>
      </c>
      <c r="B390" s="1">
        <v>42281</v>
      </c>
      <c r="C390" s="1">
        <f t="shared" si="6"/>
        <v>42829</v>
      </c>
      <c r="D390" s="4"/>
      <c r="E390" t="s">
        <v>3</v>
      </c>
      <c r="G390">
        <f>VLOOKUP(A390,'IC Scores'!$A$2:$E$212,5,FALSE)</f>
        <v>85</v>
      </c>
      <c r="I390">
        <f>VLOOKUP(A390,'ACE Ratings'!A38:E248,5,FALSE)</f>
        <v>8</v>
      </c>
      <c r="J390" t="e">
        <f>VLOOKUP(A390,'3P Ratings'!$A$2:$E$181,5,FALSE)</f>
        <v>#N/A</v>
      </c>
      <c r="K390" t="s">
        <v>3</v>
      </c>
      <c r="L390">
        <v>8</v>
      </c>
      <c r="M390">
        <v>8</v>
      </c>
      <c r="N390">
        <v>4</v>
      </c>
      <c r="O390">
        <v>7</v>
      </c>
      <c r="P390">
        <v>4</v>
      </c>
      <c r="Q390">
        <v>4</v>
      </c>
      <c r="R390">
        <v>6</v>
      </c>
    </row>
    <row r="391" spans="1:18" x14ac:dyDescent="0.3">
      <c r="A391">
        <v>66888391</v>
      </c>
      <c r="B391" s="1">
        <v>42288</v>
      </c>
      <c r="C391" s="1">
        <f t="shared" si="6"/>
        <v>42836</v>
      </c>
      <c r="D391" s="4"/>
      <c r="E391" s="3" t="s">
        <v>3</v>
      </c>
      <c r="F391" s="3"/>
      <c r="G391">
        <f>VLOOKUP(A391,'IC Scores'!$A$2:$E$212,5,FALSE)</f>
        <v>97</v>
      </c>
      <c r="I391">
        <f>VLOOKUP(A391,'ACE Ratings'!A39:E249,5,FALSE)</f>
        <v>5</v>
      </c>
      <c r="J391" t="e">
        <f>VLOOKUP(A391,'3P Ratings'!$A$2:$E$181,5,FALSE)</f>
        <v>#N/A</v>
      </c>
      <c r="K391" s="3" t="s">
        <v>3</v>
      </c>
      <c r="L391">
        <v>6</v>
      </c>
      <c r="M391">
        <v>4</v>
      </c>
      <c r="N391">
        <v>5</v>
      </c>
      <c r="O391">
        <v>5</v>
      </c>
      <c r="P391">
        <v>4</v>
      </c>
      <c r="Q391">
        <v>4</v>
      </c>
      <c r="R391">
        <v>3</v>
      </c>
    </row>
    <row r="392" spans="1:18" x14ac:dyDescent="0.3">
      <c r="A392">
        <v>49949297</v>
      </c>
      <c r="B392" s="1">
        <v>42289</v>
      </c>
      <c r="C392" s="1">
        <f t="shared" si="6"/>
        <v>42837</v>
      </c>
      <c r="D392" s="4"/>
      <c r="E392" t="s">
        <v>3</v>
      </c>
      <c r="G392">
        <f>VLOOKUP(A392,'IC Scores'!$A$2:$E$212,5,FALSE)</f>
        <v>79</v>
      </c>
      <c r="I392">
        <f>VLOOKUP(A392,'ACE Ratings'!A40:E250,5,FALSE)</f>
        <v>8</v>
      </c>
      <c r="J392" t="e">
        <f>VLOOKUP(A392,'3P Ratings'!$A$2:$E$181,5,FALSE)</f>
        <v>#N/A</v>
      </c>
      <c r="K392" t="s">
        <v>3</v>
      </c>
      <c r="L392">
        <v>8</v>
      </c>
      <c r="M392">
        <v>8</v>
      </c>
      <c r="N392">
        <v>9</v>
      </c>
      <c r="O392">
        <v>5</v>
      </c>
      <c r="P392">
        <v>9</v>
      </c>
      <c r="Q392">
        <v>8</v>
      </c>
      <c r="R392">
        <v>5</v>
      </c>
    </row>
    <row r="393" spans="1:18" x14ac:dyDescent="0.3">
      <c r="A393">
        <v>17483646</v>
      </c>
      <c r="B393" s="1">
        <v>42290</v>
      </c>
      <c r="C393" s="1">
        <f t="shared" si="6"/>
        <v>42838</v>
      </c>
      <c r="D393" s="4"/>
      <c r="E393" t="s">
        <v>3</v>
      </c>
      <c r="G393">
        <f>VLOOKUP(A393,'IC Scores'!$A$2:$E$212,5,FALSE)</f>
        <v>140</v>
      </c>
      <c r="I393">
        <f>VLOOKUP(A393,'ACE Ratings'!A42:E252,5,FALSE)</f>
        <v>10</v>
      </c>
      <c r="J393" t="e">
        <f>VLOOKUP(A393,'3P Ratings'!$A$2:$E$181,5,FALSE)</f>
        <v>#N/A</v>
      </c>
      <c r="K393" t="s">
        <v>3</v>
      </c>
      <c r="L393">
        <v>6</v>
      </c>
      <c r="M393">
        <v>7</v>
      </c>
      <c r="N393">
        <v>5</v>
      </c>
      <c r="O393">
        <v>7</v>
      </c>
      <c r="P393">
        <v>5</v>
      </c>
      <c r="Q393">
        <v>5</v>
      </c>
      <c r="R393">
        <v>7</v>
      </c>
    </row>
    <row r="394" spans="1:18" x14ac:dyDescent="0.3">
      <c r="A394">
        <v>18238976</v>
      </c>
      <c r="B394" s="1">
        <v>42290</v>
      </c>
      <c r="C394" s="1">
        <f t="shared" si="6"/>
        <v>42838</v>
      </c>
      <c r="D394" s="1">
        <v>42561</v>
      </c>
      <c r="E394" t="s">
        <v>4</v>
      </c>
      <c r="G394" t="e">
        <f>VLOOKUP(A394,'IC Scores'!$A$2:$E$212,5,FALSE)</f>
        <v>#N/A</v>
      </c>
      <c r="I394" t="e">
        <f>VLOOKUP(A394,'ACE Ratings'!A41:E251,5,FALSE)</f>
        <v>#N/A</v>
      </c>
      <c r="J394">
        <f>VLOOKUP(A394,'3P Ratings'!$A$2:$E$181,5,FALSE)</f>
        <v>0</v>
      </c>
      <c r="K394" t="s">
        <v>4</v>
      </c>
      <c r="L394">
        <v>5</v>
      </c>
      <c r="M394">
        <v>7</v>
      </c>
      <c r="N394">
        <v>5</v>
      </c>
      <c r="O394">
        <v>6</v>
      </c>
      <c r="P394">
        <v>7</v>
      </c>
      <c r="Q394">
        <v>8</v>
      </c>
      <c r="R394">
        <v>6</v>
      </c>
    </row>
    <row r="395" spans="1:18" x14ac:dyDescent="0.3">
      <c r="A395">
        <v>34173957</v>
      </c>
      <c r="B395" s="1">
        <v>42292</v>
      </c>
      <c r="C395" s="1">
        <f t="shared" si="6"/>
        <v>42840</v>
      </c>
      <c r="D395" s="4"/>
      <c r="E395" t="s">
        <v>3</v>
      </c>
      <c r="G395">
        <f>VLOOKUP(A395,'IC Scores'!$A$2:$E$212,5,FALSE)</f>
        <v>115</v>
      </c>
      <c r="I395">
        <f>VLOOKUP(A395,'ACE Ratings'!A43:E253,5,FALSE)</f>
        <v>10</v>
      </c>
      <c r="J395" t="e">
        <f>VLOOKUP(A395,'3P Ratings'!$A$2:$E$181,5,FALSE)</f>
        <v>#N/A</v>
      </c>
      <c r="K395" t="s">
        <v>3</v>
      </c>
      <c r="L395">
        <v>8</v>
      </c>
      <c r="M395">
        <v>8</v>
      </c>
      <c r="N395">
        <v>7</v>
      </c>
      <c r="O395">
        <v>7</v>
      </c>
      <c r="P395">
        <v>5</v>
      </c>
      <c r="Q395">
        <v>5</v>
      </c>
      <c r="R395">
        <v>7</v>
      </c>
    </row>
    <row r="396" spans="1:18" x14ac:dyDescent="0.3">
      <c r="A396">
        <v>24342212</v>
      </c>
      <c r="B396" s="1">
        <v>42294</v>
      </c>
      <c r="C396" s="1">
        <f t="shared" si="6"/>
        <v>42842</v>
      </c>
      <c r="D396" s="4"/>
      <c r="E396" t="s">
        <v>3</v>
      </c>
      <c r="G396">
        <f>VLOOKUP(A396,'IC Scores'!$A$2:$E$212,5,FALSE)</f>
        <v>106</v>
      </c>
      <c r="I396">
        <f>VLOOKUP(A396,'ACE Ratings'!A44:E254,5,FALSE)</f>
        <v>3</v>
      </c>
      <c r="J396" t="e">
        <f>VLOOKUP(A396,'3P Ratings'!$A$2:$E$181,5,FALSE)</f>
        <v>#N/A</v>
      </c>
      <c r="K396" t="s">
        <v>3</v>
      </c>
      <c r="L396">
        <v>6</v>
      </c>
      <c r="M396">
        <v>4</v>
      </c>
      <c r="N396">
        <v>7</v>
      </c>
      <c r="O396">
        <v>3</v>
      </c>
      <c r="P396">
        <v>3</v>
      </c>
      <c r="Q396">
        <v>6</v>
      </c>
      <c r="R396">
        <v>7</v>
      </c>
    </row>
    <row r="397" spans="1:18" x14ac:dyDescent="0.3">
      <c r="A397">
        <v>78976153</v>
      </c>
      <c r="B397" s="1">
        <v>42297</v>
      </c>
      <c r="C397" s="1">
        <f t="shared" si="6"/>
        <v>42845</v>
      </c>
      <c r="D397" s="4"/>
      <c r="E397" t="s">
        <v>3</v>
      </c>
      <c r="G397">
        <f>VLOOKUP(A397,'IC Scores'!$A$2:$E$212,5,FALSE)</f>
        <v>97</v>
      </c>
      <c r="I397">
        <f>VLOOKUP(A397,'ACE Ratings'!A45:E255,5,FALSE)</f>
        <v>5</v>
      </c>
      <c r="J397" t="e">
        <f>VLOOKUP(A397,'3P Ratings'!$A$2:$E$181,5,FALSE)</f>
        <v>#N/A</v>
      </c>
      <c r="K397" t="s">
        <v>3</v>
      </c>
      <c r="L397">
        <v>5</v>
      </c>
      <c r="M397">
        <v>7</v>
      </c>
      <c r="N397">
        <v>4</v>
      </c>
      <c r="O397">
        <v>5</v>
      </c>
      <c r="P397">
        <v>7</v>
      </c>
      <c r="Q397">
        <v>6</v>
      </c>
      <c r="R397">
        <v>6</v>
      </c>
    </row>
    <row r="398" spans="1:18" x14ac:dyDescent="0.3">
      <c r="A398">
        <v>82501154</v>
      </c>
      <c r="B398" s="1">
        <v>42300</v>
      </c>
      <c r="C398" s="1">
        <f t="shared" si="6"/>
        <v>42848</v>
      </c>
      <c r="D398" s="4"/>
      <c r="E398" t="s">
        <v>4</v>
      </c>
      <c r="G398" t="e">
        <f>VLOOKUP(A398,'IC Scores'!$A$2:$E$212,5,FALSE)</f>
        <v>#N/A</v>
      </c>
      <c r="I398" t="e">
        <f>VLOOKUP(A398,'ACE Ratings'!A46:E256,5,FALSE)</f>
        <v>#N/A</v>
      </c>
      <c r="J398">
        <f>VLOOKUP(A398,'3P Ratings'!$A$2:$E$181,5,FALSE)</f>
        <v>1</v>
      </c>
      <c r="K398" t="s">
        <v>4</v>
      </c>
      <c r="L398">
        <v>8</v>
      </c>
      <c r="M398">
        <v>7</v>
      </c>
      <c r="N398">
        <v>3</v>
      </c>
      <c r="O398">
        <v>3</v>
      </c>
      <c r="P398">
        <v>2</v>
      </c>
      <c r="Q398">
        <v>8</v>
      </c>
      <c r="R398">
        <v>4</v>
      </c>
    </row>
    <row r="399" spans="1:18" x14ac:dyDescent="0.3">
      <c r="A399">
        <v>71335189</v>
      </c>
      <c r="B399" s="1">
        <v>42302</v>
      </c>
      <c r="C399" s="1">
        <f t="shared" si="6"/>
        <v>42850</v>
      </c>
      <c r="D399" s="4"/>
      <c r="E399" t="s">
        <v>3</v>
      </c>
      <c r="G399">
        <f>VLOOKUP(A399,'IC Scores'!$A$2:$E$212,5,FALSE)</f>
        <v>26</v>
      </c>
      <c r="I399">
        <f>VLOOKUP(A399,'ACE Ratings'!A47:E257,5,FALSE)</f>
        <v>5</v>
      </c>
      <c r="J399" t="e">
        <f>VLOOKUP(A399,'3P Ratings'!$A$2:$E$181,5,FALSE)</f>
        <v>#N/A</v>
      </c>
      <c r="K399" t="s">
        <v>3</v>
      </c>
      <c r="L399">
        <v>4</v>
      </c>
      <c r="M399">
        <v>7</v>
      </c>
      <c r="N399">
        <v>7</v>
      </c>
      <c r="O399">
        <v>6</v>
      </c>
      <c r="P399">
        <v>6</v>
      </c>
      <c r="Q399">
        <v>6</v>
      </c>
      <c r="R399">
        <v>3</v>
      </c>
    </row>
    <row r="400" spans="1:18" x14ac:dyDescent="0.3">
      <c r="A400">
        <v>25475042</v>
      </c>
      <c r="B400" s="1">
        <v>42302</v>
      </c>
      <c r="C400" s="1">
        <f t="shared" si="6"/>
        <v>42850</v>
      </c>
      <c r="D400" s="4"/>
      <c r="E400" t="s">
        <v>4</v>
      </c>
      <c r="G400" t="e">
        <f>VLOOKUP(A400,'IC Scores'!$A$2:$E$212,5,FALSE)</f>
        <v>#N/A</v>
      </c>
      <c r="I400" t="e">
        <f>VLOOKUP(A400,'ACE Ratings'!A48:E258,5,FALSE)</f>
        <v>#N/A</v>
      </c>
      <c r="J400">
        <f>VLOOKUP(A400,'3P Ratings'!$A$2:$E$181,5,FALSE)</f>
        <v>5</v>
      </c>
      <c r="K400" t="s">
        <v>4</v>
      </c>
      <c r="L400">
        <v>6</v>
      </c>
      <c r="M400">
        <v>7</v>
      </c>
      <c r="N400">
        <v>7</v>
      </c>
      <c r="O400">
        <v>6</v>
      </c>
      <c r="P400">
        <v>3</v>
      </c>
      <c r="Q400">
        <v>4</v>
      </c>
      <c r="R400">
        <v>7</v>
      </c>
    </row>
    <row r="401" spans="1:18" x14ac:dyDescent="0.3">
      <c r="A401">
        <v>56719970</v>
      </c>
      <c r="B401" s="1">
        <v>42306</v>
      </c>
      <c r="C401" s="1">
        <f t="shared" si="6"/>
        <v>42854</v>
      </c>
      <c r="D401" s="4"/>
      <c r="E401" t="s">
        <v>4</v>
      </c>
      <c r="G401" t="e">
        <f>VLOOKUP(A401,'IC Scores'!$A$2:$E$212,5,FALSE)</f>
        <v>#N/A</v>
      </c>
      <c r="I401" t="e">
        <f>VLOOKUP(A401,'ACE Ratings'!A49:E259,5,FALSE)</f>
        <v>#N/A</v>
      </c>
      <c r="J401">
        <f>VLOOKUP(A401,'3P Ratings'!$A$2:$E$181,5,FALSE)</f>
        <v>8</v>
      </c>
      <c r="K401" t="s">
        <v>4</v>
      </c>
      <c r="L401">
        <v>6</v>
      </c>
      <c r="M401">
        <v>7</v>
      </c>
      <c r="N401">
        <v>3</v>
      </c>
      <c r="O401">
        <v>5</v>
      </c>
      <c r="P401">
        <v>6</v>
      </c>
      <c r="Q401">
        <v>5</v>
      </c>
      <c r="R401">
        <v>3</v>
      </c>
    </row>
    <row r="402" spans="1:18" x14ac:dyDescent="0.3">
      <c r="A402">
        <v>43648274</v>
      </c>
      <c r="B402" s="1">
        <v>42307</v>
      </c>
      <c r="C402" s="1">
        <f t="shared" si="6"/>
        <v>42855</v>
      </c>
      <c r="D402" s="4"/>
      <c r="E402" t="s">
        <v>3</v>
      </c>
      <c r="G402">
        <f>VLOOKUP(A402,'IC Scores'!$A$2:$E$212,5,FALSE)</f>
        <v>124</v>
      </c>
      <c r="I402">
        <f>VLOOKUP(A402,'ACE Ratings'!A50:E260,5,FALSE)</f>
        <v>8</v>
      </c>
      <c r="J402" t="e">
        <f>VLOOKUP(A402,'3P Ratings'!$A$2:$E$181,5,FALSE)</f>
        <v>#N/A</v>
      </c>
      <c r="K402" t="s">
        <v>3</v>
      </c>
      <c r="L402">
        <v>5</v>
      </c>
      <c r="M402">
        <v>6</v>
      </c>
      <c r="N402">
        <v>7</v>
      </c>
      <c r="O402">
        <v>6</v>
      </c>
      <c r="P402">
        <v>7</v>
      </c>
      <c r="Q402">
        <v>5</v>
      </c>
      <c r="R402">
        <v>4</v>
      </c>
    </row>
    <row r="403" spans="1:18" x14ac:dyDescent="0.3">
      <c r="A403">
        <v>33793669</v>
      </c>
      <c r="B403" s="1">
        <v>42308</v>
      </c>
      <c r="C403" s="1">
        <f t="shared" si="6"/>
        <v>42856</v>
      </c>
      <c r="D403" s="4"/>
      <c r="E403" t="s">
        <v>4</v>
      </c>
      <c r="G403" t="e">
        <f>VLOOKUP(A403,'IC Scores'!$A$2:$E$212,5,FALSE)</f>
        <v>#N/A</v>
      </c>
      <c r="I403" t="e">
        <f>VLOOKUP(A403,'ACE Ratings'!A51:E261,5,FALSE)</f>
        <v>#N/A</v>
      </c>
      <c r="J403">
        <f>VLOOKUP(A403,'3P Ratings'!$A$2:$E$181,5,FALSE)</f>
        <v>5</v>
      </c>
      <c r="K403" t="s">
        <v>4</v>
      </c>
      <c r="L403">
        <v>8</v>
      </c>
      <c r="M403">
        <v>5</v>
      </c>
      <c r="N403">
        <v>3</v>
      </c>
      <c r="O403">
        <v>3</v>
      </c>
      <c r="P403">
        <v>5</v>
      </c>
      <c r="Q403">
        <v>8</v>
      </c>
      <c r="R403">
        <v>3</v>
      </c>
    </row>
    <row r="404" spans="1:18" x14ac:dyDescent="0.3">
      <c r="A404">
        <v>95221895</v>
      </c>
      <c r="B404" s="1">
        <v>42311</v>
      </c>
      <c r="C404" s="1">
        <f t="shared" si="6"/>
        <v>42859</v>
      </c>
      <c r="D404" s="4"/>
      <c r="E404" t="s">
        <v>4</v>
      </c>
      <c r="G404" t="e">
        <f>VLOOKUP(A404,'IC Scores'!$A$2:$E$212,5,FALSE)</f>
        <v>#N/A</v>
      </c>
      <c r="I404" t="e">
        <f>VLOOKUP(A404,'ACE Ratings'!A52:E262,5,FALSE)</f>
        <v>#N/A</v>
      </c>
      <c r="J404">
        <f>VLOOKUP(A404,'3P Ratings'!$A$2:$E$181,5,FALSE)</f>
        <v>5</v>
      </c>
      <c r="K404" t="s">
        <v>4</v>
      </c>
      <c r="L404">
        <v>8</v>
      </c>
      <c r="M404">
        <v>7</v>
      </c>
      <c r="N404">
        <v>7</v>
      </c>
      <c r="O404">
        <v>8</v>
      </c>
      <c r="P404">
        <v>10</v>
      </c>
      <c r="Q404">
        <v>7</v>
      </c>
      <c r="R404">
        <v>10</v>
      </c>
    </row>
    <row r="405" spans="1:18" x14ac:dyDescent="0.3">
      <c r="A405">
        <v>42530851</v>
      </c>
      <c r="B405" s="1">
        <v>42312</v>
      </c>
      <c r="C405" s="1">
        <f t="shared" si="6"/>
        <v>42860</v>
      </c>
      <c r="D405" s="4"/>
      <c r="E405" t="s">
        <v>3</v>
      </c>
      <c r="G405">
        <f>VLOOKUP(A405,'IC Scores'!$A$2:$E$212,5,FALSE)</f>
        <v>93</v>
      </c>
      <c r="I405">
        <f>VLOOKUP(A405,'ACE Ratings'!A53:E263,5,FALSE)</f>
        <v>3</v>
      </c>
      <c r="J405" t="e">
        <f>VLOOKUP(A405,'3P Ratings'!$A$2:$E$181,5,FALSE)</f>
        <v>#N/A</v>
      </c>
      <c r="K405" t="s">
        <v>3</v>
      </c>
      <c r="L405">
        <v>6</v>
      </c>
      <c r="M405">
        <v>5</v>
      </c>
      <c r="N405">
        <v>3</v>
      </c>
      <c r="O405">
        <v>3</v>
      </c>
      <c r="P405">
        <v>7</v>
      </c>
      <c r="Q405">
        <v>6</v>
      </c>
      <c r="R405">
        <v>6</v>
      </c>
    </row>
    <row r="406" spans="1:18" x14ac:dyDescent="0.3">
      <c r="A406">
        <v>81041029</v>
      </c>
      <c r="B406" s="1">
        <v>42313</v>
      </c>
      <c r="C406" s="1">
        <f t="shared" si="6"/>
        <v>42861</v>
      </c>
      <c r="D406" s="4"/>
      <c r="E406" t="s">
        <v>3</v>
      </c>
      <c r="G406">
        <f>VLOOKUP(A406,'IC Scores'!$A$2:$E$212,5,FALSE)</f>
        <v>44</v>
      </c>
      <c r="I406">
        <f>VLOOKUP(A406,'ACE Ratings'!A54:E264,5,FALSE)</f>
        <v>5</v>
      </c>
      <c r="J406" t="e">
        <f>VLOOKUP(A406,'3P Ratings'!$A$2:$E$181,5,FALSE)</f>
        <v>#N/A</v>
      </c>
      <c r="K406" t="s">
        <v>3</v>
      </c>
      <c r="L406">
        <v>7</v>
      </c>
      <c r="M406">
        <v>5</v>
      </c>
      <c r="N406">
        <v>3</v>
      </c>
      <c r="O406">
        <v>4</v>
      </c>
      <c r="P406">
        <v>3</v>
      </c>
      <c r="Q406">
        <v>8</v>
      </c>
      <c r="R406">
        <v>3</v>
      </c>
    </row>
    <row r="407" spans="1:18" x14ac:dyDescent="0.3">
      <c r="A407">
        <v>29903380</v>
      </c>
      <c r="B407" s="1">
        <v>42315</v>
      </c>
      <c r="C407" s="1">
        <f t="shared" si="6"/>
        <v>42863</v>
      </c>
      <c r="D407" s="4"/>
      <c r="E407" t="s">
        <v>4</v>
      </c>
      <c r="G407" t="e">
        <f>VLOOKUP(A407,'IC Scores'!$A$2:$E$212,5,FALSE)</f>
        <v>#N/A</v>
      </c>
      <c r="I407" t="e">
        <f>VLOOKUP(A407,'ACE Ratings'!A55:E265,5,FALSE)</f>
        <v>#N/A</v>
      </c>
      <c r="J407">
        <f>VLOOKUP(A407,'3P Ratings'!$A$2:$E$181,5,FALSE)</f>
        <v>5</v>
      </c>
      <c r="K407" t="s">
        <v>4</v>
      </c>
      <c r="L407">
        <v>5</v>
      </c>
      <c r="M407">
        <v>5</v>
      </c>
      <c r="N407">
        <v>8</v>
      </c>
      <c r="O407">
        <v>6</v>
      </c>
      <c r="P407">
        <v>6</v>
      </c>
      <c r="Q407">
        <v>5</v>
      </c>
      <c r="R407">
        <v>8</v>
      </c>
    </row>
    <row r="408" spans="1:18" x14ac:dyDescent="0.3">
      <c r="A408">
        <v>17399487</v>
      </c>
      <c r="B408" s="1">
        <v>42317</v>
      </c>
      <c r="C408" s="1">
        <f t="shared" si="6"/>
        <v>42865</v>
      </c>
      <c r="D408" s="1">
        <v>42567</v>
      </c>
      <c r="E408" t="s">
        <v>3</v>
      </c>
      <c r="G408">
        <f>VLOOKUP(A408,'IC Scores'!$A$2:$E$212,5,FALSE)</f>
        <v>0</v>
      </c>
      <c r="I408">
        <f>VLOOKUP(A408,'ACE Ratings'!A56:E266,5,FALSE)</f>
        <v>0</v>
      </c>
      <c r="J408" t="e">
        <f>VLOOKUP(A408,'3P Ratings'!$A$2:$E$181,5,FALSE)</f>
        <v>#N/A</v>
      </c>
      <c r="K408" t="s">
        <v>3</v>
      </c>
      <c r="L408">
        <v>6</v>
      </c>
      <c r="M408">
        <v>4</v>
      </c>
      <c r="N408">
        <v>5</v>
      </c>
      <c r="O408">
        <v>5</v>
      </c>
      <c r="P408">
        <v>5</v>
      </c>
      <c r="Q408">
        <v>8</v>
      </c>
      <c r="R408">
        <v>6</v>
      </c>
    </row>
    <row r="409" spans="1:18" x14ac:dyDescent="0.3">
      <c r="A409">
        <v>12990656</v>
      </c>
      <c r="B409" s="1">
        <v>42317</v>
      </c>
      <c r="C409" s="1">
        <f t="shared" si="6"/>
        <v>42865</v>
      </c>
      <c r="D409" s="4"/>
      <c r="E409" t="s">
        <v>3</v>
      </c>
      <c r="G409">
        <f>VLOOKUP(A409,'IC Scores'!$A$2:$E$212,5,FALSE)</f>
        <v>66</v>
      </c>
      <c r="I409">
        <f>VLOOKUP(A409,'ACE Ratings'!A57:E267,5,FALSE)</f>
        <v>5</v>
      </c>
      <c r="J409" t="e">
        <f>VLOOKUP(A409,'3P Ratings'!$A$2:$E$181,5,FALSE)</f>
        <v>#N/A</v>
      </c>
      <c r="K409" t="s">
        <v>3</v>
      </c>
      <c r="L409">
        <v>5</v>
      </c>
      <c r="M409">
        <v>6</v>
      </c>
      <c r="N409">
        <v>7</v>
      </c>
      <c r="O409">
        <v>8</v>
      </c>
      <c r="P409">
        <v>5</v>
      </c>
      <c r="Q409">
        <v>5</v>
      </c>
      <c r="R409">
        <v>5</v>
      </c>
    </row>
    <row r="410" spans="1:18" x14ac:dyDescent="0.3">
      <c r="A410">
        <v>97610877</v>
      </c>
      <c r="B410" s="1">
        <v>42322</v>
      </c>
      <c r="C410" s="1">
        <f t="shared" si="6"/>
        <v>42870</v>
      </c>
      <c r="D410" s="4"/>
      <c r="E410" t="s">
        <v>3</v>
      </c>
      <c r="G410">
        <f>VLOOKUP(A410,'IC Scores'!$A$2:$E$212,5,FALSE)</f>
        <v>99</v>
      </c>
      <c r="I410">
        <f>VLOOKUP(A410,'ACE Ratings'!A58:E268,5,FALSE)</f>
        <v>8</v>
      </c>
      <c r="J410" t="e">
        <f>VLOOKUP(A410,'3P Ratings'!$A$2:$E$181,5,FALSE)</f>
        <v>#N/A</v>
      </c>
      <c r="K410" t="s">
        <v>3</v>
      </c>
      <c r="L410">
        <v>8</v>
      </c>
      <c r="M410">
        <v>4</v>
      </c>
      <c r="N410">
        <v>6</v>
      </c>
      <c r="O410">
        <v>8</v>
      </c>
      <c r="P410">
        <v>7</v>
      </c>
      <c r="Q410">
        <v>6</v>
      </c>
      <c r="R410">
        <v>9</v>
      </c>
    </row>
    <row r="411" spans="1:18" x14ac:dyDescent="0.3">
      <c r="A411">
        <v>44557682</v>
      </c>
      <c r="B411" s="1">
        <v>42324</v>
      </c>
      <c r="C411" s="1">
        <f t="shared" si="6"/>
        <v>42872</v>
      </c>
      <c r="D411" s="4"/>
      <c r="E411" s="3" t="s">
        <v>3</v>
      </c>
      <c r="F411" s="3"/>
      <c r="G411">
        <f>VLOOKUP(A411,'IC Scores'!$A$2:$E$212,5,FALSE)</f>
        <v>89</v>
      </c>
      <c r="I411">
        <f>VLOOKUP(A411,'ACE Ratings'!A59:E269,5,FALSE)</f>
        <v>8</v>
      </c>
      <c r="J411" t="e">
        <f>VLOOKUP(A411,'3P Ratings'!$A$2:$E$181,5,FALSE)</f>
        <v>#N/A</v>
      </c>
      <c r="K411" s="3" t="s">
        <v>3</v>
      </c>
      <c r="L411">
        <v>4</v>
      </c>
      <c r="M411">
        <v>7</v>
      </c>
      <c r="N411">
        <v>7</v>
      </c>
      <c r="O411">
        <v>5</v>
      </c>
      <c r="P411">
        <v>4</v>
      </c>
      <c r="Q411">
        <v>7</v>
      </c>
      <c r="R411">
        <v>3</v>
      </c>
    </row>
    <row r="412" spans="1:18" x14ac:dyDescent="0.3">
      <c r="A412">
        <v>41184444</v>
      </c>
      <c r="B412" s="1">
        <v>42340</v>
      </c>
      <c r="C412" s="1">
        <f t="shared" si="6"/>
        <v>42888</v>
      </c>
      <c r="D412" s="4"/>
      <c r="E412" t="s">
        <v>3</v>
      </c>
      <c r="G412">
        <f>VLOOKUP(A412,'IC Scores'!$A$2:$E$212,5,FALSE)</f>
        <v>53</v>
      </c>
      <c r="I412">
        <f>VLOOKUP(A412,'ACE Ratings'!A60:E270,5,FALSE)</f>
        <v>5</v>
      </c>
      <c r="J412" t="e">
        <f>VLOOKUP(A412,'3P Ratings'!$A$2:$E$181,5,FALSE)</f>
        <v>#N/A</v>
      </c>
      <c r="K412" t="s">
        <v>3</v>
      </c>
      <c r="L412">
        <v>8</v>
      </c>
      <c r="M412">
        <v>6</v>
      </c>
      <c r="N412">
        <v>4</v>
      </c>
      <c r="O412">
        <v>4</v>
      </c>
      <c r="P412">
        <v>3</v>
      </c>
      <c r="Q412">
        <v>8</v>
      </c>
      <c r="R412">
        <v>2</v>
      </c>
    </row>
    <row r="413" spans="1:18" x14ac:dyDescent="0.3">
      <c r="A413">
        <v>21883630</v>
      </c>
      <c r="B413" s="1">
        <v>42341</v>
      </c>
      <c r="C413" s="1">
        <f t="shared" si="6"/>
        <v>42889</v>
      </c>
      <c r="D413" s="4"/>
      <c r="E413" t="s">
        <v>3</v>
      </c>
      <c r="G413">
        <f>VLOOKUP(A413,'IC Scores'!$A$2:$E$212,5,FALSE)</f>
        <v>67</v>
      </c>
      <c r="I413">
        <f>VLOOKUP(A413,'ACE Ratings'!A61:E271,5,FALSE)</f>
        <v>8</v>
      </c>
      <c r="J413" t="e">
        <f>VLOOKUP(A413,'3P Ratings'!$A$2:$E$181,5,FALSE)</f>
        <v>#N/A</v>
      </c>
      <c r="K413" t="s">
        <v>3</v>
      </c>
      <c r="L413">
        <v>8</v>
      </c>
      <c r="M413">
        <v>8</v>
      </c>
      <c r="N413">
        <v>6</v>
      </c>
      <c r="O413">
        <v>4</v>
      </c>
      <c r="P413">
        <v>5</v>
      </c>
      <c r="Q413">
        <v>5</v>
      </c>
      <c r="R413">
        <v>3</v>
      </c>
    </row>
    <row r="414" spans="1:18" x14ac:dyDescent="0.3">
      <c r="A414">
        <v>74776049</v>
      </c>
      <c r="B414" s="1">
        <v>42347</v>
      </c>
      <c r="C414" s="1">
        <f t="shared" si="6"/>
        <v>42895</v>
      </c>
      <c r="D414" s="4"/>
      <c r="E414" t="s">
        <v>3</v>
      </c>
      <c r="G414">
        <f>VLOOKUP(A414,'IC Scores'!$A$2:$E$212,5,FALSE)</f>
        <v>125</v>
      </c>
      <c r="I414">
        <f>VLOOKUP(A414,'ACE Ratings'!A62:E272,5,FALSE)</f>
        <v>5</v>
      </c>
      <c r="J414" t="e">
        <f>VLOOKUP(A414,'3P Ratings'!$A$2:$E$181,5,FALSE)</f>
        <v>#N/A</v>
      </c>
      <c r="K414" t="s">
        <v>3</v>
      </c>
      <c r="L414">
        <v>6</v>
      </c>
      <c r="M414">
        <v>6</v>
      </c>
      <c r="N414">
        <v>3</v>
      </c>
      <c r="O414">
        <v>6</v>
      </c>
      <c r="P414">
        <v>3</v>
      </c>
      <c r="Q414">
        <v>6</v>
      </c>
      <c r="R414">
        <v>6</v>
      </c>
    </row>
    <row r="415" spans="1:18" x14ac:dyDescent="0.3">
      <c r="A415">
        <v>95404564</v>
      </c>
      <c r="B415" s="1">
        <v>42348</v>
      </c>
      <c r="C415" s="1">
        <f t="shared" si="6"/>
        <v>42896</v>
      </c>
      <c r="D415" s="4"/>
      <c r="E415" t="s">
        <v>3</v>
      </c>
      <c r="G415">
        <f>VLOOKUP(A415,'IC Scores'!$A$2:$E$212,5,FALSE)</f>
        <v>111</v>
      </c>
      <c r="I415">
        <f>VLOOKUP(A415,'ACE Ratings'!A63:E273,5,FALSE)</f>
        <v>1</v>
      </c>
      <c r="J415" t="e">
        <f>VLOOKUP(A415,'3P Ratings'!$A$2:$E$181,5,FALSE)</f>
        <v>#N/A</v>
      </c>
      <c r="K415" t="s">
        <v>3</v>
      </c>
      <c r="L415">
        <v>8</v>
      </c>
      <c r="M415">
        <v>5</v>
      </c>
      <c r="N415">
        <v>5</v>
      </c>
      <c r="O415">
        <v>3</v>
      </c>
      <c r="P415">
        <v>5</v>
      </c>
      <c r="Q415">
        <v>6</v>
      </c>
      <c r="R415">
        <v>4</v>
      </c>
    </row>
    <row r="416" spans="1:18" x14ac:dyDescent="0.3">
      <c r="A416">
        <v>33138677</v>
      </c>
      <c r="B416" s="1">
        <v>42350</v>
      </c>
      <c r="C416" s="1">
        <f t="shared" si="6"/>
        <v>42898</v>
      </c>
      <c r="D416" s="1">
        <v>42538</v>
      </c>
      <c r="E416" t="s">
        <v>3</v>
      </c>
      <c r="G416" t="e">
        <f>VLOOKUP(A416,'IC Scores'!$A$2:$E$212,5,FALSE)</f>
        <v>#N/A</v>
      </c>
      <c r="I416" t="e">
        <f>VLOOKUP(A416,'ACE Ratings'!A64:E274,5,FALSE)</f>
        <v>#N/A</v>
      </c>
      <c r="J416" t="e">
        <f>VLOOKUP(A416,'3P Ratings'!$A$2:$E$181,5,FALSE)</f>
        <v>#N/A</v>
      </c>
      <c r="K416" t="s">
        <v>3</v>
      </c>
      <c r="L416">
        <v>5</v>
      </c>
      <c r="M416">
        <v>5</v>
      </c>
      <c r="N416">
        <v>5</v>
      </c>
      <c r="O416">
        <v>7</v>
      </c>
      <c r="P416">
        <v>6</v>
      </c>
      <c r="Q416">
        <v>3</v>
      </c>
      <c r="R416">
        <v>7</v>
      </c>
    </row>
    <row r="417" spans="1:18" x14ac:dyDescent="0.3">
      <c r="A417">
        <v>30164710</v>
      </c>
      <c r="B417" s="1">
        <v>42355</v>
      </c>
      <c r="C417" s="1">
        <f t="shared" si="6"/>
        <v>42903</v>
      </c>
      <c r="D417" s="4"/>
      <c r="E417" t="s">
        <v>4</v>
      </c>
      <c r="G417" t="e">
        <f>VLOOKUP(A417,'IC Scores'!$A$2:$E$212,5,FALSE)</f>
        <v>#N/A</v>
      </c>
      <c r="I417" t="e">
        <f>VLOOKUP(A417,'ACE Ratings'!A65:E275,5,FALSE)</f>
        <v>#N/A</v>
      </c>
      <c r="J417">
        <f>VLOOKUP(A417,'3P Ratings'!$A$2:$E$181,5,FALSE)</f>
        <v>8</v>
      </c>
      <c r="K417" t="s">
        <v>4</v>
      </c>
      <c r="L417">
        <v>8</v>
      </c>
      <c r="M417">
        <v>4</v>
      </c>
      <c r="N417">
        <v>9</v>
      </c>
      <c r="O417">
        <v>9</v>
      </c>
      <c r="P417">
        <v>7</v>
      </c>
      <c r="Q417">
        <v>5</v>
      </c>
      <c r="R417">
        <v>7</v>
      </c>
    </row>
    <row r="418" spans="1:18" x14ac:dyDescent="0.3">
      <c r="A418">
        <v>45718204</v>
      </c>
      <c r="B418" s="1">
        <v>42361</v>
      </c>
      <c r="C418" s="1">
        <f t="shared" si="6"/>
        <v>42909</v>
      </c>
      <c r="D418" s="4"/>
      <c r="E418" t="s">
        <v>4</v>
      </c>
      <c r="G418" t="e">
        <f>VLOOKUP(A418,'IC Scores'!$A$2:$E$212,5,FALSE)</f>
        <v>#N/A</v>
      </c>
      <c r="I418" t="e">
        <f>VLOOKUP(A418,'ACE Ratings'!A67:E277,5,FALSE)</f>
        <v>#N/A</v>
      </c>
      <c r="J418">
        <f>VLOOKUP(A418,'3P Ratings'!$A$2:$E$181,5,FALSE)</f>
        <v>8</v>
      </c>
      <c r="K418" t="s">
        <v>4</v>
      </c>
      <c r="L418">
        <v>4</v>
      </c>
      <c r="M418">
        <v>8</v>
      </c>
      <c r="N418">
        <v>4</v>
      </c>
      <c r="O418">
        <v>6</v>
      </c>
      <c r="P418">
        <v>6</v>
      </c>
      <c r="Q418">
        <v>6</v>
      </c>
      <c r="R418">
        <v>3</v>
      </c>
    </row>
    <row r="419" spans="1:18" x14ac:dyDescent="0.3">
      <c r="A419">
        <v>45410706</v>
      </c>
      <c r="B419" s="1">
        <v>42361</v>
      </c>
      <c r="C419" s="1">
        <f t="shared" si="6"/>
        <v>42909</v>
      </c>
      <c r="D419" s="4"/>
      <c r="E419" t="s">
        <v>4</v>
      </c>
      <c r="G419" t="e">
        <f>VLOOKUP(A419,'IC Scores'!$A$2:$E$212,5,FALSE)</f>
        <v>#N/A</v>
      </c>
      <c r="I419" t="e">
        <f>VLOOKUP(A419,'ACE Ratings'!A66:E276,5,FALSE)</f>
        <v>#N/A</v>
      </c>
      <c r="J419">
        <f>VLOOKUP(A419,'3P Ratings'!$A$2:$E$181,5,FALSE)</f>
        <v>10</v>
      </c>
      <c r="K419" t="s">
        <v>4</v>
      </c>
      <c r="L419">
        <v>6</v>
      </c>
      <c r="M419">
        <v>6</v>
      </c>
      <c r="N419">
        <v>7</v>
      </c>
      <c r="O419">
        <v>7</v>
      </c>
      <c r="P419">
        <v>3</v>
      </c>
      <c r="Q419">
        <v>7</v>
      </c>
      <c r="R419">
        <v>5</v>
      </c>
    </row>
    <row r="420" spans="1:18" x14ac:dyDescent="0.3">
      <c r="A420">
        <v>61410105</v>
      </c>
      <c r="B420" s="1">
        <v>42363</v>
      </c>
      <c r="C420" s="1">
        <f t="shared" si="6"/>
        <v>42911</v>
      </c>
      <c r="D420" s="4"/>
      <c r="E420" t="s">
        <v>3</v>
      </c>
      <c r="G420">
        <f>VLOOKUP(A420,'IC Scores'!$A$2:$E$212,5,FALSE)</f>
        <v>78</v>
      </c>
      <c r="I420">
        <f>VLOOKUP(A420,'ACE Ratings'!A68:E278,5,FALSE)</f>
        <v>8</v>
      </c>
      <c r="J420" t="e">
        <f>VLOOKUP(A420,'3P Ratings'!$A$2:$E$181,5,FALSE)</f>
        <v>#N/A</v>
      </c>
      <c r="K420" t="s">
        <v>3</v>
      </c>
      <c r="L420">
        <v>7</v>
      </c>
      <c r="M420">
        <v>8</v>
      </c>
      <c r="N420">
        <v>5</v>
      </c>
      <c r="O420">
        <v>5</v>
      </c>
      <c r="P420">
        <v>7</v>
      </c>
      <c r="Q420">
        <v>7</v>
      </c>
      <c r="R420">
        <v>5</v>
      </c>
    </row>
    <row r="421" spans="1:18" x14ac:dyDescent="0.3">
      <c r="A421">
        <v>47352754</v>
      </c>
      <c r="B421" s="1">
        <v>42364</v>
      </c>
      <c r="C421" s="1">
        <f t="shared" si="6"/>
        <v>42912</v>
      </c>
      <c r="D421" s="4"/>
      <c r="E421" s="3" t="s">
        <v>3</v>
      </c>
      <c r="F421" s="3"/>
      <c r="G421">
        <f>VLOOKUP(A421,'IC Scores'!$A$2:$E$212,5,FALSE)</f>
        <v>97</v>
      </c>
      <c r="I421">
        <f>VLOOKUP(A421,'ACE Ratings'!A69:E279,5,FALSE)</f>
        <v>5</v>
      </c>
      <c r="J421" t="e">
        <f>VLOOKUP(A421,'3P Ratings'!$A$2:$E$181,5,FALSE)</f>
        <v>#N/A</v>
      </c>
      <c r="K421" s="3" t="s">
        <v>3</v>
      </c>
      <c r="L421">
        <v>1</v>
      </c>
      <c r="M421">
        <v>5</v>
      </c>
      <c r="N421">
        <v>2</v>
      </c>
      <c r="O421">
        <v>1</v>
      </c>
      <c r="P421">
        <v>3</v>
      </c>
      <c r="Q421">
        <v>8</v>
      </c>
      <c r="R421">
        <v>2</v>
      </c>
    </row>
    <row r="422" spans="1:18" x14ac:dyDescent="0.3">
      <c r="A422">
        <v>71396489</v>
      </c>
      <c r="B422" s="1">
        <v>42367</v>
      </c>
      <c r="C422" s="1">
        <f t="shared" si="6"/>
        <v>42915</v>
      </c>
      <c r="D422" s="4"/>
      <c r="E422" s="3" t="s">
        <v>4</v>
      </c>
      <c r="F422" s="3"/>
      <c r="G422" t="e">
        <f>VLOOKUP(A422,'IC Scores'!$A$2:$E$212,5,FALSE)</f>
        <v>#N/A</v>
      </c>
      <c r="I422" t="e">
        <f>VLOOKUP(A422,'ACE Ratings'!A70:E280,5,FALSE)</f>
        <v>#N/A</v>
      </c>
      <c r="J422">
        <f>VLOOKUP(A422,'3P Ratings'!$A$2:$E$181,5,FALSE)</f>
        <v>3</v>
      </c>
      <c r="K422" s="3" t="s">
        <v>4</v>
      </c>
      <c r="L422">
        <v>4</v>
      </c>
      <c r="M422">
        <v>6</v>
      </c>
      <c r="N422">
        <v>7</v>
      </c>
      <c r="O422">
        <v>3</v>
      </c>
      <c r="P422">
        <v>4</v>
      </c>
      <c r="Q422">
        <v>8</v>
      </c>
      <c r="R422">
        <v>4</v>
      </c>
    </row>
  </sheetData>
  <autoFilter ref="A1:R422" xr:uid="{00000000-0009-0000-0000-000000000000}">
    <sortState xmlns:xlrd2="http://schemas.microsoft.com/office/spreadsheetml/2017/richdata2" ref="A2:R422">
      <sortCondition ref="B1:B422"/>
    </sortState>
  </autoFilter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2"/>
  <sheetViews>
    <sheetView topLeftCell="A127" workbookViewId="0">
      <selection activeCell="D137" sqref="D137"/>
    </sheetView>
  </sheetViews>
  <sheetFormatPr defaultColWidth="11" defaultRowHeight="15.6" x14ac:dyDescent="0.3"/>
  <sheetData>
    <row r="1" spans="1:9" x14ac:dyDescent="0.3">
      <c r="A1" s="2" t="s">
        <v>1</v>
      </c>
      <c r="B1" s="2" t="s">
        <v>20</v>
      </c>
      <c r="C1" t="s">
        <v>7</v>
      </c>
      <c r="D1" t="s">
        <v>5</v>
      </c>
      <c r="E1" t="s">
        <v>6</v>
      </c>
    </row>
    <row r="2" spans="1:9" x14ac:dyDescent="0.3">
      <c r="A2">
        <v>11127760</v>
      </c>
      <c r="B2">
        <v>105</v>
      </c>
      <c r="C2">
        <v>116</v>
      </c>
      <c r="D2">
        <v>92</v>
      </c>
      <c r="E2">
        <v>93</v>
      </c>
    </row>
    <row r="3" spans="1:9" x14ac:dyDescent="0.3">
      <c r="A3">
        <v>11314723</v>
      </c>
      <c r="B3">
        <v>92</v>
      </c>
      <c r="C3">
        <v>125</v>
      </c>
      <c r="D3">
        <v>65</v>
      </c>
      <c r="E3">
        <v>125</v>
      </c>
    </row>
    <row r="4" spans="1:9" x14ac:dyDescent="0.3">
      <c r="A4">
        <v>11727311</v>
      </c>
      <c r="C4">
        <v>91</v>
      </c>
      <c r="D4">
        <v>106</v>
      </c>
      <c r="E4">
        <v>85</v>
      </c>
    </row>
    <row r="5" spans="1:9" x14ac:dyDescent="0.3">
      <c r="A5">
        <v>11818378</v>
      </c>
      <c r="B5">
        <v>103</v>
      </c>
      <c r="C5">
        <v>113</v>
      </c>
      <c r="D5">
        <v>122</v>
      </c>
      <c r="E5">
        <v>118</v>
      </c>
    </row>
    <row r="6" spans="1:9" x14ac:dyDescent="0.3">
      <c r="A6">
        <v>12195740</v>
      </c>
      <c r="B6">
        <v>70</v>
      </c>
      <c r="C6">
        <v>85</v>
      </c>
      <c r="D6">
        <v>123</v>
      </c>
      <c r="E6">
        <v>81</v>
      </c>
      <c r="I6">
        <v>71640971</v>
      </c>
    </row>
    <row r="7" spans="1:9" x14ac:dyDescent="0.3">
      <c r="A7">
        <v>12386980</v>
      </c>
      <c r="C7">
        <v>96</v>
      </c>
      <c r="D7">
        <v>65</v>
      </c>
      <c r="E7">
        <v>109</v>
      </c>
    </row>
    <row r="8" spans="1:9" x14ac:dyDescent="0.3">
      <c r="A8">
        <v>12930489</v>
      </c>
      <c r="B8">
        <v>113</v>
      </c>
      <c r="C8">
        <v>102</v>
      </c>
      <c r="D8">
        <v>63</v>
      </c>
      <c r="E8">
        <v>61</v>
      </c>
    </row>
    <row r="9" spans="1:9" x14ac:dyDescent="0.3">
      <c r="A9">
        <v>12990656</v>
      </c>
      <c r="C9">
        <v>68</v>
      </c>
      <c r="D9">
        <v>93</v>
      </c>
      <c r="E9">
        <v>66</v>
      </c>
    </row>
    <row r="10" spans="1:9" x14ac:dyDescent="0.3">
      <c r="A10">
        <v>13572471</v>
      </c>
      <c r="C10">
        <v>116</v>
      </c>
      <c r="D10">
        <v>78</v>
      </c>
      <c r="E10">
        <v>135</v>
      </c>
    </row>
    <row r="11" spans="1:9" x14ac:dyDescent="0.3">
      <c r="A11">
        <v>14008292</v>
      </c>
      <c r="C11">
        <v>122</v>
      </c>
      <c r="D11">
        <v>113</v>
      </c>
      <c r="E11">
        <v>79</v>
      </c>
    </row>
    <row r="12" spans="1:9" x14ac:dyDescent="0.3">
      <c r="A12">
        <v>14989796</v>
      </c>
      <c r="B12">
        <v>115</v>
      </c>
      <c r="C12">
        <v>115</v>
      </c>
      <c r="D12">
        <v>101</v>
      </c>
      <c r="E12">
        <v>76</v>
      </c>
    </row>
    <row r="13" spans="1:9" x14ac:dyDescent="0.3">
      <c r="A13">
        <v>15390948</v>
      </c>
      <c r="C13">
        <v>91</v>
      </c>
      <c r="D13">
        <v>120</v>
      </c>
      <c r="E13">
        <v>90</v>
      </c>
    </row>
    <row r="14" spans="1:9" x14ac:dyDescent="0.3">
      <c r="A14">
        <v>15797047</v>
      </c>
      <c r="B14">
        <v>103</v>
      </c>
      <c r="C14">
        <v>133</v>
      </c>
      <c r="D14">
        <v>105</v>
      </c>
      <c r="E14">
        <v>121</v>
      </c>
    </row>
    <row r="15" spans="1:9" x14ac:dyDescent="0.3">
      <c r="A15">
        <v>17257754</v>
      </c>
      <c r="C15">
        <v>104</v>
      </c>
      <c r="D15">
        <v>129</v>
      </c>
      <c r="E15">
        <v>115</v>
      </c>
    </row>
    <row r="16" spans="1:9" x14ac:dyDescent="0.3">
      <c r="A16">
        <v>17399487</v>
      </c>
      <c r="C16">
        <v>64</v>
      </c>
    </row>
    <row r="17" spans="1:5" x14ac:dyDescent="0.3">
      <c r="A17">
        <v>17483646</v>
      </c>
      <c r="C17">
        <v>83</v>
      </c>
      <c r="D17">
        <v>98</v>
      </c>
      <c r="E17">
        <v>140</v>
      </c>
    </row>
    <row r="18" spans="1:5" x14ac:dyDescent="0.3">
      <c r="A18">
        <v>17525970</v>
      </c>
      <c r="B18">
        <v>85</v>
      </c>
      <c r="C18">
        <v>81</v>
      </c>
      <c r="D18">
        <v>118</v>
      </c>
      <c r="E18">
        <v>82</v>
      </c>
    </row>
    <row r="19" spans="1:5" x14ac:dyDescent="0.3">
      <c r="A19">
        <v>18304169</v>
      </c>
      <c r="B19">
        <v>107</v>
      </c>
      <c r="C19">
        <v>114</v>
      </c>
      <c r="D19">
        <v>95</v>
      </c>
      <c r="E19">
        <v>126</v>
      </c>
    </row>
    <row r="20" spans="1:5" x14ac:dyDescent="0.3">
      <c r="A20">
        <v>18941677</v>
      </c>
      <c r="C20">
        <v>114</v>
      </c>
    </row>
    <row r="21" spans="1:5" x14ac:dyDescent="0.3">
      <c r="A21">
        <v>20168418</v>
      </c>
      <c r="B21">
        <v>88</v>
      </c>
      <c r="C21">
        <v>77</v>
      </c>
      <c r="D21">
        <v>37</v>
      </c>
      <c r="E21">
        <v>99</v>
      </c>
    </row>
    <row r="22" spans="1:5" x14ac:dyDescent="0.3">
      <c r="A22">
        <v>20329435</v>
      </c>
      <c r="C22">
        <v>100</v>
      </c>
      <c r="D22">
        <v>72</v>
      </c>
      <c r="E22">
        <v>91</v>
      </c>
    </row>
    <row r="23" spans="1:5" x14ac:dyDescent="0.3">
      <c r="A23">
        <v>20700135</v>
      </c>
      <c r="C23">
        <v>112</v>
      </c>
      <c r="D23">
        <v>115</v>
      </c>
      <c r="E23">
        <v>109</v>
      </c>
    </row>
    <row r="24" spans="1:5" x14ac:dyDescent="0.3">
      <c r="A24">
        <v>20774306</v>
      </c>
      <c r="B24">
        <v>102</v>
      </c>
      <c r="C24">
        <v>118</v>
      </c>
      <c r="D24">
        <v>55</v>
      </c>
      <c r="E24">
        <v>27</v>
      </c>
    </row>
    <row r="25" spans="1:5" x14ac:dyDescent="0.3">
      <c r="A25">
        <v>20926894</v>
      </c>
      <c r="C25">
        <v>66</v>
      </c>
      <c r="D25">
        <v>78</v>
      </c>
      <c r="E25">
        <v>130</v>
      </c>
    </row>
    <row r="26" spans="1:5" x14ac:dyDescent="0.3">
      <c r="A26">
        <v>21269964</v>
      </c>
      <c r="B26">
        <v>87</v>
      </c>
      <c r="C26">
        <v>64</v>
      </c>
      <c r="D26">
        <v>112</v>
      </c>
      <c r="E26">
        <v>112</v>
      </c>
    </row>
    <row r="27" spans="1:5" x14ac:dyDescent="0.3">
      <c r="A27">
        <v>21292944</v>
      </c>
      <c r="C27">
        <v>131</v>
      </c>
      <c r="D27">
        <v>108</v>
      </c>
      <c r="E27">
        <v>130</v>
      </c>
    </row>
    <row r="28" spans="1:5" x14ac:dyDescent="0.3">
      <c r="A28">
        <v>21801538</v>
      </c>
      <c r="C28">
        <v>100</v>
      </c>
      <c r="D28">
        <v>83</v>
      </c>
    </row>
    <row r="29" spans="1:5" x14ac:dyDescent="0.3">
      <c r="A29">
        <v>21883630</v>
      </c>
      <c r="D29">
        <v>62</v>
      </c>
      <c r="E29">
        <v>67</v>
      </c>
    </row>
    <row r="30" spans="1:5" x14ac:dyDescent="0.3">
      <c r="A30">
        <v>22052671</v>
      </c>
      <c r="B30">
        <v>78</v>
      </c>
      <c r="C30">
        <v>98</v>
      </c>
      <c r="D30">
        <v>73</v>
      </c>
      <c r="E30">
        <v>85</v>
      </c>
    </row>
    <row r="31" spans="1:5" x14ac:dyDescent="0.3">
      <c r="A31">
        <v>23418017</v>
      </c>
      <c r="B31">
        <v>95</v>
      </c>
      <c r="C31">
        <v>110</v>
      </c>
      <c r="D31">
        <v>117</v>
      </c>
      <c r="E31">
        <v>53</v>
      </c>
    </row>
    <row r="32" spans="1:5" x14ac:dyDescent="0.3">
      <c r="A32">
        <v>24342212</v>
      </c>
      <c r="C32">
        <v>87</v>
      </c>
      <c r="D32">
        <v>98</v>
      </c>
      <c r="E32">
        <v>106</v>
      </c>
    </row>
    <row r="33" spans="1:5" x14ac:dyDescent="0.3">
      <c r="A33">
        <v>24363062</v>
      </c>
      <c r="B33">
        <v>116</v>
      </c>
      <c r="C33">
        <v>114</v>
      </c>
      <c r="D33">
        <v>112</v>
      </c>
      <c r="E33">
        <v>122</v>
      </c>
    </row>
    <row r="34" spans="1:5" x14ac:dyDescent="0.3">
      <c r="A34">
        <v>24720422</v>
      </c>
      <c r="B34">
        <v>107</v>
      </c>
      <c r="C34">
        <v>103</v>
      </c>
      <c r="D34">
        <v>119</v>
      </c>
      <c r="E34">
        <v>86</v>
      </c>
    </row>
    <row r="35" spans="1:5" x14ac:dyDescent="0.3">
      <c r="A35">
        <v>24797288</v>
      </c>
      <c r="B35">
        <v>77</v>
      </c>
      <c r="C35">
        <v>64</v>
      </c>
      <c r="D35">
        <v>71</v>
      </c>
      <c r="E35">
        <v>87</v>
      </c>
    </row>
    <row r="36" spans="1:5" x14ac:dyDescent="0.3">
      <c r="A36">
        <v>24845660</v>
      </c>
      <c r="C36">
        <v>96</v>
      </c>
      <c r="D36">
        <v>121</v>
      </c>
      <c r="E36">
        <v>140</v>
      </c>
    </row>
    <row r="37" spans="1:5" x14ac:dyDescent="0.3">
      <c r="A37">
        <v>25606204</v>
      </c>
      <c r="C37">
        <v>98</v>
      </c>
    </row>
    <row r="38" spans="1:5" x14ac:dyDescent="0.3">
      <c r="A38">
        <v>26051981</v>
      </c>
      <c r="B38">
        <v>95</v>
      </c>
      <c r="C38">
        <v>101</v>
      </c>
      <c r="D38">
        <v>72</v>
      </c>
      <c r="E38">
        <v>104</v>
      </c>
    </row>
    <row r="39" spans="1:5" x14ac:dyDescent="0.3">
      <c r="A39">
        <v>26053784</v>
      </c>
      <c r="B39">
        <v>77</v>
      </c>
      <c r="C39">
        <v>88</v>
      </c>
      <c r="D39">
        <v>117</v>
      </c>
      <c r="E39">
        <v>107</v>
      </c>
    </row>
    <row r="40" spans="1:5" x14ac:dyDescent="0.3">
      <c r="A40">
        <v>26137560</v>
      </c>
      <c r="C40">
        <v>84</v>
      </c>
      <c r="D40">
        <v>129</v>
      </c>
      <c r="E40">
        <v>100</v>
      </c>
    </row>
    <row r="41" spans="1:5" x14ac:dyDescent="0.3">
      <c r="A41">
        <v>26295267</v>
      </c>
      <c r="C41">
        <v>72</v>
      </c>
      <c r="D41">
        <v>130</v>
      </c>
      <c r="E41">
        <v>95</v>
      </c>
    </row>
    <row r="42" spans="1:5" x14ac:dyDescent="0.3">
      <c r="A42">
        <v>26357582</v>
      </c>
      <c r="C42">
        <v>95</v>
      </c>
      <c r="D42">
        <v>84</v>
      </c>
      <c r="E42">
        <v>125</v>
      </c>
    </row>
    <row r="43" spans="1:5" x14ac:dyDescent="0.3">
      <c r="A43">
        <v>26534966</v>
      </c>
      <c r="C43">
        <v>116</v>
      </c>
      <c r="D43">
        <v>121</v>
      </c>
      <c r="E43">
        <v>108</v>
      </c>
    </row>
    <row r="44" spans="1:5" x14ac:dyDescent="0.3">
      <c r="A44">
        <v>26629442</v>
      </c>
      <c r="B44">
        <v>101</v>
      </c>
      <c r="C44">
        <v>130</v>
      </c>
      <c r="D44">
        <v>93</v>
      </c>
      <c r="E44">
        <v>84</v>
      </c>
    </row>
    <row r="45" spans="1:5" x14ac:dyDescent="0.3">
      <c r="A45">
        <v>26727290</v>
      </c>
      <c r="B45">
        <v>84</v>
      </c>
      <c r="C45">
        <v>61</v>
      </c>
      <c r="D45">
        <v>72</v>
      </c>
      <c r="E45">
        <v>61</v>
      </c>
    </row>
    <row r="46" spans="1:5" x14ac:dyDescent="0.3">
      <c r="A46">
        <v>27248633</v>
      </c>
      <c r="B46">
        <v>87</v>
      </c>
      <c r="C46">
        <v>93</v>
      </c>
      <c r="D46">
        <v>104</v>
      </c>
      <c r="E46">
        <v>60</v>
      </c>
    </row>
    <row r="47" spans="1:5" x14ac:dyDescent="0.3">
      <c r="A47">
        <v>28433352</v>
      </c>
      <c r="C47">
        <v>97</v>
      </c>
      <c r="D47">
        <v>82</v>
      </c>
      <c r="E47">
        <v>111</v>
      </c>
    </row>
    <row r="48" spans="1:5" x14ac:dyDescent="0.3">
      <c r="A48">
        <v>28463209</v>
      </c>
      <c r="B48">
        <v>70</v>
      </c>
      <c r="C48">
        <v>78</v>
      </c>
      <c r="D48">
        <v>60</v>
      </c>
      <c r="E48">
        <v>63</v>
      </c>
    </row>
    <row r="49" spans="1:5" x14ac:dyDescent="0.3">
      <c r="A49">
        <v>28778624</v>
      </c>
      <c r="B49">
        <v>99</v>
      </c>
      <c r="C49">
        <v>130</v>
      </c>
      <c r="D49">
        <v>82</v>
      </c>
      <c r="E49">
        <v>90</v>
      </c>
    </row>
    <row r="50" spans="1:5" x14ac:dyDescent="0.3">
      <c r="A50">
        <v>29782661</v>
      </c>
      <c r="C50">
        <v>118</v>
      </c>
      <c r="D50">
        <v>87</v>
      </c>
    </row>
    <row r="51" spans="1:5" x14ac:dyDescent="0.3">
      <c r="A51">
        <v>30253894</v>
      </c>
      <c r="C51">
        <v>119</v>
      </c>
      <c r="D51">
        <v>127</v>
      </c>
      <c r="E51">
        <v>75</v>
      </c>
    </row>
    <row r="52" spans="1:5" x14ac:dyDescent="0.3">
      <c r="A52">
        <v>31007621</v>
      </c>
      <c r="C52">
        <v>108</v>
      </c>
      <c r="D52">
        <v>122</v>
      </c>
      <c r="E52">
        <v>98</v>
      </c>
    </row>
    <row r="53" spans="1:5" x14ac:dyDescent="0.3">
      <c r="A53">
        <v>31921004</v>
      </c>
      <c r="C53">
        <v>85</v>
      </c>
      <c r="D53">
        <v>66</v>
      </c>
      <c r="E53">
        <v>62</v>
      </c>
    </row>
    <row r="54" spans="1:5" x14ac:dyDescent="0.3">
      <c r="A54">
        <v>32053966</v>
      </c>
      <c r="B54">
        <v>71</v>
      </c>
      <c r="C54">
        <v>84</v>
      </c>
      <c r="D54">
        <v>55</v>
      </c>
      <c r="E54">
        <v>51</v>
      </c>
    </row>
    <row r="55" spans="1:5" x14ac:dyDescent="0.3">
      <c r="A55">
        <v>32071357</v>
      </c>
      <c r="B55">
        <v>118</v>
      </c>
      <c r="C55">
        <v>116</v>
      </c>
      <c r="D55">
        <v>118</v>
      </c>
      <c r="E55">
        <v>87</v>
      </c>
    </row>
    <row r="56" spans="1:5" x14ac:dyDescent="0.3">
      <c r="A56">
        <v>32966283</v>
      </c>
      <c r="C56">
        <v>134</v>
      </c>
      <c r="D56">
        <v>105</v>
      </c>
      <c r="E56">
        <v>139</v>
      </c>
    </row>
    <row r="57" spans="1:5" x14ac:dyDescent="0.3">
      <c r="A57">
        <v>33044084</v>
      </c>
      <c r="C57">
        <v>99</v>
      </c>
    </row>
    <row r="58" spans="1:5" x14ac:dyDescent="0.3">
      <c r="A58">
        <v>33764676</v>
      </c>
      <c r="C58">
        <v>101</v>
      </c>
      <c r="D58">
        <v>84</v>
      </c>
      <c r="E58">
        <v>99</v>
      </c>
    </row>
    <row r="59" spans="1:5" x14ac:dyDescent="0.3">
      <c r="A59">
        <v>34056702</v>
      </c>
      <c r="B59">
        <v>77</v>
      </c>
      <c r="C59">
        <v>73</v>
      </c>
      <c r="D59">
        <v>89</v>
      </c>
      <c r="E59">
        <v>102</v>
      </c>
    </row>
    <row r="60" spans="1:5" x14ac:dyDescent="0.3">
      <c r="A60">
        <v>34173957</v>
      </c>
      <c r="C60">
        <v>92</v>
      </c>
      <c r="D60">
        <v>105</v>
      </c>
      <c r="E60">
        <v>115</v>
      </c>
    </row>
    <row r="61" spans="1:5" x14ac:dyDescent="0.3">
      <c r="A61">
        <v>34722506</v>
      </c>
      <c r="C61">
        <v>136</v>
      </c>
      <c r="D61">
        <v>139</v>
      </c>
      <c r="E61">
        <v>136</v>
      </c>
    </row>
    <row r="62" spans="1:5" x14ac:dyDescent="0.3">
      <c r="A62">
        <v>35126391</v>
      </c>
      <c r="C62">
        <v>65</v>
      </c>
      <c r="D62">
        <v>90</v>
      </c>
      <c r="E62">
        <v>122</v>
      </c>
    </row>
    <row r="63" spans="1:5" x14ac:dyDescent="0.3">
      <c r="A63">
        <v>35881864</v>
      </c>
      <c r="C63">
        <v>36</v>
      </c>
      <c r="D63">
        <v>95</v>
      </c>
      <c r="E63">
        <v>114</v>
      </c>
    </row>
    <row r="64" spans="1:5" x14ac:dyDescent="0.3">
      <c r="A64">
        <v>37665125</v>
      </c>
      <c r="B64">
        <v>53</v>
      </c>
      <c r="C64">
        <v>47</v>
      </c>
      <c r="D64">
        <v>44</v>
      </c>
      <c r="E64">
        <v>74</v>
      </c>
    </row>
    <row r="65" spans="1:5" x14ac:dyDescent="0.3">
      <c r="A65">
        <v>37790980</v>
      </c>
      <c r="C65">
        <v>130</v>
      </c>
      <c r="D65">
        <v>122</v>
      </c>
      <c r="E65">
        <v>88</v>
      </c>
    </row>
    <row r="66" spans="1:5" x14ac:dyDescent="0.3">
      <c r="A66">
        <v>38001597</v>
      </c>
      <c r="C66">
        <v>110</v>
      </c>
      <c r="D66">
        <v>89</v>
      </c>
      <c r="E66">
        <v>113</v>
      </c>
    </row>
    <row r="67" spans="1:5" x14ac:dyDescent="0.3">
      <c r="A67">
        <v>38157949</v>
      </c>
      <c r="B67">
        <v>110</v>
      </c>
      <c r="C67">
        <v>102</v>
      </c>
      <c r="D67">
        <v>112</v>
      </c>
      <c r="E67">
        <v>103</v>
      </c>
    </row>
    <row r="68" spans="1:5" x14ac:dyDescent="0.3">
      <c r="A68">
        <v>38791106</v>
      </c>
      <c r="B68">
        <v>72</v>
      </c>
      <c r="C68">
        <v>69</v>
      </c>
      <c r="D68">
        <v>127</v>
      </c>
      <c r="E68">
        <v>114</v>
      </c>
    </row>
    <row r="69" spans="1:5" x14ac:dyDescent="0.3">
      <c r="A69">
        <v>38879344</v>
      </c>
      <c r="B69">
        <v>85</v>
      </c>
      <c r="C69">
        <v>72</v>
      </c>
      <c r="D69">
        <v>63</v>
      </c>
      <c r="E69">
        <v>121</v>
      </c>
    </row>
    <row r="70" spans="1:5" x14ac:dyDescent="0.3">
      <c r="A70">
        <v>39118062</v>
      </c>
      <c r="B70">
        <v>63</v>
      </c>
      <c r="C70">
        <v>34</v>
      </c>
      <c r="D70">
        <v>78</v>
      </c>
      <c r="E70">
        <v>108</v>
      </c>
    </row>
    <row r="71" spans="1:5" x14ac:dyDescent="0.3">
      <c r="A71">
        <v>39241309</v>
      </c>
      <c r="C71">
        <v>137</v>
      </c>
      <c r="D71">
        <v>97</v>
      </c>
      <c r="E71">
        <v>91</v>
      </c>
    </row>
    <row r="72" spans="1:5" x14ac:dyDescent="0.3">
      <c r="A72">
        <v>40535000</v>
      </c>
      <c r="B72">
        <v>119</v>
      </c>
      <c r="C72">
        <v>126</v>
      </c>
      <c r="D72">
        <v>95</v>
      </c>
      <c r="E72">
        <v>87</v>
      </c>
    </row>
    <row r="73" spans="1:5" x14ac:dyDescent="0.3">
      <c r="A73">
        <v>40663020</v>
      </c>
      <c r="B73">
        <v>74</v>
      </c>
      <c r="C73">
        <v>34</v>
      </c>
      <c r="D73">
        <v>111</v>
      </c>
      <c r="E73">
        <v>72</v>
      </c>
    </row>
    <row r="74" spans="1:5" x14ac:dyDescent="0.3">
      <c r="A74">
        <v>41119710</v>
      </c>
      <c r="B74">
        <v>111</v>
      </c>
      <c r="C74">
        <v>116</v>
      </c>
      <c r="D74">
        <v>78</v>
      </c>
      <c r="E74">
        <v>91</v>
      </c>
    </row>
    <row r="75" spans="1:5" x14ac:dyDescent="0.3">
      <c r="A75">
        <v>41184444</v>
      </c>
      <c r="D75">
        <v>99</v>
      </c>
      <c r="E75">
        <v>53</v>
      </c>
    </row>
    <row r="76" spans="1:5" x14ac:dyDescent="0.3">
      <c r="A76">
        <v>41999266</v>
      </c>
      <c r="B76">
        <v>90</v>
      </c>
      <c r="C76">
        <v>100</v>
      </c>
      <c r="D76">
        <v>72</v>
      </c>
      <c r="E76">
        <v>44</v>
      </c>
    </row>
    <row r="77" spans="1:5" x14ac:dyDescent="0.3">
      <c r="A77">
        <v>42165928</v>
      </c>
      <c r="B77">
        <v>120</v>
      </c>
      <c r="C77">
        <v>121</v>
      </c>
      <c r="D77">
        <v>114</v>
      </c>
      <c r="E77">
        <v>104</v>
      </c>
    </row>
    <row r="78" spans="1:5" x14ac:dyDescent="0.3">
      <c r="A78">
        <v>42306281</v>
      </c>
      <c r="C78">
        <v>113</v>
      </c>
      <c r="D78">
        <v>77</v>
      </c>
    </row>
    <row r="79" spans="1:5" x14ac:dyDescent="0.3">
      <c r="A79">
        <v>42530851</v>
      </c>
      <c r="C79">
        <v>117</v>
      </c>
      <c r="D79">
        <v>97</v>
      </c>
      <c r="E79">
        <v>93</v>
      </c>
    </row>
    <row r="80" spans="1:5" x14ac:dyDescent="0.3">
      <c r="A80">
        <v>42976009</v>
      </c>
      <c r="B80">
        <v>76</v>
      </c>
      <c r="C80">
        <v>82</v>
      </c>
      <c r="D80">
        <v>88</v>
      </c>
      <c r="E80">
        <v>107</v>
      </c>
    </row>
    <row r="81" spans="1:5" x14ac:dyDescent="0.3">
      <c r="A81">
        <v>43085179</v>
      </c>
      <c r="C81">
        <v>81</v>
      </c>
    </row>
    <row r="82" spans="1:5" x14ac:dyDescent="0.3">
      <c r="A82">
        <v>43648274</v>
      </c>
      <c r="C82">
        <v>99</v>
      </c>
      <c r="D82">
        <v>114</v>
      </c>
      <c r="E82">
        <v>124</v>
      </c>
    </row>
    <row r="83" spans="1:5" x14ac:dyDescent="0.3">
      <c r="A83">
        <v>43892982</v>
      </c>
      <c r="B83">
        <v>119</v>
      </c>
      <c r="C83">
        <v>115</v>
      </c>
      <c r="D83">
        <v>106</v>
      </c>
      <c r="E83">
        <v>85</v>
      </c>
    </row>
    <row r="84" spans="1:5" x14ac:dyDescent="0.3">
      <c r="A84">
        <v>44557682</v>
      </c>
      <c r="C84">
        <v>119</v>
      </c>
      <c r="D84">
        <v>61</v>
      </c>
      <c r="E84">
        <v>89</v>
      </c>
    </row>
    <row r="85" spans="1:5" x14ac:dyDescent="0.3">
      <c r="A85">
        <v>45087150</v>
      </c>
      <c r="B85">
        <v>79</v>
      </c>
      <c r="C85">
        <v>72</v>
      </c>
      <c r="D85">
        <v>63</v>
      </c>
      <c r="E85">
        <v>80</v>
      </c>
    </row>
    <row r="86" spans="1:5" x14ac:dyDescent="0.3">
      <c r="A86">
        <v>45719758</v>
      </c>
      <c r="C86">
        <v>130</v>
      </c>
      <c r="D86">
        <v>82</v>
      </c>
      <c r="E86">
        <v>110</v>
      </c>
    </row>
    <row r="87" spans="1:5" x14ac:dyDescent="0.3">
      <c r="A87">
        <v>46143178</v>
      </c>
      <c r="B87">
        <v>57</v>
      </c>
      <c r="C87">
        <v>47</v>
      </c>
      <c r="D87">
        <v>28</v>
      </c>
      <c r="E87">
        <v>27</v>
      </c>
    </row>
    <row r="88" spans="1:5" x14ac:dyDescent="0.3">
      <c r="A88">
        <v>46675686</v>
      </c>
      <c r="B88">
        <v>70</v>
      </c>
      <c r="C88">
        <v>90</v>
      </c>
      <c r="D88">
        <v>79</v>
      </c>
      <c r="E88">
        <v>106</v>
      </c>
    </row>
    <row r="89" spans="1:5" x14ac:dyDescent="0.3">
      <c r="A89">
        <v>47061146</v>
      </c>
      <c r="C89">
        <v>121</v>
      </c>
      <c r="D89">
        <v>84</v>
      </c>
      <c r="E89">
        <v>66</v>
      </c>
    </row>
    <row r="90" spans="1:5" x14ac:dyDescent="0.3">
      <c r="A90">
        <v>47352754</v>
      </c>
      <c r="D90">
        <v>46</v>
      </c>
      <c r="E90">
        <v>97</v>
      </c>
    </row>
    <row r="91" spans="1:5" x14ac:dyDescent="0.3">
      <c r="A91">
        <v>47429081</v>
      </c>
      <c r="B91">
        <v>86</v>
      </c>
      <c r="C91">
        <v>80</v>
      </c>
      <c r="D91">
        <v>57</v>
      </c>
      <c r="E91">
        <v>86</v>
      </c>
    </row>
    <row r="92" spans="1:5" x14ac:dyDescent="0.3">
      <c r="A92">
        <v>47931771</v>
      </c>
      <c r="C92">
        <v>121</v>
      </c>
      <c r="D92">
        <v>64</v>
      </c>
      <c r="E92">
        <v>66</v>
      </c>
    </row>
    <row r="93" spans="1:5" x14ac:dyDescent="0.3">
      <c r="A93">
        <v>48458862</v>
      </c>
      <c r="C93">
        <v>69</v>
      </c>
      <c r="D93">
        <v>84</v>
      </c>
      <c r="E93">
        <v>71</v>
      </c>
    </row>
    <row r="94" spans="1:5" x14ac:dyDescent="0.3">
      <c r="A94">
        <v>48593956</v>
      </c>
      <c r="B94">
        <v>90</v>
      </c>
      <c r="C94">
        <v>121</v>
      </c>
      <c r="D94">
        <v>126</v>
      </c>
      <c r="E94">
        <v>112</v>
      </c>
    </row>
    <row r="95" spans="1:5" x14ac:dyDescent="0.3">
      <c r="A95">
        <v>49949297</v>
      </c>
      <c r="C95">
        <v>124</v>
      </c>
      <c r="D95">
        <v>126</v>
      </c>
      <c r="E95">
        <v>79</v>
      </c>
    </row>
    <row r="96" spans="1:5" x14ac:dyDescent="0.3">
      <c r="A96">
        <v>51587820</v>
      </c>
      <c r="C96">
        <v>139</v>
      </c>
      <c r="D96">
        <v>112</v>
      </c>
      <c r="E96">
        <v>99</v>
      </c>
    </row>
    <row r="97" spans="1:5" x14ac:dyDescent="0.3">
      <c r="A97">
        <v>52215802</v>
      </c>
      <c r="B97">
        <v>90</v>
      </c>
      <c r="C97">
        <v>88</v>
      </c>
      <c r="D97">
        <v>81</v>
      </c>
      <c r="E97">
        <v>62</v>
      </c>
    </row>
    <row r="98" spans="1:5" x14ac:dyDescent="0.3">
      <c r="A98">
        <v>53293667</v>
      </c>
      <c r="B98">
        <v>94</v>
      </c>
      <c r="C98">
        <v>108</v>
      </c>
      <c r="D98">
        <v>102</v>
      </c>
      <c r="E98">
        <v>90</v>
      </c>
    </row>
    <row r="99" spans="1:5" x14ac:dyDescent="0.3">
      <c r="A99">
        <v>53354518</v>
      </c>
      <c r="C99">
        <v>123</v>
      </c>
      <c r="D99">
        <v>97</v>
      </c>
      <c r="E99">
        <v>92</v>
      </c>
    </row>
    <row r="100" spans="1:5" x14ac:dyDescent="0.3">
      <c r="A100">
        <v>53361453</v>
      </c>
      <c r="B100">
        <v>117</v>
      </c>
      <c r="C100">
        <v>107</v>
      </c>
      <c r="D100">
        <v>75</v>
      </c>
      <c r="E100">
        <v>86</v>
      </c>
    </row>
    <row r="101" spans="1:5" x14ac:dyDescent="0.3">
      <c r="A101">
        <v>53435126</v>
      </c>
      <c r="B101">
        <v>75</v>
      </c>
      <c r="C101">
        <v>60</v>
      </c>
      <c r="D101">
        <v>106</v>
      </c>
      <c r="E101">
        <v>38</v>
      </c>
    </row>
    <row r="102" spans="1:5" x14ac:dyDescent="0.3">
      <c r="A102">
        <v>53844991</v>
      </c>
      <c r="B102">
        <v>103</v>
      </c>
      <c r="C102">
        <v>106</v>
      </c>
      <c r="D102">
        <v>85</v>
      </c>
      <c r="E102">
        <v>83</v>
      </c>
    </row>
    <row r="103" spans="1:5" x14ac:dyDescent="0.3">
      <c r="A103">
        <v>54730349</v>
      </c>
      <c r="B103">
        <v>79</v>
      </c>
      <c r="C103">
        <v>96</v>
      </c>
      <c r="D103">
        <v>84</v>
      </c>
      <c r="E103">
        <v>60</v>
      </c>
    </row>
    <row r="104" spans="1:5" x14ac:dyDescent="0.3">
      <c r="A104">
        <v>54855034</v>
      </c>
      <c r="B104">
        <v>97</v>
      </c>
      <c r="C104">
        <v>130</v>
      </c>
      <c r="D104">
        <v>94</v>
      </c>
      <c r="E104">
        <v>94</v>
      </c>
    </row>
    <row r="105" spans="1:5" x14ac:dyDescent="0.3">
      <c r="A105">
        <v>55025700</v>
      </c>
      <c r="B105">
        <v>97</v>
      </c>
      <c r="C105">
        <v>105</v>
      </c>
      <c r="D105">
        <v>100</v>
      </c>
      <c r="E105">
        <v>71</v>
      </c>
    </row>
    <row r="106" spans="1:5" x14ac:dyDescent="0.3">
      <c r="A106">
        <v>55419226</v>
      </c>
      <c r="B106">
        <v>87</v>
      </c>
      <c r="C106">
        <v>100</v>
      </c>
      <c r="D106">
        <v>31</v>
      </c>
      <c r="E106">
        <v>36</v>
      </c>
    </row>
    <row r="107" spans="1:5" x14ac:dyDescent="0.3">
      <c r="A107">
        <v>55937695</v>
      </c>
      <c r="B107">
        <v>112</v>
      </c>
      <c r="C107">
        <v>119</v>
      </c>
      <c r="D107">
        <v>78</v>
      </c>
      <c r="E107">
        <v>58</v>
      </c>
    </row>
    <row r="108" spans="1:5" x14ac:dyDescent="0.3">
      <c r="A108">
        <v>56246654</v>
      </c>
      <c r="B108">
        <v>76</v>
      </c>
      <c r="C108">
        <v>97</v>
      </c>
      <c r="D108">
        <v>97</v>
      </c>
      <c r="E108">
        <v>93</v>
      </c>
    </row>
    <row r="109" spans="1:5" x14ac:dyDescent="0.3">
      <c r="A109">
        <v>57264242</v>
      </c>
      <c r="C109">
        <v>128</v>
      </c>
      <c r="D109">
        <v>113</v>
      </c>
      <c r="E109">
        <v>96</v>
      </c>
    </row>
    <row r="110" spans="1:5" x14ac:dyDescent="0.3">
      <c r="A110">
        <v>57889912</v>
      </c>
      <c r="B110">
        <v>65</v>
      </c>
      <c r="C110">
        <v>54</v>
      </c>
      <c r="D110">
        <v>75</v>
      </c>
      <c r="E110">
        <v>113</v>
      </c>
    </row>
    <row r="111" spans="1:5" x14ac:dyDescent="0.3">
      <c r="A111">
        <v>58468092</v>
      </c>
      <c r="B111">
        <v>90</v>
      </c>
      <c r="C111">
        <v>55</v>
      </c>
      <c r="D111">
        <v>57</v>
      </c>
      <c r="E111">
        <v>66</v>
      </c>
    </row>
    <row r="112" spans="1:5" x14ac:dyDescent="0.3">
      <c r="A112">
        <v>58774481</v>
      </c>
      <c r="C112">
        <v>83</v>
      </c>
      <c r="D112">
        <v>79</v>
      </c>
      <c r="E112">
        <v>96</v>
      </c>
    </row>
    <row r="113" spans="1:5" x14ac:dyDescent="0.3">
      <c r="A113">
        <v>59265870</v>
      </c>
      <c r="B113">
        <v>78</v>
      </c>
      <c r="C113">
        <v>83</v>
      </c>
      <c r="D113">
        <v>69</v>
      </c>
      <c r="E113">
        <v>82</v>
      </c>
    </row>
    <row r="114" spans="1:5" x14ac:dyDescent="0.3">
      <c r="A114">
        <v>59365373</v>
      </c>
      <c r="B114">
        <v>79</v>
      </c>
      <c r="C114">
        <v>60</v>
      </c>
      <c r="D114">
        <v>67</v>
      </c>
      <c r="E114">
        <v>96</v>
      </c>
    </row>
    <row r="115" spans="1:5" x14ac:dyDescent="0.3">
      <c r="A115">
        <v>60605419</v>
      </c>
      <c r="B115">
        <v>113</v>
      </c>
      <c r="C115">
        <v>116</v>
      </c>
      <c r="D115">
        <v>131</v>
      </c>
      <c r="E115">
        <v>105</v>
      </c>
    </row>
    <row r="116" spans="1:5" x14ac:dyDescent="0.3">
      <c r="A116">
        <v>60849574</v>
      </c>
      <c r="C116">
        <v>114</v>
      </c>
      <c r="D116">
        <v>74</v>
      </c>
      <c r="E116">
        <v>106</v>
      </c>
    </row>
    <row r="117" spans="1:5" x14ac:dyDescent="0.3">
      <c r="A117">
        <v>61410105</v>
      </c>
      <c r="D117">
        <v>96</v>
      </c>
      <c r="E117">
        <v>78</v>
      </c>
    </row>
    <row r="118" spans="1:5" x14ac:dyDescent="0.3">
      <c r="A118">
        <v>61511309</v>
      </c>
      <c r="B118">
        <v>79</v>
      </c>
      <c r="C118">
        <v>86</v>
      </c>
      <c r="D118">
        <v>84</v>
      </c>
      <c r="E118">
        <v>70</v>
      </c>
    </row>
    <row r="119" spans="1:5" x14ac:dyDescent="0.3">
      <c r="A119">
        <v>61867638</v>
      </c>
      <c r="C119">
        <v>70</v>
      </c>
      <c r="D119">
        <v>120</v>
      </c>
      <c r="E119">
        <v>105</v>
      </c>
    </row>
    <row r="120" spans="1:5" x14ac:dyDescent="0.3">
      <c r="A120">
        <v>63956878</v>
      </c>
      <c r="B120">
        <v>117</v>
      </c>
      <c r="C120">
        <v>109</v>
      </c>
      <c r="D120">
        <v>113</v>
      </c>
      <c r="E120">
        <v>135</v>
      </c>
    </row>
    <row r="121" spans="1:5" x14ac:dyDescent="0.3">
      <c r="A121">
        <v>64349305</v>
      </c>
      <c r="C121">
        <v>99</v>
      </c>
      <c r="D121">
        <v>93</v>
      </c>
      <c r="E121">
        <v>84</v>
      </c>
    </row>
    <row r="122" spans="1:5" x14ac:dyDescent="0.3">
      <c r="A122">
        <v>66589876</v>
      </c>
      <c r="C122">
        <v>91</v>
      </c>
      <c r="D122">
        <v>71</v>
      </c>
      <c r="E122">
        <v>113</v>
      </c>
    </row>
    <row r="123" spans="1:5" x14ac:dyDescent="0.3">
      <c r="A123">
        <v>66593172</v>
      </c>
      <c r="B123">
        <v>106</v>
      </c>
      <c r="C123">
        <v>122</v>
      </c>
      <c r="D123">
        <v>119</v>
      </c>
      <c r="E123">
        <v>116</v>
      </c>
    </row>
    <row r="124" spans="1:5" x14ac:dyDescent="0.3">
      <c r="A124">
        <v>66888391</v>
      </c>
      <c r="C124">
        <v>118</v>
      </c>
      <c r="D124">
        <v>90</v>
      </c>
      <c r="E124">
        <v>97</v>
      </c>
    </row>
    <row r="125" spans="1:5" x14ac:dyDescent="0.3">
      <c r="A125">
        <v>67098583</v>
      </c>
      <c r="B125">
        <v>120</v>
      </c>
      <c r="C125">
        <v>122</v>
      </c>
      <c r="D125">
        <v>80</v>
      </c>
      <c r="E125">
        <v>93</v>
      </c>
    </row>
    <row r="126" spans="1:5" x14ac:dyDescent="0.3">
      <c r="A126">
        <v>67369760</v>
      </c>
      <c r="B126">
        <v>117</v>
      </c>
      <c r="C126">
        <v>131</v>
      </c>
      <c r="D126">
        <v>120</v>
      </c>
      <c r="E126">
        <v>75</v>
      </c>
    </row>
    <row r="127" spans="1:5" x14ac:dyDescent="0.3">
      <c r="A127">
        <v>67661675</v>
      </c>
      <c r="B127">
        <v>85</v>
      </c>
      <c r="C127">
        <v>72</v>
      </c>
      <c r="D127">
        <v>66</v>
      </c>
      <c r="E127">
        <v>118</v>
      </c>
    </row>
    <row r="128" spans="1:5" x14ac:dyDescent="0.3">
      <c r="A128">
        <v>68090843</v>
      </c>
      <c r="C128">
        <v>109</v>
      </c>
      <c r="D128">
        <v>71</v>
      </c>
      <c r="E128">
        <v>119</v>
      </c>
    </row>
    <row r="129" spans="1:5" x14ac:dyDescent="0.3">
      <c r="A129">
        <v>68570747</v>
      </c>
      <c r="C129">
        <v>90</v>
      </c>
      <c r="D129">
        <v>92</v>
      </c>
      <c r="E129">
        <v>139</v>
      </c>
    </row>
    <row r="130" spans="1:5" x14ac:dyDescent="0.3">
      <c r="A130">
        <v>68657347</v>
      </c>
      <c r="B130">
        <v>73</v>
      </c>
      <c r="C130">
        <v>95</v>
      </c>
      <c r="D130">
        <v>89</v>
      </c>
      <c r="E130">
        <v>116</v>
      </c>
    </row>
    <row r="131" spans="1:5" x14ac:dyDescent="0.3">
      <c r="A131">
        <v>70130180</v>
      </c>
      <c r="B131">
        <v>97</v>
      </c>
      <c r="C131">
        <v>130</v>
      </c>
      <c r="D131">
        <v>90</v>
      </c>
      <c r="E131">
        <v>74</v>
      </c>
    </row>
    <row r="132" spans="1:5" x14ac:dyDescent="0.3">
      <c r="A132">
        <v>70908546</v>
      </c>
      <c r="B132">
        <v>119</v>
      </c>
      <c r="C132">
        <v>121</v>
      </c>
      <c r="D132">
        <v>119</v>
      </c>
      <c r="E132">
        <v>108</v>
      </c>
    </row>
    <row r="133" spans="1:5" x14ac:dyDescent="0.3">
      <c r="A133">
        <v>71105973</v>
      </c>
      <c r="B133">
        <v>87</v>
      </c>
      <c r="C133">
        <v>84</v>
      </c>
      <c r="D133">
        <v>78</v>
      </c>
      <c r="E133">
        <v>80</v>
      </c>
    </row>
    <row r="134" spans="1:5" x14ac:dyDescent="0.3">
      <c r="A134">
        <v>71153779</v>
      </c>
      <c r="C134">
        <v>94</v>
      </c>
      <c r="D134">
        <v>87</v>
      </c>
      <c r="E134">
        <v>71</v>
      </c>
    </row>
    <row r="135" spans="1:5" x14ac:dyDescent="0.3">
      <c r="A135">
        <v>71335189</v>
      </c>
      <c r="C135">
        <v>87</v>
      </c>
      <c r="D135">
        <v>43</v>
      </c>
      <c r="E135">
        <v>26</v>
      </c>
    </row>
    <row r="136" spans="1:5" x14ac:dyDescent="0.3">
      <c r="A136">
        <v>71456108</v>
      </c>
      <c r="C136">
        <v>76</v>
      </c>
      <c r="D136">
        <v>46</v>
      </c>
      <c r="E136">
        <v>59</v>
      </c>
    </row>
    <row r="137" spans="1:5" x14ac:dyDescent="0.3">
      <c r="A137">
        <v>71640971</v>
      </c>
      <c r="C137">
        <v>88</v>
      </c>
    </row>
    <row r="138" spans="1:5" x14ac:dyDescent="0.3">
      <c r="A138">
        <v>71771084</v>
      </c>
      <c r="B138">
        <v>87</v>
      </c>
      <c r="C138">
        <v>62</v>
      </c>
      <c r="D138">
        <v>28</v>
      </c>
      <c r="E138">
        <v>41</v>
      </c>
    </row>
    <row r="139" spans="1:5" x14ac:dyDescent="0.3">
      <c r="A139">
        <v>71940973</v>
      </c>
      <c r="C139">
        <v>39</v>
      </c>
      <c r="D139">
        <v>112</v>
      </c>
      <c r="E139">
        <v>76</v>
      </c>
    </row>
    <row r="140" spans="1:5" x14ac:dyDescent="0.3">
      <c r="A140">
        <v>73007926</v>
      </c>
      <c r="C140">
        <v>52</v>
      </c>
      <c r="D140">
        <v>80</v>
      </c>
      <c r="E140">
        <v>81</v>
      </c>
    </row>
    <row r="141" spans="1:5" x14ac:dyDescent="0.3">
      <c r="A141">
        <v>73122784</v>
      </c>
      <c r="B141">
        <v>95</v>
      </c>
      <c r="C141">
        <v>107</v>
      </c>
      <c r="D141">
        <v>76</v>
      </c>
      <c r="E141">
        <v>114</v>
      </c>
    </row>
    <row r="142" spans="1:5" x14ac:dyDescent="0.3">
      <c r="A142">
        <v>73188505</v>
      </c>
      <c r="C142">
        <v>125</v>
      </c>
      <c r="D142">
        <v>133</v>
      </c>
      <c r="E142">
        <v>132</v>
      </c>
    </row>
    <row r="143" spans="1:5" x14ac:dyDescent="0.3">
      <c r="A143">
        <v>73510696</v>
      </c>
      <c r="B143">
        <v>78</v>
      </c>
      <c r="C143">
        <v>78</v>
      </c>
      <c r="D143">
        <v>134</v>
      </c>
      <c r="E143">
        <v>82</v>
      </c>
    </row>
    <row r="144" spans="1:5" x14ac:dyDescent="0.3">
      <c r="A144">
        <v>73587526</v>
      </c>
      <c r="B144">
        <v>109</v>
      </c>
      <c r="C144">
        <v>112</v>
      </c>
      <c r="D144">
        <v>119</v>
      </c>
      <c r="E144">
        <v>127</v>
      </c>
    </row>
    <row r="145" spans="1:5" x14ac:dyDescent="0.3">
      <c r="A145">
        <v>73735449</v>
      </c>
      <c r="C145">
        <v>87</v>
      </c>
      <c r="D145">
        <v>71</v>
      </c>
      <c r="E145">
        <v>130</v>
      </c>
    </row>
    <row r="146" spans="1:5" x14ac:dyDescent="0.3">
      <c r="A146">
        <v>73898833</v>
      </c>
      <c r="C146">
        <v>106</v>
      </c>
      <c r="D146">
        <v>111</v>
      </c>
      <c r="E146">
        <v>63</v>
      </c>
    </row>
    <row r="147" spans="1:5" x14ac:dyDescent="0.3">
      <c r="A147">
        <v>74132409</v>
      </c>
      <c r="B147">
        <v>69</v>
      </c>
      <c r="C147">
        <v>35</v>
      </c>
      <c r="D147">
        <v>90</v>
      </c>
      <c r="E147">
        <v>56</v>
      </c>
    </row>
    <row r="148" spans="1:5" x14ac:dyDescent="0.3">
      <c r="A148">
        <v>74199480</v>
      </c>
      <c r="C148">
        <v>124</v>
      </c>
      <c r="D148">
        <v>99</v>
      </c>
      <c r="E148">
        <v>117</v>
      </c>
    </row>
    <row r="149" spans="1:5" x14ac:dyDescent="0.3">
      <c r="A149">
        <v>74776049</v>
      </c>
      <c r="D149">
        <v>97</v>
      </c>
      <c r="E149">
        <v>125</v>
      </c>
    </row>
    <row r="150" spans="1:5" x14ac:dyDescent="0.3">
      <c r="A150">
        <v>75445885</v>
      </c>
      <c r="B150">
        <v>65</v>
      </c>
      <c r="C150">
        <v>35</v>
      </c>
      <c r="D150">
        <v>36</v>
      </c>
      <c r="E150">
        <v>120</v>
      </c>
    </row>
    <row r="151" spans="1:5" x14ac:dyDescent="0.3">
      <c r="A151">
        <v>75467721</v>
      </c>
      <c r="C151">
        <v>71</v>
      </c>
      <c r="D151">
        <v>76</v>
      </c>
      <c r="E151">
        <v>116</v>
      </c>
    </row>
    <row r="152" spans="1:5" x14ac:dyDescent="0.3">
      <c r="A152">
        <v>75841518</v>
      </c>
      <c r="C152">
        <v>104</v>
      </c>
      <c r="D152">
        <v>25</v>
      </c>
      <c r="E152">
        <v>118</v>
      </c>
    </row>
    <row r="153" spans="1:5" x14ac:dyDescent="0.3">
      <c r="A153">
        <v>76016035</v>
      </c>
      <c r="C153">
        <v>102</v>
      </c>
      <c r="D153">
        <v>77</v>
      </c>
      <c r="E153">
        <v>81</v>
      </c>
    </row>
    <row r="154" spans="1:5" x14ac:dyDescent="0.3">
      <c r="A154">
        <v>76138610</v>
      </c>
      <c r="C154">
        <v>92</v>
      </c>
      <c r="D154">
        <v>108</v>
      </c>
      <c r="E154">
        <v>137</v>
      </c>
    </row>
    <row r="155" spans="1:5" x14ac:dyDescent="0.3">
      <c r="A155">
        <v>76624053</v>
      </c>
      <c r="C155">
        <v>102</v>
      </c>
      <c r="D155">
        <v>92</v>
      </c>
      <c r="E155">
        <v>105</v>
      </c>
    </row>
    <row r="156" spans="1:5" x14ac:dyDescent="0.3">
      <c r="A156">
        <v>76762779</v>
      </c>
      <c r="C156">
        <v>67</v>
      </c>
      <c r="D156">
        <v>129</v>
      </c>
      <c r="E156">
        <v>62</v>
      </c>
    </row>
    <row r="157" spans="1:5" x14ac:dyDescent="0.3">
      <c r="A157">
        <v>77023014</v>
      </c>
      <c r="C157">
        <v>118</v>
      </c>
      <c r="D157">
        <v>79</v>
      </c>
      <c r="E157">
        <v>96</v>
      </c>
    </row>
    <row r="158" spans="1:5" x14ac:dyDescent="0.3">
      <c r="A158">
        <v>77250761</v>
      </c>
      <c r="C158">
        <v>90</v>
      </c>
      <c r="D158">
        <v>40</v>
      </c>
      <c r="E158">
        <v>93</v>
      </c>
    </row>
    <row r="159" spans="1:5" x14ac:dyDescent="0.3">
      <c r="A159">
        <v>77277481</v>
      </c>
      <c r="C159">
        <v>105</v>
      </c>
      <c r="D159">
        <v>109</v>
      </c>
      <c r="E159">
        <v>105</v>
      </c>
    </row>
    <row r="160" spans="1:5" x14ac:dyDescent="0.3">
      <c r="A160">
        <v>77729312</v>
      </c>
      <c r="C160">
        <v>135</v>
      </c>
      <c r="D160">
        <v>96</v>
      </c>
      <c r="E160">
        <v>122</v>
      </c>
    </row>
    <row r="161" spans="1:5" x14ac:dyDescent="0.3">
      <c r="A161">
        <v>77847519</v>
      </c>
      <c r="C161">
        <v>110</v>
      </c>
      <c r="D161">
        <v>121</v>
      </c>
      <c r="E161">
        <v>135</v>
      </c>
    </row>
    <row r="162" spans="1:5" x14ac:dyDescent="0.3">
      <c r="A162">
        <v>77938662</v>
      </c>
      <c r="C162">
        <v>76</v>
      </c>
      <c r="D162">
        <v>99</v>
      </c>
      <c r="E162">
        <v>107</v>
      </c>
    </row>
    <row r="163" spans="1:5" x14ac:dyDescent="0.3">
      <c r="A163">
        <v>78302256</v>
      </c>
      <c r="B163">
        <v>86</v>
      </c>
      <c r="C163">
        <v>98</v>
      </c>
      <c r="D163">
        <v>131</v>
      </c>
      <c r="E163">
        <v>75</v>
      </c>
    </row>
    <row r="164" spans="1:5" x14ac:dyDescent="0.3">
      <c r="A164">
        <v>78377593</v>
      </c>
      <c r="B164">
        <v>85</v>
      </c>
      <c r="C164">
        <v>84</v>
      </c>
      <c r="D164">
        <v>75</v>
      </c>
      <c r="E164">
        <v>113</v>
      </c>
    </row>
    <row r="165" spans="1:5" x14ac:dyDescent="0.3">
      <c r="A165">
        <v>78976153</v>
      </c>
      <c r="C165">
        <v>111</v>
      </c>
      <c r="D165">
        <v>98</v>
      </c>
      <c r="E165">
        <v>97</v>
      </c>
    </row>
    <row r="166" spans="1:5" x14ac:dyDescent="0.3">
      <c r="A166">
        <v>79145624</v>
      </c>
      <c r="C166">
        <v>97</v>
      </c>
      <c r="D166">
        <v>108</v>
      </c>
      <c r="E166">
        <v>116</v>
      </c>
    </row>
    <row r="167" spans="1:5" x14ac:dyDescent="0.3">
      <c r="A167">
        <v>79805500</v>
      </c>
      <c r="C167">
        <v>68</v>
      </c>
      <c r="D167">
        <v>70</v>
      </c>
      <c r="E167">
        <v>93</v>
      </c>
    </row>
    <row r="168" spans="1:5" x14ac:dyDescent="0.3">
      <c r="A168">
        <v>79985872</v>
      </c>
      <c r="B168">
        <v>73</v>
      </c>
      <c r="C168">
        <v>96</v>
      </c>
      <c r="D168">
        <v>72</v>
      </c>
      <c r="E168">
        <v>117</v>
      </c>
    </row>
    <row r="169" spans="1:5" x14ac:dyDescent="0.3">
      <c r="A169">
        <v>80355354</v>
      </c>
      <c r="C169">
        <v>99</v>
      </c>
      <c r="D169">
        <v>81</v>
      </c>
      <c r="E169">
        <v>102</v>
      </c>
    </row>
    <row r="170" spans="1:5" x14ac:dyDescent="0.3">
      <c r="A170">
        <v>80491754</v>
      </c>
      <c r="B170">
        <v>38</v>
      </c>
      <c r="C170">
        <v>35</v>
      </c>
      <c r="D170">
        <v>51</v>
      </c>
      <c r="E170">
        <v>61</v>
      </c>
    </row>
    <row r="171" spans="1:5" x14ac:dyDescent="0.3">
      <c r="A171">
        <v>80499959</v>
      </c>
      <c r="B171">
        <v>74</v>
      </c>
      <c r="C171">
        <v>98</v>
      </c>
      <c r="D171">
        <v>77</v>
      </c>
      <c r="E171">
        <v>91</v>
      </c>
    </row>
    <row r="172" spans="1:5" x14ac:dyDescent="0.3">
      <c r="A172">
        <v>81041029</v>
      </c>
      <c r="C172">
        <v>38</v>
      </c>
      <c r="D172">
        <v>91</v>
      </c>
      <c r="E172">
        <v>44</v>
      </c>
    </row>
    <row r="173" spans="1:5" x14ac:dyDescent="0.3">
      <c r="A173">
        <v>81182553</v>
      </c>
      <c r="B173">
        <v>108</v>
      </c>
      <c r="C173">
        <v>136</v>
      </c>
      <c r="D173">
        <v>122</v>
      </c>
      <c r="E173">
        <v>127</v>
      </c>
    </row>
    <row r="174" spans="1:5" x14ac:dyDescent="0.3">
      <c r="A174">
        <v>81243079</v>
      </c>
      <c r="B174">
        <v>83</v>
      </c>
      <c r="C174">
        <v>95</v>
      </c>
      <c r="D174">
        <v>99</v>
      </c>
      <c r="E174">
        <v>123</v>
      </c>
    </row>
    <row r="175" spans="1:5" x14ac:dyDescent="0.3">
      <c r="A175">
        <v>81480488</v>
      </c>
      <c r="B175">
        <v>89</v>
      </c>
      <c r="C175">
        <v>78</v>
      </c>
      <c r="D175">
        <v>60</v>
      </c>
      <c r="E175">
        <v>124</v>
      </c>
    </row>
    <row r="176" spans="1:5" x14ac:dyDescent="0.3">
      <c r="A176">
        <v>83173790</v>
      </c>
      <c r="C176">
        <v>123</v>
      </c>
      <c r="D176">
        <v>101</v>
      </c>
      <c r="E176">
        <v>94</v>
      </c>
    </row>
    <row r="177" spans="1:5" x14ac:dyDescent="0.3">
      <c r="A177">
        <v>83691825</v>
      </c>
      <c r="C177">
        <v>67</v>
      </c>
      <c r="D177">
        <v>113</v>
      </c>
      <c r="E177">
        <v>63</v>
      </c>
    </row>
    <row r="178" spans="1:5" x14ac:dyDescent="0.3">
      <c r="A178">
        <v>83700989</v>
      </c>
      <c r="B178">
        <v>77</v>
      </c>
      <c r="C178">
        <v>76</v>
      </c>
      <c r="D178">
        <v>89</v>
      </c>
      <c r="E178">
        <v>116</v>
      </c>
    </row>
    <row r="179" spans="1:5" x14ac:dyDescent="0.3">
      <c r="A179">
        <v>83985751</v>
      </c>
      <c r="B179">
        <v>99</v>
      </c>
      <c r="C179">
        <v>100</v>
      </c>
      <c r="D179">
        <v>101</v>
      </c>
      <c r="E179">
        <v>73</v>
      </c>
    </row>
    <row r="180" spans="1:5" x14ac:dyDescent="0.3">
      <c r="A180">
        <v>84228885</v>
      </c>
      <c r="B180">
        <v>98</v>
      </c>
      <c r="C180">
        <v>113</v>
      </c>
      <c r="D180">
        <v>25</v>
      </c>
      <c r="E180">
        <v>89</v>
      </c>
    </row>
    <row r="181" spans="1:5" x14ac:dyDescent="0.3">
      <c r="A181">
        <v>84278504</v>
      </c>
      <c r="B181">
        <v>112</v>
      </c>
      <c r="C181">
        <v>123</v>
      </c>
      <c r="D181">
        <v>101</v>
      </c>
      <c r="E181">
        <v>87</v>
      </c>
    </row>
    <row r="182" spans="1:5" x14ac:dyDescent="0.3">
      <c r="A182">
        <v>86325461</v>
      </c>
      <c r="B182">
        <v>72</v>
      </c>
      <c r="C182">
        <v>88</v>
      </c>
      <c r="D182">
        <v>130</v>
      </c>
      <c r="E182">
        <v>67</v>
      </c>
    </row>
    <row r="183" spans="1:5" x14ac:dyDescent="0.3">
      <c r="A183">
        <v>86404330</v>
      </c>
      <c r="C183">
        <v>101</v>
      </c>
      <c r="D183">
        <v>45</v>
      </c>
      <c r="E183">
        <v>41</v>
      </c>
    </row>
    <row r="184" spans="1:5" x14ac:dyDescent="0.3">
      <c r="A184">
        <v>86990839</v>
      </c>
      <c r="C184">
        <v>63</v>
      </c>
      <c r="D184">
        <v>62</v>
      </c>
      <c r="E184">
        <v>86</v>
      </c>
    </row>
    <row r="185" spans="1:5" x14ac:dyDescent="0.3">
      <c r="A185">
        <v>87085845</v>
      </c>
      <c r="C185">
        <v>122</v>
      </c>
      <c r="D185">
        <v>119</v>
      </c>
      <c r="E185">
        <v>140</v>
      </c>
    </row>
    <row r="186" spans="1:5" x14ac:dyDescent="0.3">
      <c r="A186">
        <v>87240081</v>
      </c>
      <c r="C186">
        <v>133</v>
      </c>
      <c r="D186">
        <v>88</v>
      </c>
      <c r="E186">
        <v>78</v>
      </c>
    </row>
    <row r="187" spans="1:5" x14ac:dyDescent="0.3">
      <c r="A187">
        <v>89014952</v>
      </c>
      <c r="C187">
        <v>71</v>
      </c>
      <c r="D187">
        <v>116</v>
      </c>
      <c r="E187">
        <v>87</v>
      </c>
    </row>
    <row r="188" spans="1:5" x14ac:dyDescent="0.3">
      <c r="A188">
        <v>90521245</v>
      </c>
      <c r="C188">
        <v>122</v>
      </c>
      <c r="D188">
        <v>113</v>
      </c>
      <c r="E188">
        <v>111</v>
      </c>
    </row>
    <row r="189" spans="1:5" x14ac:dyDescent="0.3">
      <c r="A189">
        <v>90735153</v>
      </c>
      <c r="C189">
        <v>126</v>
      </c>
    </row>
    <row r="190" spans="1:5" x14ac:dyDescent="0.3">
      <c r="A190">
        <v>90938129</v>
      </c>
      <c r="C190">
        <v>77</v>
      </c>
      <c r="D190">
        <v>73</v>
      </c>
      <c r="E190">
        <v>95</v>
      </c>
    </row>
    <row r="191" spans="1:5" x14ac:dyDescent="0.3">
      <c r="A191">
        <v>91209540</v>
      </c>
      <c r="B191">
        <v>114</v>
      </c>
      <c r="C191">
        <v>137</v>
      </c>
      <c r="D191">
        <v>128</v>
      </c>
      <c r="E191">
        <v>114</v>
      </c>
    </row>
    <row r="192" spans="1:5" x14ac:dyDescent="0.3">
      <c r="A192">
        <v>91862768</v>
      </c>
      <c r="C192">
        <v>70</v>
      </c>
      <c r="D192">
        <v>31</v>
      </c>
      <c r="E192">
        <v>111</v>
      </c>
    </row>
    <row r="193" spans="1:5" x14ac:dyDescent="0.3">
      <c r="A193">
        <v>91865283</v>
      </c>
      <c r="C193">
        <v>123</v>
      </c>
      <c r="D193">
        <v>84</v>
      </c>
      <c r="E193">
        <v>101</v>
      </c>
    </row>
    <row r="194" spans="1:5" x14ac:dyDescent="0.3">
      <c r="A194">
        <v>93430259</v>
      </c>
      <c r="B194">
        <v>76</v>
      </c>
      <c r="C194">
        <v>63</v>
      </c>
      <c r="D194">
        <v>76</v>
      </c>
      <c r="E194">
        <v>79</v>
      </c>
    </row>
    <row r="195" spans="1:5" x14ac:dyDescent="0.3">
      <c r="A195">
        <v>93434316</v>
      </c>
      <c r="B195">
        <v>82</v>
      </c>
      <c r="C195">
        <v>61</v>
      </c>
      <c r="D195">
        <v>56</v>
      </c>
      <c r="E195">
        <v>81</v>
      </c>
    </row>
    <row r="196" spans="1:5" x14ac:dyDescent="0.3">
      <c r="A196">
        <v>93687991</v>
      </c>
      <c r="B196">
        <v>80</v>
      </c>
      <c r="C196">
        <v>86</v>
      </c>
      <c r="D196">
        <v>100</v>
      </c>
      <c r="E196">
        <v>129</v>
      </c>
    </row>
    <row r="197" spans="1:5" x14ac:dyDescent="0.3">
      <c r="A197">
        <v>94233881</v>
      </c>
      <c r="B197">
        <v>72</v>
      </c>
      <c r="C197">
        <v>91</v>
      </c>
      <c r="D197">
        <v>85</v>
      </c>
      <c r="E197">
        <v>118</v>
      </c>
    </row>
    <row r="198" spans="1:5" x14ac:dyDescent="0.3">
      <c r="A198">
        <v>94515930</v>
      </c>
      <c r="C198">
        <v>78</v>
      </c>
      <c r="D198">
        <v>90</v>
      </c>
      <c r="E198">
        <v>71</v>
      </c>
    </row>
    <row r="199" spans="1:5" x14ac:dyDescent="0.3">
      <c r="A199">
        <v>95404564</v>
      </c>
      <c r="D199">
        <v>98</v>
      </c>
      <c r="E199">
        <v>111</v>
      </c>
    </row>
    <row r="200" spans="1:5" x14ac:dyDescent="0.3">
      <c r="A200">
        <v>95407226</v>
      </c>
      <c r="C200">
        <v>130</v>
      </c>
      <c r="D200">
        <v>77</v>
      </c>
      <c r="E200">
        <v>109</v>
      </c>
    </row>
    <row r="201" spans="1:5" x14ac:dyDescent="0.3">
      <c r="A201">
        <v>95951078</v>
      </c>
      <c r="C201">
        <v>128</v>
      </c>
      <c r="D201">
        <v>138</v>
      </c>
      <c r="E201">
        <v>92</v>
      </c>
    </row>
    <row r="202" spans="1:5" x14ac:dyDescent="0.3">
      <c r="A202">
        <v>96264761</v>
      </c>
      <c r="B202">
        <v>74</v>
      </c>
      <c r="C202">
        <v>68</v>
      </c>
      <c r="D202">
        <v>66</v>
      </c>
      <c r="E202">
        <v>93</v>
      </c>
    </row>
    <row r="203" spans="1:5" x14ac:dyDescent="0.3">
      <c r="A203">
        <v>97164165</v>
      </c>
      <c r="B203">
        <v>114</v>
      </c>
      <c r="C203">
        <v>120</v>
      </c>
      <c r="D203">
        <v>135</v>
      </c>
      <c r="E203">
        <v>101</v>
      </c>
    </row>
    <row r="204" spans="1:5" x14ac:dyDescent="0.3">
      <c r="A204">
        <v>97248621</v>
      </c>
      <c r="B204">
        <v>100</v>
      </c>
      <c r="C204">
        <v>139</v>
      </c>
      <c r="D204">
        <v>97</v>
      </c>
      <c r="E204">
        <v>127</v>
      </c>
    </row>
    <row r="205" spans="1:5" x14ac:dyDescent="0.3">
      <c r="A205">
        <v>97610877</v>
      </c>
      <c r="C205">
        <v>116</v>
      </c>
      <c r="D205">
        <v>132</v>
      </c>
      <c r="E205">
        <v>99</v>
      </c>
    </row>
    <row r="206" spans="1:5" x14ac:dyDescent="0.3">
      <c r="A206">
        <v>97767374</v>
      </c>
      <c r="B206">
        <v>90</v>
      </c>
      <c r="C206">
        <v>94</v>
      </c>
      <c r="D206">
        <v>100</v>
      </c>
      <c r="E206">
        <v>116</v>
      </c>
    </row>
    <row r="207" spans="1:5" x14ac:dyDescent="0.3">
      <c r="A207">
        <v>98097303</v>
      </c>
      <c r="B207">
        <v>83</v>
      </c>
      <c r="C207">
        <v>81</v>
      </c>
      <c r="D207">
        <v>99</v>
      </c>
      <c r="E207">
        <v>95</v>
      </c>
    </row>
    <row r="208" spans="1:5" x14ac:dyDescent="0.3">
      <c r="A208">
        <v>98117682</v>
      </c>
      <c r="C208">
        <v>93</v>
      </c>
      <c r="D208">
        <v>122</v>
      </c>
      <c r="E208">
        <v>71</v>
      </c>
    </row>
    <row r="209" spans="1:5" x14ac:dyDescent="0.3">
      <c r="A209">
        <v>98512510</v>
      </c>
      <c r="B209">
        <v>77</v>
      </c>
      <c r="C209">
        <v>80</v>
      </c>
      <c r="D209">
        <v>103</v>
      </c>
      <c r="E209">
        <v>108</v>
      </c>
    </row>
    <row r="210" spans="1:5" x14ac:dyDescent="0.3">
      <c r="A210">
        <v>98801354</v>
      </c>
      <c r="B210">
        <v>87</v>
      </c>
      <c r="C210">
        <v>99</v>
      </c>
      <c r="D210">
        <v>100</v>
      </c>
      <c r="E210">
        <v>99</v>
      </c>
    </row>
    <row r="211" spans="1:5" x14ac:dyDescent="0.3">
      <c r="A211">
        <v>99912251</v>
      </c>
      <c r="C211">
        <v>73</v>
      </c>
      <c r="D211">
        <v>64</v>
      </c>
      <c r="E211">
        <v>88</v>
      </c>
    </row>
    <row r="212" spans="1:5" x14ac:dyDescent="0.3">
      <c r="A212">
        <v>99968463</v>
      </c>
      <c r="C212">
        <v>112</v>
      </c>
      <c r="D212">
        <v>89</v>
      </c>
      <c r="E212">
        <v>125</v>
      </c>
    </row>
  </sheetData>
  <autoFilter ref="A1:E411" xr:uid="{00000000-0009-0000-0000-000001000000}">
    <sortState xmlns:xlrd2="http://schemas.microsoft.com/office/spreadsheetml/2017/richdata2" ref="A2:D411">
      <sortCondition ref="A1:A411"/>
    </sortState>
  </autoFilter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2"/>
  <sheetViews>
    <sheetView workbookViewId="0">
      <selection activeCell="J10" sqref="J10"/>
    </sheetView>
  </sheetViews>
  <sheetFormatPr defaultColWidth="11" defaultRowHeight="15.6" x14ac:dyDescent="0.3"/>
  <cols>
    <col min="2" max="5" width="10.69921875" bestFit="1" customWidth="1"/>
  </cols>
  <sheetData>
    <row r="1" spans="1:5" x14ac:dyDescent="0.3">
      <c r="A1" s="2" t="s">
        <v>1</v>
      </c>
      <c r="B1" s="2" t="s">
        <v>21</v>
      </c>
      <c r="C1" t="s">
        <v>8</v>
      </c>
      <c r="D1" t="s">
        <v>9</v>
      </c>
      <c r="E1" t="s">
        <v>10</v>
      </c>
    </row>
    <row r="2" spans="1:5" x14ac:dyDescent="0.3">
      <c r="A2">
        <v>59265870</v>
      </c>
      <c r="B2">
        <v>3</v>
      </c>
      <c r="C2">
        <v>5</v>
      </c>
      <c r="D2">
        <v>5</v>
      </c>
      <c r="E2">
        <v>3</v>
      </c>
    </row>
    <row r="3" spans="1:5" x14ac:dyDescent="0.3">
      <c r="A3">
        <v>84228885</v>
      </c>
      <c r="B3">
        <v>3</v>
      </c>
      <c r="C3">
        <v>3</v>
      </c>
      <c r="D3">
        <v>5</v>
      </c>
      <c r="E3">
        <v>1</v>
      </c>
    </row>
    <row r="4" spans="1:5" x14ac:dyDescent="0.3">
      <c r="A4">
        <v>27248633</v>
      </c>
      <c r="B4">
        <v>3</v>
      </c>
      <c r="C4">
        <v>5</v>
      </c>
      <c r="D4">
        <v>1</v>
      </c>
      <c r="E4">
        <v>3</v>
      </c>
    </row>
    <row r="5" spans="1:5" x14ac:dyDescent="0.3">
      <c r="A5">
        <v>84278504</v>
      </c>
      <c r="B5">
        <v>3</v>
      </c>
      <c r="C5">
        <v>3</v>
      </c>
      <c r="D5">
        <v>5</v>
      </c>
      <c r="E5">
        <v>3</v>
      </c>
    </row>
    <row r="6" spans="1:5" x14ac:dyDescent="0.3">
      <c r="A6">
        <v>11818378</v>
      </c>
      <c r="B6">
        <v>3</v>
      </c>
      <c r="C6">
        <v>5</v>
      </c>
      <c r="D6">
        <v>5</v>
      </c>
      <c r="E6">
        <v>5</v>
      </c>
    </row>
    <row r="7" spans="1:5" x14ac:dyDescent="0.3">
      <c r="A7">
        <v>40535000</v>
      </c>
      <c r="B7">
        <v>3</v>
      </c>
      <c r="C7">
        <v>5</v>
      </c>
      <c r="D7">
        <v>5</v>
      </c>
      <c r="E7">
        <v>5</v>
      </c>
    </row>
    <row r="8" spans="1:5" x14ac:dyDescent="0.3">
      <c r="A8">
        <v>20168418</v>
      </c>
      <c r="B8">
        <v>3</v>
      </c>
      <c r="C8">
        <v>5</v>
      </c>
      <c r="D8">
        <v>5</v>
      </c>
      <c r="E8">
        <v>5</v>
      </c>
    </row>
    <row r="9" spans="1:5" x14ac:dyDescent="0.3">
      <c r="A9">
        <v>47429081</v>
      </c>
      <c r="B9">
        <v>3</v>
      </c>
      <c r="C9">
        <v>3</v>
      </c>
      <c r="D9">
        <v>5</v>
      </c>
      <c r="E9">
        <v>1</v>
      </c>
    </row>
    <row r="10" spans="1:5" x14ac:dyDescent="0.3">
      <c r="A10">
        <v>71771084</v>
      </c>
      <c r="B10">
        <v>1</v>
      </c>
      <c r="C10">
        <v>3</v>
      </c>
      <c r="D10">
        <v>1</v>
      </c>
      <c r="E10">
        <v>5</v>
      </c>
    </row>
    <row r="11" spans="1:5" x14ac:dyDescent="0.3">
      <c r="A11">
        <v>67661675</v>
      </c>
      <c r="B11">
        <v>1</v>
      </c>
      <c r="C11">
        <v>5</v>
      </c>
      <c r="D11">
        <v>1</v>
      </c>
      <c r="E11">
        <v>1</v>
      </c>
    </row>
    <row r="12" spans="1:5" x14ac:dyDescent="0.3">
      <c r="A12">
        <v>26053784</v>
      </c>
      <c r="B12">
        <v>1</v>
      </c>
      <c r="C12">
        <v>3</v>
      </c>
      <c r="D12">
        <v>8</v>
      </c>
      <c r="E12">
        <v>5</v>
      </c>
    </row>
    <row r="13" spans="1:5" x14ac:dyDescent="0.3">
      <c r="A13">
        <v>71105973</v>
      </c>
      <c r="B13">
        <v>1</v>
      </c>
      <c r="C13">
        <v>3</v>
      </c>
      <c r="D13">
        <v>8</v>
      </c>
      <c r="E13">
        <v>5</v>
      </c>
    </row>
    <row r="14" spans="1:5" x14ac:dyDescent="0.3">
      <c r="A14">
        <v>28778624</v>
      </c>
      <c r="B14">
        <v>1</v>
      </c>
      <c r="C14">
        <v>5</v>
      </c>
      <c r="D14">
        <v>1</v>
      </c>
      <c r="E14">
        <v>5</v>
      </c>
    </row>
    <row r="15" spans="1:5" x14ac:dyDescent="0.3">
      <c r="A15">
        <v>60605419</v>
      </c>
      <c r="B15">
        <v>8</v>
      </c>
      <c r="C15">
        <v>8</v>
      </c>
      <c r="D15">
        <v>5</v>
      </c>
      <c r="E15">
        <v>5</v>
      </c>
    </row>
    <row r="16" spans="1:5" x14ac:dyDescent="0.3">
      <c r="A16">
        <v>97164165</v>
      </c>
      <c r="B16">
        <v>8</v>
      </c>
      <c r="C16">
        <v>5</v>
      </c>
      <c r="D16">
        <v>5</v>
      </c>
      <c r="E16">
        <v>3</v>
      </c>
    </row>
    <row r="17" spans="1:5" x14ac:dyDescent="0.3">
      <c r="A17">
        <v>83985751</v>
      </c>
      <c r="B17">
        <v>8</v>
      </c>
      <c r="C17">
        <v>5</v>
      </c>
      <c r="D17">
        <v>5</v>
      </c>
      <c r="E17">
        <v>5</v>
      </c>
    </row>
    <row r="18" spans="1:5" x14ac:dyDescent="0.3">
      <c r="A18">
        <v>57889912</v>
      </c>
      <c r="B18">
        <v>8</v>
      </c>
      <c r="C18">
        <v>1</v>
      </c>
      <c r="D18">
        <v>5</v>
      </c>
      <c r="E18">
        <v>8</v>
      </c>
    </row>
    <row r="19" spans="1:5" x14ac:dyDescent="0.3">
      <c r="A19">
        <v>81243079</v>
      </c>
      <c r="B19">
        <v>8</v>
      </c>
      <c r="C19">
        <v>5</v>
      </c>
      <c r="D19">
        <v>10</v>
      </c>
      <c r="E19">
        <v>10</v>
      </c>
    </row>
    <row r="20" spans="1:5" x14ac:dyDescent="0.3">
      <c r="A20">
        <v>55025700</v>
      </c>
      <c r="B20">
        <v>8</v>
      </c>
      <c r="C20">
        <v>8</v>
      </c>
      <c r="D20">
        <v>10</v>
      </c>
      <c r="E20">
        <v>8</v>
      </c>
    </row>
    <row r="21" spans="1:5" x14ac:dyDescent="0.3">
      <c r="A21">
        <v>22052671</v>
      </c>
      <c r="B21">
        <v>8</v>
      </c>
      <c r="C21">
        <v>8</v>
      </c>
      <c r="D21">
        <v>5</v>
      </c>
      <c r="E21">
        <v>8</v>
      </c>
    </row>
    <row r="22" spans="1:5" x14ac:dyDescent="0.3">
      <c r="A22">
        <v>78302256</v>
      </c>
      <c r="B22">
        <v>8</v>
      </c>
      <c r="C22">
        <v>1</v>
      </c>
      <c r="D22">
        <v>8</v>
      </c>
      <c r="E22">
        <v>5</v>
      </c>
    </row>
    <row r="23" spans="1:5" x14ac:dyDescent="0.3">
      <c r="A23">
        <v>46675686</v>
      </c>
      <c r="B23">
        <v>8</v>
      </c>
      <c r="C23">
        <v>5</v>
      </c>
      <c r="D23">
        <v>1</v>
      </c>
      <c r="E23">
        <v>3</v>
      </c>
    </row>
    <row r="24" spans="1:5" x14ac:dyDescent="0.3">
      <c r="A24">
        <v>67369760</v>
      </c>
      <c r="B24">
        <v>8</v>
      </c>
      <c r="C24">
        <v>5</v>
      </c>
      <c r="D24">
        <v>8</v>
      </c>
      <c r="E24">
        <v>8</v>
      </c>
    </row>
    <row r="25" spans="1:5" x14ac:dyDescent="0.3">
      <c r="A25">
        <v>40663020</v>
      </c>
      <c r="B25">
        <v>8</v>
      </c>
      <c r="C25">
        <v>8</v>
      </c>
      <c r="D25">
        <v>8</v>
      </c>
      <c r="E25">
        <v>5</v>
      </c>
    </row>
    <row r="26" spans="1:5" x14ac:dyDescent="0.3">
      <c r="A26">
        <v>38157949</v>
      </c>
      <c r="B26">
        <v>8</v>
      </c>
      <c r="C26">
        <v>8</v>
      </c>
      <c r="D26">
        <v>5</v>
      </c>
      <c r="E26">
        <v>8</v>
      </c>
    </row>
    <row r="27" spans="1:5" x14ac:dyDescent="0.3">
      <c r="A27">
        <v>80499959</v>
      </c>
      <c r="B27">
        <v>8</v>
      </c>
      <c r="C27">
        <v>8</v>
      </c>
      <c r="D27">
        <v>8</v>
      </c>
      <c r="E27">
        <v>8</v>
      </c>
    </row>
    <row r="28" spans="1:5" x14ac:dyDescent="0.3">
      <c r="A28">
        <v>28463209</v>
      </c>
      <c r="B28">
        <v>8</v>
      </c>
      <c r="C28">
        <v>5</v>
      </c>
      <c r="D28">
        <v>8</v>
      </c>
      <c r="E28">
        <v>8</v>
      </c>
    </row>
    <row r="29" spans="1:5" x14ac:dyDescent="0.3">
      <c r="A29">
        <v>26629442</v>
      </c>
      <c r="B29">
        <v>8</v>
      </c>
      <c r="C29">
        <v>8</v>
      </c>
      <c r="D29">
        <v>3</v>
      </c>
      <c r="E29">
        <v>5</v>
      </c>
    </row>
    <row r="30" spans="1:5" x14ac:dyDescent="0.3">
      <c r="A30">
        <v>18304169</v>
      </c>
      <c r="B30">
        <v>8</v>
      </c>
      <c r="C30">
        <v>8</v>
      </c>
      <c r="D30">
        <v>8</v>
      </c>
      <c r="E30">
        <v>8</v>
      </c>
    </row>
    <row r="31" spans="1:5" x14ac:dyDescent="0.3">
      <c r="A31">
        <v>75445885</v>
      </c>
      <c r="B31">
        <v>8</v>
      </c>
      <c r="C31">
        <v>8</v>
      </c>
      <c r="D31">
        <v>5</v>
      </c>
      <c r="E31">
        <v>8</v>
      </c>
    </row>
    <row r="32" spans="1:5" x14ac:dyDescent="0.3">
      <c r="A32">
        <v>55937695</v>
      </c>
      <c r="B32">
        <v>8</v>
      </c>
      <c r="C32">
        <v>8</v>
      </c>
      <c r="D32">
        <v>8</v>
      </c>
      <c r="E32">
        <v>8</v>
      </c>
    </row>
    <row r="33" spans="1:5" x14ac:dyDescent="0.3">
      <c r="A33">
        <v>42976009</v>
      </c>
      <c r="B33">
        <v>8</v>
      </c>
      <c r="C33">
        <v>8</v>
      </c>
      <c r="D33">
        <v>8</v>
      </c>
      <c r="E33">
        <v>5</v>
      </c>
    </row>
    <row r="34" spans="1:5" x14ac:dyDescent="0.3">
      <c r="A34">
        <v>63956878</v>
      </c>
      <c r="B34">
        <v>8</v>
      </c>
      <c r="C34">
        <v>8</v>
      </c>
      <c r="D34">
        <v>10</v>
      </c>
      <c r="E34">
        <v>8</v>
      </c>
    </row>
    <row r="35" spans="1:5" x14ac:dyDescent="0.3">
      <c r="A35">
        <v>23418017</v>
      </c>
      <c r="B35">
        <v>8</v>
      </c>
      <c r="C35">
        <v>8</v>
      </c>
      <c r="D35">
        <v>5</v>
      </c>
      <c r="E35">
        <v>8</v>
      </c>
    </row>
    <row r="36" spans="1:5" x14ac:dyDescent="0.3">
      <c r="A36">
        <v>42165928</v>
      </c>
      <c r="B36">
        <v>8</v>
      </c>
      <c r="C36">
        <v>8</v>
      </c>
      <c r="D36">
        <v>5</v>
      </c>
      <c r="E36">
        <v>8</v>
      </c>
    </row>
    <row r="37" spans="1:5" x14ac:dyDescent="0.3">
      <c r="A37">
        <v>80491754</v>
      </c>
      <c r="B37">
        <v>8</v>
      </c>
      <c r="C37">
        <v>8</v>
      </c>
      <c r="D37">
        <v>8</v>
      </c>
      <c r="E37">
        <v>5</v>
      </c>
    </row>
    <row r="38" spans="1:5" x14ac:dyDescent="0.3">
      <c r="A38">
        <v>97248621</v>
      </c>
      <c r="B38">
        <v>8</v>
      </c>
      <c r="C38">
        <v>5</v>
      </c>
      <c r="D38">
        <v>8</v>
      </c>
      <c r="E38">
        <v>5</v>
      </c>
    </row>
    <row r="39" spans="1:5" x14ac:dyDescent="0.3">
      <c r="A39">
        <v>20774306</v>
      </c>
      <c r="B39">
        <v>8</v>
      </c>
      <c r="C39">
        <v>8</v>
      </c>
      <c r="D39">
        <v>5</v>
      </c>
      <c r="E39">
        <v>8</v>
      </c>
    </row>
    <row r="40" spans="1:5" x14ac:dyDescent="0.3">
      <c r="A40">
        <v>17525970</v>
      </c>
      <c r="B40">
        <v>8</v>
      </c>
      <c r="C40">
        <v>8</v>
      </c>
      <c r="D40">
        <v>5</v>
      </c>
      <c r="E40">
        <v>5</v>
      </c>
    </row>
    <row r="41" spans="1:5" x14ac:dyDescent="0.3">
      <c r="A41">
        <v>94233881</v>
      </c>
      <c r="B41">
        <v>8</v>
      </c>
      <c r="C41">
        <v>8</v>
      </c>
      <c r="D41">
        <v>10</v>
      </c>
      <c r="E41">
        <v>5</v>
      </c>
    </row>
    <row r="42" spans="1:5" x14ac:dyDescent="0.3">
      <c r="A42">
        <v>67098583</v>
      </c>
      <c r="B42">
        <v>8</v>
      </c>
      <c r="C42">
        <v>8</v>
      </c>
      <c r="D42">
        <v>8</v>
      </c>
      <c r="E42">
        <v>8</v>
      </c>
    </row>
    <row r="43" spans="1:5" x14ac:dyDescent="0.3">
      <c r="A43">
        <v>98801354</v>
      </c>
      <c r="B43">
        <v>8</v>
      </c>
      <c r="C43">
        <v>8</v>
      </c>
      <c r="D43">
        <v>8</v>
      </c>
      <c r="E43">
        <v>10</v>
      </c>
    </row>
    <row r="44" spans="1:5" x14ac:dyDescent="0.3">
      <c r="A44">
        <v>56246654</v>
      </c>
      <c r="B44">
        <v>8</v>
      </c>
      <c r="C44">
        <v>8</v>
      </c>
      <c r="D44">
        <v>8</v>
      </c>
      <c r="E44">
        <v>8</v>
      </c>
    </row>
    <row r="45" spans="1:5" x14ac:dyDescent="0.3">
      <c r="A45">
        <v>39118062</v>
      </c>
      <c r="B45">
        <v>8</v>
      </c>
      <c r="C45">
        <v>8</v>
      </c>
      <c r="D45">
        <v>8</v>
      </c>
      <c r="E45">
        <v>8</v>
      </c>
    </row>
    <row r="46" spans="1:5" x14ac:dyDescent="0.3">
      <c r="A46">
        <v>52215802</v>
      </c>
      <c r="B46">
        <v>8</v>
      </c>
      <c r="C46">
        <v>5</v>
      </c>
      <c r="D46">
        <v>8</v>
      </c>
      <c r="E46">
        <v>5</v>
      </c>
    </row>
    <row r="47" spans="1:5" x14ac:dyDescent="0.3">
      <c r="A47">
        <v>93434316</v>
      </c>
      <c r="B47">
        <v>8</v>
      </c>
      <c r="C47">
        <v>8</v>
      </c>
      <c r="D47">
        <v>8</v>
      </c>
      <c r="E47">
        <v>5</v>
      </c>
    </row>
    <row r="48" spans="1:5" x14ac:dyDescent="0.3">
      <c r="A48">
        <v>53293667</v>
      </c>
      <c r="B48">
        <v>8</v>
      </c>
      <c r="C48">
        <v>8</v>
      </c>
      <c r="D48">
        <v>5</v>
      </c>
      <c r="E48">
        <v>8</v>
      </c>
    </row>
    <row r="49" spans="1:5" x14ac:dyDescent="0.3">
      <c r="A49">
        <v>81480488</v>
      </c>
      <c r="B49">
        <v>8</v>
      </c>
      <c r="C49">
        <v>8</v>
      </c>
      <c r="D49">
        <v>5</v>
      </c>
      <c r="E49">
        <v>8</v>
      </c>
    </row>
    <row r="50" spans="1:5" x14ac:dyDescent="0.3">
      <c r="A50">
        <v>54855034</v>
      </c>
      <c r="B50">
        <v>8</v>
      </c>
      <c r="C50">
        <v>5</v>
      </c>
      <c r="D50">
        <v>5</v>
      </c>
      <c r="E50">
        <v>8</v>
      </c>
    </row>
    <row r="51" spans="1:5" x14ac:dyDescent="0.3">
      <c r="A51">
        <v>74132409</v>
      </c>
      <c r="B51">
        <v>8</v>
      </c>
      <c r="C51">
        <v>10</v>
      </c>
      <c r="D51">
        <v>5</v>
      </c>
      <c r="E51">
        <v>8</v>
      </c>
    </row>
    <row r="52" spans="1:5" x14ac:dyDescent="0.3">
      <c r="A52">
        <v>48593956</v>
      </c>
      <c r="B52">
        <v>8</v>
      </c>
      <c r="C52">
        <v>5</v>
      </c>
      <c r="D52">
        <v>8</v>
      </c>
      <c r="E52">
        <v>5</v>
      </c>
    </row>
    <row r="53" spans="1:5" x14ac:dyDescent="0.3">
      <c r="A53">
        <v>83700989</v>
      </c>
      <c r="B53">
        <v>8</v>
      </c>
      <c r="C53">
        <v>10</v>
      </c>
      <c r="D53">
        <v>10</v>
      </c>
      <c r="E53">
        <v>10</v>
      </c>
    </row>
    <row r="54" spans="1:5" x14ac:dyDescent="0.3">
      <c r="A54">
        <v>66593172</v>
      </c>
      <c r="B54">
        <v>8</v>
      </c>
      <c r="C54">
        <v>8</v>
      </c>
      <c r="D54">
        <v>8</v>
      </c>
      <c r="E54">
        <v>8</v>
      </c>
    </row>
    <row r="55" spans="1:5" x14ac:dyDescent="0.3">
      <c r="A55">
        <v>96264761</v>
      </c>
      <c r="B55">
        <v>8</v>
      </c>
      <c r="C55">
        <v>8</v>
      </c>
      <c r="D55">
        <v>5</v>
      </c>
      <c r="E55">
        <v>5</v>
      </c>
    </row>
    <row r="56" spans="1:5" x14ac:dyDescent="0.3">
      <c r="A56">
        <v>79985872</v>
      </c>
      <c r="B56">
        <v>8</v>
      </c>
      <c r="C56">
        <v>8</v>
      </c>
      <c r="D56">
        <v>3</v>
      </c>
      <c r="E56">
        <v>3</v>
      </c>
    </row>
    <row r="57" spans="1:5" x14ac:dyDescent="0.3">
      <c r="A57">
        <v>11127760</v>
      </c>
      <c r="B57">
        <v>5</v>
      </c>
      <c r="C57">
        <v>5</v>
      </c>
      <c r="D57">
        <v>5</v>
      </c>
      <c r="E57">
        <v>5</v>
      </c>
    </row>
    <row r="58" spans="1:5" x14ac:dyDescent="0.3">
      <c r="A58">
        <v>12930489</v>
      </c>
      <c r="B58">
        <v>5</v>
      </c>
      <c r="C58">
        <v>5</v>
      </c>
      <c r="D58">
        <v>5</v>
      </c>
      <c r="E58">
        <v>8</v>
      </c>
    </row>
    <row r="59" spans="1:5" x14ac:dyDescent="0.3">
      <c r="A59">
        <v>73510696</v>
      </c>
      <c r="B59">
        <v>5</v>
      </c>
      <c r="C59">
        <v>5</v>
      </c>
      <c r="D59">
        <v>8</v>
      </c>
      <c r="E59">
        <v>5</v>
      </c>
    </row>
    <row r="60" spans="1:5" x14ac:dyDescent="0.3">
      <c r="A60">
        <v>81182553</v>
      </c>
      <c r="B60">
        <v>5</v>
      </c>
      <c r="C60">
        <v>5</v>
      </c>
      <c r="D60">
        <v>1</v>
      </c>
      <c r="E60">
        <v>5</v>
      </c>
    </row>
    <row r="61" spans="1:5" x14ac:dyDescent="0.3">
      <c r="A61">
        <v>41999266</v>
      </c>
      <c r="B61">
        <v>5</v>
      </c>
      <c r="C61">
        <v>3</v>
      </c>
      <c r="D61">
        <v>5</v>
      </c>
      <c r="E61">
        <v>5</v>
      </c>
    </row>
    <row r="62" spans="1:5" x14ac:dyDescent="0.3">
      <c r="A62">
        <v>32071357</v>
      </c>
      <c r="B62">
        <v>5</v>
      </c>
      <c r="C62">
        <v>5</v>
      </c>
      <c r="D62">
        <v>5</v>
      </c>
      <c r="E62">
        <v>8</v>
      </c>
    </row>
    <row r="63" spans="1:5" x14ac:dyDescent="0.3">
      <c r="A63">
        <v>86325461</v>
      </c>
      <c r="B63">
        <v>5</v>
      </c>
      <c r="C63">
        <v>5</v>
      </c>
      <c r="D63">
        <v>5</v>
      </c>
      <c r="E63">
        <v>10</v>
      </c>
    </row>
    <row r="64" spans="1:5" x14ac:dyDescent="0.3">
      <c r="A64">
        <v>21269964</v>
      </c>
      <c r="B64">
        <v>5</v>
      </c>
      <c r="C64">
        <v>5</v>
      </c>
      <c r="D64">
        <v>5</v>
      </c>
      <c r="E64">
        <v>8</v>
      </c>
    </row>
    <row r="65" spans="1:5" x14ac:dyDescent="0.3">
      <c r="A65">
        <v>54730349</v>
      </c>
      <c r="B65">
        <v>5</v>
      </c>
      <c r="C65">
        <v>5</v>
      </c>
      <c r="D65">
        <v>8</v>
      </c>
      <c r="E65">
        <v>5</v>
      </c>
    </row>
    <row r="66" spans="1:5" x14ac:dyDescent="0.3">
      <c r="A66">
        <v>24720422</v>
      </c>
      <c r="B66">
        <v>5</v>
      </c>
      <c r="C66">
        <v>5</v>
      </c>
      <c r="D66">
        <v>3</v>
      </c>
      <c r="E66">
        <v>3</v>
      </c>
    </row>
    <row r="67" spans="1:5" x14ac:dyDescent="0.3">
      <c r="A67">
        <v>14989796</v>
      </c>
      <c r="B67">
        <v>5</v>
      </c>
      <c r="C67">
        <v>5</v>
      </c>
      <c r="D67">
        <v>1</v>
      </c>
      <c r="E67">
        <v>5</v>
      </c>
    </row>
    <row r="68" spans="1:5" x14ac:dyDescent="0.3">
      <c r="A68">
        <v>37665125</v>
      </c>
      <c r="B68">
        <v>5</v>
      </c>
      <c r="C68">
        <v>5</v>
      </c>
      <c r="D68">
        <v>1</v>
      </c>
      <c r="E68">
        <v>5</v>
      </c>
    </row>
    <row r="69" spans="1:5" x14ac:dyDescent="0.3">
      <c r="A69">
        <v>98512510</v>
      </c>
      <c r="B69">
        <v>5</v>
      </c>
      <c r="C69">
        <v>5</v>
      </c>
      <c r="D69">
        <v>5</v>
      </c>
      <c r="E69">
        <v>8</v>
      </c>
    </row>
    <row r="70" spans="1:5" x14ac:dyDescent="0.3">
      <c r="A70">
        <v>24363062</v>
      </c>
      <c r="B70">
        <v>5</v>
      </c>
      <c r="C70">
        <v>5</v>
      </c>
      <c r="D70">
        <v>5</v>
      </c>
      <c r="E70">
        <v>5</v>
      </c>
    </row>
    <row r="71" spans="1:5" x14ac:dyDescent="0.3">
      <c r="A71">
        <v>26051981</v>
      </c>
      <c r="B71">
        <v>5</v>
      </c>
      <c r="C71">
        <v>5</v>
      </c>
      <c r="D71">
        <v>5</v>
      </c>
      <c r="E71">
        <v>5</v>
      </c>
    </row>
    <row r="72" spans="1:5" x14ac:dyDescent="0.3">
      <c r="A72">
        <v>97767374</v>
      </c>
      <c r="B72">
        <v>5</v>
      </c>
      <c r="C72">
        <v>5</v>
      </c>
      <c r="D72">
        <v>8</v>
      </c>
      <c r="E72">
        <v>10</v>
      </c>
    </row>
    <row r="73" spans="1:5" x14ac:dyDescent="0.3">
      <c r="A73">
        <v>24797288</v>
      </c>
      <c r="B73">
        <v>5</v>
      </c>
      <c r="C73">
        <v>5</v>
      </c>
      <c r="D73">
        <v>8</v>
      </c>
      <c r="E73">
        <v>5</v>
      </c>
    </row>
    <row r="74" spans="1:5" x14ac:dyDescent="0.3">
      <c r="A74">
        <v>70130180</v>
      </c>
      <c r="B74">
        <v>5</v>
      </c>
      <c r="C74">
        <v>5</v>
      </c>
      <c r="D74">
        <v>5</v>
      </c>
      <c r="E74">
        <v>5</v>
      </c>
    </row>
    <row r="75" spans="1:5" x14ac:dyDescent="0.3">
      <c r="A75">
        <v>53435126</v>
      </c>
      <c r="B75">
        <v>5</v>
      </c>
      <c r="C75">
        <v>5</v>
      </c>
      <c r="D75">
        <v>1</v>
      </c>
      <c r="E75">
        <v>1</v>
      </c>
    </row>
    <row r="76" spans="1:5" x14ac:dyDescent="0.3">
      <c r="A76">
        <v>98097303</v>
      </c>
      <c r="B76">
        <v>5</v>
      </c>
      <c r="C76">
        <v>5</v>
      </c>
      <c r="D76">
        <v>8</v>
      </c>
      <c r="E76">
        <v>8</v>
      </c>
    </row>
    <row r="77" spans="1:5" x14ac:dyDescent="0.3">
      <c r="A77">
        <v>53361453</v>
      </c>
      <c r="B77">
        <v>5</v>
      </c>
      <c r="C77">
        <v>5</v>
      </c>
      <c r="D77">
        <v>5</v>
      </c>
      <c r="E77">
        <v>8</v>
      </c>
    </row>
    <row r="78" spans="1:5" x14ac:dyDescent="0.3">
      <c r="A78">
        <v>73122784</v>
      </c>
      <c r="B78">
        <v>5</v>
      </c>
      <c r="C78">
        <v>5</v>
      </c>
      <c r="D78">
        <v>8</v>
      </c>
      <c r="E78">
        <v>8</v>
      </c>
    </row>
    <row r="79" spans="1:5" x14ac:dyDescent="0.3">
      <c r="A79">
        <v>26727290</v>
      </c>
      <c r="B79">
        <v>5</v>
      </c>
      <c r="C79">
        <v>5</v>
      </c>
      <c r="D79">
        <v>8</v>
      </c>
      <c r="E79">
        <v>5</v>
      </c>
    </row>
    <row r="80" spans="1:5" x14ac:dyDescent="0.3">
      <c r="A80">
        <v>91209540</v>
      </c>
      <c r="B80">
        <v>5</v>
      </c>
      <c r="C80">
        <v>5</v>
      </c>
      <c r="D80">
        <v>8</v>
      </c>
      <c r="E80">
        <v>5</v>
      </c>
    </row>
    <row r="81" spans="1:5" x14ac:dyDescent="0.3">
      <c r="A81">
        <v>41119710</v>
      </c>
      <c r="B81">
        <v>5</v>
      </c>
      <c r="C81">
        <v>5</v>
      </c>
      <c r="D81">
        <v>5</v>
      </c>
      <c r="E81">
        <v>1</v>
      </c>
    </row>
    <row r="82" spans="1:5" x14ac:dyDescent="0.3">
      <c r="A82">
        <v>38879344</v>
      </c>
      <c r="B82">
        <v>5</v>
      </c>
      <c r="C82">
        <v>5</v>
      </c>
      <c r="D82">
        <v>5</v>
      </c>
      <c r="E82">
        <v>5</v>
      </c>
    </row>
    <row r="83" spans="1:5" x14ac:dyDescent="0.3">
      <c r="A83">
        <v>34056702</v>
      </c>
      <c r="B83">
        <v>5</v>
      </c>
      <c r="C83">
        <v>5</v>
      </c>
      <c r="D83">
        <v>1</v>
      </c>
      <c r="E83">
        <v>5</v>
      </c>
    </row>
    <row r="84" spans="1:5" x14ac:dyDescent="0.3">
      <c r="A84">
        <v>61511309</v>
      </c>
      <c r="B84">
        <v>5</v>
      </c>
      <c r="C84">
        <v>5</v>
      </c>
      <c r="D84">
        <v>8</v>
      </c>
      <c r="E84">
        <v>10</v>
      </c>
    </row>
    <row r="85" spans="1:5" x14ac:dyDescent="0.3">
      <c r="A85">
        <v>32053966</v>
      </c>
      <c r="B85">
        <v>5</v>
      </c>
      <c r="C85">
        <v>5</v>
      </c>
      <c r="D85">
        <v>5</v>
      </c>
      <c r="E85">
        <v>8</v>
      </c>
    </row>
    <row r="86" spans="1:5" x14ac:dyDescent="0.3">
      <c r="A86">
        <v>68657347</v>
      </c>
      <c r="B86">
        <v>5</v>
      </c>
      <c r="C86">
        <v>5</v>
      </c>
      <c r="D86">
        <v>8</v>
      </c>
      <c r="E86">
        <v>8</v>
      </c>
    </row>
    <row r="87" spans="1:5" x14ac:dyDescent="0.3">
      <c r="A87">
        <v>59365373</v>
      </c>
      <c r="B87">
        <v>5</v>
      </c>
      <c r="C87">
        <v>5</v>
      </c>
      <c r="D87">
        <v>8</v>
      </c>
      <c r="E87">
        <v>8</v>
      </c>
    </row>
    <row r="88" spans="1:5" x14ac:dyDescent="0.3">
      <c r="A88">
        <v>70908546</v>
      </c>
      <c r="B88">
        <v>5</v>
      </c>
      <c r="C88">
        <v>1</v>
      </c>
      <c r="D88">
        <v>1</v>
      </c>
      <c r="E88">
        <v>1</v>
      </c>
    </row>
    <row r="89" spans="1:5" x14ac:dyDescent="0.3">
      <c r="A89">
        <v>73587526</v>
      </c>
      <c r="B89">
        <v>5</v>
      </c>
      <c r="C89">
        <v>5</v>
      </c>
      <c r="D89">
        <v>5</v>
      </c>
      <c r="E89">
        <v>5</v>
      </c>
    </row>
    <row r="90" spans="1:5" x14ac:dyDescent="0.3">
      <c r="A90">
        <v>55419226</v>
      </c>
      <c r="B90">
        <v>5</v>
      </c>
      <c r="C90">
        <v>5</v>
      </c>
      <c r="D90">
        <v>3</v>
      </c>
      <c r="E90">
        <v>1</v>
      </c>
    </row>
    <row r="91" spans="1:5" x14ac:dyDescent="0.3">
      <c r="A91">
        <v>53844991</v>
      </c>
      <c r="B91">
        <v>5</v>
      </c>
      <c r="C91">
        <v>5</v>
      </c>
      <c r="D91">
        <v>3</v>
      </c>
      <c r="E91">
        <v>8</v>
      </c>
    </row>
    <row r="92" spans="1:5" x14ac:dyDescent="0.3">
      <c r="A92">
        <v>46143178</v>
      </c>
      <c r="B92">
        <v>5</v>
      </c>
      <c r="C92">
        <v>1</v>
      </c>
      <c r="D92">
        <v>5</v>
      </c>
      <c r="E92">
        <v>5</v>
      </c>
    </row>
    <row r="93" spans="1:5" x14ac:dyDescent="0.3">
      <c r="A93">
        <v>78377593</v>
      </c>
      <c r="B93">
        <v>5</v>
      </c>
      <c r="C93">
        <v>5</v>
      </c>
      <c r="D93">
        <v>3</v>
      </c>
      <c r="E93">
        <v>5</v>
      </c>
    </row>
    <row r="94" spans="1:5" x14ac:dyDescent="0.3">
      <c r="A94">
        <v>11314723</v>
      </c>
      <c r="B94">
        <v>10</v>
      </c>
      <c r="C94">
        <v>5</v>
      </c>
      <c r="D94">
        <v>3</v>
      </c>
      <c r="E94">
        <v>1</v>
      </c>
    </row>
    <row r="95" spans="1:5" x14ac:dyDescent="0.3">
      <c r="A95">
        <v>43892982</v>
      </c>
      <c r="B95">
        <v>10</v>
      </c>
      <c r="C95">
        <v>8</v>
      </c>
      <c r="D95">
        <v>5</v>
      </c>
      <c r="E95">
        <v>10</v>
      </c>
    </row>
    <row r="96" spans="1:5" x14ac:dyDescent="0.3">
      <c r="A96">
        <v>93687991</v>
      </c>
      <c r="B96">
        <v>10</v>
      </c>
      <c r="C96">
        <v>10</v>
      </c>
      <c r="D96">
        <v>10</v>
      </c>
      <c r="E96">
        <v>8</v>
      </c>
    </row>
    <row r="97" spans="1:5" x14ac:dyDescent="0.3">
      <c r="A97">
        <v>58468092</v>
      </c>
      <c r="B97">
        <v>10</v>
      </c>
      <c r="C97">
        <v>5</v>
      </c>
      <c r="D97">
        <v>5</v>
      </c>
      <c r="E97">
        <v>8</v>
      </c>
    </row>
    <row r="98" spans="1:5" x14ac:dyDescent="0.3">
      <c r="A98">
        <v>45087150</v>
      </c>
      <c r="B98">
        <v>10</v>
      </c>
      <c r="C98">
        <v>5</v>
      </c>
      <c r="D98">
        <v>5</v>
      </c>
      <c r="E98">
        <v>8</v>
      </c>
    </row>
    <row r="99" spans="1:5" x14ac:dyDescent="0.3">
      <c r="A99">
        <v>93430259</v>
      </c>
      <c r="B99">
        <v>10</v>
      </c>
      <c r="C99">
        <v>5</v>
      </c>
      <c r="D99">
        <v>10</v>
      </c>
      <c r="E99">
        <v>5</v>
      </c>
    </row>
    <row r="100" spans="1:5" x14ac:dyDescent="0.3">
      <c r="A100">
        <v>38791106</v>
      </c>
      <c r="B100">
        <v>10</v>
      </c>
      <c r="C100">
        <v>10</v>
      </c>
      <c r="D100">
        <v>8</v>
      </c>
      <c r="E100">
        <v>8</v>
      </c>
    </row>
    <row r="101" spans="1:5" x14ac:dyDescent="0.3">
      <c r="A101">
        <v>15797047</v>
      </c>
      <c r="B101">
        <v>10</v>
      </c>
      <c r="C101">
        <v>10</v>
      </c>
      <c r="D101">
        <v>8</v>
      </c>
      <c r="E101">
        <v>5</v>
      </c>
    </row>
    <row r="102" spans="1:5" x14ac:dyDescent="0.3">
      <c r="A102">
        <v>12195740</v>
      </c>
      <c r="B102">
        <v>10</v>
      </c>
      <c r="C102">
        <v>8</v>
      </c>
      <c r="D102">
        <v>10</v>
      </c>
      <c r="E102">
        <v>8</v>
      </c>
    </row>
    <row r="103" spans="1:5" x14ac:dyDescent="0.3">
      <c r="A103">
        <v>26357582</v>
      </c>
      <c r="C103">
        <v>8</v>
      </c>
      <c r="D103">
        <v>10</v>
      </c>
      <c r="E103">
        <v>10</v>
      </c>
    </row>
    <row r="104" spans="1:5" x14ac:dyDescent="0.3">
      <c r="A104">
        <v>25606204</v>
      </c>
      <c r="C104">
        <v>5</v>
      </c>
    </row>
    <row r="105" spans="1:5" x14ac:dyDescent="0.3">
      <c r="A105">
        <v>60849574</v>
      </c>
      <c r="C105">
        <v>5</v>
      </c>
      <c r="D105">
        <v>8</v>
      </c>
      <c r="E105">
        <v>10</v>
      </c>
    </row>
    <row r="106" spans="1:5" x14ac:dyDescent="0.3">
      <c r="A106">
        <v>95404564</v>
      </c>
      <c r="D106">
        <v>5</v>
      </c>
      <c r="E106">
        <v>1</v>
      </c>
    </row>
    <row r="107" spans="1:5" x14ac:dyDescent="0.3">
      <c r="A107">
        <v>48458862</v>
      </c>
      <c r="C107">
        <v>8</v>
      </c>
      <c r="D107">
        <v>8</v>
      </c>
      <c r="E107">
        <v>5</v>
      </c>
    </row>
    <row r="108" spans="1:5" x14ac:dyDescent="0.3">
      <c r="A108">
        <v>43648274</v>
      </c>
      <c r="C108">
        <v>5</v>
      </c>
      <c r="D108">
        <v>5</v>
      </c>
      <c r="E108">
        <v>8</v>
      </c>
    </row>
    <row r="109" spans="1:5" x14ac:dyDescent="0.3">
      <c r="A109">
        <v>98117682</v>
      </c>
      <c r="C109">
        <v>5</v>
      </c>
      <c r="D109">
        <v>5</v>
      </c>
      <c r="E109">
        <v>5</v>
      </c>
    </row>
    <row r="110" spans="1:5" x14ac:dyDescent="0.3">
      <c r="A110">
        <v>26534966</v>
      </c>
      <c r="C110">
        <v>5</v>
      </c>
      <c r="D110">
        <v>8</v>
      </c>
      <c r="E110">
        <v>8</v>
      </c>
    </row>
    <row r="111" spans="1:5" x14ac:dyDescent="0.3">
      <c r="A111">
        <v>77277481</v>
      </c>
      <c r="C111">
        <v>1</v>
      </c>
      <c r="D111">
        <v>5</v>
      </c>
      <c r="E111">
        <v>1</v>
      </c>
    </row>
    <row r="112" spans="1:5" x14ac:dyDescent="0.3">
      <c r="A112">
        <v>77729312</v>
      </c>
      <c r="C112">
        <v>8</v>
      </c>
      <c r="D112">
        <v>10</v>
      </c>
      <c r="E112">
        <v>10</v>
      </c>
    </row>
    <row r="113" spans="1:5" x14ac:dyDescent="0.3">
      <c r="A113">
        <v>97610877</v>
      </c>
      <c r="C113">
        <v>8</v>
      </c>
      <c r="D113">
        <v>8</v>
      </c>
      <c r="E113">
        <v>8</v>
      </c>
    </row>
    <row r="114" spans="1:5" x14ac:dyDescent="0.3">
      <c r="A114">
        <v>21801538</v>
      </c>
      <c r="C114">
        <v>5</v>
      </c>
      <c r="D114">
        <v>10</v>
      </c>
    </row>
    <row r="115" spans="1:5" x14ac:dyDescent="0.3">
      <c r="A115">
        <v>87085845</v>
      </c>
      <c r="C115">
        <v>5</v>
      </c>
      <c r="D115">
        <v>5</v>
      </c>
      <c r="E115">
        <v>8</v>
      </c>
    </row>
    <row r="116" spans="1:5" x14ac:dyDescent="0.3">
      <c r="A116">
        <v>11727311</v>
      </c>
      <c r="C116">
        <v>10</v>
      </c>
      <c r="D116">
        <v>8</v>
      </c>
      <c r="E116">
        <v>8</v>
      </c>
    </row>
    <row r="117" spans="1:5" x14ac:dyDescent="0.3">
      <c r="A117">
        <v>83691825</v>
      </c>
      <c r="C117">
        <v>10</v>
      </c>
      <c r="D117">
        <v>5</v>
      </c>
      <c r="E117">
        <v>5</v>
      </c>
    </row>
    <row r="118" spans="1:5" x14ac:dyDescent="0.3">
      <c r="A118">
        <v>29782661</v>
      </c>
      <c r="C118">
        <v>5</v>
      </c>
      <c r="D118">
        <v>8</v>
      </c>
    </row>
    <row r="119" spans="1:5" x14ac:dyDescent="0.3">
      <c r="A119">
        <v>77847519</v>
      </c>
      <c r="C119">
        <v>10</v>
      </c>
      <c r="D119">
        <v>8</v>
      </c>
      <c r="E119">
        <v>8</v>
      </c>
    </row>
    <row r="120" spans="1:5" x14ac:dyDescent="0.3">
      <c r="A120">
        <v>31007621</v>
      </c>
      <c r="C120">
        <v>5</v>
      </c>
      <c r="D120">
        <v>5</v>
      </c>
      <c r="E120">
        <v>8</v>
      </c>
    </row>
    <row r="121" spans="1:5" x14ac:dyDescent="0.3">
      <c r="A121">
        <v>41184444</v>
      </c>
      <c r="D121">
        <v>8</v>
      </c>
      <c r="E121">
        <v>5</v>
      </c>
    </row>
    <row r="122" spans="1:5" x14ac:dyDescent="0.3">
      <c r="A122">
        <v>71153779</v>
      </c>
      <c r="C122">
        <v>8</v>
      </c>
      <c r="D122">
        <v>5</v>
      </c>
      <c r="E122">
        <v>10</v>
      </c>
    </row>
    <row r="123" spans="1:5" x14ac:dyDescent="0.3">
      <c r="A123">
        <v>21883630</v>
      </c>
      <c r="D123">
        <v>8</v>
      </c>
      <c r="E123">
        <v>8</v>
      </c>
    </row>
    <row r="124" spans="1:5" x14ac:dyDescent="0.3">
      <c r="A124">
        <v>35126391</v>
      </c>
      <c r="C124">
        <v>8</v>
      </c>
      <c r="D124">
        <v>8</v>
      </c>
      <c r="E124">
        <v>8</v>
      </c>
    </row>
    <row r="125" spans="1:5" x14ac:dyDescent="0.3">
      <c r="A125">
        <v>12990656</v>
      </c>
      <c r="C125">
        <v>10</v>
      </c>
      <c r="D125">
        <v>8</v>
      </c>
      <c r="E125">
        <v>5</v>
      </c>
    </row>
    <row r="126" spans="1:5" x14ac:dyDescent="0.3">
      <c r="A126">
        <v>24342212</v>
      </c>
      <c r="C126">
        <v>5</v>
      </c>
      <c r="D126">
        <v>5</v>
      </c>
      <c r="E126">
        <v>3</v>
      </c>
    </row>
    <row r="127" spans="1:5" x14ac:dyDescent="0.3">
      <c r="A127">
        <v>37790980</v>
      </c>
      <c r="C127">
        <v>5</v>
      </c>
      <c r="D127">
        <v>5</v>
      </c>
      <c r="E127">
        <v>5</v>
      </c>
    </row>
    <row r="128" spans="1:5" x14ac:dyDescent="0.3">
      <c r="A128">
        <v>86404330</v>
      </c>
      <c r="C128">
        <v>10</v>
      </c>
      <c r="D128">
        <v>8</v>
      </c>
      <c r="E128">
        <v>5</v>
      </c>
    </row>
    <row r="129" spans="1:5" x14ac:dyDescent="0.3">
      <c r="A129">
        <v>90938129</v>
      </c>
      <c r="C129">
        <v>3</v>
      </c>
      <c r="D129">
        <v>1</v>
      </c>
      <c r="E129">
        <v>5</v>
      </c>
    </row>
    <row r="130" spans="1:5" x14ac:dyDescent="0.3">
      <c r="A130">
        <v>73735449</v>
      </c>
      <c r="C130">
        <v>5</v>
      </c>
      <c r="D130">
        <v>8</v>
      </c>
      <c r="E130">
        <v>8</v>
      </c>
    </row>
    <row r="131" spans="1:5" x14ac:dyDescent="0.3">
      <c r="A131">
        <v>61410105</v>
      </c>
      <c r="D131">
        <v>8</v>
      </c>
      <c r="E131">
        <v>8</v>
      </c>
    </row>
    <row r="132" spans="1:5" x14ac:dyDescent="0.3">
      <c r="A132">
        <v>12386980</v>
      </c>
      <c r="C132">
        <v>8</v>
      </c>
      <c r="D132">
        <v>5</v>
      </c>
      <c r="E132">
        <v>5</v>
      </c>
    </row>
    <row r="133" spans="1:5" x14ac:dyDescent="0.3">
      <c r="A133">
        <v>71940973</v>
      </c>
      <c r="C133">
        <v>8</v>
      </c>
      <c r="D133">
        <v>5</v>
      </c>
      <c r="E133">
        <v>8</v>
      </c>
    </row>
    <row r="134" spans="1:5" x14ac:dyDescent="0.3">
      <c r="A134">
        <v>73898833</v>
      </c>
      <c r="C134">
        <v>8</v>
      </c>
      <c r="D134">
        <v>8</v>
      </c>
      <c r="E134">
        <v>5</v>
      </c>
    </row>
    <row r="135" spans="1:5" x14ac:dyDescent="0.3">
      <c r="A135">
        <v>20329435</v>
      </c>
      <c r="C135">
        <v>3</v>
      </c>
      <c r="D135">
        <v>3</v>
      </c>
      <c r="E135">
        <v>3</v>
      </c>
    </row>
    <row r="136" spans="1:5" x14ac:dyDescent="0.3">
      <c r="A136">
        <v>68090843</v>
      </c>
      <c r="C136">
        <v>5</v>
      </c>
      <c r="D136">
        <v>1</v>
      </c>
      <c r="E136">
        <v>1</v>
      </c>
    </row>
    <row r="137" spans="1:5" x14ac:dyDescent="0.3">
      <c r="A137">
        <v>43085179</v>
      </c>
      <c r="C137">
        <v>5</v>
      </c>
    </row>
    <row r="138" spans="1:5" x14ac:dyDescent="0.3">
      <c r="A138">
        <v>64349305</v>
      </c>
      <c r="C138">
        <v>8</v>
      </c>
      <c r="D138">
        <v>5</v>
      </c>
      <c r="E138">
        <v>8</v>
      </c>
    </row>
    <row r="139" spans="1:5" x14ac:dyDescent="0.3">
      <c r="A139">
        <v>94515930</v>
      </c>
      <c r="C139">
        <v>8</v>
      </c>
      <c r="D139">
        <v>8</v>
      </c>
      <c r="E139">
        <v>5</v>
      </c>
    </row>
    <row r="140" spans="1:5" x14ac:dyDescent="0.3">
      <c r="A140">
        <v>76016035</v>
      </c>
      <c r="C140">
        <v>5</v>
      </c>
      <c r="D140">
        <v>8</v>
      </c>
      <c r="E140">
        <v>8</v>
      </c>
    </row>
    <row r="141" spans="1:5" x14ac:dyDescent="0.3">
      <c r="A141">
        <v>32966283</v>
      </c>
      <c r="C141">
        <v>5</v>
      </c>
      <c r="D141">
        <v>5</v>
      </c>
      <c r="E141">
        <v>5</v>
      </c>
    </row>
    <row r="142" spans="1:5" x14ac:dyDescent="0.3">
      <c r="A142">
        <v>77023014</v>
      </c>
      <c r="C142">
        <v>8</v>
      </c>
      <c r="D142">
        <v>1</v>
      </c>
      <c r="E142">
        <v>5</v>
      </c>
    </row>
    <row r="143" spans="1:5" x14ac:dyDescent="0.3">
      <c r="A143">
        <v>34173957</v>
      </c>
      <c r="C143">
        <v>8</v>
      </c>
      <c r="D143">
        <v>8</v>
      </c>
      <c r="E143">
        <v>10</v>
      </c>
    </row>
    <row r="144" spans="1:5" x14ac:dyDescent="0.3">
      <c r="A144">
        <v>81041029</v>
      </c>
      <c r="C144">
        <v>5</v>
      </c>
      <c r="D144">
        <v>8</v>
      </c>
      <c r="E144">
        <v>5</v>
      </c>
    </row>
    <row r="145" spans="1:5" x14ac:dyDescent="0.3">
      <c r="A145">
        <v>95407226</v>
      </c>
      <c r="C145">
        <v>8</v>
      </c>
      <c r="D145">
        <v>8</v>
      </c>
      <c r="E145">
        <v>5</v>
      </c>
    </row>
    <row r="146" spans="1:5" x14ac:dyDescent="0.3">
      <c r="A146">
        <v>89014952</v>
      </c>
      <c r="C146">
        <v>5</v>
      </c>
      <c r="D146">
        <v>5</v>
      </c>
      <c r="E146">
        <v>8</v>
      </c>
    </row>
    <row r="147" spans="1:5" x14ac:dyDescent="0.3">
      <c r="A147">
        <v>53354518</v>
      </c>
      <c r="C147">
        <v>5</v>
      </c>
      <c r="D147">
        <v>8</v>
      </c>
      <c r="E147">
        <v>1</v>
      </c>
    </row>
    <row r="148" spans="1:5" x14ac:dyDescent="0.3">
      <c r="A148">
        <v>66589876</v>
      </c>
      <c r="C148">
        <v>8</v>
      </c>
      <c r="D148">
        <v>5</v>
      </c>
      <c r="E148">
        <v>8</v>
      </c>
    </row>
    <row r="149" spans="1:5" x14ac:dyDescent="0.3">
      <c r="A149">
        <v>83173790</v>
      </c>
      <c r="C149">
        <v>10</v>
      </c>
      <c r="D149">
        <v>5</v>
      </c>
      <c r="E149">
        <v>5</v>
      </c>
    </row>
    <row r="150" spans="1:5" x14ac:dyDescent="0.3">
      <c r="A150">
        <v>74199480</v>
      </c>
      <c r="C150">
        <v>5</v>
      </c>
      <c r="D150">
        <v>5</v>
      </c>
      <c r="E150">
        <v>8</v>
      </c>
    </row>
    <row r="151" spans="1:5" x14ac:dyDescent="0.3">
      <c r="A151">
        <v>95951078</v>
      </c>
      <c r="C151">
        <v>8</v>
      </c>
      <c r="D151">
        <v>10</v>
      </c>
      <c r="E151">
        <v>5</v>
      </c>
    </row>
    <row r="152" spans="1:5" x14ac:dyDescent="0.3">
      <c r="A152">
        <v>35881864</v>
      </c>
      <c r="C152">
        <v>1</v>
      </c>
      <c r="D152">
        <v>5</v>
      </c>
      <c r="E152">
        <v>8</v>
      </c>
    </row>
    <row r="153" spans="1:5" x14ac:dyDescent="0.3">
      <c r="A153">
        <v>91865283</v>
      </c>
      <c r="C153">
        <v>8</v>
      </c>
      <c r="D153">
        <v>5</v>
      </c>
      <c r="E153">
        <v>5</v>
      </c>
    </row>
    <row r="154" spans="1:5" x14ac:dyDescent="0.3">
      <c r="A154">
        <v>24845660</v>
      </c>
      <c r="C154">
        <v>8</v>
      </c>
      <c r="D154">
        <v>8</v>
      </c>
      <c r="E154">
        <v>8</v>
      </c>
    </row>
    <row r="155" spans="1:5" x14ac:dyDescent="0.3">
      <c r="A155">
        <v>74776049</v>
      </c>
      <c r="D155">
        <v>5</v>
      </c>
      <c r="E155">
        <v>5</v>
      </c>
    </row>
    <row r="156" spans="1:5" x14ac:dyDescent="0.3">
      <c r="A156">
        <v>49949297</v>
      </c>
      <c r="C156">
        <v>8</v>
      </c>
      <c r="D156">
        <v>8</v>
      </c>
      <c r="E156">
        <v>8</v>
      </c>
    </row>
    <row r="157" spans="1:5" x14ac:dyDescent="0.3">
      <c r="A157">
        <v>20926894</v>
      </c>
      <c r="C157">
        <v>5</v>
      </c>
      <c r="D157">
        <v>8</v>
      </c>
      <c r="E157">
        <v>8</v>
      </c>
    </row>
    <row r="158" spans="1:5" x14ac:dyDescent="0.3">
      <c r="A158">
        <v>26295267</v>
      </c>
      <c r="C158">
        <v>5</v>
      </c>
      <c r="D158">
        <v>8</v>
      </c>
      <c r="E158">
        <v>8</v>
      </c>
    </row>
    <row r="159" spans="1:5" x14ac:dyDescent="0.3">
      <c r="A159">
        <v>68570747</v>
      </c>
      <c r="C159">
        <v>8</v>
      </c>
      <c r="D159">
        <v>8</v>
      </c>
      <c r="E159">
        <v>8</v>
      </c>
    </row>
    <row r="160" spans="1:5" x14ac:dyDescent="0.3">
      <c r="A160">
        <v>61867638</v>
      </c>
      <c r="C160">
        <v>5</v>
      </c>
      <c r="D160">
        <v>1</v>
      </c>
      <c r="E160">
        <v>1</v>
      </c>
    </row>
    <row r="161" spans="1:5" x14ac:dyDescent="0.3">
      <c r="A161">
        <v>71456108</v>
      </c>
      <c r="C161">
        <v>3</v>
      </c>
      <c r="D161">
        <v>3</v>
      </c>
      <c r="E161">
        <v>8</v>
      </c>
    </row>
    <row r="162" spans="1:5" x14ac:dyDescent="0.3">
      <c r="A162">
        <v>87240081</v>
      </c>
      <c r="C162">
        <v>8</v>
      </c>
      <c r="D162">
        <v>5</v>
      </c>
      <c r="E162">
        <v>5</v>
      </c>
    </row>
    <row r="163" spans="1:5" x14ac:dyDescent="0.3">
      <c r="A163">
        <v>73188505</v>
      </c>
      <c r="C163">
        <v>5</v>
      </c>
      <c r="D163">
        <v>10</v>
      </c>
      <c r="E163">
        <v>10</v>
      </c>
    </row>
    <row r="164" spans="1:5" x14ac:dyDescent="0.3">
      <c r="A164">
        <v>17399487</v>
      </c>
      <c r="C164">
        <v>8</v>
      </c>
    </row>
    <row r="165" spans="1:5" x14ac:dyDescent="0.3">
      <c r="A165">
        <v>21292944</v>
      </c>
      <c r="C165">
        <v>5</v>
      </c>
      <c r="D165">
        <v>8</v>
      </c>
      <c r="E165">
        <v>5</v>
      </c>
    </row>
    <row r="166" spans="1:5" x14ac:dyDescent="0.3">
      <c r="A166">
        <v>90735153</v>
      </c>
      <c r="C166">
        <v>5</v>
      </c>
    </row>
    <row r="167" spans="1:5" x14ac:dyDescent="0.3">
      <c r="A167">
        <v>75841518</v>
      </c>
      <c r="C167">
        <v>8</v>
      </c>
      <c r="D167">
        <v>8</v>
      </c>
      <c r="E167">
        <v>8</v>
      </c>
    </row>
    <row r="168" spans="1:5" x14ac:dyDescent="0.3">
      <c r="A168">
        <v>30253894</v>
      </c>
      <c r="C168">
        <v>5</v>
      </c>
      <c r="D168">
        <v>8</v>
      </c>
      <c r="E168">
        <v>8</v>
      </c>
    </row>
    <row r="169" spans="1:5" x14ac:dyDescent="0.3">
      <c r="A169">
        <v>38001597</v>
      </c>
      <c r="C169">
        <v>8</v>
      </c>
      <c r="D169">
        <v>5</v>
      </c>
      <c r="E169">
        <v>8</v>
      </c>
    </row>
    <row r="170" spans="1:5" x14ac:dyDescent="0.3">
      <c r="A170">
        <v>76138610</v>
      </c>
      <c r="C170">
        <v>10</v>
      </c>
      <c r="D170">
        <v>5</v>
      </c>
      <c r="E170">
        <v>5</v>
      </c>
    </row>
    <row r="171" spans="1:5" x14ac:dyDescent="0.3">
      <c r="A171">
        <v>33044084</v>
      </c>
      <c r="C171">
        <v>8</v>
      </c>
    </row>
    <row r="172" spans="1:5" x14ac:dyDescent="0.3">
      <c r="A172">
        <v>26137560</v>
      </c>
      <c r="C172">
        <v>5</v>
      </c>
      <c r="D172">
        <v>3</v>
      </c>
      <c r="E172">
        <v>5</v>
      </c>
    </row>
    <row r="173" spans="1:5" x14ac:dyDescent="0.3">
      <c r="A173">
        <v>17483646</v>
      </c>
      <c r="C173">
        <v>8</v>
      </c>
      <c r="D173">
        <v>10</v>
      </c>
      <c r="E173">
        <v>10</v>
      </c>
    </row>
    <row r="174" spans="1:5" x14ac:dyDescent="0.3">
      <c r="A174">
        <v>80355354</v>
      </c>
      <c r="C174">
        <v>8</v>
      </c>
      <c r="D174">
        <v>5</v>
      </c>
      <c r="E174">
        <v>5</v>
      </c>
    </row>
    <row r="175" spans="1:5" x14ac:dyDescent="0.3">
      <c r="A175">
        <v>86990839</v>
      </c>
      <c r="C175">
        <v>8</v>
      </c>
      <c r="D175">
        <v>8</v>
      </c>
      <c r="E175">
        <v>8</v>
      </c>
    </row>
    <row r="176" spans="1:5" x14ac:dyDescent="0.3">
      <c r="A176">
        <v>15390948</v>
      </c>
      <c r="C176">
        <v>5</v>
      </c>
      <c r="D176">
        <v>5</v>
      </c>
      <c r="E176">
        <v>5</v>
      </c>
    </row>
    <row r="177" spans="1:5" x14ac:dyDescent="0.3">
      <c r="A177">
        <v>18941677</v>
      </c>
      <c r="C177">
        <v>5</v>
      </c>
    </row>
    <row r="178" spans="1:5" x14ac:dyDescent="0.3">
      <c r="A178">
        <v>77250761</v>
      </c>
      <c r="C178">
        <v>3</v>
      </c>
      <c r="D178">
        <v>5</v>
      </c>
      <c r="E178">
        <v>8</v>
      </c>
    </row>
    <row r="179" spans="1:5" x14ac:dyDescent="0.3">
      <c r="A179">
        <v>76762779</v>
      </c>
      <c r="C179">
        <v>5</v>
      </c>
      <c r="D179">
        <v>8</v>
      </c>
      <c r="E179">
        <v>8</v>
      </c>
    </row>
    <row r="180" spans="1:5" x14ac:dyDescent="0.3">
      <c r="A180">
        <v>20700135</v>
      </c>
      <c r="C180">
        <v>10</v>
      </c>
      <c r="D180">
        <v>10</v>
      </c>
      <c r="E180">
        <v>8</v>
      </c>
    </row>
    <row r="181" spans="1:5" x14ac:dyDescent="0.3">
      <c r="A181">
        <v>42530851</v>
      </c>
      <c r="C181">
        <v>3</v>
      </c>
      <c r="D181">
        <v>5</v>
      </c>
      <c r="E181">
        <v>3</v>
      </c>
    </row>
    <row r="182" spans="1:5" x14ac:dyDescent="0.3">
      <c r="A182">
        <v>33764676</v>
      </c>
      <c r="C182">
        <v>5</v>
      </c>
      <c r="D182">
        <v>5</v>
      </c>
      <c r="E182">
        <v>1</v>
      </c>
    </row>
    <row r="183" spans="1:5" x14ac:dyDescent="0.3">
      <c r="A183">
        <v>78976153</v>
      </c>
      <c r="C183">
        <v>5</v>
      </c>
      <c r="D183">
        <v>8</v>
      </c>
      <c r="E183">
        <v>5</v>
      </c>
    </row>
    <row r="184" spans="1:5" x14ac:dyDescent="0.3">
      <c r="A184">
        <v>34722506</v>
      </c>
      <c r="C184">
        <v>8</v>
      </c>
      <c r="D184">
        <v>5</v>
      </c>
      <c r="E184">
        <v>10</v>
      </c>
    </row>
    <row r="185" spans="1:5" x14ac:dyDescent="0.3">
      <c r="A185">
        <v>71335189</v>
      </c>
      <c r="C185">
        <v>5</v>
      </c>
      <c r="D185">
        <v>5</v>
      </c>
      <c r="E185">
        <v>5</v>
      </c>
    </row>
    <row r="186" spans="1:5" x14ac:dyDescent="0.3">
      <c r="A186">
        <v>51587820</v>
      </c>
      <c r="C186">
        <v>8</v>
      </c>
      <c r="D186">
        <v>5</v>
      </c>
      <c r="E186">
        <v>10</v>
      </c>
    </row>
    <row r="187" spans="1:5" x14ac:dyDescent="0.3">
      <c r="A187">
        <v>39241309</v>
      </c>
      <c r="C187">
        <v>5</v>
      </c>
      <c r="D187">
        <v>10</v>
      </c>
      <c r="E187">
        <v>5</v>
      </c>
    </row>
    <row r="188" spans="1:5" x14ac:dyDescent="0.3">
      <c r="A188">
        <v>79805500</v>
      </c>
      <c r="C188">
        <v>3</v>
      </c>
      <c r="D188">
        <v>1</v>
      </c>
      <c r="E188">
        <v>3</v>
      </c>
    </row>
    <row r="189" spans="1:5" x14ac:dyDescent="0.3">
      <c r="A189">
        <v>45719758</v>
      </c>
      <c r="C189">
        <v>5</v>
      </c>
      <c r="D189">
        <v>10</v>
      </c>
      <c r="E189">
        <v>8</v>
      </c>
    </row>
    <row r="190" spans="1:5" x14ac:dyDescent="0.3">
      <c r="A190">
        <v>76624053</v>
      </c>
      <c r="C190">
        <v>8</v>
      </c>
      <c r="D190">
        <v>5</v>
      </c>
      <c r="E190">
        <v>5</v>
      </c>
    </row>
    <row r="191" spans="1:5" x14ac:dyDescent="0.3">
      <c r="A191">
        <v>17257754</v>
      </c>
      <c r="C191">
        <v>5</v>
      </c>
      <c r="D191">
        <v>8</v>
      </c>
      <c r="E191">
        <v>8</v>
      </c>
    </row>
    <row r="192" spans="1:5" x14ac:dyDescent="0.3">
      <c r="A192">
        <v>28433352</v>
      </c>
      <c r="C192">
        <v>1</v>
      </c>
      <c r="D192">
        <v>1</v>
      </c>
      <c r="E192">
        <v>1</v>
      </c>
    </row>
    <row r="193" spans="1:5" x14ac:dyDescent="0.3">
      <c r="A193">
        <v>14008292</v>
      </c>
      <c r="C193">
        <v>5</v>
      </c>
      <c r="D193">
        <v>5</v>
      </c>
      <c r="E193">
        <v>5</v>
      </c>
    </row>
    <row r="194" spans="1:5" x14ac:dyDescent="0.3">
      <c r="A194">
        <v>73007926</v>
      </c>
      <c r="C194">
        <v>8</v>
      </c>
      <c r="D194">
        <v>5</v>
      </c>
      <c r="E194">
        <v>8</v>
      </c>
    </row>
    <row r="195" spans="1:5" x14ac:dyDescent="0.3">
      <c r="A195">
        <v>31921004</v>
      </c>
      <c r="C195">
        <v>5</v>
      </c>
      <c r="D195">
        <v>8</v>
      </c>
      <c r="E195">
        <v>8</v>
      </c>
    </row>
    <row r="196" spans="1:5" x14ac:dyDescent="0.3">
      <c r="A196">
        <v>90521245</v>
      </c>
      <c r="C196">
        <v>1</v>
      </c>
      <c r="D196">
        <v>5</v>
      </c>
      <c r="E196">
        <v>1</v>
      </c>
    </row>
    <row r="197" spans="1:5" x14ac:dyDescent="0.3">
      <c r="A197">
        <v>66888391</v>
      </c>
      <c r="C197">
        <v>8</v>
      </c>
      <c r="D197">
        <v>5</v>
      </c>
      <c r="E197">
        <v>5</v>
      </c>
    </row>
    <row r="198" spans="1:5" x14ac:dyDescent="0.3">
      <c r="A198">
        <v>47352754</v>
      </c>
      <c r="D198">
        <v>3</v>
      </c>
      <c r="E198">
        <v>5</v>
      </c>
    </row>
    <row r="199" spans="1:5" x14ac:dyDescent="0.3">
      <c r="A199">
        <v>75467721</v>
      </c>
      <c r="C199">
        <v>10</v>
      </c>
      <c r="D199">
        <v>8</v>
      </c>
      <c r="E199">
        <v>5</v>
      </c>
    </row>
    <row r="200" spans="1:5" x14ac:dyDescent="0.3">
      <c r="A200">
        <v>77938662</v>
      </c>
      <c r="C200">
        <v>10</v>
      </c>
      <c r="D200">
        <v>8</v>
      </c>
      <c r="E200">
        <v>8</v>
      </c>
    </row>
    <row r="201" spans="1:5" x14ac:dyDescent="0.3">
      <c r="A201">
        <v>58774481</v>
      </c>
      <c r="C201">
        <v>8</v>
      </c>
      <c r="D201">
        <v>8</v>
      </c>
      <c r="E201">
        <v>8</v>
      </c>
    </row>
    <row r="202" spans="1:5" x14ac:dyDescent="0.3">
      <c r="A202">
        <v>47931771</v>
      </c>
      <c r="C202">
        <v>5</v>
      </c>
      <c r="D202">
        <v>8</v>
      </c>
      <c r="E202">
        <v>5</v>
      </c>
    </row>
    <row r="203" spans="1:5" x14ac:dyDescent="0.3">
      <c r="A203">
        <v>42306281</v>
      </c>
      <c r="C203">
        <v>5</v>
      </c>
      <c r="D203">
        <v>1</v>
      </c>
    </row>
    <row r="204" spans="1:5" x14ac:dyDescent="0.3">
      <c r="A204">
        <v>57264242</v>
      </c>
      <c r="C204">
        <v>5</v>
      </c>
      <c r="D204">
        <v>5</v>
      </c>
      <c r="E204">
        <v>5</v>
      </c>
    </row>
    <row r="205" spans="1:5" x14ac:dyDescent="0.3">
      <c r="A205">
        <v>13572471</v>
      </c>
      <c r="C205">
        <v>5</v>
      </c>
      <c r="D205">
        <v>5</v>
      </c>
      <c r="E205">
        <v>5</v>
      </c>
    </row>
    <row r="206" spans="1:5" x14ac:dyDescent="0.3">
      <c r="A206">
        <v>44557682</v>
      </c>
      <c r="C206">
        <v>8</v>
      </c>
      <c r="D206">
        <v>5</v>
      </c>
      <c r="E206">
        <v>8</v>
      </c>
    </row>
    <row r="207" spans="1:5" x14ac:dyDescent="0.3">
      <c r="A207">
        <v>71640971</v>
      </c>
      <c r="C207">
        <v>5</v>
      </c>
    </row>
    <row r="208" spans="1:5" x14ac:dyDescent="0.3">
      <c r="A208">
        <v>47061146</v>
      </c>
      <c r="C208">
        <v>8</v>
      </c>
      <c r="D208">
        <v>5</v>
      </c>
      <c r="E208">
        <v>5</v>
      </c>
    </row>
    <row r="209" spans="1:5" x14ac:dyDescent="0.3">
      <c r="A209">
        <v>99912251</v>
      </c>
      <c r="C209">
        <v>5</v>
      </c>
      <c r="D209">
        <v>5</v>
      </c>
      <c r="E209">
        <v>5</v>
      </c>
    </row>
    <row r="210" spans="1:5" x14ac:dyDescent="0.3">
      <c r="A210">
        <v>91862768</v>
      </c>
      <c r="C210">
        <v>5</v>
      </c>
      <c r="D210">
        <v>8</v>
      </c>
      <c r="E210">
        <v>5</v>
      </c>
    </row>
    <row r="211" spans="1:5" x14ac:dyDescent="0.3">
      <c r="A211">
        <v>99968463</v>
      </c>
      <c r="C211">
        <v>10</v>
      </c>
      <c r="D211">
        <v>8</v>
      </c>
      <c r="E211">
        <v>5</v>
      </c>
    </row>
    <row r="212" spans="1:5" x14ac:dyDescent="0.3">
      <c r="A212">
        <v>79145624</v>
      </c>
      <c r="C212">
        <v>5</v>
      </c>
      <c r="D212">
        <v>5</v>
      </c>
      <c r="E212">
        <v>10</v>
      </c>
    </row>
  </sheetData>
  <autoFilter ref="A1:E212" xr:uid="{00000000-0009-0000-0000-000002000000}">
    <sortState xmlns:xlrd2="http://schemas.microsoft.com/office/spreadsheetml/2017/richdata2" ref="A2:E212">
      <sortCondition ref="B1:B212"/>
    </sortState>
  </autoFilter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9F72C-6C6C-465E-A335-34CEE3B376B1}">
  <dimension ref="A1:B5"/>
  <sheetViews>
    <sheetView zoomScale="85" zoomScaleNormal="85" workbookViewId="0">
      <selection activeCell="C12" sqref="C12"/>
    </sheetView>
  </sheetViews>
  <sheetFormatPr defaultRowHeight="15.6" x14ac:dyDescent="0.3"/>
  <cols>
    <col min="2" max="2" width="24.59765625" bestFit="1" customWidth="1"/>
  </cols>
  <sheetData>
    <row r="1" spans="1:2" x14ac:dyDescent="0.3">
      <c r="A1" s="10">
        <v>1</v>
      </c>
      <c r="B1" s="10" t="s">
        <v>11</v>
      </c>
    </row>
    <row r="2" spans="1:2" x14ac:dyDescent="0.3">
      <c r="A2" s="10">
        <v>3</v>
      </c>
      <c r="B2" s="10" t="s">
        <v>12</v>
      </c>
    </row>
    <row r="3" spans="1:2" x14ac:dyDescent="0.3">
      <c r="A3" s="10">
        <v>5</v>
      </c>
      <c r="B3" s="10" t="s">
        <v>13</v>
      </c>
    </row>
    <row r="4" spans="1:2" x14ac:dyDescent="0.3">
      <c r="A4" s="10">
        <v>8</v>
      </c>
      <c r="B4" s="10" t="s">
        <v>14</v>
      </c>
    </row>
    <row r="5" spans="1:2" x14ac:dyDescent="0.3">
      <c r="A5" s="10">
        <v>10</v>
      </c>
      <c r="B5" s="10" t="s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1"/>
  <sheetViews>
    <sheetView workbookViewId="0">
      <pane ySplit="1" topLeftCell="A155" activePane="bottomLeft" state="frozen"/>
      <selection pane="bottomLeft" activeCell="J1" sqref="J1"/>
    </sheetView>
  </sheetViews>
  <sheetFormatPr defaultColWidth="11" defaultRowHeight="15.6" x14ac:dyDescent="0.3"/>
  <sheetData>
    <row r="1" spans="1:5" x14ac:dyDescent="0.3">
      <c r="A1" s="2" t="s">
        <v>1</v>
      </c>
      <c r="B1" s="2" t="s">
        <v>22</v>
      </c>
      <c r="C1" t="s">
        <v>18</v>
      </c>
      <c r="D1" t="s">
        <v>16</v>
      </c>
      <c r="E1" t="s">
        <v>17</v>
      </c>
    </row>
    <row r="2" spans="1:5" x14ac:dyDescent="0.3">
      <c r="A2">
        <v>11364322</v>
      </c>
      <c r="C2">
        <v>8</v>
      </c>
      <c r="D2">
        <v>10</v>
      </c>
      <c r="E2">
        <v>10</v>
      </c>
    </row>
    <row r="3" spans="1:5" x14ac:dyDescent="0.3">
      <c r="A3">
        <v>11754520</v>
      </c>
      <c r="C3">
        <v>5</v>
      </c>
      <c r="D3">
        <v>1</v>
      </c>
      <c r="E3">
        <v>1</v>
      </c>
    </row>
    <row r="4" spans="1:5" x14ac:dyDescent="0.3">
      <c r="A4">
        <v>12187623</v>
      </c>
      <c r="B4">
        <v>5</v>
      </c>
      <c r="C4">
        <v>5</v>
      </c>
      <c r="D4">
        <v>5</v>
      </c>
      <c r="E4">
        <v>8</v>
      </c>
    </row>
    <row r="5" spans="1:5" x14ac:dyDescent="0.3">
      <c r="A5">
        <v>12606317</v>
      </c>
      <c r="B5">
        <v>8</v>
      </c>
      <c r="C5">
        <v>8</v>
      </c>
      <c r="D5">
        <v>5</v>
      </c>
      <c r="E5">
        <v>8</v>
      </c>
    </row>
    <row r="6" spans="1:5" x14ac:dyDescent="0.3">
      <c r="A6">
        <v>12910686</v>
      </c>
      <c r="B6">
        <v>8</v>
      </c>
      <c r="C6">
        <v>8</v>
      </c>
      <c r="D6">
        <v>5</v>
      </c>
      <c r="E6">
        <v>8</v>
      </c>
    </row>
    <row r="7" spans="1:5" x14ac:dyDescent="0.3">
      <c r="A7">
        <v>12996429</v>
      </c>
      <c r="C7">
        <v>5</v>
      </c>
      <c r="D7">
        <v>5</v>
      </c>
      <c r="E7">
        <v>5</v>
      </c>
    </row>
    <row r="8" spans="1:5" x14ac:dyDescent="0.3">
      <c r="A8">
        <v>14550283</v>
      </c>
      <c r="B8">
        <v>8</v>
      </c>
      <c r="C8">
        <v>8</v>
      </c>
      <c r="D8">
        <v>5</v>
      </c>
      <c r="E8">
        <v>8</v>
      </c>
    </row>
    <row r="9" spans="1:5" x14ac:dyDescent="0.3">
      <c r="A9">
        <v>14680626</v>
      </c>
      <c r="C9">
        <v>3</v>
      </c>
      <c r="D9">
        <v>5</v>
      </c>
      <c r="E9">
        <v>5</v>
      </c>
    </row>
    <row r="10" spans="1:5" x14ac:dyDescent="0.3">
      <c r="A10">
        <v>15668599</v>
      </c>
      <c r="C10">
        <v>10</v>
      </c>
      <c r="D10">
        <v>10</v>
      </c>
      <c r="E10">
        <v>5</v>
      </c>
    </row>
    <row r="11" spans="1:5" x14ac:dyDescent="0.3">
      <c r="A11">
        <v>16216205</v>
      </c>
      <c r="C11">
        <v>5</v>
      </c>
      <c r="D11">
        <v>1</v>
      </c>
      <c r="E11">
        <v>3</v>
      </c>
    </row>
    <row r="12" spans="1:5" x14ac:dyDescent="0.3">
      <c r="A12">
        <v>16626482</v>
      </c>
      <c r="B12">
        <v>5</v>
      </c>
      <c r="C12">
        <v>8</v>
      </c>
      <c r="D12">
        <v>10</v>
      </c>
      <c r="E12">
        <v>5</v>
      </c>
    </row>
    <row r="13" spans="1:5" x14ac:dyDescent="0.3">
      <c r="A13">
        <v>16802732</v>
      </c>
      <c r="B13">
        <v>8</v>
      </c>
      <c r="C13">
        <v>8</v>
      </c>
      <c r="D13">
        <v>5</v>
      </c>
      <c r="E13">
        <v>5</v>
      </c>
    </row>
    <row r="14" spans="1:5" x14ac:dyDescent="0.3">
      <c r="A14">
        <v>18238976</v>
      </c>
      <c r="C14">
        <v>8</v>
      </c>
    </row>
    <row r="15" spans="1:5" x14ac:dyDescent="0.3">
      <c r="A15">
        <v>19350206</v>
      </c>
      <c r="C15">
        <v>5</v>
      </c>
      <c r="D15">
        <v>8</v>
      </c>
      <c r="E15">
        <v>5</v>
      </c>
    </row>
    <row r="16" spans="1:5" x14ac:dyDescent="0.3">
      <c r="A16">
        <v>20762827</v>
      </c>
      <c r="C16">
        <v>8</v>
      </c>
      <c r="D16">
        <v>10</v>
      </c>
      <c r="E16">
        <v>5</v>
      </c>
    </row>
    <row r="17" spans="1:5" x14ac:dyDescent="0.3">
      <c r="A17">
        <v>21334171</v>
      </c>
      <c r="C17">
        <v>10</v>
      </c>
      <c r="D17">
        <v>8</v>
      </c>
      <c r="E17">
        <v>10</v>
      </c>
    </row>
    <row r="18" spans="1:5" x14ac:dyDescent="0.3">
      <c r="A18">
        <v>21744854</v>
      </c>
      <c r="C18">
        <v>8</v>
      </c>
    </row>
    <row r="19" spans="1:5" x14ac:dyDescent="0.3">
      <c r="A19">
        <v>22277290</v>
      </c>
      <c r="C19">
        <v>8</v>
      </c>
      <c r="D19">
        <v>1</v>
      </c>
      <c r="E19">
        <v>1</v>
      </c>
    </row>
    <row r="20" spans="1:5" x14ac:dyDescent="0.3">
      <c r="A20">
        <v>22753336</v>
      </c>
      <c r="B20">
        <v>8</v>
      </c>
      <c r="C20">
        <v>8</v>
      </c>
      <c r="D20">
        <v>3</v>
      </c>
      <c r="E20">
        <v>3</v>
      </c>
    </row>
    <row r="21" spans="1:5" x14ac:dyDescent="0.3">
      <c r="A21">
        <v>23104504</v>
      </c>
      <c r="B21">
        <v>8</v>
      </c>
      <c r="C21">
        <v>8</v>
      </c>
      <c r="D21">
        <v>8</v>
      </c>
      <c r="E21">
        <v>8</v>
      </c>
    </row>
    <row r="22" spans="1:5" x14ac:dyDescent="0.3">
      <c r="A22">
        <v>23272522</v>
      </c>
      <c r="C22">
        <v>8</v>
      </c>
      <c r="D22">
        <v>5</v>
      </c>
      <c r="E22">
        <v>10</v>
      </c>
    </row>
    <row r="23" spans="1:5" x14ac:dyDescent="0.3">
      <c r="A23">
        <v>23294908</v>
      </c>
      <c r="C23">
        <v>5</v>
      </c>
      <c r="D23">
        <v>8</v>
      </c>
      <c r="E23">
        <v>8</v>
      </c>
    </row>
    <row r="24" spans="1:5" x14ac:dyDescent="0.3">
      <c r="A24">
        <v>23511820</v>
      </c>
      <c r="B24">
        <v>3</v>
      </c>
      <c r="C24">
        <v>5</v>
      </c>
      <c r="D24">
        <v>1</v>
      </c>
      <c r="E24">
        <v>1</v>
      </c>
    </row>
    <row r="25" spans="1:5" x14ac:dyDescent="0.3">
      <c r="A25">
        <v>23525912</v>
      </c>
      <c r="B25">
        <v>10</v>
      </c>
      <c r="C25">
        <v>8</v>
      </c>
      <c r="D25">
        <v>5</v>
      </c>
      <c r="E25">
        <v>5</v>
      </c>
    </row>
    <row r="26" spans="1:5" x14ac:dyDescent="0.3">
      <c r="A26">
        <v>23923178</v>
      </c>
      <c r="B26">
        <v>3</v>
      </c>
      <c r="C26">
        <v>5</v>
      </c>
      <c r="D26">
        <v>5</v>
      </c>
      <c r="E26">
        <v>3</v>
      </c>
    </row>
    <row r="27" spans="1:5" x14ac:dyDescent="0.3">
      <c r="A27">
        <v>24313101</v>
      </c>
      <c r="C27">
        <v>8</v>
      </c>
      <c r="D27">
        <v>8</v>
      </c>
      <c r="E27">
        <v>8</v>
      </c>
    </row>
    <row r="28" spans="1:5" x14ac:dyDescent="0.3">
      <c r="A28">
        <v>25475042</v>
      </c>
      <c r="C28">
        <v>5</v>
      </c>
      <c r="D28">
        <v>8</v>
      </c>
      <c r="E28">
        <v>5</v>
      </c>
    </row>
    <row r="29" spans="1:5" x14ac:dyDescent="0.3">
      <c r="A29">
        <v>25516385</v>
      </c>
      <c r="B29">
        <v>8</v>
      </c>
      <c r="C29">
        <v>8</v>
      </c>
      <c r="D29">
        <v>8</v>
      </c>
      <c r="E29">
        <v>8</v>
      </c>
    </row>
    <row r="30" spans="1:5" x14ac:dyDescent="0.3">
      <c r="A30">
        <v>26173720</v>
      </c>
      <c r="C30">
        <v>8</v>
      </c>
      <c r="D30">
        <v>8</v>
      </c>
      <c r="E30">
        <v>8</v>
      </c>
    </row>
    <row r="31" spans="1:5" x14ac:dyDescent="0.3">
      <c r="A31">
        <v>26320886</v>
      </c>
      <c r="C31">
        <v>8</v>
      </c>
      <c r="D31">
        <v>8</v>
      </c>
      <c r="E31">
        <v>10</v>
      </c>
    </row>
    <row r="32" spans="1:5" x14ac:dyDescent="0.3">
      <c r="A32">
        <v>26418579</v>
      </c>
      <c r="B32">
        <v>8</v>
      </c>
      <c r="C32">
        <v>8</v>
      </c>
      <c r="D32">
        <v>5</v>
      </c>
      <c r="E32">
        <v>5</v>
      </c>
    </row>
    <row r="33" spans="1:5" x14ac:dyDescent="0.3">
      <c r="A33">
        <v>26688381</v>
      </c>
      <c r="C33">
        <v>8</v>
      </c>
      <c r="D33">
        <v>5</v>
      </c>
      <c r="E33">
        <v>10</v>
      </c>
    </row>
    <row r="34" spans="1:5" x14ac:dyDescent="0.3">
      <c r="A34">
        <v>26995083</v>
      </c>
      <c r="C34">
        <v>5</v>
      </c>
      <c r="D34">
        <v>3</v>
      </c>
      <c r="E34">
        <v>1</v>
      </c>
    </row>
    <row r="35" spans="1:5" x14ac:dyDescent="0.3">
      <c r="A35">
        <v>27179842</v>
      </c>
      <c r="B35">
        <v>5</v>
      </c>
      <c r="C35">
        <v>8</v>
      </c>
      <c r="D35">
        <v>5</v>
      </c>
      <c r="E35">
        <v>8</v>
      </c>
    </row>
    <row r="36" spans="1:5" x14ac:dyDescent="0.3">
      <c r="A36">
        <v>27259327</v>
      </c>
      <c r="C36">
        <v>5</v>
      </c>
      <c r="D36">
        <v>5</v>
      </c>
      <c r="E36">
        <v>5</v>
      </c>
    </row>
    <row r="37" spans="1:5" x14ac:dyDescent="0.3">
      <c r="A37">
        <v>27324928</v>
      </c>
      <c r="C37">
        <v>5</v>
      </c>
      <c r="D37">
        <v>5</v>
      </c>
      <c r="E37">
        <v>5</v>
      </c>
    </row>
    <row r="38" spans="1:5" x14ac:dyDescent="0.3">
      <c r="A38">
        <v>27347617</v>
      </c>
      <c r="C38">
        <v>5</v>
      </c>
      <c r="D38">
        <v>5</v>
      </c>
      <c r="E38">
        <v>8</v>
      </c>
    </row>
    <row r="39" spans="1:5" x14ac:dyDescent="0.3">
      <c r="A39">
        <v>28023782</v>
      </c>
      <c r="B39">
        <v>5</v>
      </c>
      <c r="C39">
        <v>5</v>
      </c>
      <c r="D39">
        <v>5</v>
      </c>
      <c r="E39">
        <v>5</v>
      </c>
    </row>
    <row r="40" spans="1:5" x14ac:dyDescent="0.3">
      <c r="A40">
        <v>28405019</v>
      </c>
      <c r="C40">
        <v>5</v>
      </c>
      <c r="D40">
        <v>5</v>
      </c>
      <c r="E40">
        <v>5</v>
      </c>
    </row>
    <row r="41" spans="1:5" x14ac:dyDescent="0.3">
      <c r="A41">
        <v>28461397</v>
      </c>
      <c r="B41">
        <v>3</v>
      </c>
      <c r="C41">
        <v>3</v>
      </c>
      <c r="D41">
        <v>1</v>
      </c>
      <c r="E41">
        <v>5</v>
      </c>
    </row>
    <row r="42" spans="1:5" x14ac:dyDescent="0.3">
      <c r="A42">
        <v>28599955</v>
      </c>
      <c r="C42">
        <v>8</v>
      </c>
      <c r="D42">
        <v>5</v>
      </c>
      <c r="E42">
        <v>1</v>
      </c>
    </row>
    <row r="43" spans="1:5" x14ac:dyDescent="0.3">
      <c r="A43">
        <v>29690086</v>
      </c>
      <c r="C43">
        <v>8</v>
      </c>
    </row>
    <row r="44" spans="1:5" x14ac:dyDescent="0.3">
      <c r="A44">
        <v>29903380</v>
      </c>
      <c r="C44">
        <v>5</v>
      </c>
      <c r="D44">
        <v>8</v>
      </c>
      <c r="E44">
        <v>5</v>
      </c>
    </row>
    <row r="45" spans="1:5" x14ac:dyDescent="0.3">
      <c r="A45">
        <v>29928764</v>
      </c>
      <c r="C45">
        <v>1</v>
      </c>
      <c r="D45">
        <v>5</v>
      </c>
      <c r="E45">
        <v>5</v>
      </c>
    </row>
    <row r="46" spans="1:5" x14ac:dyDescent="0.3">
      <c r="A46">
        <v>30164710</v>
      </c>
      <c r="D46">
        <v>8</v>
      </c>
      <c r="E46">
        <v>8</v>
      </c>
    </row>
    <row r="47" spans="1:5" x14ac:dyDescent="0.3">
      <c r="A47">
        <v>30335503</v>
      </c>
      <c r="B47">
        <v>8</v>
      </c>
      <c r="C47">
        <v>8</v>
      </c>
      <c r="D47">
        <v>5</v>
      </c>
      <c r="E47">
        <v>8</v>
      </c>
    </row>
    <row r="48" spans="1:5" x14ac:dyDescent="0.3">
      <c r="A48">
        <v>31730585</v>
      </c>
      <c r="C48">
        <v>5</v>
      </c>
      <c r="D48">
        <v>5</v>
      </c>
      <c r="E48">
        <v>8</v>
      </c>
    </row>
    <row r="49" spans="1:5" x14ac:dyDescent="0.3">
      <c r="A49">
        <v>32726878</v>
      </c>
      <c r="B49">
        <v>5</v>
      </c>
      <c r="C49">
        <v>5</v>
      </c>
      <c r="D49">
        <v>5</v>
      </c>
      <c r="E49">
        <v>5</v>
      </c>
    </row>
    <row r="50" spans="1:5" x14ac:dyDescent="0.3">
      <c r="A50">
        <v>32737768</v>
      </c>
      <c r="B50">
        <v>5</v>
      </c>
      <c r="C50">
        <v>5</v>
      </c>
      <c r="D50">
        <v>5</v>
      </c>
      <c r="E50">
        <v>8</v>
      </c>
    </row>
    <row r="51" spans="1:5" x14ac:dyDescent="0.3">
      <c r="A51">
        <v>33793669</v>
      </c>
      <c r="C51">
        <v>3</v>
      </c>
      <c r="D51">
        <v>5</v>
      </c>
      <c r="E51">
        <v>5</v>
      </c>
    </row>
    <row r="52" spans="1:5" x14ac:dyDescent="0.3">
      <c r="A52">
        <v>34282067</v>
      </c>
      <c r="C52">
        <v>10</v>
      </c>
      <c r="D52">
        <v>8</v>
      </c>
      <c r="E52">
        <v>5</v>
      </c>
    </row>
    <row r="53" spans="1:5" x14ac:dyDescent="0.3">
      <c r="A53">
        <v>34333831</v>
      </c>
      <c r="C53">
        <v>5</v>
      </c>
      <c r="D53">
        <v>3</v>
      </c>
      <c r="E53">
        <v>3</v>
      </c>
    </row>
    <row r="54" spans="1:5" x14ac:dyDescent="0.3">
      <c r="A54">
        <v>34527666</v>
      </c>
      <c r="B54">
        <v>8</v>
      </c>
      <c r="C54">
        <v>8</v>
      </c>
      <c r="D54">
        <v>8</v>
      </c>
      <c r="E54">
        <v>5</v>
      </c>
    </row>
    <row r="55" spans="1:5" x14ac:dyDescent="0.3">
      <c r="A55">
        <v>35072751</v>
      </c>
      <c r="C55">
        <v>8</v>
      </c>
      <c r="D55">
        <v>5</v>
      </c>
      <c r="E55">
        <v>10</v>
      </c>
    </row>
    <row r="56" spans="1:5" x14ac:dyDescent="0.3">
      <c r="A56">
        <v>35386626</v>
      </c>
      <c r="C56">
        <v>5</v>
      </c>
      <c r="D56">
        <v>5</v>
      </c>
      <c r="E56">
        <v>10</v>
      </c>
    </row>
    <row r="57" spans="1:5" x14ac:dyDescent="0.3">
      <c r="A57">
        <v>35566428</v>
      </c>
      <c r="C57">
        <v>8</v>
      </c>
      <c r="D57">
        <v>8</v>
      </c>
      <c r="E57">
        <v>5</v>
      </c>
    </row>
    <row r="58" spans="1:5" x14ac:dyDescent="0.3">
      <c r="A58">
        <v>36528375</v>
      </c>
      <c r="B58">
        <v>10</v>
      </c>
      <c r="C58">
        <v>10</v>
      </c>
      <c r="D58">
        <v>8</v>
      </c>
      <c r="E58">
        <v>5</v>
      </c>
    </row>
    <row r="59" spans="1:5" x14ac:dyDescent="0.3">
      <c r="A59">
        <v>36891804</v>
      </c>
      <c r="B59">
        <v>8</v>
      </c>
      <c r="C59">
        <v>8</v>
      </c>
      <c r="D59">
        <v>8</v>
      </c>
      <c r="E59">
        <v>5</v>
      </c>
    </row>
    <row r="60" spans="1:5" x14ac:dyDescent="0.3">
      <c r="A60">
        <v>36956422</v>
      </c>
      <c r="C60">
        <v>5</v>
      </c>
      <c r="D60">
        <v>5</v>
      </c>
      <c r="E60">
        <v>5</v>
      </c>
    </row>
    <row r="61" spans="1:5" x14ac:dyDescent="0.3">
      <c r="A61">
        <v>38310771</v>
      </c>
      <c r="C61">
        <v>8</v>
      </c>
      <c r="D61">
        <v>5</v>
      </c>
      <c r="E61">
        <v>8</v>
      </c>
    </row>
    <row r="62" spans="1:5" x14ac:dyDescent="0.3">
      <c r="A62">
        <v>40791538</v>
      </c>
      <c r="C62">
        <v>5</v>
      </c>
      <c r="D62">
        <v>3</v>
      </c>
      <c r="E62">
        <v>1</v>
      </c>
    </row>
    <row r="63" spans="1:5" x14ac:dyDescent="0.3">
      <c r="A63">
        <v>41114836</v>
      </c>
      <c r="B63">
        <v>5</v>
      </c>
      <c r="C63">
        <v>5</v>
      </c>
      <c r="D63">
        <v>5</v>
      </c>
      <c r="E63">
        <v>1</v>
      </c>
    </row>
    <row r="64" spans="1:5" x14ac:dyDescent="0.3">
      <c r="A64">
        <v>41595224</v>
      </c>
      <c r="C64">
        <v>10</v>
      </c>
      <c r="D64">
        <v>5</v>
      </c>
      <c r="E64">
        <v>5</v>
      </c>
    </row>
    <row r="65" spans="1:5" x14ac:dyDescent="0.3">
      <c r="A65">
        <v>42038641</v>
      </c>
      <c r="B65">
        <v>8</v>
      </c>
      <c r="C65">
        <v>8</v>
      </c>
      <c r="D65">
        <v>5</v>
      </c>
      <c r="E65">
        <v>3</v>
      </c>
    </row>
    <row r="66" spans="1:5" x14ac:dyDescent="0.3">
      <c r="A66">
        <v>42355141</v>
      </c>
      <c r="C66">
        <v>8</v>
      </c>
      <c r="D66">
        <v>5</v>
      </c>
      <c r="E66">
        <v>5</v>
      </c>
    </row>
    <row r="67" spans="1:5" x14ac:dyDescent="0.3">
      <c r="A67">
        <v>43165751</v>
      </c>
      <c r="B67">
        <v>8</v>
      </c>
      <c r="C67">
        <v>8</v>
      </c>
      <c r="D67">
        <v>8</v>
      </c>
      <c r="E67">
        <v>5</v>
      </c>
    </row>
    <row r="68" spans="1:5" x14ac:dyDescent="0.3">
      <c r="A68">
        <v>43778440</v>
      </c>
      <c r="C68">
        <v>8</v>
      </c>
      <c r="D68">
        <v>8</v>
      </c>
    </row>
    <row r="69" spans="1:5" x14ac:dyDescent="0.3">
      <c r="A69">
        <v>43865020</v>
      </c>
      <c r="C69">
        <v>5</v>
      </c>
      <c r="D69">
        <v>5</v>
      </c>
      <c r="E69">
        <v>5</v>
      </c>
    </row>
    <row r="70" spans="1:5" x14ac:dyDescent="0.3">
      <c r="A70">
        <v>45065283</v>
      </c>
      <c r="B70">
        <v>5</v>
      </c>
      <c r="C70">
        <v>8</v>
      </c>
      <c r="D70">
        <v>8</v>
      </c>
      <c r="E70">
        <v>5</v>
      </c>
    </row>
    <row r="71" spans="1:5" x14ac:dyDescent="0.3">
      <c r="A71">
        <v>45335697</v>
      </c>
      <c r="B71">
        <v>8</v>
      </c>
      <c r="C71">
        <v>8</v>
      </c>
      <c r="D71">
        <v>8</v>
      </c>
      <c r="E71">
        <v>8</v>
      </c>
    </row>
    <row r="72" spans="1:5" x14ac:dyDescent="0.3">
      <c r="A72">
        <v>45410706</v>
      </c>
      <c r="D72">
        <v>8</v>
      </c>
      <c r="E72">
        <v>10</v>
      </c>
    </row>
    <row r="73" spans="1:5" x14ac:dyDescent="0.3">
      <c r="A73">
        <v>45718204</v>
      </c>
      <c r="D73">
        <v>8</v>
      </c>
      <c r="E73">
        <v>8</v>
      </c>
    </row>
    <row r="74" spans="1:5" x14ac:dyDescent="0.3">
      <c r="A74">
        <v>46814372</v>
      </c>
      <c r="C74">
        <v>5</v>
      </c>
      <c r="D74">
        <v>3</v>
      </c>
      <c r="E74">
        <v>5</v>
      </c>
    </row>
    <row r="75" spans="1:5" x14ac:dyDescent="0.3">
      <c r="A75">
        <v>47320379</v>
      </c>
      <c r="B75">
        <v>8</v>
      </c>
      <c r="C75">
        <v>5</v>
      </c>
      <c r="D75">
        <v>8</v>
      </c>
      <c r="E75">
        <v>8</v>
      </c>
    </row>
    <row r="76" spans="1:5" x14ac:dyDescent="0.3">
      <c r="A76">
        <v>47373119</v>
      </c>
      <c r="C76">
        <v>8</v>
      </c>
      <c r="D76">
        <v>5</v>
      </c>
      <c r="E76">
        <v>8</v>
      </c>
    </row>
    <row r="77" spans="1:5" x14ac:dyDescent="0.3">
      <c r="A77">
        <v>47508549</v>
      </c>
      <c r="C77">
        <v>8</v>
      </c>
      <c r="D77">
        <v>8</v>
      </c>
      <c r="E77">
        <v>8</v>
      </c>
    </row>
    <row r="78" spans="1:5" x14ac:dyDescent="0.3">
      <c r="A78">
        <v>48533502</v>
      </c>
      <c r="B78">
        <v>8</v>
      </c>
      <c r="C78">
        <v>8</v>
      </c>
      <c r="D78">
        <v>5</v>
      </c>
      <c r="E78">
        <v>5</v>
      </c>
    </row>
    <row r="79" spans="1:5" x14ac:dyDescent="0.3">
      <c r="A79">
        <v>49389767</v>
      </c>
      <c r="C79">
        <v>5</v>
      </c>
      <c r="D79">
        <v>8</v>
      </c>
      <c r="E79">
        <v>5</v>
      </c>
    </row>
    <row r="80" spans="1:5" x14ac:dyDescent="0.3">
      <c r="A80">
        <v>50121404</v>
      </c>
      <c r="C80">
        <v>5</v>
      </c>
      <c r="D80">
        <v>5</v>
      </c>
      <c r="E80">
        <v>10</v>
      </c>
    </row>
    <row r="81" spans="1:5" x14ac:dyDescent="0.3">
      <c r="A81">
        <v>51054162</v>
      </c>
      <c r="C81">
        <v>5</v>
      </c>
      <c r="D81">
        <v>5</v>
      </c>
      <c r="E81">
        <v>8</v>
      </c>
    </row>
    <row r="82" spans="1:5" x14ac:dyDescent="0.3">
      <c r="A82">
        <v>51986095</v>
      </c>
      <c r="B82">
        <v>8</v>
      </c>
      <c r="C82">
        <v>8</v>
      </c>
      <c r="D82">
        <v>8</v>
      </c>
      <c r="E82">
        <v>5</v>
      </c>
    </row>
    <row r="83" spans="1:5" x14ac:dyDescent="0.3">
      <c r="A83">
        <v>52931907</v>
      </c>
      <c r="C83">
        <v>5</v>
      </c>
      <c r="D83">
        <v>5</v>
      </c>
      <c r="E83">
        <v>8</v>
      </c>
    </row>
    <row r="84" spans="1:5" x14ac:dyDescent="0.3">
      <c r="A84">
        <v>53703936</v>
      </c>
      <c r="B84">
        <v>8</v>
      </c>
      <c r="C84">
        <v>8</v>
      </c>
      <c r="D84">
        <v>8</v>
      </c>
      <c r="E84">
        <v>5</v>
      </c>
    </row>
    <row r="85" spans="1:5" x14ac:dyDescent="0.3">
      <c r="A85">
        <v>53960147</v>
      </c>
      <c r="C85">
        <v>8</v>
      </c>
      <c r="D85">
        <v>5</v>
      </c>
      <c r="E85">
        <v>8</v>
      </c>
    </row>
    <row r="86" spans="1:5" x14ac:dyDescent="0.3">
      <c r="A86">
        <v>54092683</v>
      </c>
      <c r="C86">
        <v>5</v>
      </c>
      <c r="D86">
        <v>8</v>
      </c>
      <c r="E86">
        <v>5</v>
      </c>
    </row>
    <row r="87" spans="1:5" x14ac:dyDescent="0.3">
      <c r="A87">
        <v>54503492</v>
      </c>
      <c r="C87">
        <v>3</v>
      </c>
      <c r="D87">
        <v>3</v>
      </c>
      <c r="E87">
        <v>3</v>
      </c>
    </row>
    <row r="88" spans="1:5" x14ac:dyDescent="0.3">
      <c r="A88">
        <v>54520262</v>
      </c>
      <c r="C88">
        <v>8</v>
      </c>
      <c r="D88">
        <v>8</v>
      </c>
      <c r="E88">
        <v>5</v>
      </c>
    </row>
    <row r="89" spans="1:5" x14ac:dyDescent="0.3">
      <c r="A89">
        <v>54883681</v>
      </c>
      <c r="C89">
        <v>8</v>
      </c>
      <c r="D89">
        <v>10</v>
      </c>
      <c r="E89">
        <v>5</v>
      </c>
    </row>
    <row r="90" spans="1:5" x14ac:dyDescent="0.3">
      <c r="A90">
        <v>55049603</v>
      </c>
      <c r="B90">
        <v>8</v>
      </c>
      <c r="C90">
        <v>5</v>
      </c>
      <c r="D90">
        <v>8</v>
      </c>
      <c r="E90">
        <v>8</v>
      </c>
    </row>
    <row r="91" spans="1:5" x14ac:dyDescent="0.3">
      <c r="A91">
        <v>55153960</v>
      </c>
      <c r="C91">
        <v>5</v>
      </c>
      <c r="D91">
        <v>5</v>
      </c>
      <c r="E91">
        <v>8</v>
      </c>
    </row>
    <row r="92" spans="1:5" x14ac:dyDescent="0.3">
      <c r="A92">
        <v>55609934</v>
      </c>
      <c r="C92">
        <v>5</v>
      </c>
      <c r="D92">
        <v>5</v>
      </c>
      <c r="E92">
        <v>8</v>
      </c>
    </row>
    <row r="93" spans="1:5" x14ac:dyDescent="0.3">
      <c r="A93">
        <v>55798818</v>
      </c>
      <c r="B93">
        <v>5</v>
      </c>
      <c r="C93">
        <v>5</v>
      </c>
      <c r="D93">
        <v>5</v>
      </c>
      <c r="E93">
        <v>5</v>
      </c>
    </row>
    <row r="94" spans="1:5" x14ac:dyDescent="0.3">
      <c r="A94">
        <v>56553425</v>
      </c>
      <c r="B94">
        <v>8</v>
      </c>
      <c r="C94">
        <v>5</v>
      </c>
      <c r="D94">
        <v>5</v>
      </c>
      <c r="E94">
        <v>8</v>
      </c>
    </row>
    <row r="95" spans="1:5" x14ac:dyDescent="0.3">
      <c r="A95">
        <v>56719970</v>
      </c>
      <c r="C95">
        <v>8</v>
      </c>
      <c r="D95">
        <v>8</v>
      </c>
      <c r="E95">
        <v>8</v>
      </c>
    </row>
    <row r="96" spans="1:5" x14ac:dyDescent="0.3">
      <c r="A96">
        <v>56978713</v>
      </c>
      <c r="C96">
        <v>8</v>
      </c>
      <c r="D96">
        <v>8</v>
      </c>
      <c r="E96">
        <v>8</v>
      </c>
    </row>
    <row r="97" spans="1:5" x14ac:dyDescent="0.3">
      <c r="A97">
        <v>57867000</v>
      </c>
      <c r="B97">
        <v>8</v>
      </c>
      <c r="C97">
        <v>8</v>
      </c>
      <c r="D97">
        <v>8</v>
      </c>
      <c r="E97">
        <v>10</v>
      </c>
    </row>
    <row r="98" spans="1:5" x14ac:dyDescent="0.3">
      <c r="A98">
        <v>58220301</v>
      </c>
      <c r="C98">
        <v>8</v>
      </c>
      <c r="D98">
        <v>5</v>
      </c>
      <c r="E98">
        <v>8</v>
      </c>
    </row>
    <row r="99" spans="1:5" x14ac:dyDescent="0.3">
      <c r="A99">
        <v>58456172</v>
      </c>
      <c r="C99">
        <v>8</v>
      </c>
    </row>
    <row r="100" spans="1:5" x14ac:dyDescent="0.3">
      <c r="A100">
        <v>58595403</v>
      </c>
      <c r="B100">
        <v>5</v>
      </c>
      <c r="C100">
        <v>5</v>
      </c>
      <c r="D100">
        <v>5</v>
      </c>
      <c r="E100">
        <v>8</v>
      </c>
    </row>
    <row r="101" spans="1:5" x14ac:dyDescent="0.3">
      <c r="A101">
        <v>58632192</v>
      </c>
      <c r="B101">
        <v>5</v>
      </c>
      <c r="C101">
        <v>3</v>
      </c>
      <c r="D101">
        <v>5</v>
      </c>
      <c r="E101">
        <v>3</v>
      </c>
    </row>
    <row r="102" spans="1:5" x14ac:dyDescent="0.3">
      <c r="A102">
        <v>58937797</v>
      </c>
      <c r="C102">
        <v>8</v>
      </c>
      <c r="D102">
        <v>8</v>
      </c>
      <c r="E102">
        <v>5</v>
      </c>
    </row>
    <row r="103" spans="1:5" x14ac:dyDescent="0.3">
      <c r="A103">
        <v>59227081</v>
      </c>
      <c r="C103">
        <v>3</v>
      </c>
      <c r="D103">
        <v>1</v>
      </c>
      <c r="E103">
        <v>1</v>
      </c>
    </row>
    <row r="104" spans="1:5" x14ac:dyDescent="0.3">
      <c r="A104">
        <v>59230750</v>
      </c>
      <c r="C104">
        <v>5</v>
      </c>
      <c r="D104">
        <v>8</v>
      </c>
      <c r="E104">
        <v>8</v>
      </c>
    </row>
    <row r="105" spans="1:5" x14ac:dyDescent="0.3">
      <c r="A105">
        <v>59365306</v>
      </c>
      <c r="B105">
        <v>3</v>
      </c>
      <c r="C105">
        <v>5</v>
      </c>
      <c r="D105">
        <v>1</v>
      </c>
      <c r="E105">
        <v>1</v>
      </c>
    </row>
    <row r="106" spans="1:5" x14ac:dyDescent="0.3">
      <c r="A106">
        <v>60643862</v>
      </c>
      <c r="B106">
        <v>5</v>
      </c>
      <c r="C106">
        <v>8</v>
      </c>
      <c r="D106">
        <v>8</v>
      </c>
      <c r="E106">
        <v>5</v>
      </c>
    </row>
    <row r="107" spans="1:5" x14ac:dyDescent="0.3">
      <c r="A107">
        <v>60899878</v>
      </c>
      <c r="C107">
        <v>8</v>
      </c>
      <c r="D107">
        <v>5</v>
      </c>
      <c r="E107">
        <v>5</v>
      </c>
    </row>
    <row r="108" spans="1:5" x14ac:dyDescent="0.3">
      <c r="A108">
        <v>61146967</v>
      </c>
      <c r="B108">
        <v>8</v>
      </c>
      <c r="C108">
        <v>5</v>
      </c>
      <c r="D108">
        <v>8</v>
      </c>
      <c r="E108">
        <v>5</v>
      </c>
    </row>
    <row r="109" spans="1:5" x14ac:dyDescent="0.3">
      <c r="A109">
        <v>62642448</v>
      </c>
      <c r="C109">
        <v>3</v>
      </c>
      <c r="D109">
        <v>5</v>
      </c>
      <c r="E109">
        <v>5</v>
      </c>
    </row>
    <row r="110" spans="1:5" x14ac:dyDescent="0.3">
      <c r="A110">
        <v>66121572</v>
      </c>
      <c r="B110">
        <v>10</v>
      </c>
      <c r="C110">
        <v>10</v>
      </c>
      <c r="D110">
        <v>5</v>
      </c>
      <c r="E110">
        <v>8</v>
      </c>
    </row>
    <row r="111" spans="1:5" x14ac:dyDescent="0.3">
      <c r="A111">
        <v>66390082</v>
      </c>
      <c r="B111">
        <v>8</v>
      </c>
      <c r="C111">
        <v>8</v>
      </c>
      <c r="D111">
        <v>8</v>
      </c>
      <c r="E111">
        <v>5</v>
      </c>
    </row>
    <row r="112" spans="1:5" x14ac:dyDescent="0.3">
      <c r="A112">
        <v>66413083</v>
      </c>
      <c r="B112">
        <v>5</v>
      </c>
      <c r="C112">
        <v>5</v>
      </c>
      <c r="D112">
        <v>8</v>
      </c>
      <c r="E112">
        <v>5</v>
      </c>
    </row>
    <row r="113" spans="1:5" x14ac:dyDescent="0.3">
      <c r="A113">
        <v>67144890</v>
      </c>
      <c r="C113">
        <v>1</v>
      </c>
      <c r="D113">
        <v>5</v>
      </c>
      <c r="E113">
        <v>1</v>
      </c>
    </row>
    <row r="114" spans="1:5" x14ac:dyDescent="0.3">
      <c r="A114">
        <v>67197546</v>
      </c>
      <c r="B114">
        <v>8</v>
      </c>
      <c r="C114">
        <v>5</v>
      </c>
      <c r="D114">
        <v>8</v>
      </c>
      <c r="E114">
        <v>8</v>
      </c>
    </row>
    <row r="115" spans="1:5" x14ac:dyDescent="0.3">
      <c r="A115">
        <v>67770008</v>
      </c>
      <c r="B115">
        <v>8</v>
      </c>
      <c r="C115">
        <v>8</v>
      </c>
      <c r="D115">
        <v>10</v>
      </c>
      <c r="E115">
        <v>5</v>
      </c>
    </row>
    <row r="116" spans="1:5" x14ac:dyDescent="0.3">
      <c r="A116">
        <v>68243256</v>
      </c>
      <c r="C116">
        <v>10</v>
      </c>
      <c r="D116">
        <v>5</v>
      </c>
      <c r="E116">
        <v>8</v>
      </c>
    </row>
    <row r="117" spans="1:5" x14ac:dyDescent="0.3">
      <c r="A117">
        <v>68600435</v>
      </c>
      <c r="C117">
        <v>5</v>
      </c>
      <c r="D117">
        <v>5</v>
      </c>
    </row>
    <row r="118" spans="1:5" x14ac:dyDescent="0.3">
      <c r="A118">
        <v>69254234</v>
      </c>
      <c r="B118">
        <v>5</v>
      </c>
      <c r="C118">
        <v>5</v>
      </c>
      <c r="D118">
        <v>5</v>
      </c>
      <c r="E118">
        <v>8</v>
      </c>
    </row>
    <row r="119" spans="1:5" x14ac:dyDescent="0.3">
      <c r="A119">
        <v>69433858</v>
      </c>
      <c r="B119">
        <v>5</v>
      </c>
      <c r="C119">
        <v>5</v>
      </c>
      <c r="D119">
        <v>5</v>
      </c>
      <c r="E119">
        <v>5</v>
      </c>
    </row>
    <row r="120" spans="1:5" x14ac:dyDescent="0.3">
      <c r="A120">
        <v>70472272</v>
      </c>
      <c r="C120">
        <v>8</v>
      </c>
      <c r="D120">
        <v>8</v>
      </c>
      <c r="E120">
        <v>5</v>
      </c>
    </row>
    <row r="121" spans="1:5" x14ac:dyDescent="0.3">
      <c r="A121">
        <v>71396489</v>
      </c>
      <c r="D121">
        <v>5</v>
      </c>
      <c r="E121">
        <v>3</v>
      </c>
    </row>
    <row r="122" spans="1:5" x14ac:dyDescent="0.3">
      <c r="A122">
        <v>73016552</v>
      </c>
      <c r="B122">
        <v>5</v>
      </c>
      <c r="C122">
        <v>5</v>
      </c>
      <c r="D122">
        <v>5</v>
      </c>
      <c r="E122">
        <v>5</v>
      </c>
    </row>
    <row r="123" spans="1:5" x14ac:dyDescent="0.3">
      <c r="A123">
        <v>74494771</v>
      </c>
      <c r="C123">
        <v>8</v>
      </c>
      <c r="D123">
        <v>8</v>
      </c>
      <c r="E123">
        <v>5</v>
      </c>
    </row>
    <row r="124" spans="1:5" x14ac:dyDescent="0.3">
      <c r="A124">
        <v>76649815</v>
      </c>
      <c r="B124">
        <v>5</v>
      </c>
      <c r="C124">
        <v>5</v>
      </c>
      <c r="D124">
        <v>5</v>
      </c>
      <c r="E124">
        <v>5</v>
      </c>
    </row>
    <row r="125" spans="1:5" x14ac:dyDescent="0.3">
      <c r="A125">
        <v>77272059</v>
      </c>
      <c r="B125">
        <v>8</v>
      </c>
      <c r="C125">
        <v>5</v>
      </c>
      <c r="D125">
        <v>10</v>
      </c>
      <c r="E125">
        <v>8</v>
      </c>
    </row>
    <row r="126" spans="1:5" x14ac:dyDescent="0.3">
      <c r="A126">
        <v>77407743</v>
      </c>
      <c r="C126">
        <v>8</v>
      </c>
      <c r="D126">
        <v>8</v>
      </c>
    </row>
    <row r="127" spans="1:5" x14ac:dyDescent="0.3">
      <c r="A127">
        <v>77410549</v>
      </c>
      <c r="C127">
        <v>5</v>
      </c>
      <c r="D127">
        <v>10</v>
      </c>
      <c r="E127">
        <v>8</v>
      </c>
    </row>
    <row r="128" spans="1:5" x14ac:dyDescent="0.3">
      <c r="A128">
        <v>79367790</v>
      </c>
      <c r="C128">
        <v>8</v>
      </c>
      <c r="D128">
        <v>10</v>
      </c>
      <c r="E128">
        <v>5</v>
      </c>
    </row>
    <row r="129" spans="1:5" x14ac:dyDescent="0.3">
      <c r="A129">
        <v>79684993</v>
      </c>
      <c r="C129">
        <v>8</v>
      </c>
      <c r="D129">
        <v>8</v>
      </c>
      <c r="E129">
        <v>8</v>
      </c>
    </row>
    <row r="130" spans="1:5" x14ac:dyDescent="0.3">
      <c r="A130">
        <v>79886898</v>
      </c>
      <c r="B130">
        <v>8</v>
      </c>
      <c r="C130">
        <v>8</v>
      </c>
      <c r="D130">
        <v>8</v>
      </c>
      <c r="E130">
        <v>8</v>
      </c>
    </row>
    <row r="131" spans="1:5" x14ac:dyDescent="0.3">
      <c r="A131">
        <v>81311136</v>
      </c>
      <c r="C131">
        <v>5</v>
      </c>
      <c r="D131">
        <v>8</v>
      </c>
      <c r="E131">
        <v>5</v>
      </c>
    </row>
    <row r="132" spans="1:5" x14ac:dyDescent="0.3">
      <c r="A132">
        <v>81413531</v>
      </c>
      <c r="C132">
        <v>5</v>
      </c>
      <c r="D132">
        <v>3</v>
      </c>
      <c r="E132">
        <v>1</v>
      </c>
    </row>
    <row r="133" spans="1:5" x14ac:dyDescent="0.3">
      <c r="A133">
        <v>81488024</v>
      </c>
      <c r="C133">
        <v>8</v>
      </c>
      <c r="D133">
        <v>8</v>
      </c>
      <c r="E133">
        <v>8</v>
      </c>
    </row>
    <row r="134" spans="1:5" x14ac:dyDescent="0.3">
      <c r="A134">
        <v>81505259</v>
      </c>
      <c r="B134">
        <v>8</v>
      </c>
      <c r="C134">
        <v>8</v>
      </c>
      <c r="D134">
        <v>5</v>
      </c>
      <c r="E134">
        <v>5</v>
      </c>
    </row>
    <row r="135" spans="1:5" x14ac:dyDescent="0.3">
      <c r="A135">
        <v>81566445</v>
      </c>
      <c r="B135">
        <v>3</v>
      </c>
      <c r="C135">
        <v>1</v>
      </c>
      <c r="D135">
        <v>5</v>
      </c>
      <c r="E135">
        <v>5</v>
      </c>
    </row>
    <row r="136" spans="1:5" x14ac:dyDescent="0.3">
      <c r="A136">
        <v>81731050</v>
      </c>
      <c r="C136">
        <v>1</v>
      </c>
      <c r="D136">
        <v>5</v>
      </c>
      <c r="E136">
        <v>3</v>
      </c>
    </row>
    <row r="137" spans="1:5" x14ac:dyDescent="0.3">
      <c r="A137">
        <v>82000604</v>
      </c>
      <c r="B137">
        <v>8</v>
      </c>
      <c r="C137">
        <v>8</v>
      </c>
      <c r="D137">
        <v>10</v>
      </c>
      <c r="E137">
        <v>8</v>
      </c>
    </row>
    <row r="138" spans="1:5" x14ac:dyDescent="0.3">
      <c r="A138">
        <v>82052303</v>
      </c>
      <c r="C138">
        <v>8</v>
      </c>
      <c r="D138">
        <v>8</v>
      </c>
      <c r="E138">
        <v>5</v>
      </c>
    </row>
    <row r="139" spans="1:5" x14ac:dyDescent="0.3">
      <c r="A139">
        <v>82132748</v>
      </c>
      <c r="B139">
        <v>5</v>
      </c>
      <c r="C139">
        <v>5</v>
      </c>
      <c r="D139">
        <v>8</v>
      </c>
      <c r="E139">
        <v>8</v>
      </c>
    </row>
    <row r="140" spans="1:5" x14ac:dyDescent="0.3">
      <c r="A140">
        <v>82501154</v>
      </c>
      <c r="C140">
        <v>3</v>
      </c>
      <c r="D140">
        <v>5</v>
      </c>
      <c r="E140">
        <v>1</v>
      </c>
    </row>
    <row r="141" spans="1:5" x14ac:dyDescent="0.3">
      <c r="A141">
        <v>82677478</v>
      </c>
      <c r="B141">
        <v>5</v>
      </c>
      <c r="C141">
        <v>8</v>
      </c>
      <c r="D141">
        <v>8</v>
      </c>
      <c r="E141">
        <v>5</v>
      </c>
    </row>
    <row r="142" spans="1:5" x14ac:dyDescent="0.3">
      <c r="A142">
        <v>83974899</v>
      </c>
      <c r="B142">
        <v>5</v>
      </c>
      <c r="C142">
        <v>5</v>
      </c>
      <c r="D142">
        <v>8</v>
      </c>
      <c r="E142">
        <v>8</v>
      </c>
    </row>
    <row r="143" spans="1:5" x14ac:dyDescent="0.3">
      <c r="A143">
        <v>84613271</v>
      </c>
      <c r="B143">
        <v>10</v>
      </c>
      <c r="C143">
        <v>8</v>
      </c>
      <c r="D143">
        <v>5</v>
      </c>
      <c r="E143">
        <v>8</v>
      </c>
    </row>
    <row r="144" spans="1:5" x14ac:dyDescent="0.3">
      <c r="A144">
        <v>84935846</v>
      </c>
      <c r="C144">
        <v>5</v>
      </c>
      <c r="D144">
        <v>5</v>
      </c>
      <c r="E144">
        <v>5</v>
      </c>
    </row>
    <row r="145" spans="1:5" x14ac:dyDescent="0.3">
      <c r="A145">
        <v>84997749</v>
      </c>
      <c r="C145">
        <v>8</v>
      </c>
      <c r="D145">
        <v>1</v>
      </c>
      <c r="E145">
        <v>5</v>
      </c>
    </row>
    <row r="146" spans="1:5" x14ac:dyDescent="0.3">
      <c r="A146">
        <v>85981590</v>
      </c>
      <c r="C146">
        <v>5</v>
      </c>
      <c r="D146">
        <v>1</v>
      </c>
      <c r="E146">
        <v>5</v>
      </c>
    </row>
    <row r="147" spans="1:5" x14ac:dyDescent="0.3">
      <c r="A147">
        <v>86075344</v>
      </c>
      <c r="B147">
        <v>5</v>
      </c>
      <c r="C147">
        <v>5</v>
      </c>
      <c r="D147">
        <v>8</v>
      </c>
      <c r="E147">
        <v>5</v>
      </c>
    </row>
    <row r="148" spans="1:5" x14ac:dyDescent="0.3">
      <c r="A148">
        <v>86128126</v>
      </c>
      <c r="B148">
        <v>5</v>
      </c>
      <c r="C148">
        <v>5</v>
      </c>
      <c r="D148">
        <v>5</v>
      </c>
      <c r="E148">
        <v>5</v>
      </c>
    </row>
    <row r="149" spans="1:5" x14ac:dyDescent="0.3">
      <c r="A149">
        <v>88100358</v>
      </c>
      <c r="B149">
        <v>10</v>
      </c>
      <c r="C149">
        <v>8</v>
      </c>
      <c r="D149">
        <v>5</v>
      </c>
      <c r="E149">
        <v>5</v>
      </c>
    </row>
    <row r="150" spans="1:5" x14ac:dyDescent="0.3">
      <c r="A150">
        <v>88169879</v>
      </c>
      <c r="B150">
        <v>8</v>
      </c>
      <c r="C150">
        <v>8</v>
      </c>
      <c r="D150">
        <v>5</v>
      </c>
      <c r="E150">
        <v>5</v>
      </c>
    </row>
    <row r="151" spans="1:5" x14ac:dyDescent="0.3">
      <c r="A151">
        <v>88433964</v>
      </c>
      <c r="C151">
        <v>8</v>
      </c>
      <c r="D151">
        <v>10</v>
      </c>
      <c r="E151">
        <v>8</v>
      </c>
    </row>
    <row r="152" spans="1:5" x14ac:dyDescent="0.3">
      <c r="A152">
        <v>88526187</v>
      </c>
      <c r="B152">
        <v>8</v>
      </c>
      <c r="C152">
        <v>5</v>
      </c>
      <c r="D152">
        <v>8</v>
      </c>
      <c r="E152">
        <v>5</v>
      </c>
    </row>
    <row r="153" spans="1:5" x14ac:dyDescent="0.3">
      <c r="A153">
        <v>89419317</v>
      </c>
      <c r="C153">
        <v>8</v>
      </c>
      <c r="D153">
        <v>8</v>
      </c>
      <c r="E153">
        <v>5</v>
      </c>
    </row>
    <row r="154" spans="1:5" x14ac:dyDescent="0.3">
      <c r="A154">
        <v>89517931</v>
      </c>
      <c r="C154">
        <v>5</v>
      </c>
    </row>
    <row r="155" spans="1:5" x14ac:dyDescent="0.3">
      <c r="A155">
        <v>90103436</v>
      </c>
      <c r="B155">
        <v>8</v>
      </c>
      <c r="C155">
        <v>5</v>
      </c>
      <c r="D155">
        <v>8</v>
      </c>
      <c r="E155">
        <v>8</v>
      </c>
    </row>
    <row r="156" spans="1:5" x14ac:dyDescent="0.3">
      <c r="A156">
        <v>90480851</v>
      </c>
      <c r="B156">
        <v>5</v>
      </c>
      <c r="C156">
        <v>5</v>
      </c>
      <c r="D156">
        <v>5</v>
      </c>
      <c r="E156">
        <v>5</v>
      </c>
    </row>
    <row r="157" spans="1:5" x14ac:dyDescent="0.3">
      <c r="A157">
        <v>90978476</v>
      </c>
      <c r="B157">
        <v>3</v>
      </c>
      <c r="C157">
        <v>1</v>
      </c>
      <c r="D157">
        <v>3</v>
      </c>
      <c r="E157">
        <v>5</v>
      </c>
    </row>
    <row r="158" spans="1:5" x14ac:dyDescent="0.3">
      <c r="A158">
        <v>91329537</v>
      </c>
      <c r="C158">
        <v>3</v>
      </c>
      <c r="D158">
        <v>5</v>
      </c>
      <c r="E158">
        <v>3</v>
      </c>
    </row>
    <row r="159" spans="1:5" x14ac:dyDescent="0.3">
      <c r="A159">
        <v>91366150</v>
      </c>
      <c r="B159">
        <v>5</v>
      </c>
      <c r="C159">
        <v>5</v>
      </c>
      <c r="D159">
        <v>5</v>
      </c>
      <c r="E159">
        <v>5</v>
      </c>
    </row>
    <row r="160" spans="1:5" x14ac:dyDescent="0.3">
      <c r="A160">
        <v>91678511</v>
      </c>
      <c r="B160">
        <v>5</v>
      </c>
      <c r="C160">
        <v>1</v>
      </c>
      <c r="D160">
        <v>5</v>
      </c>
      <c r="E160">
        <v>3</v>
      </c>
    </row>
    <row r="161" spans="1:5" x14ac:dyDescent="0.3">
      <c r="A161">
        <v>91950713</v>
      </c>
      <c r="C161">
        <v>8</v>
      </c>
      <c r="D161">
        <v>5</v>
      </c>
      <c r="E161">
        <v>8</v>
      </c>
    </row>
    <row r="162" spans="1:5" x14ac:dyDescent="0.3">
      <c r="A162">
        <v>92082306</v>
      </c>
      <c r="B162">
        <v>3</v>
      </c>
      <c r="C162">
        <v>3</v>
      </c>
      <c r="D162">
        <v>8</v>
      </c>
      <c r="E162">
        <v>1</v>
      </c>
    </row>
    <row r="163" spans="1:5" x14ac:dyDescent="0.3">
      <c r="A163">
        <v>92841986</v>
      </c>
      <c r="C163">
        <v>8</v>
      </c>
      <c r="D163">
        <v>1</v>
      </c>
      <c r="E163">
        <v>1</v>
      </c>
    </row>
    <row r="164" spans="1:5" x14ac:dyDescent="0.3">
      <c r="A164">
        <v>92920821</v>
      </c>
      <c r="B164">
        <v>8</v>
      </c>
      <c r="C164">
        <v>8</v>
      </c>
      <c r="D164">
        <v>8</v>
      </c>
      <c r="E164">
        <v>5</v>
      </c>
    </row>
    <row r="165" spans="1:5" x14ac:dyDescent="0.3">
      <c r="A165">
        <v>93009499</v>
      </c>
      <c r="B165">
        <v>5</v>
      </c>
      <c r="C165">
        <v>5</v>
      </c>
      <c r="D165">
        <v>5</v>
      </c>
      <c r="E165">
        <v>5</v>
      </c>
    </row>
    <row r="166" spans="1:5" x14ac:dyDescent="0.3">
      <c r="A166">
        <v>93988165</v>
      </c>
      <c r="B166">
        <v>5</v>
      </c>
      <c r="C166">
        <v>5</v>
      </c>
      <c r="D166">
        <v>5</v>
      </c>
      <c r="E166">
        <v>5</v>
      </c>
    </row>
    <row r="167" spans="1:5" x14ac:dyDescent="0.3">
      <c r="A167">
        <v>94482096</v>
      </c>
      <c r="C167">
        <v>5</v>
      </c>
      <c r="D167">
        <v>8</v>
      </c>
      <c r="E167">
        <v>5</v>
      </c>
    </row>
    <row r="168" spans="1:5" x14ac:dyDescent="0.3">
      <c r="A168">
        <v>94868185</v>
      </c>
      <c r="C168">
        <v>8</v>
      </c>
      <c r="D168">
        <v>5</v>
      </c>
      <c r="E168">
        <v>5</v>
      </c>
    </row>
    <row r="169" spans="1:5" x14ac:dyDescent="0.3">
      <c r="A169">
        <v>94920470</v>
      </c>
      <c r="C169">
        <v>5</v>
      </c>
    </row>
    <row r="170" spans="1:5" x14ac:dyDescent="0.3">
      <c r="A170">
        <v>95159752</v>
      </c>
      <c r="B170">
        <v>3</v>
      </c>
      <c r="C170">
        <v>3</v>
      </c>
      <c r="D170">
        <v>8</v>
      </c>
      <c r="E170">
        <v>1</v>
      </c>
    </row>
    <row r="171" spans="1:5" x14ac:dyDescent="0.3">
      <c r="A171">
        <v>95221895</v>
      </c>
      <c r="C171">
        <v>8</v>
      </c>
      <c r="D171">
        <v>8</v>
      </c>
      <c r="E171">
        <v>5</v>
      </c>
    </row>
    <row r="172" spans="1:5" x14ac:dyDescent="0.3">
      <c r="A172">
        <v>95373261</v>
      </c>
      <c r="B172">
        <v>8</v>
      </c>
      <c r="C172">
        <v>10</v>
      </c>
      <c r="D172">
        <v>10</v>
      </c>
      <c r="E172">
        <v>8</v>
      </c>
    </row>
    <row r="173" spans="1:5" x14ac:dyDescent="0.3">
      <c r="A173">
        <v>95832203</v>
      </c>
      <c r="B173">
        <v>5</v>
      </c>
      <c r="C173">
        <v>8</v>
      </c>
      <c r="D173">
        <v>5</v>
      </c>
      <c r="E173">
        <v>8</v>
      </c>
    </row>
    <row r="174" spans="1:5" x14ac:dyDescent="0.3">
      <c r="A174">
        <v>95990580</v>
      </c>
      <c r="C174">
        <v>1</v>
      </c>
      <c r="D174">
        <v>1</v>
      </c>
      <c r="E174">
        <v>8</v>
      </c>
    </row>
    <row r="175" spans="1:5" x14ac:dyDescent="0.3">
      <c r="A175">
        <v>96264774</v>
      </c>
      <c r="C175">
        <v>8</v>
      </c>
      <c r="D175">
        <v>8</v>
      </c>
      <c r="E175">
        <v>5</v>
      </c>
    </row>
    <row r="176" spans="1:5" x14ac:dyDescent="0.3">
      <c r="A176">
        <v>96593759</v>
      </c>
      <c r="C176">
        <v>5</v>
      </c>
      <c r="D176">
        <v>5</v>
      </c>
      <c r="E176">
        <v>8</v>
      </c>
    </row>
    <row r="177" spans="1:5" x14ac:dyDescent="0.3">
      <c r="A177">
        <v>97263509</v>
      </c>
      <c r="C177">
        <v>8</v>
      </c>
      <c r="D177">
        <v>5</v>
      </c>
      <c r="E177">
        <v>5</v>
      </c>
    </row>
    <row r="178" spans="1:5" x14ac:dyDescent="0.3">
      <c r="A178">
        <v>97276438</v>
      </c>
      <c r="C178">
        <v>10</v>
      </c>
      <c r="D178">
        <v>8</v>
      </c>
      <c r="E178">
        <v>5</v>
      </c>
    </row>
    <row r="179" spans="1:5" x14ac:dyDescent="0.3">
      <c r="A179">
        <v>97929937</v>
      </c>
      <c r="B179">
        <v>8</v>
      </c>
      <c r="C179">
        <v>8</v>
      </c>
      <c r="D179">
        <v>8</v>
      </c>
      <c r="E179">
        <v>8</v>
      </c>
    </row>
    <row r="180" spans="1:5" x14ac:dyDescent="0.3">
      <c r="A180">
        <v>98279125</v>
      </c>
      <c r="C180">
        <v>8</v>
      </c>
      <c r="D180">
        <v>5</v>
      </c>
      <c r="E180">
        <v>8</v>
      </c>
    </row>
    <row r="181" spans="1:5" x14ac:dyDescent="0.3">
      <c r="A181">
        <v>99276578</v>
      </c>
      <c r="C181">
        <v>10</v>
      </c>
      <c r="D181">
        <v>8</v>
      </c>
      <c r="E181">
        <v>5</v>
      </c>
    </row>
  </sheetData>
  <autoFilter ref="A1:E181" xr:uid="{00000000-0009-0000-0000-000003000000}">
    <sortState xmlns:xlrd2="http://schemas.microsoft.com/office/spreadsheetml/2017/richdata2" ref="A2:E181">
      <sortCondition ref="A1:A181"/>
    </sortState>
  </autoFilter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406E-E249-4153-A91F-5FEF0CEC7AE2}">
  <dimension ref="A3:H14"/>
  <sheetViews>
    <sheetView workbookViewId="0">
      <selection activeCell="D17" sqref="D17"/>
    </sheetView>
  </sheetViews>
  <sheetFormatPr defaultRowHeight="15.6" x14ac:dyDescent="0.3"/>
  <cols>
    <col min="1" max="1" width="12.19921875" bestFit="1" customWidth="1"/>
    <col min="2" max="2" width="10.19921875" bestFit="1" customWidth="1"/>
    <col min="3" max="3" width="10.59765625" bestFit="1" customWidth="1"/>
    <col min="4" max="4" width="9.3984375" bestFit="1" customWidth="1"/>
    <col min="5" max="5" width="12.09765625" bestFit="1" customWidth="1"/>
    <col min="6" max="6" width="10.5" bestFit="1" customWidth="1"/>
    <col min="7" max="7" width="11.19921875" bestFit="1" customWidth="1"/>
    <col min="8" max="8" width="9.09765625" bestFit="1" customWidth="1"/>
  </cols>
  <sheetData>
    <row r="3" spans="1:8" x14ac:dyDescent="0.3">
      <c r="A3" s="14" t="s">
        <v>63</v>
      </c>
      <c r="B3" t="s">
        <v>94</v>
      </c>
      <c r="C3" t="s">
        <v>95</v>
      </c>
      <c r="D3" t="s">
        <v>96</v>
      </c>
      <c r="E3" t="s">
        <v>86</v>
      </c>
      <c r="F3" t="s">
        <v>97</v>
      </c>
      <c r="G3" t="s">
        <v>98</v>
      </c>
      <c r="H3" t="s">
        <v>99</v>
      </c>
    </row>
    <row r="4" spans="1:8" x14ac:dyDescent="0.3">
      <c r="A4" s="15">
        <v>1</v>
      </c>
      <c r="B4" s="35">
        <v>2.0441537203597709E-3</v>
      </c>
      <c r="C4" s="35">
        <v>1.142390860873113E-2</v>
      </c>
      <c r="D4" s="35">
        <v>4.0017785682525571E-3</v>
      </c>
      <c r="E4" s="35">
        <v>5.3619302949061663E-3</v>
      </c>
      <c r="F4" s="35">
        <v>4.0595399188092015E-3</v>
      </c>
      <c r="G4" s="35">
        <v>1.2474849094567404E-2</v>
      </c>
      <c r="H4" s="35">
        <v>4.4326241134751776E-3</v>
      </c>
    </row>
    <row r="5" spans="1:8" x14ac:dyDescent="0.3">
      <c r="A5" s="15">
        <v>2</v>
      </c>
      <c r="B5" s="35">
        <v>2.4529844644317253E-3</v>
      </c>
      <c r="C5" s="35">
        <v>8.5679314565483469E-3</v>
      </c>
      <c r="D5" s="35">
        <v>2.6678523788350376E-3</v>
      </c>
      <c r="E5" s="35">
        <v>3.5746201966041107E-3</v>
      </c>
      <c r="F5" s="35">
        <v>4.0595399188092015E-3</v>
      </c>
      <c r="G5" s="35">
        <v>8.8531187122736412E-3</v>
      </c>
      <c r="H5" s="35">
        <v>3.9893617021276593E-3</v>
      </c>
    </row>
    <row r="6" spans="1:8" x14ac:dyDescent="0.3">
      <c r="A6" s="15">
        <v>3</v>
      </c>
      <c r="B6" s="35">
        <v>8.5854456255110376E-3</v>
      </c>
      <c r="C6" s="35">
        <v>9.3839249286005715E-3</v>
      </c>
      <c r="D6" s="35">
        <v>8.8928412627834585E-3</v>
      </c>
      <c r="E6" s="35">
        <v>8.4897229669347631E-3</v>
      </c>
      <c r="F6" s="35">
        <v>8.119079837618403E-3</v>
      </c>
      <c r="G6" s="35">
        <v>1.5694164989939637E-2</v>
      </c>
      <c r="H6" s="35">
        <v>9.7517730496453903E-3</v>
      </c>
    </row>
    <row r="7" spans="1:8" x14ac:dyDescent="0.3">
      <c r="A7" s="15">
        <v>4</v>
      </c>
      <c r="B7" s="35">
        <v>0.12264922322158626</v>
      </c>
      <c r="C7" s="35">
        <v>0.18727050183598531</v>
      </c>
      <c r="D7" s="35">
        <v>0.17341040462427745</v>
      </c>
      <c r="E7" s="35">
        <v>0.17202859696157283</v>
      </c>
      <c r="F7" s="35">
        <v>0.17275597654488048</v>
      </c>
      <c r="G7" s="35">
        <v>0.17867203219315894</v>
      </c>
      <c r="H7" s="35">
        <v>0.16932624113475178</v>
      </c>
    </row>
    <row r="8" spans="1:8" x14ac:dyDescent="0.3">
      <c r="A8" s="15">
        <v>5</v>
      </c>
      <c r="B8" s="35">
        <v>0.16353229762878169</v>
      </c>
      <c r="C8" s="35">
        <v>0.18890248878008975</v>
      </c>
      <c r="D8" s="35">
        <v>0.19608714984437528</v>
      </c>
      <c r="E8" s="35">
        <v>0.18141197497765862</v>
      </c>
      <c r="F8" s="35">
        <v>0.18628777627424448</v>
      </c>
      <c r="G8" s="35">
        <v>0.1891348088531187</v>
      </c>
      <c r="H8" s="35">
        <v>0.19326241134751773</v>
      </c>
    </row>
    <row r="9" spans="1:8" x14ac:dyDescent="0.3">
      <c r="A9" s="15">
        <v>6</v>
      </c>
      <c r="B9" s="35">
        <v>0.26001635322976285</v>
      </c>
      <c r="C9" s="35">
        <v>0.24275805793553651</v>
      </c>
      <c r="D9" s="35">
        <v>0.26233881725211206</v>
      </c>
      <c r="E9" s="35">
        <v>0.26764968722073279</v>
      </c>
      <c r="F9" s="35">
        <v>0.2647722147045557</v>
      </c>
      <c r="G9" s="35">
        <v>0.24869215291750504</v>
      </c>
      <c r="H9" s="35">
        <v>0.26019503546099293</v>
      </c>
    </row>
    <row r="10" spans="1:8" x14ac:dyDescent="0.3">
      <c r="A10" s="15">
        <v>7</v>
      </c>
      <c r="B10" s="35">
        <v>0.17457072771872445</v>
      </c>
      <c r="C10" s="35">
        <v>0.15136678906568748</v>
      </c>
      <c r="D10" s="35">
        <v>0.14361938639395286</v>
      </c>
      <c r="E10" s="35">
        <v>0.1487935656836461</v>
      </c>
      <c r="F10" s="35">
        <v>0.14298601714027967</v>
      </c>
      <c r="G10" s="35">
        <v>0.14567404426559355</v>
      </c>
      <c r="H10" s="35">
        <v>0.14716312056737588</v>
      </c>
    </row>
    <row r="11" spans="1:8" x14ac:dyDescent="0.3">
      <c r="A11" s="15">
        <v>8</v>
      </c>
      <c r="B11" s="35">
        <v>0.23875715453802127</v>
      </c>
      <c r="C11" s="35">
        <v>0.17829457364341086</v>
      </c>
      <c r="D11" s="35">
        <v>0.18319253001333927</v>
      </c>
      <c r="E11" s="35">
        <v>0.18543342269883825</v>
      </c>
      <c r="F11" s="35">
        <v>0.18764095624718088</v>
      </c>
      <c r="G11" s="35">
        <v>0.18148893360160967</v>
      </c>
      <c r="H11" s="35">
        <v>0.18439716312056736</v>
      </c>
    </row>
    <row r="12" spans="1:8" x14ac:dyDescent="0.3">
      <c r="A12" s="15">
        <v>9</v>
      </c>
      <c r="B12" s="35">
        <v>1.1038430089942763E-2</v>
      </c>
      <c r="C12" s="35">
        <v>9.3839249286005715E-3</v>
      </c>
      <c r="D12" s="35">
        <v>1.0671409515340151E-2</v>
      </c>
      <c r="E12" s="35">
        <v>1.161751563896336E-2</v>
      </c>
      <c r="F12" s="35">
        <v>1.3531799729364006E-2</v>
      </c>
      <c r="G12" s="35">
        <v>9.2555331991951706E-3</v>
      </c>
      <c r="H12" s="35">
        <v>1.152482269503546E-2</v>
      </c>
    </row>
    <row r="13" spans="1:8" x14ac:dyDescent="0.3">
      <c r="A13" s="15">
        <v>10</v>
      </c>
      <c r="B13" s="35">
        <v>1.6353229762878167E-2</v>
      </c>
      <c r="C13" s="35">
        <v>1.2647898816809465E-2</v>
      </c>
      <c r="D13" s="35">
        <v>1.5117830146731881E-2</v>
      </c>
      <c r="E13" s="35">
        <v>1.5638963360142984E-2</v>
      </c>
      <c r="F13" s="35">
        <v>1.5787099684258007E-2</v>
      </c>
      <c r="G13" s="35">
        <v>1.0060362173038229E-2</v>
      </c>
      <c r="H13" s="35">
        <v>1.5957446808510637E-2</v>
      </c>
    </row>
    <row r="14" spans="1:8" x14ac:dyDescent="0.3">
      <c r="A14" s="15" t="s">
        <v>64</v>
      </c>
      <c r="B14" s="35">
        <v>1</v>
      </c>
      <c r="C14" s="35">
        <v>1</v>
      </c>
      <c r="D14" s="35">
        <v>1</v>
      </c>
      <c r="E14" s="35">
        <v>1</v>
      </c>
      <c r="F14" s="35">
        <v>1</v>
      </c>
      <c r="G14" s="35">
        <v>1</v>
      </c>
      <c r="H14" s="3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C14F-9B6A-479A-8876-D404AB1600D0}">
  <dimension ref="A1:H418"/>
  <sheetViews>
    <sheetView workbookViewId="0">
      <selection activeCell="L6" sqref="L6"/>
    </sheetView>
  </sheetViews>
  <sheetFormatPr defaultRowHeight="15.6" x14ac:dyDescent="0.3"/>
  <sheetData>
    <row r="1" spans="1:8" x14ac:dyDescent="0.3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3">
      <c r="A2" s="3" t="s">
        <v>3</v>
      </c>
      <c r="B2">
        <v>4</v>
      </c>
      <c r="C2">
        <v>3</v>
      </c>
      <c r="D2">
        <v>4</v>
      </c>
      <c r="E2">
        <v>5</v>
      </c>
      <c r="F2">
        <v>7</v>
      </c>
      <c r="G2">
        <v>8</v>
      </c>
      <c r="H2">
        <v>5</v>
      </c>
    </row>
    <row r="3" spans="1:8" x14ac:dyDescent="0.3">
      <c r="A3" t="s">
        <v>3</v>
      </c>
      <c r="B3">
        <v>5</v>
      </c>
      <c r="C3">
        <v>6</v>
      </c>
      <c r="D3">
        <v>10</v>
      </c>
      <c r="E3">
        <v>9</v>
      </c>
      <c r="F3">
        <v>10</v>
      </c>
      <c r="G3">
        <v>5</v>
      </c>
      <c r="H3">
        <v>10</v>
      </c>
    </row>
    <row r="4" spans="1:8" x14ac:dyDescent="0.3">
      <c r="A4" t="s">
        <v>3</v>
      </c>
      <c r="B4">
        <v>6</v>
      </c>
      <c r="C4">
        <v>4</v>
      </c>
      <c r="D4">
        <v>5</v>
      </c>
      <c r="E4">
        <v>4</v>
      </c>
      <c r="F4">
        <v>3</v>
      </c>
      <c r="G4">
        <v>5</v>
      </c>
      <c r="H4">
        <v>6</v>
      </c>
    </row>
    <row r="5" spans="1:8" x14ac:dyDescent="0.3">
      <c r="A5" t="s">
        <v>3</v>
      </c>
      <c r="B5">
        <v>7</v>
      </c>
      <c r="C5">
        <v>4</v>
      </c>
      <c r="D5">
        <v>4</v>
      </c>
      <c r="E5">
        <v>6</v>
      </c>
      <c r="F5">
        <v>5</v>
      </c>
      <c r="G5">
        <v>5</v>
      </c>
      <c r="H5">
        <v>4</v>
      </c>
    </row>
    <row r="6" spans="1:8" x14ac:dyDescent="0.3">
      <c r="A6" t="s">
        <v>3</v>
      </c>
      <c r="B6">
        <v>5</v>
      </c>
      <c r="C6">
        <v>6</v>
      </c>
      <c r="D6">
        <v>7</v>
      </c>
      <c r="E6">
        <v>3</v>
      </c>
      <c r="F6">
        <v>4</v>
      </c>
      <c r="G6">
        <v>4</v>
      </c>
      <c r="H6">
        <v>7</v>
      </c>
    </row>
    <row r="7" spans="1:8" x14ac:dyDescent="0.3">
      <c r="A7" t="s">
        <v>3</v>
      </c>
      <c r="B7">
        <v>6</v>
      </c>
      <c r="C7">
        <v>4</v>
      </c>
      <c r="D7">
        <v>3</v>
      </c>
      <c r="E7">
        <v>7</v>
      </c>
      <c r="F7">
        <v>3</v>
      </c>
      <c r="G7">
        <v>7</v>
      </c>
      <c r="H7">
        <v>4</v>
      </c>
    </row>
    <row r="8" spans="1:8" x14ac:dyDescent="0.3">
      <c r="A8" t="s">
        <v>3</v>
      </c>
      <c r="B8">
        <v>8</v>
      </c>
      <c r="C8">
        <v>8</v>
      </c>
      <c r="D8">
        <v>7</v>
      </c>
      <c r="E8">
        <v>6</v>
      </c>
      <c r="F8">
        <v>3</v>
      </c>
      <c r="G8">
        <v>4</v>
      </c>
      <c r="H8">
        <v>3</v>
      </c>
    </row>
    <row r="9" spans="1:8" x14ac:dyDescent="0.3">
      <c r="A9" s="3" t="s">
        <v>3</v>
      </c>
      <c r="B9">
        <v>5</v>
      </c>
      <c r="C9">
        <v>5</v>
      </c>
      <c r="D9">
        <v>7</v>
      </c>
      <c r="E9">
        <v>3</v>
      </c>
      <c r="F9">
        <v>5</v>
      </c>
      <c r="G9">
        <v>7</v>
      </c>
      <c r="H9">
        <v>6</v>
      </c>
    </row>
    <row r="10" spans="1:8" x14ac:dyDescent="0.3">
      <c r="A10" t="s">
        <v>3</v>
      </c>
      <c r="B10">
        <v>6</v>
      </c>
      <c r="C10">
        <v>4</v>
      </c>
      <c r="D10">
        <v>5</v>
      </c>
      <c r="E10">
        <v>5</v>
      </c>
      <c r="F10">
        <v>5</v>
      </c>
      <c r="G10">
        <v>8</v>
      </c>
      <c r="H10">
        <v>6</v>
      </c>
    </row>
    <row r="11" spans="1:8" x14ac:dyDescent="0.3">
      <c r="A11" s="3" t="s">
        <v>3</v>
      </c>
      <c r="B11">
        <v>5</v>
      </c>
      <c r="C11">
        <v>4</v>
      </c>
      <c r="D11">
        <v>5</v>
      </c>
      <c r="E11">
        <v>3</v>
      </c>
      <c r="F11">
        <v>3</v>
      </c>
      <c r="G11">
        <v>8</v>
      </c>
      <c r="H11">
        <v>4</v>
      </c>
    </row>
    <row r="12" spans="1:8" x14ac:dyDescent="0.3">
      <c r="A12" s="3" t="s">
        <v>3</v>
      </c>
      <c r="B12">
        <v>1</v>
      </c>
      <c r="C12">
        <v>4</v>
      </c>
      <c r="D12">
        <v>1</v>
      </c>
      <c r="E12">
        <v>1</v>
      </c>
      <c r="F12">
        <v>1</v>
      </c>
      <c r="G12">
        <v>4</v>
      </c>
      <c r="H12">
        <v>3</v>
      </c>
    </row>
    <row r="13" spans="1:8" x14ac:dyDescent="0.3">
      <c r="A13" t="s">
        <v>3</v>
      </c>
      <c r="B13">
        <v>8</v>
      </c>
      <c r="C13">
        <v>4</v>
      </c>
      <c r="D13">
        <v>4</v>
      </c>
      <c r="E13">
        <v>3</v>
      </c>
      <c r="F13">
        <v>5</v>
      </c>
      <c r="G13">
        <v>7</v>
      </c>
      <c r="H13">
        <v>3</v>
      </c>
    </row>
    <row r="14" spans="1:8" x14ac:dyDescent="0.3">
      <c r="A14" s="3" t="s">
        <v>3</v>
      </c>
      <c r="B14">
        <v>6</v>
      </c>
      <c r="C14">
        <v>5</v>
      </c>
      <c r="D14">
        <v>3</v>
      </c>
      <c r="E14">
        <v>3</v>
      </c>
      <c r="F14">
        <v>7</v>
      </c>
      <c r="G14">
        <v>5</v>
      </c>
      <c r="H14">
        <v>4</v>
      </c>
    </row>
    <row r="15" spans="1:8" x14ac:dyDescent="0.3">
      <c r="A15" t="s">
        <v>3</v>
      </c>
      <c r="B15">
        <v>6</v>
      </c>
      <c r="C15">
        <v>6</v>
      </c>
      <c r="D15">
        <v>3</v>
      </c>
      <c r="E15">
        <v>1</v>
      </c>
      <c r="F15">
        <v>3</v>
      </c>
      <c r="G15">
        <v>4</v>
      </c>
      <c r="H15">
        <v>1</v>
      </c>
    </row>
    <row r="16" spans="1:8" x14ac:dyDescent="0.3">
      <c r="A16" t="s">
        <v>3</v>
      </c>
      <c r="B16">
        <v>8</v>
      </c>
      <c r="C16">
        <v>8</v>
      </c>
      <c r="D16">
        <v>6</v>
      </c>
      <c r="E16">
        <v>3</v>
      </c>
      <c r="F16">
        <v>3</v>
      </c>
      <c r="G16">
        <v>7</v>
      </c>
      <c r="H16">
        <v>6</v>
      </c>
    </row>
    <row r="17" spans="1:8" x14ac:dyDescent="0.3">
      <c r="A17" t="s">
        <v>3</v>
      </c>
      <c r="B17">
        <v>5</v>
      </c>
      <c r="C17">
        <v>4</v>
      </c>
      <c r="D17">
        <v>5</v>
      </c>
      <c r="E17">
        <v>3</v>
      </c>
      <c r="F17">
        <v>5</v>
      </c>
      <c r="G17">
        <v>8</v>
      </c>
      <c r="H17">
        <v>4</v>
      </c>
    </row>
    <row r="18" spans="1:8" x14ac:dyDescent="0.3">
      <c r="A18" t="s">
        <v>3</v>
      </c>
      <c r="B18">
        <v>5</v>
      </c>
      <c r="C18">
        <v>7</v>
      </c>
      <c r="D18">
        <v>7</v>
      </c>
      <c r="E18">
        <v>3</v>
      </c>
      <c r="F18">
        <v>6</v>
      </c>
      <c r="G18">
        <v>6</v>
      </c>
      <c r="H18">
        <v>6</v>
      </c>
    </row>
    <row r="19" spans="1:8" x14ac:dyDescent="0.3">
      <c r="A19" t="s">
        <v>3</v>
      </c>
      <c r="B19">
        <v>4</v>
      </c>
      <c r="C19">
        <v>8</v>
      </c>
      <c r="D19">
        <v>3</v>
      </c>
      <c r="E19">
        <v>3</v>
      </c>
      <c r="F19">
        <v>1</v>
      </c>
      <c r="G19">
        <v>4</v>
      </c>
      <c r="H19">
        <v>4</v>
      </c>
    </row>
    <row r="20" spans="1:8" x14ac:dyDescent="0.3">
      <c r="A20" t="s">
        <v>3</v>
      </c>
      <c r="B20">
        <v>8</v>
      </c>
      <c r="C20">
        <v>5</v>
      </c>
      <c r="D20">
        <v>5</v>
      </c>
      <c r="E20">
        <v>3</v>
      </c>
      <c r="F20">
        <v>5</v>
      </c>
      <c r="G20">
        <v>6</v>
      </c>
      <c r="H20">
        <v>4</v>
      </c>
    </row>
    <row r="21" spans="1:8" x14ac:dyDescent="0.3">
      <c r="A21" t="s">
        <v>3</v>
      </c>
      <c r="B21">
        <v>1</v>
      </c>
      <c r="C21">
        <v>8</v>
      </c>
      <c r="D21">
        <v>1</v>
      </c>
      <c r="E21">
        <v>2</v>
      </c>
      <c r="F21">
        <v>1</v>
      </c>
      <c r="G21">
        <v>8</v>
      </c>
      <c r="H21">
        <v>3</v>
      </c>
    </row>
    <row r="22" spans="1:8" x14ac:dyDescent="0.3">
      <c r="A22" t="s">
        <v>3</v>
      </c>
      <c r="B22">
        <v>5</v>
      </c>
      <c r="C22">
        <v>5</v>
      </c>
      <c r="D22">
        <v>3</v>
      </c>
      <c r="E22">
        <v>3</v>
      </c>
      <c r="F22">
        <v>1</v>
      </c>
      <c r="G22">
        <v>4</v>
      </c>
      <c r="H22">
        <v>2</v>
      </c>
    </row>
    <row r="23" spans="1:8" x14ac:dyDescent="0.3">
      <c r="A23" t="s">
        <v>3</v>
      </c>
      <c r="B23">
        <v>4</v>
      </c>
      <c r="C23">
        <v>8</v>
      </c>
      <c r="D23">
        <v>1</v>
      </c>
      <c r="E23">
        <v>3</v>
      </c>
      <c r="F23">
        <v>3</v>
      </c>
      <c r="G23">
        <v>4</v>
      </c>
      <c r="H23">
        <v>2</v>
      </c>
    </row>
    <row r="24" spans="1:8" x14ac:dyDescent="0.3">
      <c r="A24" s="3" t="s">
        <v>3</v>
      </c>
      <c r="B24">
        <v>3</v>
      </c>
      <c r="C24">
        <v>1</v>
      </c>
      <c r="D24">
        <v>4</v>
      </c>
      <c r="E24">
        <v>3</v>
      </c>
      <c r="F24">
        <v>3</v>
      </c>
      <c r="G24">
        <v>8</v>
      </c>
      <c r="H24">
        <v>2</v>
      </c>
    </row>
    <row r="25" spans="1:8" x14ac:dyDescent="0.3">
      <c r="A25" t="s">
        <v>3</v>
      </c>
      <c r="B25">
        <v>4</v>
      </c>
      <c r="C25">
        <v>6</v>
      </c>
      <c r="D25">
        <v>1</v>
      </c>
      <c r="E25">
        <v>3</v>
      </c>
      <c r="F25">
        <v>1</v>
      </c>
      <c r="G25">
        <v>8</v>
      </c>
      <c r="H25">
        <v>4</v>
      </c>
    </row>
    <row r="26" spans="1:8" x14ac:dyDescent="0.3">
      <c r="A26" s="3" t="s">
        <v>3</v>
      </c>
      <c r="B26">
        <v>4</v>
      </c>
      <c r="C26">
        <v>4</v>
      </c>
      <c r="D26">
        <v>4</v>
      </c>
      <c r="E26">
        <v>3</v>
      </c>
      <c r="F26">
        <v>4</v>
      </c>
      <c r="G26">
        <v>5</v>
      </c>
      <c r="H26">
        <v>7</v>
      </c>
    </row>
    <row r="27" spans="1:8" x14ac:dyDescent="0.3">
      <c r="A27" t="s">
        <v>3</v>
      </c>
      <c r="B27">
        <v>4</v>
      </c>
      <c r="C27">
        <v>8</v>
      </c>
      <c r="D27">
        <v>5</v>
      </c>
      <c r="E27">
        <v>3</v>
      </c>
      <c r="F27">
        <v>7</v>
      </c>
      <c r="G27">
        <v>5</v>
      </c>
      <c r="H27">
        <v>6</v>
      </c>
    </row>
    <row r="28" spans="1:8" x14ac:dyDescent="0.3">
      <c r="A28" t="s">
        <v>3</v>
      </c>
      <c r="B28">
        <v>4</v>
      </c>
      <c r="C28">
        <v>7</v>
      </c>
      <c r="D28">
        <v>3</v>
      </c>
      <c r="E28">
        <v>3</v>
      </c>
      <c r="F28">
        <v>3</v>
      </c>
      <c r="G28">
        <v>7</v>
      </c>
      <c r="H28">
        <v>3</v>
      </c>
    </row>
    <row r="29" spans="1:8" x14ac:dyDescent="0.3">
      <c r="A29" t="s">
        <v>3</v>
      </c>
      <c r="B29">
        <v>5</v>
      </c>
      <c r="C29">
        <v>7</v>
      </c>
      <c r="D29">
        <v>7</v>
      </c>
      <c r="E29">
        <v>3</v>
      </c>
      <c r="F29">
        <v>3</v>
      </c>
      <c r="G29">
        <v>8</v>
      </c>
      <c r="H29">
        <v>5</v>
      </c>
    </row>
    <row r="30" spans="1:8" x14ac:dyDescent="0.3">
      <c r="A30" t="s">
        <v>3</v>
      </c>
      <c r="B30">
        <v>6</v>
      </c>
      <c r="C30">
        <v>4</v>
      </c>
      <c r="D30">
        <v>7</v>
      </c>
      <c r="E30">
        <v>3</v>
      </c>
      <c r="F30">
        <v>3</v>
      </c>
      <c r="G30">
        <v>6</v>
      </c>
      <c r="H30">
        <v>7</v>
      </c>
    </row>
    <row r="31" spans="1:8" x14ac:dyDescent="0.3">
      <c r="A31" t="s">
        <v>3</v>
      </c>
      <c r="B31">
        <v>6</v>
      </c>
      <c r="C31">
        <v>5</v>
      </c>
      <c r="D31">
        <v>3</v>
      </c>
      <c r="E31">
        <v>3</v>
      </c>
      <c r="F31">
        <v>7</v>
      </c>
      <c r="G31">
        <v>6</v>
      </c>
      <c r="H31">
        <v>6</v>
      </c>
    </row>
    <row r="32" spans="1:8" x14ac:dyDescent="0.3">
      <c r="A32" t="s">
        <v>3</v>
      </c>
      <c r="B32">
        <v>4</v>
      </c>
      <c r="C32">
        <v>6</v>
      </c>
      <c r="D32">
        <v>9</v>
      </c>
      <c r="E32">
        <v>7</v>
      </c>
      <c r="F32">
        <v>7</v>
      </c>
      <c r="G32">
        <v>5</v>
      </c>
      <c r="H32">
        <v>7</v>
      </c>
    </row>
    <row r="33" spans="1:8" x14ac:dyDescent="0.3">
      <c r="A33" t="s">
        <v>3</v>
      </c>
      <c r="B33">
        <v>8</v>
      </c>
      <c r="C33">
        <v>6</v>
      </c>
      <c r="D33">
        <v>5</v>
      </c>
      <c r="E33">
        <v>3</v>
      </c>
      <c r="F33">
        <v>3</v>
      </c>
      <c r="G33">
        <v>8</v>
      </c>
      <c r="H33">
        <v>7</v>
      </c>
    </row>
    <row r="34" spans="1:8" x14ac:dyDescent="0.3">
      <c r="A34" s="3" t="s">
        <v>3</v>
      </c>
      <c r="B34">
        <v>6</v>
      </c>
      <c r="C34">
        <v>8</v>
      </c>
      <c r="D34">
        <v>6</v>
      </c>
      <c r="E34">
        <v>4</v>
      </c>
      <c r="F34">
        <v>6</v>
      </c>
      <c r="G34">
        <v>5</v>
      </c>
      <c r="H34">
        <v>7</v>
      </c>
    </row>
    <row r="35" spans="1:8" x14ac:dyDescent="0.3">
      <c r="A35" s="3" t="s">
        <v>3</v>
      </c>
      <c r="B35">
        <v>5</v>
      </c>
      <c r="C35">
        <v>6</v>
      </c>
      <c r="D35">
        <v>6</v>
      </c>
      <c r="E35">
        <v>5</v>
      </c>
      <c r="F35">
        <v>3</v>
      </c>
      <c r="G35">
        <v>4</v>
      </c>
      <c r="H35">
        <v>5</v>
      </c>
    </row>
    <row r="36" spans="1:8" x14ac:dyDescent="0.3">
      <c r="A36" t="s">
        <v>3</v>
      </c>
      <c r="B36">
        <v>5</v>
      </c>
      <c r="C36">
        <v>7</v>
      </c>
      <c r="D36">
        <v>6</v>
      </c>
      <c r="E36">
        <v>4</v>
      </c>
      <c r="F36">
        <v>6</v>
      </c>
      <c r="G36">
        <v>7</v>
      </c>
      <c r="H36">
        <v>6</v>
      </c>
    </row>
    <row r="37" spans="1:8" x14ac:dyDescent="0.3">
      <c r="A37" s="3" t="s">
        <v>3</v>
      </c>
      <c r="B37">
        <v>2</v>
      </c>
      <c r="C37">
        <v>8</v>
      </c>
      <c r="D37">
        <v>3</v>
      </c>
      <c r="E37">
        <v>4</v>
      </c>
      <c r="F37">
        <v>3</v>
      </c>
      <c r="G37">
        <v>8</v>
      </c>
      <c r="H37">
        <v>4</v>
      </c>
    </row>
    <row r="38" spans="1:8" x14ac:dyDescent="0.3">
      <c r="A38" t="s">
        <v>3</v>
      </c>
      <c r="B38">
        <v>4</v>
      </c>
      <c r="C38">
        <v>8</v>
      </c>
      <c r="D38">
        <v>3</v>
      </c>
      <c r="E38">
        <v>1</v>
      </c>
      <c r="F38">
        <v>2</v>
      </c>
      <c r="G38">
        <v>7</v>
      </c>
      <c r="H38">
        <v>3</v>
      </c>
    </row>
    <row r="39" spans="1:8" x14ac:dyDescent="0.3">
      <c r="A39" t="s">
        <v>3</v>
      </c>
      <c r="B39">
        <v>8</v>
      </c>
      <c r="C39">
        <v>5</v>
      </c>
      <c r="D39">
        <v>3</v>
      </c>
      <c r="E39">
        <v>3</v>
      </c>
      <c r="F39">
        <v>3</v>
      </c>
      <c r="G39">
        <v>5</v>
      </c>
      <c r="H39">
        <v>3</v>
      </c>
    </row>
    <row r="40" spans="1:8" x14ac:dyDescent="0.3">
      <c r="A40" t="s">
        <v>3</v>
      </c>
      <c r="B40">
        <v>6</v>
      </c>
      <c r="C40">
        <v>7</v>
      </c>
      <c r="D40">
        <v>10</v>
      </c>
      <c r="E40">
        <v>10</v>
      </c>
      <c r="F40">
        <v>9</v>
      </c>
      <c r="G40">
        <v>7</v>
      </c>
      <c r="H40">
        <v>7</v>
      </c>
    </row>
    <row r="41" spans="1:8" x14ac:dyDescent="0.3">
      <c r="A41" s="3" t="s">
        <v>3</v>
      </c>
      <c r="B41">
        <v>5</v>
      </c>
      <c r="C41">
        <v>4</v>
      </c>
      <c r="D41">
        <v>4</v>
      </c>
      <c r="E41">
        <v>3</v>
      </c>
      <c r="F41">
        <v>7</v>
      </c>
      <c r="G41">
        <v>6</v>
      </c>
      <c r="H41">
        <v>5</v>
      </c>
    </row>
    <row r="42" spans="1:8" x14ac:dyDescent="0.3">
      <c r="A42" t="s">
        <v>3</v>
      </c>
      <c r="B42">
        <v>6</v>
      </c>
      <c r="C42">
        <v>8</v>
      </c>
      <c r="D42">
        <v>9</v>
      </c>
      <c r="E42">
        <v>9</v>
      </c>
      <c r="F42">
        <v>7</v>
      </c>
      <c r="G42">
        <v>6</v>
      </c>
      <c r="H42">
        <v>6</v>
      </c>
    </row>
    <row r="43" spans="1:8" x14ac:dyDescent="0.3">
      <c r="A43" s="3" t="s">
        <v>3</v>
      </c>
      <c r="B43">
        <v>2</v>
      </c>
      <c r="C43">
        <v>8</v>
      </c>
      <c r="D43">
        <v>1</v>
      </c>
      <c r="E43">
        <v>2</v>
      </c>
      <c r="F43">
        <v>4</v>
      </c>
      <c r="G43">
        <v>6</v>
      </c>
      <c r="H43">
        <v>4</v>
      </c>
    </row>
    <row r="44" spans="1:8" x14ac:dyDescent="0.3">
      <c r="A44" s="3" t="s">
        <v>3</v>
      </c>
      <c r="B44">
        <v>3</v>
      </c>
      <c r="C44">
        <v>2</v>
      </c>
      <c r="D44">
        <v>4</v>
      </c>
      <c r="E44">
        <v>3</v>
      </c>
      <c r="F44">
        <v>4</v>
      </c>
      <c r="G44">
        <v>6</v>
      </c>
      <c r="H44">
        <v>3</v>
      </c>
    </row>
    <row r="45" spans="1:8" x14ac:dyDescent="0.3">
      <c r="A45" s="3" t="s">
        <v>3</v>
      </c>
      <c r="B45">
        <v>6</v>
      </c>
      <c r="C45">
        <v>6</v>
      </c>
      <c r="D45">
        <v>4</v>
      </c>
      <c r="E45">
        <v>4</v>
      </c>
      <c r="F45">
        <v>3</v>
      </c>
      <c r="G45">
        <v>6</v>
      </c>
      <c r="H45">
        <v>7</v>
      </c>
    </row>
    <row r="46" spans="1:8" x14ac:dyDescent="0.3">
      <c r="A46" t="s">
        <v>3</v>
      </c>
      <c r="B46">
        <v>6</v>
      </c>
      <c r="C46">
        <v>5</v>
      </c>
      <c r="D46">
        <v>5</v>
      </c>
      <c r="E46">
        <v>4</v>
      </c>
      <c r="F46">
        <v>4</v>
      </c>
      <c r="G46">
        <v>6</v>
      </c>
      <c r="H46">
        <v>5</v>
      </c>
    </row>
    <row r="47" spans="1:8" x14ac:dyDescent="0.3">
      <c r="A47" t="s">
        <v>3</v>
      </c>
      <c r="B47">
        <v>7</v>
      </c>
      <c r="C47">
        <v>8</v>
      </c>
      <c r="D47">
        <v>7</v>
      </c>
      <c r="E47">
        <v>6</v>
      </c>
      <c r="F47">
        <v>5</v>
      </c>
      <c r="G47">
        <v>8</v>
      </c>
      <c r="H47">
        <v>7</v>
      </c>
    </row>
    <row r="48" spans="1:8" x14ac:dyDescent="0.3">
      <c r="A48" t="s">
        <v>3</v>
      </c>
      <c r="B48">
        <v>6</v>
      </c>
      <c r="C48">
        <v>6</v>
      </c>
      <c r="D48">
        <v>9</v>
      </c>
      <c r="E48">
        <v>6</v>
      </c>
      <c r="F48">
        <v>7</v>
      </c>
      <c r="G48">
        <v>4</v>
      </c>
      <c r="H48">
        <v>6</v>
      </c>
    </row>
    <row r="49" spans="1:8" x14ac:dyDescent="0.3">
      <c r="A49" t="s">
        <v>3</v>
      </c>
      <c r="B49">
        <v>8</v>
      </c>
      <c r="C49">
        <v>8</v>
      </c>
      <c r="D49">
        <v>2</v>
      </c>
      <c r="E49">
        <v>4</v>
      </c>
      <c r="F49">
        <v>1</v>
      </c>
      <c r="G49">
        <v>5</v>
      </c>
      <c r="H49">
        <v>4</v>
      </c>
    </row>
    <row r="50" spans="1:8" x14ac:dyDescent="0.3">
      <c r="A50" t="s">
        <v>3</v>
      </c>
      <c r="B50">
        <v>6</v>
      </c>
      <c r="C50">
        <v>5</v>
      </c>
      <c r="D50">
        <v>4</v>
      </c>
      <c r="E50">
        <v>3</v>
      </c>
      <c r="F50">
        <v>1</v>
      </c>
      <c r="G50">
        <v>4</v>
      </c>
      <c r="H50">
        <v>3</v>
      </c>
    </row>
    <row r="51" spans="1:8" x14ac:dyDescent="0.3">
      <c r="A51" t="s">
        <v>3</v>
      </c>
      <c r="B51">
        <v>5</v>
      </c>
      <c r="C51">
        <v>8</v>
      </c>
      <c r="D51">
        <v>4</v>
      </c>
      <c r="E51">
        <v>5</v>
      </c>
      <c r="F51">
        <v>4</v>
      </c>
      <c r="G51">
        <v>5</v>
      </c>
      <c r="H51">
        <v>4</v>
      </c>
    </row>
    <row r="52" spans="1:8" x14ac:dyDescent="0.3">
      <c r="A52" t="s">
        <v>3</v>
      </c>
      <c r="B52">
        <v>7</v>
      </c>
      <c r="C52">
        <v>5</v>
      </c>
      <c r="D52">
        <v>5</v>
      </c>
      <c r="E52">
        <v>7</v>
      </c>
      <c r="F52">
        <v>5</v>
      </c>
      <c r="G52">
        <v>6</v>
      </c>
      <c r="H52">
        <v>4</v>
      </c>
    </row>
    <row r="53" spans="1:8" x14ac:dyDescent="0.3">
      <c r="A53" t="s">
        <v>3</v>
      </c>
      <c r="B53">
        <v>4</v>
      </c>
      <c r="C53">
        <v>5</v>
      </c>
      <c r="D53">
        <v>4</v>
      </c>
      <c r="E53">
        <v>5</v>
      </c>
      <c r="F53">
        <v>4</v>
      </c>
      <c r="G53">
        <v>6</v>
      </c>
      <c r="H53">
        <v>5</v>
      </c>
    </row>
    <row r="54" spans="1:8" x14ac:dyDescent="0.3">
      <c r="A54" t="s">
        <v>3</v>
      </c>
      <c r="B54">
        <v>8</v>
      </c>
      <c r="C54">
        <v>6</v>
      </c>
      <c r="D54">
        <v>5</v>
      </c>
      <c r="E54">
        <v>3</v>
      </c>
      <c r="F54">
        <v>5</v>
      </c>
      <c r="G54">
        <v>6</v>
      </c>
      <c r="H54">
        <v>5</v>
      </c>
    </row>
    <row r="55" spans="1:8" x14ac:dyDescent="0.3">
      <c r="A55" t="s">
        <v>3</v>
      </c>
      <c r="B55">
        <v>5</v>
      </c>
      <c r="C55">
        <v>5</v>
      </c>
      <c r="D55">
        <v>1</v>
      </c>
      <c r="E55">
        <v>1</v>
      </c>
      <c r="F55">
        <v>1</v>
      </c>
      <c r="G55">
        <v>5</v>
      </c>
      <c r="H55">
        <v>4</v>
      </c>
    </row>
    <row r="56" spans="1:8" x14ac:dyDescent="0.3">
      <c r="A56" t="s">
        <v>3</v>
      </c>
      <c r="B56">
        <v>8</v>
      </c>
      <c r="C56">
        <v>8</v>
      </c>
      <c r="D56">
        <v>5</v>
      </c>
      <c r="E56">
        <v>4</v>
      </c>
      <c r="F56">
        <v>7</v>
      </c>
      <c r="G56">
        <v>7</v>
      </c>
      <c r="H56">
        <v>4</v>
      </c>
    </row>
    <row r="57" spans="1:8" x14ac:dyDescent="0.3">
      <c r="A57" t="s">
        <v>3</v>
      </c>
      <c r="B57">
        <v>8</v>
      </c>
      <c r="C57">
        <v>8</v>
      </c>
      <c r="D57">
        <v>2</v>
      </c>
      <c r="E57">
        <v>1</v>
      </c>
      <c r="F57">
        <v>4</v>
      </c>
      <c r="G57">
        <v>7</v>
      </c>
      <c r="H57">
        <v>4</v>
      </c>
    </row>
    <row r="58" spans="1:8" x14ac:dyDescent="0.3">
      <c r="A58" t="s">
        <v>3</v>
      </c>
      <c r="B58">
        <v>7</v>
      </c>
      <c r="C58">
        <v>6</v>
      </c>
      <c r="D58">
        <v>6</v>
      </c>
      <c r="E58">
        <v>8</v>
      </c>
      <c r="F58">
        <v>6</v>
      </c>
      <c r="G58">
        <v>7</v>
      </c>
      <c r="H58">
        <v>6</v>
      </c>
    </row>
    <row r="59" spans="1:8" x14ac:dyDescent="0.3">
      <c r="A59" t="s">
        <v>3</v>
      </c>
      <c r="B59">
        <v>7</v>
      </c>
      <c r="C59">
        <v>5</v>
      </c>
      <c r="D59">
        <v>8</v>
      </c>
      <c r="E59">
        <v>8</v>
      </c>
      <c r="F59">
        <v>7</v>
      </c>
      <c r="G59">
        <v>7</v>
      </c>
      <c r="H59">
        <v>9</v>
      </c>
    </row>
    <row r="60" spans="1:8" x14ac:dyDescent="0.3">
      <c r="A60" t="s">
        <v>3</v>
      </c>
      <c r="B60">
        <v>7</v>
      </c>
      <c r="C60">
        <v>8</v>
      </c>
      <c r="D60">
        <v>6</v>
      </c>
      <c r="E60">
        <v>6</v>
      </c>
      <c r="F60">
        <v>6</v>
      </c>
      <c r="G60">
        <v>4</v>
      </c>
      <c r="H60">
        <v>5</v>
      </c>
    </row>
    <row r="61" spans="1:8" x14ac:dyDescent="0.3">
      <c r="A61" t="s">
        <v>3</v>
      </c>
      <c r="B61">
        <v>5</v>
      </c>
      <c r="C61">
        <v>7</v>
      </c>
      <c r="D61">
        <v>7</v>
      </c>
      <c r="E61">
        <v>7</v>
      </c>
      <c r="F61">
        <v>4</v>
      </c>
      <c r="G61">
        <v>6</v>
      </c>
      <c r="H61">
        <v>4</v>
      </c>
    </row>
    <row r="62" spans="1:8" x14ac:dyDescent="0.3">
      <c r="A62" t="s">
        <v>3</v>
      </c>
      <c r="B62">
        <v>5</v>
      </c>
      <c r="C62">
        <v>8</v>
      </c>
      <c r="D62">
        <v>7</v>
      </c>
      <c r="E62">
        <v>3</v>
      </c>
      <c r="F62">
        <v>4</v>
      </c>
      <c r="G62">
        <v>4</v>
      </c>
      <c r="H62">
        <v>4</v>
      </c>
    </row>
    <row r="63" spans="1:8" x14ac:dyDescent="0.3">
      <c r="A63" t="s">
        <v>3</v>
      </c>
      <c r="B63">
        <v>6</v>
      </c>
      <c r="C63">
        <v>7</v>
      </c>
      <c r="D63">
        <v>7</v>
      </c>
      <c r="E63">
        <v>3</v>
      </c>
      <c r="F63">
        <v>5</v>
      </c>
      <c r="G63">
        <v>6</v>
      </c>
      <c r="H63">
        <v>5</v>
      </c>
    </row>
    <row r="64" spans="1:8" x14ac:dyDescent="0.3">
      <c r="A64" s="3" t="s">
        <v>3</v>
      </c>
      <c r="B64">
        <v>3</v>
      </c>
      <c r="C64">
        <v>3</v>
      </c>
      <c r="D64">
        <v>1</v>
      </c>
      <c r="E64">
        <v>3</v>
      </c>
      <c r="F64">
        <v>1</v>
      </c>
      <c r="G64">
        <v>6</v>
      </c>
      <c r="H64">
        <v>4</v>
      </c>
    </row>
    <row r="65" spans="1:8" x14ac:dyDescent="0.3">
      <c r="A65" t="s">
        <v>3</v>
      </c>
      <c r="B65">
        <v>7</v>
      </c>
      <c r="C65">
        <v>5</v>
      </c>
      <c r="D65">
        <v>8</v>
      </c>
      <c r="E65">
        <v>5</v>
      </c>
      <c r="F65">
        <v>5</v>
      </c>
      <c r="G65">
        <v>8</v>
      </c>
      <c r="H65">
        <v>8</v>
      </c>
    </row>
    <row r="66" spans="1:8" x14ac:dyDescent="0.3">
      <c r="A66" t="s">
        <v>3</v>
      </c>
      <c r="B66">
        <v>7</v>
      </c>
      <c r="C66">
        <v>6</v>
      </c>
      <c r="D66">
        <v>2</v>
      </c>
      <c r="E66">
        <v>3</v>
      </c>
      <c r="F66">
        <v>1</v>
      </c>
      <c r="G66">
        <v>7</v>
      </c>
      <c r="H66">
        <v>2</v>
      </c>
    </row>
    <row r="67" spans="1:8" x14ac:dyDescent="0.3">
      <c r="A67" t="s">
        <v>3</v>
      </c>
      <c r="B67">
        <v>4</v>
      </c>
      <c r="C67">
        <v>6</v>
      </c>
      <c r="D67">
        <v>5</v>
      </c>
      <c r="E67">
        <v>7</v>
      </c>
      <c r="F67">
        <v>4</v>
      </c>
      <c r="G67">
        <v>6</v>
      </c>
      <c r="H67">
        <v>3</v>
      </c>
    </row>
    <row r="68" spans="1:8" x14ac:dyDescent="0.3">
      <c r="A68" t="s">
        <v>3</v>
      </c>
      <c r="B68">
        <v>6</v>
      </c>
      <c r="C68">
        <v>4</v>
      </c>
      <c r="D68">
        <v>3</v>
      </c>
      <c r="E68">
        <v>7</v>
      </c>
      <c r="F68">
        <v>3</v>
      </c>
      <c r="G68">
        <v>7</v>
      </c>
      <c r="H68">
        <v>4</v>
      </c>
    </row>
    <row r="69" spans="1:8" x14ac:dyDescent="0.3">
      <c r="A69" t="s">
        <v>3</v>
      </c>
      <c r="B69">
        <v>6</v>
      </c>
      <c r="C69">
        <v>4</v>
      </c>
      <c r="D69">
        <v>5</v>
      </c>
      <c r="E69">
        <v>6</v>
      </c>
      <c r="F69">
        <v>6</v>
      </c>
      <c r="G69">
        <v>7</v>
      </c>
      <c r="H69">
        <v>5</v>
      </c>
    </row>
    <row r="70" spans="1:8" x14ac:dyDescent="0.3">
      <c r="A70" t="s">
        <v>3</v>
      </c>
      <c r="B70">
        <v>7</v>
      </c>
      <c r="C70">
        <v>5</v>
      </c>
      <c r="D70">
        <v>4</v>
      </c>
      <c r="E70">
        <v>3</v>
      </c>
      <c r="F70">
        <v>6</v>
      </c>
      <c r="G70">
        <v>4</v>
      </c>
      <c r="H70">
        <v>4</v>
      </c>
    </row>
    <row r="71" spans="1:8" x14ac:dyDescent="0.3">
      <c r="A71" t="s">
        <v>3</v>
      </c>
      <c r="B71">
        <v>8</v>
      </c>
      <c r="C71">
        <v>5</v>
      </c>
      <c r="D71">
        <v>4</v>
      </c>
      <c r="E71">
        <v>1</v>
      </c>
      <c r="F71">
        <v>1</v>
      </c>
      <c r="G71">
        <v>4</v>
      </c>
      <c r="H71">
        <v>2</v>
      </c>
    </row>
    <row r="72" spans="1:8" x14ac:dyDescent="0.3">
      <c r="A72" s="3" t="s">
        <v>3</v>
      </c>
      <c r="B72">
        <v>4</v>
      </c>
      <c r="C72">
        <v>6</v>
      </c>
      <c r="D72">
        <v>6</v>
      </c>
      <c r="E72">
        <v>6</v>
      </c>
      <c r="F72">
        <v>3</v>
      </c>
      <c r="G72">
        <v>4</v>
      </c>
      <c r="H72">
        <v>5</v>
      </c>
    </row>
    <row r="73" spans="1:8" x14ac:dyDescent="0.3">
      <c r="A73" t="s">
        <v>3</v>
      </c>
      <c r="B73">
        <v>5</v>
      </c>
      <c r="C73">
        <v>8</v>
      </c>
      <c r="D73">
        <v>5</v>
      </c>
      <c r="E73">
        <v>4</v>
      </c>
      <c r="F73">
        <v>6</v>
      </c>
      <c r="G73">
        <v>6</v>
      </c>
      <c r="H73">
        <v>5</v>
      </c>
    </row>
    <row r="74" spans="1:8" x14ac:dyDescent="0.3">
      <c r="A74" s="3" t="s">
        <v>3</v>
      </c>
      <c r="B74">
        <v>5</v>
      </c>
      <c r="C74">
        <v>3</v>
      </c>
      <c r="D74">
        <v>6</v>
      </c>
      <c r="E74">
        <v>5</v>
      </c>
      <c r="F74">
        <v>4</v>
      </c>
      <c r="G74">
        <v>7</v>
      </c>
      <c r="H74">
        <v>6</v>
      </c>
    </row>
    <row r="75" spans="1:8" x14ac:dyDescent="0.3">
      <c r="A75" t="s">
        <v>3</v>
      </c>
      <c r="B75">
        <v>4</v>
      </c>
      <c r="C75">
        <v>4</v>
      </c>
      <c r="D75">
        <v>7</v>
      </c>
      <c r="E75">
        <v>6</v>
      </c>
      <c r="F75">
        <v>7</v>
      </c>
      <c r="G75">
        <v>6</v>
      </c>
      <c r="H75">
        <v>6</v>
      </c>
    </row>
    <row r="76" spans="1:8" x14ac:dyDescent="0.3">
      <c r="A76" t="s">
        <v>3</v>
      </c>
      <c r="B76">
        <v>4</v>
      </c>
      <c r="C76">
        <v>5</v>
      </c>
      <c r="D76">
        <v>5</v>
      </c>
      <c r="E76">
        <v>6</v>
      </c>
      <c r="F76">
        <v>4</v>
      </c>
      <c r="G76">
        <v>7</v>
      </c>
      <c r="H76">
        <v>3</v>
      </c>
    </row>
    <row r="77" spans="1:8" x14ac:dyDescent="0.3">
      <c r="A77" t="s">
        <v>3</v>
      </c>
      <c r="B77">
        <v>5</v>
      </c>
      <c r="C77">
        <v>5</v>
      </c>
      <c r="D77">
        <v>2</v>
      </c>
      <c r="E77">
        <v>3</v>
      </c>
      <c r="F77">
        <v>1</v>
      </c>
      <c r="G77">
        <v>8</v>
      </c>
      <c r="H77">
        <v>4</v>
      </c>
    </row>
    <row r="78" spans="1:8" x14ac:dyDescent="0.3">
      <c r="A78" s="3" t="s">
        <v>3</v>
      </c>
      <c r="B78">
        <v>5</v>
      </c>
      <c r="C78">
        <v>4</v>
      </c>
      <c r="D78">
        <v>5</v>
      </c>
      <c r="E78">
        <v>3</v>
      </c>
      <c r="F78">
        <v>5</v>
      </c>
      <c r="G78">
        <v>6</v>
      </c>
      <c r="H78">
        <v>3</v>
      </c>
    </row>
    <row r="79" spans="1:8" x14ac:dyDescent="0.3">
      <c r="A79" t="s">
        <v>3</v>
      </c>
      <c r="B79">
        <v>6</v>
      </c>
      <c r="C79">
        <v>5</v>
      </c>
      <c r="D79">
        <v>1</v>
      </c>
      <c r="E79">
        <v>1</v>
      </c>
      <c r="F79">
        <v>1</v>
      </c>
      <c r="G79">
        <v>5</v>
      </c>
      <c r="H79">
        <v>3</v>
      </c>
    </row>
    <row r="80" spans="1:8" x14ac:dyDescent="0.3">
      <c r="A80" t="s">
        <v>3</v>
      </c>
      <c r="B80">
        <v>4</v>
      </c>
      <c r="C80">
        <v>4</v>
      </c>
      <c r="D80">
        <v>4</v>
      </c>
      <c r="E80">
        <v>5</v>
      </c>
      <c r="F80">
        <v>7</v>
      </c>
      <c r="G80">
        <v>7</v>
      </c>
      <c r="H80">
        <v>3</v>
      </c>
    </row>
    <row r="81" spans="1:8" x14ac:dyDescent="0.3">
      <c r="A81" t="s">
        <v>3</v>
      </c>
      <c r="B81">
        <v>7</v>
      </c>
      <c r="C81">
        <v>7</v>
      </c>
      <c r="D81">
        <v>4</v>
      </c>
      <c r="E81">
        <v>5</v>
      </c>
      <c r="F81">
        <v>7</v>
      </c>
      <c r="G81">
        <v>6</v>
      </c>
      <c r="H81">
        <v>7</v>
      </c>
    </row>
    <row r="82" spans="1:8" x14ac:dyDescent="0.3">
      <c r="A82" t="s">
        <v>3</v>
      </c>
      <c r="B82">
        <v>5</v>
      </c>
      <c r="C82">
        <v>6</v>
      </c>
      <c r="D82">
        <v>7</v>
      </c>
      <c r="E82">
        <v>3</v>
      </c>
      <c r="F82">
        <v>5</v>
      </c>
      <c r="G82">
        <v>8</v>
      </c>
      <c r="H82">
        <v>7</v>
      </c>
    </row>
    <row r="83" spans="1:8" x14ac:dyDescent="0.3">
      <c r="A83" t="s">
        <v>3</v>
      </c>
      <c r="B83">
        <v>6</v>
      </c>
      <c r="C83">
        <v>6</v>
      </c>
      <c r="D83">
        <v>6</v>
      </c>
      <c r="E83">
        <v>9</v>
      </c>
      <c r="F83">
        <v>6</v>
      </c>
      <c r="G83">
        <v>7</v>
      </c>
      <c r="H83">
        <v>9</v>
      </c>
    </row>
    <row r="84" spans="1:8" x14ac:dyDescent="0.3">
      <c r="A84" t="s">
        <v>3</v>
      </c>
      <c r="B84">
        <v>5</v>
      </c>
      <c r="C84">
        <v>5</v>
      </c>
      <c r="D84">
        <v>4</v>
      </c>
      <c r="E84">
        <v>5</v>
      </c>
      <c r="F84">
        <v>7</v>
      </c>
      <c r="G84">
        <v>6</v>
      </c>
      <c r="H84">
        <v>6</v>
      </c>
    </row>
    <row r="85" spans="1:8" x14ac:dyDescent="0.3">
      <c r="A85" t="s">
        <v>3</v>
      </c>
      <c r="B85">
        <v>8</v>
      </c>
      <c r="C85">
        <v>4</v>
      </c>
      <c r="D85">
        <v>5</v>
      </c>
      <c r="E85">
        <v>4</v>
      </c>
      <c r="F85">
        <v>5</v>
      </c>
      <c r="G85">
        <v>6</v>
      </c>
      <c r="H85">
        <v>4</v>
      </c>
    </row>
    <row r="86" spans="1:8" x14ac:dyDescent="0.3">
      <c r="A86" t="s">
        <v>3</v>
      </c>
      <c r="B86">
        <v>4</v>
      </c>
      <c r="C86">
        <v>4</v>
      </c>
      <c r="D86">
        <v>1</v>
      </c>
      <c r="E86">
        <v>2</v>
      </c>
      <c r="F86">
        <v>3</v>
      </c>
      <c r="G86">
        <v>5</v>
      </c>
      <c r="H86">
        <v>4</v>
      </c>
    </row>
    <row r="87" spans="1:8" x14ac:dyDescent="0.3">
      <c r="A87" t="s">
        <v>3</v>
      </c>
      <c r="B87">
        <v>7</v>
      </c>
      <c r="C87">
        <v>8</v>
      </c>
      <c r="D87">
        <v>4</v>
      </c>
      <c r="E87">
        <v>5</v>
      </c>
      <c r="F87">
        <v>3</v>
      </c>
      <c r="G87">
        <v>5</v>
      </c>
      <c r="H87">
        <v>4</v>
      </c>
    </row>
    <row r="88" spans="1:8" x14ac:dyDescent="0.3">
      <c r="A88" s="3" t="s">
        <v>3</v>
      </c>
      <c r="B88">
        <v>4</v>
      </c>
      <c r="C88">
        <v>8</v>
      </c>
      <c r="D88">
        <v>5</v>
      </c>
      <c r="E88">
        <v>5</v>
      </c>
      <c r="F88">
        <v>3</v>
      </c>
      <c r="G88">
        <v>4</v>
      </c>
      <c r="H88">
        <v>7</v>
      </c>
    </row>
    <row r="89" spans="1:8" x14ac:dyDescent="0.3">
      <c r="A89" t="s">
        <v>3</v>
      </c>
      <c r="B89">
        <v>6</v>
      </c>
      <c r="C89">
        <v>7</v>
      </c>
      <c r="D89">
        <v>4</v>
      </c>
      <c r="E89">
        <v>7</v>
      </c>
      <c r="F89">
        <v>5</v>
      </c>
      <c r="G89">
        <v>8</v>
      </c>
      <c r="H89">
        <v>6</v>
      </c>
    </row>
    <row r="90" spans="1:8" x14ac:dyDescent="0.3">
      <c r="A90" t="s">
        <v>3</v>
      </c>
      <c r="B90">
        <v>6</v>
      </c>
      <c r="C90">
        <v>4</v>
      </c>
      <c r="D90">
        <v>4</v>
      </c>
      <c r="E90">
        <v>7</v>
      </c>
      <c r="F90">
        <v>7</v>
      </c>
      <c r="G90">
        <v>4</v>
      </c>
      <c r="H90">
        <v>5</v>
      </c>
    </row>
    <row r="91" spans="1:8" x14ac:dyDescent="0.3">
      <c r="A91" s="3" t="s">
        <v>3</v>
      </c>
      <c r="B91">
        <v>9</v>
      </c>
      <c r="C91">
        <v>10</v>
      </c>
      <c r="D91">
        <v>7</v>
      </c>
      <c r="E91">
        <v>8</v>
      </c>
      <c r="F91">
        <v>10</v>
      </c>
      <c r="G91">
        <v>10</v>
      </c>
      <c r="H91">
        <v>9</v>
      </c>
    </row>
    <row r="92" spans="1:8" x14ac:dyDescent="0.3">
      <c r="A92" s="3" t="s">
        <v>3</v>
      </c>
      <c r="B92">
        <v>5</v>
      </c>
      <c r="C92">
        <v>3</v>
      </c>
      <c r="D92">
        <v>5</v>
      </c>
      <c r="E92">
        <v>6</v>
      </c>
      <c r="F92">
        <v>4</v>
      </c>
      <c r="G92">
        <v>4</v>
      </c>
      <c r="H92">
        <v>4</v>
      </c>
    </row>
    <row r="93" spans="1:8" x14ac:dyDescent="0.3">
      <c r="A93" s="3" t="s">
        <v>3</v>
      </c>
      <c r="B93">
        <v>6</v>
      </c>
      <c r="C93">
        <v>7</v>
      </c>
      <c r="D93">
        <v>5</v>
      </c>
      <c r="E93">
        <v>6</v>
      </c>
      <c r="F93">
        <v>3</v>
      </c>
      <c r="G93">
        <v>5</v>
      </c>
      <c r="H93">
        <v>7</v>
      </c>
    </row>
    <row r="94" spans="1:8" x14ac:dyDescent="0.3">
      <c r="A94" t="s">
        <v>3</v>
      </c>
      <c r="B94">
        <v>5</v>
      </c>
      <c r="C94">
        <v>7</v>
      </c>
      <c r="D94">
        <v>3</v>
      </c>
      <c r="E94">
        <v>1</v>
      </c>
      <c r="F94">
        <v>2</v>
      </c>
      <c r="G94">
        <v>4</v>
      </c>
      <c r="H94">
        <v>1</v>
      </c>
    </row>
    <row r="95" spans="1:8" x14ac:dyDescent="0.3">
      <c r="A95" t="s">
        <v>3</v>
      </c>
      <c r="B95">
        <v>4</v>
      </c>
      <c r="C95">
        <v>6</v>
      </c>
      <c r="D95">
        <v>7</v>
      </c>
      <c r="E95">
        <v>4</v>
      </c>
      <c r="F95">
        <v>7</v>
      </c>
      <c r="G95">
        <v>5</v>
      </c>
      <c r="H95">
        <v>6</v>
      </c>
    </row>
    <row r="96" spans="1:8" x14ac:dyDescent="0.3">
      <c r="A96" t="s">
        <v>3</v>
      </c>
      <c r="B96">
        <v>7</v>
      </c>
      <c r="C96">
        <v>6</v>
      </c>
      <c r="D96">
        <v>4</v>
      </c>
      <c r="E96">
        <v>4</v>
      </c>
      <c r="F96">
        <v>5</v>
      </c>
      <c r="G96">
        <v>6</v>
      </c>
      <c r="H96">
        <v>5</v>
      </c>
    </row>
    <row r="97" spans="1:8" x14ac:dyDescent="0.3">
      <c r="A97" t="s">
        <v>3</v>
      </c>
      <c r="B97">
        <v>8</v>
      </c>
      <c r="C97">
        <v>8</v>
      </c>
      <c r="D97">
        <v>4</v>
      </c>
      <c r="E97">
        <v>6</v>
      </c>
      <c r="F97">
        <v>7</v>
      </c>
      <c r="G97">
        <v>8</v>
      </c>
      <c r="H97">
        <v>7</v>
      </c>
    </row>
    <row r="98" spans="1:8" x14ac:dyDescent="0.3">
      <c r="A98" s="3" t="s">
        <v>3</v>
      </c>
      <c r="B98">
        <v>5</v>
      </c>
      <c r="C98">
        <v>6</v>
      </c>
      <c r="D98">
        <v>5</v>
      </c>
      <c r="E98">
        <v>3</v>
      </c>
      <c r="F98">
        <v>5</v>
      </c>
      <c r="G98">
        <v>6</v>
      </c>
      <c r="H98">
        <v>7</v>
      </c>
    </row>
    <row r="99" spans="1:8" x14ac:dyDescent="0.3">
      <c r="A99" t="s">
        <v>3</v>
      </c>
      <c r="B99">
        <v>8</v>
      </c>
      <c r="C99">
        <v>8</v>
      </c>
      <c r="D99">
        <v>8</v>
      </c>
      <c r="E99">
        <v>8</v>
      </c>
      <c r="F99">
        <v>6</v>
      </c>
      <c r="G99">
        <v>4</v>
      </c>
      <c r="H99">
        <v>7</v>
      </c>
    </row>
    <row r="100" spans="1:8" x14ac:dyDescent="0.3">
      <c r="A100" t="s">
        <v>3</v>
      </c>
      <c r="B100">
        <v>8</v>
      </c>
      <c r="C100">
        <v>7</v>
      </c>
      <c r="D100">
        <v>8</v>
      </c>
      <c r="E100">
        <v>5</v>
      </c>
      <c r="F100">
        <v>8</v>
      </c>
      <c r="G100">
        <v>8</v>
      </c>
      <c r="H100">
        <v>8</v>
      </c>
    </row>
    <row r="101" spans="1:8" x14ac:dyDescent="0.3">
      <c r="A101" t="s">
        <v>3</v>
      </c>
      <c r="B101">
        <v>7</v>
      </c>
      <c r="C101">
        <v>7</v>
      </c>
      <c r="D101">
        <v>4</v>
      </c>
      <c r="E101">
        <v>6</v>
      </c>
      <c r="F101">
        <v>3</v>
      </c>
      <c r="G101">
        <v>6</v>
      </c>
      <c r="H101">
        <v>6</v>
      </c>
    </row>
    <row r="102" spans="1:8" x14ac:dyDescent="0.3">
      <c r="A102" s="3" t="s">
        <v>3</v>
      </c>
      <c r="B102">
        <v>3</v>
      </c>
      <c r="C102">
        <v>8</v>
      </c>
      <c r="D102">
        <v>2</v>
      </c>
      <c r="E102">
        <v>4</v>
      </c>
      <c r="F102">
        <v>3</v>
      </c>
      <c r="G102">
        <v>6</v>
      </c>
      <c r="H102">
        <v>3</v>
      </c>
    </row>
    <row r="103" spans="1:8" x14ac:dyDescent="0.3">
      <c r="A103" t="s">
        <v>3</v>
      </c>
      <c r="B103">
        <v>7</v>
      </c>
      <c r="C103">
        <v>7</v>
      </c>
      <c r="D103">
        <v>3</v>
      </c>
      <c r="E103">
        <v>3</v>
      </c>
      <c r="F103">
        <v>4</v>
      </c>
      <c r="G103">
        <v>5</v>
      </c>
      <c r="H103">
        <v>4</v>
      </c>
    </row>
    <row r="104" spans="1:8" x14ac:dyDescent="0.3">
      <c r="A104" s="3" t="s">
        <v>3</v>
      </c>
      <c r="B104">
        <v>6</v>
      </c>
      <c r="C104">
        <v>6</v>
      </c>
      <c r="D104">
        <v>5</v>
      </c>
      <c r="E104">
        <v>4</v>
      </c>
      <c r="F104">
        <v>7</v>
      </c>
      <c r="G104">
        <v>8</v>
      </c>
      <c r="H104">
        <v>5</v>
      </c>
    </row>
    <row r="105" spans="1:8" x14ac:dyDescent="0.3">
      <c r="A105" s="3" t="s">
        <v>3</v>
      </c>
      <c r="B105">
        <v>6</v>
      </c>
      <c r="C105">
        <v>7</v>
      </c>
      <c r="D105">
        <v>5</v>
      </c>
      <c r="E105">
        <v>5</v>
      </c>
      <c r="F105">
        <v>7</v>
      </c>
      <c r="G105">
        <v>6</v>
      </c>
      <c r="H105">
        <v>6</v>
      </c>
    </row>
    <row r="106" spans="1:8" x14ac:dyDescent="0.3">
      <c r="A106" t="s">
        <v>3</v>
      </c>
      <c r="B106">
        <v>5</v>
      </c>
      <c r="C106">
        <v>6</v>
      </c>
      <c r="D106">
        <v>1</v>
      </c>
      <c r="E106">
        <v>1</v>
      </c>
      <c r="F106">
        <v>2</v>
      </c>
      <c r="G106">
        <v>8</v>
      </c>
      <c r="H106">
        <v>3</v>
      </c>
    </row>
    <row r="107" spans="1:8" x14ac:dyDescent="0.3">
      <c r="A107" t="s">
        <v>3</v>
      </c>
      <c r="B107">
        <v>6</v>
      </c>
      <c r="C107">
        <v>4</v>
      </c>
      <c r="D107">
        <v>3</v>
      </c>
      <c r="E107">
        <v>1</v>
      </c>
      <c r="F107">
        <v>4</v>
      </c>
      <c r="G107">
        <v>6</v>
      </c>
      <c r="H107">
        <v>3</v>
      </c>
    </row>
    <row r="108" spans="1:8" x14ac:dyDescent="0.3">
      <c r="A108" t="s">
        <v>3</v>
      </c>
      <c r="B108">
        <v>7</v>
      </c>
      <c r="C108">
        <v>5</v>
      </c>
      <c r="D108">
        <v>7</v>
      </c>
      <c r="E108">
        <v>5</v>
      </c>
      <c r="F108">
        <v>7</v>
      </c>
      <c r="G108">
        <v>8</v>
      </c>
      <c r="H108">
        <v>4</v>
      </c>
    </row>
    <row r="109" spans="1:8" x14ac:dyDescent="0.3">
      <c r="A109" t="s">
        <v>3</v>
      </c>
      <c r="B109">
        <v>5</v>
      </c>
      <c r="C109">
        <v>8</v>
      </c>
      <c r="D109">
        <v>6</v>
      </c>
      <c r="E109">
        <v>6</v>
      </c>
      <c r="F109">
        <v>3</v>
      </c>
      <c r="G109">
        <v>8</v>
      </c>
      <c r="H109">
        <v>4</v>
      </c>
    </row>
    <row r="110" spans="1:8" x14ac:dyDescent="0.3">
      <c r="A110" t="s">
        <v>3</v>
      </c>
      <c r="B110">
        <v>4</v>
      </c>
      <c r="C110">
        <v>8</v>
      </c>
      <c r="D110">
        <v>6</v>
      </c>
      <c r="E110">
        <v>5</v>
      </c>
      <c r="F110">
        <v>7</v>
      </c>
      <c r="G110">
        <v>5</v>
      </c>
      <c r="H110">
        <v>7</v>
      </c>
    </row>
    <row r="111" spans="1:8" x14ac:dyDescent="0.3">
      <c r="A111" t="s">
        <v>3</v>
      </c>
      <c r="B111">
        <v>10</v>
      </c>
      <c r="C111">
        <v>8</v>
      </c>
      <c r="D111">
        <v>7</v>
      </c>
      <c r="E111">
        <v>9</v>
      </c>
      <c r="F111">
        <v>9</v>
      </c>
      <c r="G111">
        <v>8</v>
      </c>
      <c r="H111">
        <v>9</v>
      </c>
    </row>
    <row r="112" spans="1:8" x14ac:dyDescent="0.3">
      <c r="A112" t="s">
        <v>3</v>
      </c>
      <c r="B112">
        <v>7</v>
      </c>
      <c r="C112">
        <v>7</v>
      </c>
      <c r="D112">
        <v>4</v>
      </c>
      <c r="E112">
        <v>7</v>
      </c>
      <c r="F112">
        <v>3</v>
      </c>
      <c r="G112">
        <v>8</v>
      </c>
      <c r="H112">
        <v>4</v>
      </c>
    </row>
    <row r="113" spans="1:8" x14ac:dyDescent="0.3">
      <c r="A113" t="s">
        <v>3</v>
      </c>
      <c r="B113">
        <v>5</v>
      </c>
      <c r="C113">
        <v>5</v>
      </c>
      <c r="D113">
        <v>10</v>
      </c>
      <c r="E113">
        <v>10</v>
      </c>
      <c r="F113">
        <v>7</v>
      </c>
      <c r="G113">
        <v>5</v>
      </c>
      <c r="H113">
        <v>9</v>
      </c>
    </row>
    <row r="114" spans="1:8" x14ac:dyDescent="0.3">
      <c r="A114" t="s">
        <v>3</v>
      </c>
      <c r="B114">
        <v>4</v>
      </c>
      <c r="C114">
        <v>7</v>
      </c>
      <c r="D114">
        <v>8</v>
      </c>
      <c r="E114">
        <v>10</v>
      </c>
      <c r="F114">
        <v>10</v>
      </c>
      <c r="G114">
        <v>8</v>
      </c>
      <c r="H114">
        <v>9</v>
      </c>
    </row>
    <row r="115" spans="1:8" x14ac:dyDescent="0.3">
      <c r="A115" t="s">
        <v>3</v>
      </c>
      <c r="B115">
        <v>5</v>
      </c>
      <c r="C115">
        <v>8</v>
      </c>
      <c r="D115">
        <v>7</v>
      </c>
      <c r="E115">
        <v>7</v>
      </c>
      <c r="F115">
        <v>10</v>
      </c>
      <c r="G115">
        <v>6</v>
      </c>
      <c r="H115">
        <v>10</v>
      </c>
    </row>
    <row r="116" spans="1:8" x14ac:dyDescent="0.3">
      <c r="A116" s="3" t="s">
        <v>3</v>
      </c>
      <c r="B116">
        <v>6</v>
      </c>
      <c r="C116">
        <v>4</v>
      </c>
      <c r="D116">
        <v>5</v>
      </c>
      <c r="E116">
        <v>5</v>
      </c>
      <c r="F116">
        <v>4</v>
      </c>
      <c r="G116">
        <v>4</v>
      </c>
      <c r="H116">
        <v>3</v>
      </c>
    </row>
    <row r="117" spans="1:8" x14ac:dyDescent="0.3">
      <c r="A117" t="s">
        <v>3</v>
      </c>
      <c r="B117">
        <v>5</v>
      </c>
      <c r="C117">
        <v>7</v>
      </c>
      <c r="D117">
        <v>4</v>
      </c>
      <c r="E117">
        <v>5</v>
      </c>
      <c r="F117">
        <v>7</v>
      </c>
      <c r="G117">
        <v>6</v>
      </c>
      <c r="H117">
        <v>6</v>
      </c>
    </row>
    <row r="118" spans="1:8" x14ac:dyDescent="0.3">
      <c r="A118" t="s">
        <v>3</v>
      </c>
      <c r="B118">
        <v>4</v>
      </c>
      <c r="C118">
        <v>7</v>
      </c>
      <c r="D118">
        <v>7</v>
      </c>
      <c r="E118">
        <v>6</v>
      </c>
      <c r="F118">
        <v>6</v>
      </c>
      <c r="G118">
        <v>6</v>
      </c>
      <c r="H118">
        <v>3</v>
      </c>
    </row>
    <row r="119" spans="1:8" x14ac:dyDescent="0.3">
      <c r="A119" t="s">
        <v>3</v>
      </c>
      <c r="B119">
        <v>7</v>
      </c>
      <c r="C119">
        <v>5</v>
      </c>
      <c r="D119">
        <v>3</v>
      </c>
      <c r="E119">
        <v>4</v>
      </c>
      <c r="F119">
        <v>3</v>
      </c>
      <c r="G119">
        <v>8</v>
      </c>
      <c r="H119">
        <v>3</v>
      </c>
    </row>
    <row r="120" spans="1:8" x14ac:dyDescent="0.3">
      <c r="A120" t="s">
        <v>3</v>
      </c>
      <c r="B120">
        <v>5</v>
      </c>
      <c r="C120">
        <v>6</v>
      </c>
      <c r="D120">
        <v>7</v>
      </c>
      <c r="E120">
        <v>8</v>
      </c>
      <c r="F120">
        <v>5</v>
      </c>
      <c r="G120">
        <v>5</v>
      </c>
      <c r="H120">
        <v>5</v>
      </c>
    </row>
    <row r="121" spans="1:8" x14ac:dyDescent="0.3">
      <c r="A121" t="s">
        <v>3</v>
      </c>
      <c r="B121">
        <v>8</v>
      </c>
      <c r="C121">
        <v>6</v>
      </c>
      <c r="D121">
        <v>4</v>
      </c>
      <c r="E121">
        <v>4</v>
      </c>
      <c r="F121">
        <v>3</v>
      </c>
      <c r="G121">
        <v>8</v>
      </c>
      <c r="H121">
        <v>2</v>
      </c>
    </row>
    <row r="122" spans="1:8" x14ac:dyDescent="0.3">
      <c r="A122" t="s">
        <v>3</v>
      </c>
      <c r="B122">
        <v>6</v>
      </c>
      <c r="C122">
        <v>6</v>
      </c>
      <c r="D122">
        <v>3</v>
      </c>
      <c r="E122">
        <v>6</v>
      </c>
      <c r="F122">
        <v>3</v>
      </c>
      <c r="G122">
        <v>6</v>
      </c>
      <c r="H122">
        <v>6</v>
      </c>
    </row>
    <row r="123" spans="1:8" x14ac:dyDescent="0.3">
      <c r="A123" s="3" t="s">
        <v>3</v>
      </c>
      <c r="B123">
        <v>1</v>
      </c>
      <c r="C123">
        <v>5</v>
      </c>
      <c r="D123">
        <v>2</v>
      </c>
      <c r="E123">
        <v>1</v>
      </c>
      <c r="F123">
        <v>3</v>
      </c>
      <c r="G123">
        <v>8</v>
      </c>
      <c r="H123">
        <v>2</v>
      </c>
    </row>
    <row r="124" spans="1:8" x14ac:dyDescent="0.3">
      <c r="A124" s="3" t="s">
        <v>3</v>
      </c>
      <c r="B124">
        <v>7</v>
      </c>
      <c r="C124">
        <v>5</v>
      </c>
      <c r="D124">
        <v>8</v>
      </c>
      <c r="E124">
        <v>6</v>
      </c>
      <c r="F124">
        <v>5</v>
      </c>
      <c r="G124">
        <v>4</v>
      </c>
      <c r="H124">
        <v>6</v>
      </c>
    </row>
    <row r="125" spans="1:8" x14ac:dyDescent="0.3">
      <c r="A125" t="s">
        <v>3</v>
      </c>
      <c r="B125">
        <v>5</v>
      </c>
      <c r="C125">
        <v>6</v>
      </c>
      <c r="D125">
        <v>6</v>
      </c>
      <c r="E125">
        <v>6</v>
      </c>
      <c r="F125">
        <v>6</v>
      </c>
      <c r="G125">
        <v>5</v>
      </c>
      <c r="H125">
        <v>5</v>
      </c>
    </row>
    <row r="126" spans="1:8" x14ac:dyDescent="0.3">
      <c r="A126" t="s">
        <v>3</v>
      </c>
      <c r="B126">
        <v>5</v>
      </c>
      <c r="C126">
        <v>7</v>
      </c>
      <c r="D126">
        <v>6</v>
      </c>
      <c r="E126">
        <v>7</v>
      </c>
      <c r="F126">
        <v>4</v>
      </c>
      <c r="G126">
        <v>8</v>
      </c>
      <c r="H126">
        <v>3</v>
      </c>
    </row>
    <row r="127" spans="1:8" x14ac:dyDescent="0.3">
      <c r="A127" s="3" t="s">
        <v>3</v>
      </c>
      <c r="B127">
        <v>5</v>
      </c>
      <c r="C127">
        <v>4</v>
      </c>
      <c r="D127">
        <v>4</v>
      </c>
      <c r="E127">
        <v>5</v>
      </c>
      <c r="F127">
        <v>3</v>
      </c>
      <c r="G127">
        <v>8</v>
      </c>
      <c r="H127">
        <v>7</v>
      </c>
    </row>
    <row r="128" spans="1:8" x14ac:dyDescent="0.3">
      <c r="A128" t="s">
        <v>3</v>
      </c>
      <c r="B128">
        <v>4</v>
      </c>
      <c r="C128">
        <v>3</v>
      </c>
      <c r="D128">
        <v>3</v>
      </c>
      <c r="E128">
        <v>3</v>
      </c>
      <c r="F128">
        <v>7</v>
      </c>
      <c r="G128">
        <v>6</v>
      </c>
      <c r="H128">
        <v>7</v>
      </c>
    </row>
    <row r="129" spans="1:8" x14ac:dyDescent="0.3">
      <c r="A129" t="s">
        <v>3</v>
      </c>
      <c r="B129">
        <v>6</v>
      </c>
      <c r="C129">
        <v>4</v>
      </c>
      <c r="D129">
        <v>10</v>
      </c>
      <c r="E129">
        <v>7</v>
      </c>
      <c r="F129">
        <v>10</v>
      </c>
      <c r="G129">
        <v>8</v>
      </c>
      <c r="H129">
        <v>10</v>
      </c>
    </row>
    <row r="130" spans="1:8" x14ac:dyDescent="0.3">
      <c r="A130" t="s">
        <v>3</v>
      </c>
      <c r="B130">
        <v>7</v>
      </c>
      <c r="C130">
        <v>6</v>
      </c>
      <c r="D130">
        <v>5</v>
      </c>
      <c r="E130">
        <v>8</v>
      </c>
      <c r="F130">
        <v>8</v>
      </c>
      <c r="G130">
        <v>8</v>
      </c>
      <c r="H130">
        <v>6</v>
      </c>
    </row>
    <row r="131" spans="1:8" x14ac:dyDescent="0.3">
      <c r="A131" t="s">
        <v>3</v>
      </c>
      <c r="B131">
        <v>7</v>
      </c>
      <c r="C131">
        <v>5</v>
      </c>
      <c r="D131">
        <v>5</v>
      </c>
      <c r="E131">
        <v>7</v>
      </c>
      <c r="F131">
        <v>6</v>
      </c>
      <c r="G131">
        <v>5</v>
      </c>
      <c r="H131">
        <v>5</v>
      </c>
    </row>
    <row r="132" spans="1:8" x14ac:dyDescent="0.3">
      <c r="A132" t="s">
        <v>3</v>
      </c>
      <c r="B132">
        <v>7</v>
      </c>
      <c r="C132">
        <v>8</v>
      </c>
      <c r="D132">
        <v>5</v>
      </c>
      <c r="E132">
        <v>7</v>
      </c>
      <c r="F132">
        <v>3</v>
      </c>
      <c r="G132">
        <v>4</v>
      </c>
      <c r="H132">
        <v>7</v>
      </c>
    </row>
    <row r="133" spans="1:8" x14ac:dyDescent="0.3">
      <c r="A133" t="s">
        <v>3</v>
      </c>
      <c r="B133">
        <v>7</v>
      </c>
      <c r="C133">
        <v>8</v>
      </c>
      <c r="D133">
        <v>5</v>
      </c>
      <c r="E133">
        <v>3</v>
      </c>
      <c r="F133">
        <v>4</v>
      </c>
      <c r="G133">
        <v>4</v>
      </c>
      <c r="H133">
        <v>7</v>
      </c>
    </row>
    <row r="134" spans="1:8" x14ac:dyDescent="0.3">
      <c r="A134" s="3" t="s">
        <v>3</v>
      </c>
      <c r="B134">
        <v>6</v>
      </c>
      <c r="C134">
        <v>4</v>
      </c>
      <c r="D134">
        <v>6</v>
      </c>
      <c r="E134">
        <v>7</v>
      </c>
      <c r="F134">
        <v>4</v>
      </c>
      <c r="G134">
        <v>4</v>
      </c>
      <c r="H134">
        <v>5</v>
      </c>
    </row>
    <row r="135" spans="1:8" x14ac:dyDescent="0.3">
      <c r="A135" t="s">
        <v>3</v>
      </c>
      <c r="B135">
        <v>10</v>
      </c>
      <c r="C135">
        <v>8</v>
      </c>
      <c r="D135">
        <v>8</v>
      </c>
      <c r="E135">
        <v>8</v>
      </c>
      <c r="F135">
        <v>10</v>
      </c>
      <c r="G135">
        <v>5</v>
      </c>
      <c r="H135">
        <v>9</v>
      </c>
    </row>
    <row r="136" spans="1:8" x14ac:dyDescent="0.3">
      <c r="A136" t="s">
        <v>3</v>
      </c>
      <c r="B136">
        <v>5</v>
      </c>
      <c r="C136">
        <v>6</v>
      </c>
      <c r="D136">
        <v>8</v>
      </c>
      <c r="E136">
        <v>8</v>
      </c>
      <c r="F136">
        <v>8</v>
      </c>
      <c r="G136">
        <v>9</v>
      </c>
      <c r="H136">
        <v>7</v>
      </c>
    </row>
    <row r="137" spans="1:8" x14ac:dyDescent="0.3">
      <c r="A137" s="3" t="s">
        <v>3</v>
      </c>
      <c r="B137">
        <v>9</v>
      </c>
      <c r="C137">
        <v>7</v>
      </c>
      <c r="D137">
        <v>10</v>
      </c>
      <c r="E137">
        <v>9</v>
      </c>
      <c r="F137">
        <v>10</v>
      </c>
      <c r="G137">
        <v>6</v>
      </c>
      <c r="H137">
        <v>8</v>
      </c>
    </row>
    <row r="138" spans="1:8" x14ac:dyDescent="0.3">
      <c r="A138" t="s">
        <v>3</v>
      </c>
      <c r="B138">
        <v>6</v>
      </c>
      <c r="C138">
        <v>7</v>
      </c>
      <c r="D138">
        <v>2</v>
      </c>
      <c r="E138">
        <v>4</v>
      </c>
      <c r="F138">
        <v>4</v>
      </c>
      <c r="G138">
        <v>5</v>
      </c>
      <c r="H138">
        <v>1</v>
      </c>
    </row>
    <row r="139" spans="1:8" x14ac:dyDescent="0.3">
      <c r="A139" t="s">
        <v>3</v>
      </c>
      <c r="B139">
        <v>8</v>
      </c>
      <c r="C139">
        <v>6</v>
      </c>
      <c r="D139">
        <v>7</v>
      </c>
      <c r="E139">
        <v>7</v>
      </c>
      <c r="F139">
        <v>5</v>
      </c>
      <c r="G139">
        <v>8</v>
      </c>
      <c r="H139">
        <v>9</v>
      </c>
    </row>
    <row r="140" spans="1:8" x14ac:dyDescent="0.3">
      <c r="A140" t="s">
        <v>3</v>
      </c>
      <c r="B140">
        <v>6</v>
      </c>
      <c r="C140">
        <v>5</v>
      </c>
      <c r="D140">
        <v>7</v>
      </c>
      <c r="E140">
        <v>5</v>
      </c>
      <c r="F140">
        <v>7</v>
      </c>
      <c r="G140">
        <v>4</v>
      </c>
      <c r="H140">
        <v>3</v>
      </c>
    </row>
    <row r="141" spans="1:8" x14ac:dyDescent="0.3">
      <c r="A141" t="s">
        <v>3</v>
      </c>
      <c r="B141">
        <v>6</v>
      </c>
      <c r="C141">
        <v>8</v>
      </c>
      <c r="D141">
        <v>7</v>
      </c>
      <c r="E141">
        <v>10</v>
      </c>
      <c r="F141">
        <v>8</v>
      </c>
      <c r="G141">
        <v>4</v>
      </c>
      <c r="H141">
        <v>9</v>
      </c>
    </row>
    <row r="142" spans="1:8" x14ac:dyDescent="0.3">
      <c r="A142" t="s">
        <v>3</v>
      </c>
      <c r="B142">
        <v>6</v>
      </c>
      <c r="C142">
        <v>5</v>
      </c>
      <c r="D142">
        <v>10</v>
      </c>
      <c r="E142">
        <v>10</v>
      </c>
      <c r="F142">
        <v>10</v>
      </c>
      <c r="G142">
        <v>4</v>
      </c>
      <c r="H142">
        <v>9</v>
      </c>
    </row>
    <row r="143" spans="1:8" x14ac:dyDescent="0.3">
      <c r="A143" t="s">
        <v>3</v>
      </c>
      <c r="B143">
        <v>4</v>
      </c>
      <c r="C143">
        <v>5</v>
      </c>
      <c r="D143">
        <v>6</v>
      </c>
      <c r="E143">
        <v>3</v>
      </c>
      <c r="F143">
        <v>6</v>
      </c>
      <c r="G143">
        <v>5</v>
      </c>
      <c r="H143">
        <v>4</v>
      </c>
    </row>
    <row r="144" spans="1:8" x14ac:dyDescent="0.3">
      <c r="A144" t="s">
        <v>3</v>
      </c>
      <c r="B144">
        <v>4</v>
      </c>
      <c r="C144">
        <v>4</v>
      </c>
      <c r="D144">
        <v>1</v>
      </c>
      <c r="E144">
        <v>4</v>
      </c>
      <c r="F144">
        <v>2</v>
      </c>
      <c r="G144">
        <v>5</v>
      </c>
      <c r="H144">
        <v>1</v>
      </c>
    </row>
    <row r="145" spans="1:8" x14ac:dyDescent="0.3">
      <c r="A145" t="s">
        <v>3</v>
      </c>
      <c r="B145">
        <v>5</v>
      </c>
      <c r="C145">
        <v>7</v>
      </c>
      <c r="D145">
        <v>5</v>
      </c>
      <c r="E145">
        <v>5</v>
      </c>
      <c r="F145">
        <v>7</v>
      </c>
      <c r="G145">
        <v>5</v>
      </c>
      <c r="H145">
        <v>3</v>
      </c>
    </row>
    <row r="146" spans="1:8" x14ac:dyDescent="0.3">
      <c r="A146" t="s">
        <v>3</v>
      </c>
      <c r="B146">
        <v>8</v>
      </c>
      <c r="C146">
        <v>4</v>
      </c>
      <c r="D146">
        <v>3</v>
      </c>
      <c r="E146">
        <v>6</v>
      </c>
      <c r="F146">
        <v>3</v>
      </c>
      <c r="G146">
        <v>8</v>
      </c>
      <c r="H146">
        <v>5</v>
      </c>
    </row>
    <row r="147" spans="1:8" x14ac:dyDescent="0.3">
      <c r="A147" t="s">
        <v>3</v>
      </c>
      <c r="B147">
        <v>4</v>
      </c>
      <c r="C147">
        <v>6</v>
      </c>
      <c r="D147">
        <v>6</v>
      </c>
      <c r="E147">
        <v>5</v>
      </c>
      <c r="F147">
        <v>3</v>
      </c>
      <c r="G147">
        <v>5</v>
      </c>
      <c r="H147">
        <v>3</v>
      </c>
    </row>
    <row r="148" spans="1:8" x14ac:dyDescent="0.3">
      <c r="A148" t="s">
        <v>3</v>
      </c>
      <c r="B148">
        <v>6</v>
      </c>
      <c r="C148">
        <v>5</v>
      </c>
      <c r="D148">
        <v>7</v>
      </c>
      <c r="E148">
        <v>10</v>
      </c>
      <c r="F148">
        <v>7</v>
      </c>
      <c r="G148">
        <v>5</v>
      </c>
      <c r="H148">
        <v>8</v>
      </c>
    </row>
    <row r="149" spans="1:8" x14ac:dyDescent="0.3">
      <c r="A149" t="s">
        <v>3</v>
      </c>
      <c r="B149">
        <v>6</v>
      </c>
      <c r="C149">
        <v>6</v>
      </c>
      <c r="D149">
        <v>3</v>
      </c>
      <c r="E149">
        <v>6</v>
      </c>
      <c r="F149">
        <v>5</v>
      </c>
      <c r="G149">
        <v>4</v>
      </c>
      <c r="H149">
        <v>7</v>
      </c>
    </row>
    <row r="150" spans="1:8" x14ac:dyDescent="0.3">
      <c r="A150" s="3" t="s">
        <v>3</v>
      </c>
      <c r="B150">
        <v>4</v>
      </c>
      <c r="C150">
        <v>8</v>
      </c>
      <c r="D150">
        <v>3</v>
      </c>
      <c r="E150">
        <v>4</v>
      </c>
      <c r="F150">
        <v>4</v>
      </c>
      <c r="G150">
        <v>5</v>
      </c>
      <c r="H150">
        <v>3</v>
      </c>
    </row>
    <row r="151" spans="1:8" x14ac:dyDescent="0.3">
      <c r="A151" t="s">
        <v>3</v>
      </c>
      <c r="B151">
        <v>6</v>
      </c>
      <c r="C151">
        <v>4</v>
      </c>
      <c r="D151">
        <v>9</v>
      </c>
      <c r="E151">
        <v>8</v>
      </c>
      <c r="F151">
        <v>7</v>
      </c>
      <c r="G151">
        <v>10</v>
      </c>
      <c r="H151">
        <v>8</v>
      </c>
    </row>
    <row r="152" spans="1:8" x14ac:dyDescent="0.3">
      <c r="A152" t="s">
        <v>3</v>
      </c>
      <c r="B152">
        <v>4</v>
      </c>
      <c r="C152">
        <v>4</v>
      </c>
      <c r="D152">
        <v>4</v>
      </c>
      <c r="E152">
        <v>4</v>
      </c>
      <c r="F152">
        <v>4</v>
      </c>
      <c r="G152">
        <v>8</v>
      </c>
      <c r="H152">
        <v>2</v>
      </c>
    </row>
    <row r="153" spans="1:8" x14ac:dyDescent="0.3">
      <c r="A153" s="3" t="s">
        <v>3</v>
      </c>
      <c r="B153">
        <v>6</v>
      </c>
      <c r="C153">
        <v>3</v>
      </c>
      <c r="D153">
        <v>5</v>
      </c>
      <c r="E153">
        <v>6</v>
      </c>
      <c r="F153">
        <v>5</v>
      </c>
      <c r="G153">
        <v>5</v>
      </c>
      <c r="H153">
        <v>6</v>
      </c>
    </row>
    <row r="154" spans="1:8" x14ac:dyDescent="0.3">
      <c r="A154" t="s">
        <v>3</v>
      </c>
      <c r="B154">
        <v>7</v>
      </c>
      <c r="C154">
        <v>6</v>
      </c>
      <c r="D154">
        <v>5</v>
      </c>
      <c r="E154">
        <v>7</v>
      </c>
      <c r="F154">
        <v>9</v>
      </c>
      <c r="G154">
        <v>4</v>
      </c>
      <c r="H154">
        <v>8</v>
      </c>
    </row>
    <row r="155" spans="1:8" x14ac:dyDescent="0.3">
      <c r="A155" t="s">
        <v>3</v>
      </c>
      <c r="B155">
        <v>5</v>
      </c>
      <c r="C155">
        <v>4</v>
      </c>
      <c r="D155">
        <v>3</v>
      </c>
      <c r="E155">
        <v>7</v>
      </c>
      <c r="F155">
        <v>6</v>
      </c>
      <c r="G155">
        <v>4</v>
      </c>
      <c r="H155">
        <v>3</v>
      </c>
    </row>
    <row r="156" spans="1:8" x14ac:dyDescent="0.3">
      <c r="A156" t="s">
        <v>3</v>
      </c>
      <c r="B156">
        <v>5</v>
      </c>
      <c r="C156">
        <v>7</v>
      </c>
      <c r="D156">
        <v>9</v>
      </c>
      <c r="E156">
        <v>9</v>
      </c>
      <c r="F156">
        <v>7</v>
      </c>
      <c r="G156">
        <v>8</v>
      </c>
      <c r="H156">
        <v>9</v>
      </c>
    </row>
    <row r="157" spans="1:8" x14ac:dyDescent="0.3">
      <c r="A157" s="3" t="s">
        <v>3</v>
      </c>
      <c r="B157">
        <v>6</v>
      </c>
      <c r="C157">
        <v>4</v>
      </c>
      <c r="D157">
        <v>7</v>
      </c>
      <c r="E157">
        <v>5</v>
      </c>
      <c r="F157">
        <v>5</v>
      </c>
      <c r="G157">
        <v>8</v>
      </c>
      <c r="H157">
        <v>5</v>
      </c>
    </row>
    <row r="158" spans="1:8" x14ac:dyDescent="0.3">
      <c r="A158" t="s">
        <v>3</v>
      </c>
      <c r="B158">
        <v>4</v>
      </c>
      <c r="C158">
        <v>9</v>
      </c>
      <c r="D158">
        <v>9</v>
      </c>
      <c r="E158">
        <v>10</v>
      </c>
      <c r="F158">
        <v>8</v>
      </c>
      <c r="G158">
        <v>7</v>
      </c>
      <c r="H158">
        <v>9</v>
      </c>
    </row>
    <row r="159" spans="1:8" x14ac:dyDescent="0.3">
      <c r="A159" s="3" t="s">
        <v>3</v>
      </c>
      <c r="B159">
        <v>3</v>
      </c>
      <c r="C159">
        <v>1</v>
      </c>
      <c r="D159">
        <v>3</v>
      </c>
      <c r="E159">
        <v>1</v>
      </c>
      <c r="F159">
        <v>3</v>
      </c>
      <c r="G159">
        <v>4</v>
      </c>
      <c r="H159">
        <v>4</v>
      </c>
    </row>
    <row r="160" spans="1:8" x14ac:dyDescent="0.3">
      <c r="A160" s="3" t="s">
        <v>3</v>
      </c>
      <c r="B160">
        <v>7</v>
      </c>
      <c r="C160">
        <v>7</v>
      </c>
      <c r="D160">
        <v>8</v>
      </c>
      <c r="E160">
        <v>9</v>
      </c>
      <c r="F160">
        <v>5</v>
      </c>
      <c r="G160">
        <v>7</v>
      </c>
      <c r="H160">
        <v>8</v>
      </c>
    </row>
    <row r="161" spans="1:8" x14ac:dyDescent="0.3">
      <c r="A161" s="3" t="s">
        <v>3</v>
      </c>
      <c r="B161">
        <v>6</v>
      </c>
      <c r="C161">
        <v>4</v>
      </c>
      <c r="D161">
        <v>7</v>
      </c>
      <c r="E161">
        <v>4</v>
      </c>
      <c r="F161">
        <v>6</v>
      </c>
      <c r="G161">
        <v>8</v>
      </c>
      <c r="H161">
        <v>7</v>
      </c>
    </row>
    <row r="162" spans="1:8" x14ac:dyDescent="0.3">
      <c r="A162" t="s">
        <v>3</v>
      </c>
      <c r="B162">
        <v>6</v>
      </c>
      <c r="C162">
        <v>6</v>
      </c>
      <c r="D162">
        <v>9</v>
      </c>
      <c r="E162">
        <v>8</v>
      </c>
      <c r="F162">
        <v>10</v>
      </c>
      <c r="G162">
        <v>4</v>
      </c>
      <c r="H162">
        <v>9</v>
      </c>
    </row>
    <row r="163" spans="1:8" x14ac:dyDescent="0.3">
      <c r="A163" s="3" t="s">
        <v>3</v>
      </c>
      <c r="B163">
        <v>10</v>
      </c>
      <c r="C163">
        <v>9</v>
      </c>
      <c r="D163">
        <v>10</v>
      </c>
      <c r="E163">
        <v>9</v>
      </c>
      <c r="F163">
        <v>7</v>
      </c>
      <c r="G163">
        <v>5</v>
      </c>
      <c r="H163">
        <v>9</v>
      </c>
    </row>
    <row r="164" spans="1:8" x14ac:dyDescent="0.3">
      <c r="A164" s="3" t="s">
        <v>3</v>
      </c>
      <c r="B164">
        <v>5</v>
      </c>
      <c r="C164">
        <v>3</v>
      </c>
      <c r="D164">
        <v>3</v>
      </c>
      <c r="E164">
        <v>5</v>
      </c>
      <c r="F164">
        <v>5</v>
      </c>
      <c r="G164">
        <v>7</v>
      </c>
      <c r="H164">
        <v>3</v>
      </c>
    </row>
    <row r="165" spans="1:8" x14ac:dyDescent="0.3">
      <c r="A165" t="s">
        <v>3</v>
      </c>
      <c r="B165">
        <v>6</v>
      </c>
      <c r="C165">
        <v>4</v>
      </c>
      <c r="D165">
        <v>6</v>
      </c>
      <c r="E165">
        <v>5</v>
      </c>
      <c r="F165">
        <v>9</v>
      </c>
      <c r="G165">
        <v>6</v>
      </c>
      <c r="H165">
        <v>8</v>
      </c>
    </row>
    <row r="166" spans="1:8" x14ac:dyDescent="0.3">
      <c r="A166" t="s">
        <v>3</v>
      </c>
      <c r="B166">
        <v>6</v>
      </c>
      <c r="C166">
        <v>6</v>
      </c>
      <c r="D166">
        <v>6</v>
      </c>
      <c r="E166">
        <v>3</v>
      </c>
      <c r="F166">
        <v>4</v>
      </c>
      <c r="G166">
        <v>4</v>
      </c>
      <c r="H166">
        <v>5</v>
      </c>
    </row>
    <row r="167" spans="1:8" x14ac:dyDescent="0.3">
      <c r="A167" t="s">
        <v>3</v>
      </c>
      <c r="B167">
        <v>4</v>
      </c>
      <c r="C167">
        <v>5</v>
      </c>
      <c r="D167">
        <v>6</v>
      </c>
      <c r="E167">
        <v>4</v>
      </c>
      <c r="F167">
        <v>7</v>
      </c>
      <c r="G167">
        <v>4</v>
      </c>
      <c r="H167">
        <v>7</v>
      </c>
    </row>
    <row r="168" spans="1:8" x14ac:dyDescent="0.3">
      <c r="A168" t="s">
        <v>3</v>
      </c>
      <c r="B168">
        <v>4</v>
      </c>
      <c r="C168">
        <v>7</v>
      </c>
      <c r="D168">
        <v>5</v>
      </c>
      <c r="E168">
        <v>7</v>
      </c>
      <c r="F168">
        <v>4</v>
      </c>
      <c r="G168">
        <v>5</v>
      </c>
      <c r="H168">
        <v>7</v>
      </c>
    </row>
    <row r="169" spans="1:8" x14ac:dyDescent="0.3">
      <c r="A169" t="s">
        <v>3</v>
      </c>
      <c r="B169">
        <v>4</v>
      </c>
      <c r="C169">
        <v>7</v>
      </c>
      <c r="D169">
        <v>4</v>
      </c>
      <c r="E169">
        <v>5</v>
      </c>
      <c r="F169">
        <v>7</v>
      </c>
      <c r="G169">
        <v>5</v>
      </c>
      <c r="H169">
        <v>4</v>
      </c>
    </row>
    <row r="170" spans="1:8" x14ac:dyDescent="0.3">
      <c r="A170" t="s">
        <v>3</v>
      </c>
      <c r="B170">
        <v>5</v>
      </c>
      <c r="C170">
        <v>4</v>
      </c>
      <c r="D170">
        <v>7</v>
      </c>
      <c r="E170">
        <v>3</v>
      </c>
      <c r="F170">
        <v>3</v>
      </c>
      <c r="G170">
        <v>4</v>
      </c>
      <c r="H170">
        <v>6</v>
      </c>
    </row>
    <row r="171" spans="1:8" x14ac:dyDescent="0.3">
      <c r="A171" t="s">
        <v>3</v>
      </c>
      <c r="B171">
        <v>6</v>
      </c>
      <c r="C171">
        <v>4</v>
      </c>
      <c r="D171">
        <v>3</v>
      </c>
      <c r="E171">
        <v>4</v>
      </c>
      <c r="F171">
        <v>3</v>
      </c>
      <c r="G171">
        <v>5</v>
      </c>
      <c r="H171">
        <v>5</v>
      </c>
    </row>
    <row r="172" spans="1:8" x14ac:dyDescent="0.3">
      <c r="A172" t="s">
        <v>3</v>
      </c>
      <c r="B172">
        <v>6</v>
      </c>
      <c r="C172">
        <v>4</v>
      </c>
      <c r="D172">
        <v>4</v>
      </c>
      <c r="E172">
        <v>4</v>
      </c>
      <c r="F172">
        <v>4</v>
      </c>
      <c r="G172">
        <v>6</v>
      </c>
      <c r="H172">
        <v>1</v>
      </c>
    </row>
    <row r="173" spans="1:8" x14ac:dyDescent="0.3">
      <c r="A173" t="s">
        <v>3</v>
      </c>
      <c r="B173">
        <v>8</v>
      </c>
      <c r="C173">
        <v>4</v>
      </c>
      <c r="D173">
        <v>6</v>
      </c>
      <c r="E173">
        <v>7</v>
      </c>
      <c r="F173">
        <v>3</v>
      </c>
      <c r="G173">
        <v>8</v>
      </c>
      <c r="H173">
        <v>3</v>
      </c>
    </row>
    <row r="174" spans="1:8" x14ac:dyDescent="0.3">
      <c r="A174" t="s">
        <v>3</v>
      </c>
      <c r="B174">
        <v>4</v>
      </c>
      <c r="C174">
        <v>7</v>
      </c>
      <c r="D174">
        <v>4</v>
      </c>
      <c r="E174">
        <v>6</v>
      </c>
      <c r="F174">
        <v>3</v>
      </c>
      <c r="G174">
        <v>4</v>
      </c>
      <c r="H174">
        <v>4</v>
      </c>
    </row>
    <row r="175" spans="1:8" x14ac:dyDescent="0.3">
      <c r="A175" s="3" t="s">
        <v>3</v>
      </c>
      <c r="B175">
        <v>6</v>
      </c>
      <c r="C175">
        <v>6</v>
      </c>
      <c r="D175">
        <v>4</v>
      </c>
      <c r="E175">
        <v>6</v>
      </c>
      <c r="F175">
        <v>7</v>
      </c>
      <c r="G175">
        <v>6</v>
      </c>
      <c r="H175">
        <v>5</v>
      </c>
    </row>
    <row r="176" spans="1:8" x14ac:dyDescent="0.3">
      <c r="A176" t="s">
        <v>3</v>
      </c>
      <c r="B176">
        <v>6</v>
      </c>
      <c r="C176">
        <v>7</v>
      </c>
      <c r="D176">
        <v>7</v>
      </c>
      <c r="E176">
        <v>6</v>
      </c>
      <c r="F176">
        <v>7</v>
      </c>
      <c r="G176">
        <v>5</v>
      </c>
      <c r="H176">
        <v>6</v>
      </c>
    </row>
    <row r="177" spans="1:8" x14ac:dyDescent="0.3">
      <c r="A177" t="s">
        <v>3</v>
      </c>
      <c r="B177">
        <v>8</v>
      </c>
      <c r="C177">
        <v>5</v>
      </c>
      <c r="D177">
        <v>7</v>
      </c>
      <c r="E177">
        <v>5</v>
      </c>
      <c r="F177">
        <v>3</v>
      </c>
      <c r="G177">
        <v>7</v>
      </c>
      <c r="H177">
        <v>4</v>
      </c>
    </row>
    <row r="178" spans="1:8" x14ac:dyDescent="0.3">
      <c r="A178" t="s">
        <v>3</v>
      </c>
      <c r="B178">
        <v>4</v>
      </c>
      <c r="C178">
        <v>8</v>
      </c>
      <c r="D178">
        <v>7</v>
      </c>
      <c r="E178">
        <v>7</v>
      </c>
      <c r="F178">
        <v>5</v>
      </c>
      <c r="G178">
        <v>4</v>
      </c>
      <c r="H178">
        <v>6</v>
      </c>
    </row>
    <row r="179" spans="1:8" x14ac:dyDescent="0.3">
      <c r="A179" s="3" t="s">
        <v>3</v>
      </c>
      <c r="B179">
        <v>5</v>
      </c>
      <c r="C179">
        <v>5</v>
      </c>
      <c r="D179">
        <v>4</v>
      </c>
      <c r="E179">
        <v>7</v>
      </c>
      <c r="F179">
        <v>3</v>
      </c>
      <c r="G179">
        <v>7</v>
      </c>
      <c r="H179">
        <v>6</v>
      </c>
    </row>
    <row r="180" spans="1:8" x14ac:dyDescent="0.3">
      <c r="A180" t="s">
        <v>3</v>
      </c>
      <c r="B180">
        <v>8</v>
      </c>
      <c r="C180">
        <v>6</v>
      </c>
      <c r="D180">
        <v>3</v>
      </c>
      <c r="E180">
        <v>6</v>
      </c>
      <c r="F180">
        <v>3</v>
      </c>
      <c r="G180">
        <v>6</v>
      </c>
      <c r="H180">
        <v>3</v>
      </c>
    </row>
    <row r="181" spans="1:8" x14ac:dyDescent="0.3">
      <c r="A181" t="s">
        <v>3</v>
      </c>
      <c r="B181">
        <v>8</v>
      </c>
      <c r="C181">
        <v>6</v>
      </c>
      <c r="D181">
        <v>2</v>
      </c>
      <c r="E181">
        <v>3</v>
      </c>
      <c r="F181">
        <v>3</v>
      </c>
      <c r="G181">
        <v>8</v>
      </c>
      <c r="H181">
        <v>2</v>
      </c>
    </row>
    <row r="182" spans="1:8" x14ac:dyDescent="0.3">
      <c r="A182" t="s">
        <v>3</v>
      </c>
      <c r="B182">
        <v>4</v>
      </c>
      <c r="C182">
        <v>5</v>
      </c>
      <c r="D182">
        <v>3</v>
      </c>
      <c r="E182">
        <v>4</v>
      </c>
      <c r="F182">
        <v>4</v>
      </c>
      <c r="G182">
        <v>8</v>
      </c>
      <c r="H182">
        <v>4</v>
      </c>
    </row>
    <row r="183" spans="1:8" x14ac:dyDescent="0.3">
      <c r="A183" s="3" t="s">
        <v>3</v>
      </c>
      <c r="B183">
        <v>6</v>
      </c>
      <c r="C183">
        <v>4</v>
      </c>
      <c r="D183">
        <v>4</v>
      </c>
      <c r="E183">
        <v>5</v>
      </c>
      <c r="F183">
        <v>4</v>
      </c>
      <c r="G183">
        <v>8</v>
      </c>
      <c r="H183">
        <v>5</v>
      </c>
    </row>
    <row r="184" spans="1:8" x14ac:dyDescent="0.3">
      <c r="A184" t="s">
        <v>3</v>
      </c>
      <c r="B184">
        <v>6</v>
      </c>
      <c r="C184">
        <v>4</v>
      </c>
      <c r="D184">
        <v>3</v>
      </c>
      <c r="E184">
        <v>4</v>
      </c>
      <c r="F184">
        <v>4</v>
      </c>
      <c r="G184">
        <v>5</v>
      </c>
      <c r="H184">
        <v>4</v>
      </c>
    </row>
    <row r="185" spans="1:8" x14ac:dyDescent="0.3">
      <c r="A185" t="s">
        <v>3</v>
      </c>
      <c r="B185">
        <v>8</v>
      </c>
      <c r="C185">
        <v>5</v>
      </c>
      <c r="D185">
        <v>3</v>
      </c>
      <c r="E185">
        <v>5</v>
      </c>
      <c r="F185">
        <v>3</v>
      </c>
      <c r="G185">
        <v>5</v>
      </c>
      <c r="H185">
        <v>7</v>
      </c>
    </row>
    <row r="186" spans="1:8" x14ac:dyDescent="0.3">
      <c r="A186" t="s">
        <v>3</v>
      </c>
      <c r="B186">
        <v>7</v>
      </c>
      <c r="C186">
        <v>7</v>
      </c>
      <c r="D186">
        <v>7</v>
      </c>
      <c r="E186">
        <v>5</v>
      </c>
      <c r="F186">
        <v>3</v>
      </c>
      <c r="G186">
        <v>8</v>
      </c>
      <c r="H186">
        <v>5</v>
      </c>
    </row>
    <row r="187" spans="1:8" x14ac:dyDescent="0.3">
      <c r="A187" t="s">
        <v>3</v>
      </c>
      <c r="B187">
        <v>7</v>
      </c>
      <c r="C187">
        <v>4</v>
      </c>
      <c r="D187">
        <v>4</v>
      </c>
      <c r="E187">
        <v>6</v>
      </c>
      <c r="F187">
        <v>3</v>
      </c>
      <c r="G187">
        <v>4</v>
      </c>
      <c r="H187">
        <v>3</v>
      </c>
    </row>
    <row r="188" spans="1:8" x14ac:dyDescent="0.3">
      <c r="A188" t="s">
        <v>3</v>
      </c>
      <c r="B188">
        <v>4</v>
      </c>
      <c r="C188">
        <v>8</v>
      </c>
      <c r="D188">
        <v>9</v>
      </c>
      <c r="E188">
        <v>9</v>
      </c>
      <c r="F188">
        <v>9</v>
      </c>
      <c r="G188">
        <v>5</v>
      </c>
      <c r="H188">
        <v>10</v>
      </c>
    </row>
    <row r="189" spans="1:8" x14ac:dyDescent="0.3">
      <c r="A189" t="s">
        <v>3</v>
      </c>
      <c r="B189">
        <v>6</v>
      </c>
      <c r="C189">
        <v>4</v>
      </c>
      <c r="D189">
        <v>4</v>
      </c>
      <c r="E189">
        <v>3</v>
      </c>
      <c r="F189">
        <v>6</v>
      </c>
      <c r="G189">
        <v>8</v>
      </c>
      <c r="H189">
        <v>3</v>
      </c>
    </row>
    <row r="190" spans="1:8" x14ac:dyDescent="0.3">
      <c r="A190" t="s">
        <v>3</v>
      </c>
      <c r="B190">
        <v>5</v>
      </c>
      <c r="C190">
        <v>6</v>
      </c>
      <c r="D190">
        <v>5</v>
      </c>
      <c r="E190">
        <v>5</v>
      </c>
      <c r="F190">
        <v>4</v>
      </c>
      <c r="G190">
        <v>5</v>
      </c>
      <c r="H190">
        <v>4</v>
      </c>
    </row>
    <row r="191" spans="1:8" x14ac:dyDescent="0.3">
      <c r="A191" s="3" t="s">
        <v>3</v>
      </c>
      <c r="B191">
        <v>7</v>
      </c>
      <c r="C191">
        <v>6</v>
      </c>
      <c r="D191">
        <v>7</v>
      </c>
      <c r="E191">
        <v>5</v>
      </c>
      <c r="F191">
        <v>5</v>
      </c>
      <c r="G191">
        <v>5</v>
      </c>
      <c r="H191">
        <v>6</v>
      </c>
    </row>
    <row r="192" spans="1:8" x14ac:dyDescent="0.3">
      <c r="A192" t="s">
        <v>3</v>
      </c>
      <c r="B192">
        <v>8</v>
      </c>
      <c r="C192">
        <v>8</v>
      </c>
      <c r="D192">
        <v>4</v>
      </c>
      <c r="E192">
        <v>7</v>
      </c>
      <c r="F192">
        <v>4</v>
      </c>
      <c r="G192">
        <v>4</v>
      </c>
      <c r="H192">
        <v>6</v>
      </c>
    </row>
    <row r="193" spans="1:8" x14ac:dyDescent="0.3">
      <c r="A193" t="s">
        <v>3</v>
      </c>
      <c r="B193">
        <v>8</v>
      </c>
      <c r="C193">
        <v>8</v>
      </c>
      <c r="D193">
        <v>9</v>
      </c>
      <c r="E193">
        <v>5</v>
      </c>
      <c r="F193">
        <v>9</v>
      </c>
      <c r="G193">
        <v>8</v>
      </c>
      <c r="H193">
        <v>5</v>
      </c>
    </row>
    <row r="194" spans="1:8" x14ac:dyDescent="0.3">
      <c r="A194" t="s">
        <v>3</v>
      </c>
      <c r="B194">
        <v>5</v>
      </c>
      <c r="C194">
        <v>6</v>
      </c>
      <c r="D194">
        <v>7</v>
      </c>
      <c r="E194">
        <v>6</v>
      </c>
      <c r="F194">
        <v>7</v>
      </c>
      <c r="G194">
        <v>5</v>
      </c>
      <c r="H194">
        <v>4</v>
      </c>
    </row>
    <row r="195" spans="1:8" x14ac:dyDescent="0.3">
      <c r="A195" t="s">
        <v>3</v>
      </c>
      <c r="B195">
        <v>8</v>
      </c>
      <c r="C195">
        <v>4</v>
      </c>
      <c r="D195">
        <v>6</v>
      </c>
      <c r="E195">
        <v>8</v>
      </c>
      <c r="F195">
        <v>7</v>
      </c>
      <c r="G195">
        <v>6</v>
      </c>
      <c r="H195">
        <v>9</v>
      </c>
    </row>
    <row r="196" spans="1:8" x14ac:dyDescent="0.3">
      <c r="A196" s="3" t="s">
        <v>3</v>
      </c>
      <c r="B196">
        <v>4</v>
      </c>
      <c r="C196">
        <v>7</v>
      </c>
      <c r="D196">
        <v>7</v>
      </c>
      <c r="E196">
        <v>5</v>
      </c>
      <c r="F196">
        <v>4</v>
      </c>
      <c r="G196">
        <v>7</v>
      </c>
      <c r="H196">
        <v>3</v>
      </c>
    </row>
    <row r="197" spans="1:8" x14ac:dyDescent="0.3">
      <c r="A197" t="s">
        <v>3</v>
      </c>
      <c r="B197">
        <v>8</v>
      </c>
      <c r="C197">
        <v>8</v>
      </c>
      <c r="D197">
        <v>6</v>
      </c>
      <c r="E197">
        <v>4</v>
      </c>
      <c r="F197">
        <v>5</v>
      </c>
      <c r="G197">
        <v>5</v>
      </c>
      <c r="H197">
        <v>3</v>
      </c>
    </row>
    <row r="198" spans="1:8" x14ac:dyDescent="0.3">
      <c r="A198" t="s">
        <v>3</v>
      </c>
      <c r="B198">
        <v>7</v>
      </c>
      <c r="C198">
        <v>8</v>
      </c>
      <c r="D198">
        <v>5</v>
      </c>
      <c r="E198">
        <v>5</v>
      </c>
      <c r="F198">
        <v>7</v>
      </c>
      <c r="G198">
        <v>7</v>
      </c>
      <c r="H198">
        <v>5</v>
      </c>
    </row>
    <row r="199" spans="1:8" x14ac:dyDescent="0.3">
      <c r="A199" t="s">
        <v>3</v>
      </c>
      <c r="B199">
        <v>4</v>
      </c>
      <c r="C199">
        <v>8</v>
      </c>
      <c r="D199">
        <v>7</v>
      </c>
      <c r="E199">
        <v>5</v>
      </c>
      <c r="F199">
        <v>6</v>
      </c>
      <c r="G199">
        <v>5</v>
      </c>
      <c r="H199">
        <v>6</v>
      </c>
    </row>
    <row r="200" spans="1:8" x14ac:dyDescent="0.3">
      <c r="A200" t="s">
        <v>3</v>
      </c>
      <c r="B200">
        <v>6</v>
      </c>
      <c r="C200">
        <v>6</v>
      </c>
      <c r="D200">
        <v>8</v>
      </c>
      <c r="E200">
        <v>7</v>
      </c>
      <c r="F200">
        <v>9</v>
      </c>
      <c r="G200">
        <v>5</v>
      </c>
      <c r="H200">
        <v>7</v>
      </c>
    </row>
    <row r="201" spans="1:8" x14ac:dyDescent="0.3">
      <c r="A201" t="s">
        <v>3</v>
      </c>
      <c r="B201">
        <v>6</v>
      </c>
      <c r="C201">
        <v>4</v>
      </c>
      <c r="D201">
        <v>4</v>
      </c>
      <c r="E201">
        <v>7</v>
      </c>
      <c r="F201">
        <v>7</v>
      </c>
      <c r="G201">
        <v>6</v>
      </c>
      <c r="H201">
        <v>4</v>
      </c>
    </row>
    <row r="202" spans="1:8" x14ac:dyDescent="0.3">
      <c r="A202" t="s">
        <v>3</v>
      </c>
      <c r="B202">
        <v>4</v>
      </c>
      <c r="C202">
        <v>8</v>
      </c>
      <c r="D202">
        <v>9</v>
      </c>
      <c r="E202">
        <v>10</v>
      </c>
      <c r="F202">
        <v>8</v>
      </c>
      <c r="G202">
        <v>6</v>
      </c>
      <c r="H202">
        <v>10</v>
      </c>
    </row>
    <row r="203" spans="1:8" x14ac:dyDescent="0.3">
      <c r="A203" s="3" t="s">
        <v>3</v>
      </c>
      <c r="B203">
        <v>5</v>
      </c>
      <c r="C203">
        <v>4</v>
      </c>
      <c r="D203">
        <v>4</v>
      </c>
      <c r="E203">
        <v>7</v>
      </c>
      <c r="F203">
        <v>4</v>
      </c>
      <c r="G203">
        <v>6</v>
      </c>
      <c r="H203">
        <v>3</v>
      </c>
    </row>
    <row r="204" spans="1:8" x14ac:dyDescent="0.3">
      <c r="A204" t="s">
        <v>3</v>
      </c>
      <c r="B204">
        <v>4</v>
      </c>
      <c r="C204">
        <v>5</v>
      </c>
      <c r="D204">
        <v>4</v>
      </c>
      <c r="E204">
        <v>7</v>
      </c>
      <c r="F204">
        <v>4</v>
      </c>
      <c r="G204">
        <v>7</v>
      </c>
      <c r="H204">
        <v>6</v>
      </c>
    </row>
    <row r="205" spans="1:8" x14ac:dyDescent="0.3">
      <c r="A205" t="s">
        <v>3</v>
      </c>
      <c r="B205">
        <v>9</v>
      </c>
      <c r="C205">
        <v>6</v>
      </c>
      <c r="D205">
        <v>7</v>
      </c>
      <c r="E205">
        <v>9</v>
      </c>
      <c r="F205">
        <v>10</v>
      </c>
      <c r="G205">
        <v>7</v>
      </c>
      <c r="H205">
        <v>9</v>
      </c>
    </row>
    <row r="206" spans="1:8" x14ac:dyDescent="0.3">
      <c r="A206" t="s">
        <v>3</v>
      </c>
      <c r="B206">
        <v>4</v>
      </c>
      <c r="C206">
        <v>8</v>
      </c>
      <c r="D206">
        <v>5</v>
      </c>
      <c r="E206">
        <v>7</v>
      </c>
      <c r="F206">
        <v>7</v>
      </c>
      <c r="G206">
        <v>5</v>
      </c>
      <c r="H206">
        <v>9</v>
      </c>
    </row>
    <row r="207" spans="1:8" x14ac:dyDescent="0.3">
      <c r="A207" t="s">
        <v>3</v>
      </c>
      <c r="B207">
        <v>6</v>
      </c>
      <c r="C207">
        <v>6</v>
      </c>
      <c r="D207">
        <v>5</v>
      </c>
      <c r="E207">
        <v>7</v>
      </c>
      <c r="F207">
        <v>8</v>
      </c>
      <c r="G207">
        <v>6</v>
      </c>
      <c r="H207">
        <v>8</v>
      </c>
    </row>
    <row r="208" spans="1:8" x14ac:dyDescent="0.3">
      <c r="A208" t="s">
        <v>3</v>
      </c>
      <c r="B208">
        <v>8</v>
      </c>
      <c r="C208">
        <v>4</v>
      </c>
      <c r="D208">
        <v>10</v>
      </c>
      <c r="E208">
        <v>10</v>
      </c>
      <c r="F208">
        <v>10</v>
      </c>
      <c r="G208">
        <v>4</v>
      </c>
      <c r="H208">
        <v>9</v>
      </c>
    </row>
    <row r="209" spans="1:8" x14ac:dyDescent="0.3">
      <c r="A209" t="s">
        <v>3</v>
      </c>
      <c r="B209">
        <v>6</v>
      </c>
      <c r="C209">
        <v>7</v>
      </c>
      <c r="D209">
        <v>7</v>
      </c>
      <c r="E209">
        <v>7</v>
      </c>
      <c r="F209">
        <v>5</v>
      </c>
      <c r="G209">
        <v>6</v>
      </c>
      <c r="H209">
        <v>7</v>
      </c>
    </row>
    <row r="210" spans="1:8" x14ac:dyDescent="0.3">
      <c r="A210" t="s">
        <v>3</v>
      </c>
      <c r="B210">
        <v>7</v>
      </c>
      <c r="C210">
        <v>6</v>
      </c>
      <c r="D210">
        <v>10</v>
      </c>
      <c r="E210">
        <v>8</v>
      </c>
      <c r="F210">
        <v>9</v>
      </c>
      <c r="G210">
        <v>5</v>
      </c>
      <c r="H210">
        <v>8</v>
      </c>
    </row>
    <row r="211" spans="1:8" x14ac:dyDescent="0.3">
      <c r="A211" t="s">
        <v>3</v>
      </c>
      <c r="B211">
        <v>6</v>
      </c>
      <c r="C211">
        <v>7</v>
      </c>
      <c r="D211">
        <v>5</v>
      </c>
      <c r="E211">
        <v>7</v>
      </c>
      <c r="F211">
        <v>5</v>
      </c>
      <c r="G211">
        <v>5</v>
      </c>
      <c r="H211">
        <v>7</v>
      </c>
    </row>
    <row r="212" spans="1:8" x14ac:dyDescent="0.3">
      <c r="A212" t="s">
        <v>3</v>
      </c>
      <c r="B212">
        <v>8</v>
      </c>
      <c r="C212">
        <v>8</v>
      </c>
      <c r="D212">
        <v>7</v>
      </c>
      <c r="E212">
        <v>7</v>
      </c>
      <c r="F212">
        <v>5</v>
      </c>
      <c r="G212">
        <v>5</v>
      </c>
      <c r="H212">
        <v>7</v>
      </c>
    </row>
    <row r="213" spans="1:8" x14ac:dyDescent="0.3">
      <c r="A213" t="s">
        <v>4</v>
      </c>
      <c r="B213">
        <v>5</v>
      </c>
      <c r="C213">
        <v>8</v>
      </c>
      <c r="D213">
        <v>8</v>
      </c>
      <c r="E213">
        <v>9</v>
      </c>
      <c r="F213">
        <v>10</v>
      </c>
      <c r="G213">
        <v>5</v>
      </c>
      <c r="H213">
        <v>9</v>
      </c>
    </row>
    <row r="214" spans="1:8" x14ac:dyDescent="0.3">
      <c r="A214" t="s">
        <v>4</v>
      </c>
      <c r="B214">
        <v>10</v>
      </c>
      <c r="C214">
        <v>6</v>
      </c>
      <c r="D214">
        <v>9</v>
      </c>
      <c r="E214">
        <v>9</v>
      </c>
      <c r="F214">
        <v>9</v>
      </c>
      <c r="G214">
        <v>7</v>
      </c>
      <c r="H214">
        <v>9</v>
      </c>
    </row>
    <row r="215" spans="1:8" x14ac:dyDescent="0.3">
      <c r="A215" t="s">
        <v>4</v>
      </c>
      <c r="B215">
        <v>4</v>
      </c>
      <c r="C215">
        <v>5</v>
      </c>
      <c r="D215">
        <v>8</v>
      </c>
      <c r="E215">
        <v>8</v>
      </c>
      <c r="F215">
        <v>7</v>
      </c>
      <c r="G215">
        <v>5</v>
      </c>
      <c r="H215">
        <v>6</v>
      </c>
    </row>
    <row r="216" spans="1:8" x14ac:dyDescent="0.3">
      <c r="A216" s="3" t="s">
        <v>4</v>
      </c>
      <c r="B216">
        <v>6</v>
      </c>
      <c r="C216">
        <v>4</v>
      </c>
      <c r="D216">
        <v>5</v>
      </c>
      <c r="E216">
        <v>7</v>
      </c>
      <c r="F216">
        <v>7</v>
      </c>
      <c r="G216">
        <v>4</v>
      </c>
      <c r="H216">
        <v>3</v>
      </c>
    </row>
    <row r="217" spans="1:8" x14ac:dyDescent="0.3">
      <c r="A217" t="s">
        <v>4</v>
      </c>
      <c r="B217">
        <v>8</v>
      </c>
      <c r="C217">
        <v>7</v>
      </c>
      <c r="D217">
        <v>5</v>
      </c>
      <c r="E217">
        <v>3</v>
      </c>
      <c r="F217">
        <v>7</v>
      </c>
      <c r="G217">
        <v>8</v>
      </c>
      <c r="H217">
        <v>3</v>
      </c>
    </row>
    <row r="218" spans="1:8" x14ac:dyDescent="0.3">
      <c r="A218" t="s">
        <v>4</v>
      </c>
      <c r="B218">
        <v>8</v>
      </c>
      <c r="C218">
        <v>4</v>
      </c>
      <c r="D218">
        <v>7</v>
      </c>
      <c r="E218">
        <v>8</v>
      </c>
      <c r="F218">
        <v>7</v>
      </c>
      <c r="G218">
        <v>7</v>
      </c>
      <c r="H218">
        <v>10</v>
      </c>
    </row>
    <row r="219" spans="1:8" x14ac:dyDescent="0.3">
      <c r="A219" s="3" t="s">
        <v>4</v>
      </c>
      <c r="B219">
        <v>6</v>
      </c>
      <c r="C219">
        <v>4</v>
      </c>
      <c r="D219">
        <v>3</v>
      </c>
      <c r="E219">
        <v>4</v>
      </c>
      <c r="F219">
        <v>5</v>
      </c>
      <c r="G219">
        <v>8</v>
      </c>
      <c r="H219">
        <v>5</v>
      </c>
    </row>
    <row r="220" spans="1:8" x14ac:dyDescent="0.3">
      <c r="A220" t="s">
        <v>4</v>
      </c>
      <c r="B220">
        <v>7</v>
      </c>
      <c r="C220">
        <v>8</v>
      </c>
      <c r="D220">
        <v>3</v>
      </c>
      <c r="E220">
        <v>1</v>
      </c>
      <c r="F220">
        <v>4</v>
      </c>
      <c r="G220">
        <v>8</v>
      </c>
      <c r="H220">
        <v>4</v>
      </c>
    </row>
    <row r="221" spans="1:8" x14ac:dyDescent="0.3">
      <c r="A221" t="s">
        <v>3</v>
      </c>
      <c r="B221">
        <v>5</v>
      </c>
      <c r="C221">
        <v>8</v>
      </c>
      <c r="D221">
        <v>2</v>
      </c>
      <c r="E221">
        <v>3</v>
      </c>
      <c r="F221">
        <v>1</v>
      </c>
      <c r="G221">
        <v>4</v>
      </c>
      <c r="H221">
        <v>1</v>
      </c>
    </row>
    <row r="222" spans="1:8" x14ac:dyDescent="0.3">
      <c r="A222" s="3" t="s">
        <v>4</v>
      </c>
      <c r="B222">
        <v>6</v>
      </c>
      <c r="C222">
        <v>5</v>
      </c>
      <c r="D222">
        <v>5</v>
      </c>
      <c r="E222">
        <v>6</v>
      </c>
      <c r="F222">
        <v>5</v>
      </c>
      <c r="G222">
        <v>6</v>
      </c>
      <c r="H222">
        <v>5</v>
      </c>
    </row>
    <row r="223" spans="1:8" x14ac:dyDescent="0.3">
      <c r="A223" t="s">
        <v>4</v>
      </c>
      <c r="B223">
        <v>8</v>
      </c>
      <c r="C223">
        <v>4</v>
      </c>
      <c r="D223">
        <v>7</v>
      </c>
      <c r="E223">
        <v>10</v>
      </c>
      <c r="F223">
        <v>10</v>
      </c>
      <c r="G223">
        <v>5</v>
      </c>
      <c r="H223">
        <v>7</v>
      </c>
    </row>
    <row r="224" spans="1:8" x14ac:dyDescent="0.3">
      <c r="A224" t="s">
        <v>3</v>
      </c>
      <c r="B224">
        <v>6</v>
      </c>
      <c r="C224">
        <v>4</v>
      </c>
      <c r="D224">
        <v>4</v>
      </c>
      <c r="E224">
        <v>7</v>
      </c>
      <c r="F224">
        <v>5</v>
      </c>
      <c r="G224">
        <v>6</v>
      </c>
      <c r="H224">
        <v>5</v>
      </c>
    </row>
    <row r="225" spans="1:8" x14ac:dyDescent="0.3">
      <c r="A225" t="s">
        <v>4</v>
      </c>
      <c r="B225">
        <v>8</v>
      </c>
      <c r="C225">
        <v>6</v>
      </c>
      <c r="D225">
        <v>4</v>
      </c>
      <c r="E225">
        <v>6</v>
      </c>
      <c r="F225">
        <v>7</v>
      </c>
      <c r="G225">
        <v>8</v>
      </c>
      <c r="H225">
        <v>5</v>
      </c>
    </row>
    <row r="226" spans="1:8" x14ac:dyDescent="0.3">
      <c r="A226" t="s">
        <v>4</v>
      </c>
      <c r="B226">
        <v>7</v>
      </c>
      <c r="C226">
        <v>6</v>
      </c>
      <c r="D226">
        <v>4</v>
      </c>
      <c r="E226">
        <v>5</v>
      </c>
      <c r="F226">
        <v>3</v>
      </c>
      <c r="G226">
        <v>4</v>
      </c>
      <c r="H226">
        <v>4</v>
      </c>
    </row>
    <row r="227" spans="1:8" x14ac:dyDescent="0.3">
      <c r="A227" s="3" t="s">
        <v>4</v>
      </c>
      <c r="B227">
        <v>3</v>
      </c>
      <c r="C227">
        <v>6</v>
      </c>
      <c r="D227">
        <v>4</v>
      </c>
      <c r="E227">
        <v>3</v>
      </c>
      <c r="F227">
        <v>2</v>
      </c>
      <c r="G227">
        <v>5</v>
      </c>
      <c r="H227">
        <v>2</v>
      </c>
    </row>
    <row r="228" spans="1:8" x14ac:dyDescent="0.3">
      <c r="A228" s="3" t="s">
        <v>4</v>
      </c>
      <c r="B228">
        <v>5</v>
      </c>
      <c r="C228">
        <v>3</v>
      </c>
      <c r="D228">
        <v>4</v>
      </c>
      <c r="E228">
        <v>6</v>
      </c>
      <c r="F228">
        <v>7</v>
      </c>
      <c r="G228">
        <v>6</v>
      </c>
      <c r="H228">
        <v>5</v>
      </c>
    </row>
    <row r="229" spans="1:8" x14ac:dyDescent="0.3">
      <c r="A229" t="s">
        <v>4</v>
      </c>
      <c r="B229">
        <v>7</v>
      </c>
      <c r="C229">
        <v>8</v>
      </c>
      <c r="D229">
        <v>7</v>
      </c>
      <c r="E229">
        <v>3</v>
      </c>
      <c r="F229">
        <v>6</v>
      </c>
      <c r="G229">
        <v>7</v>
      </c>
      <c r="H229">
        <v>3</v>
      </c>
    </row>
    <row r="230" spans="1:8" x14ac:dyDescent="0.3">
      <c r="A230" t="s">
        <v>4</v>
      </c>
      <c r="B230">
        <v>8</v>
      </c>
      <c r="C230">
        <v>6</v>
      </c>
      <c r="D230">
        <v>4</v>
      </c>
      <c r="E230">
        <v>7</v>
      </c>
      <c r="F230">
        <v>7</v>
      </c>
      <c r="G230">
        <v>5</v>
      </c>
      <c r="H230">
        <v>6</v>
      </c>
    </row>
    <row r="231" spans="1:8" x14ac:dyDescent="0.3">
      <c r="A231" t="s">
        <v>4</v>
      </c>
      <c r="B231">
        <v>8</v>
      </c>
      <c r="C231">
        <v>7</v>
      </c>
      <c r="D231">
        <v>3</v>
      </c>
      <c r="E231">
        <v>6</v>
      </c>
      <c r="F231">
        <v>6</v>
      </c>
      <c r="G231">
        <v>7</v>
      </c>
      <c r="H231">
        <v>3</v>
      </c>
    </row>
    <row r="232" spans="1:8" x14ac:dyDescent="0.3">
      <c r="A232" t="s">
        <v>4</v>
      </c>
      <c r="B232">
        <v>7</v>
      </c>
      <c r="C232">
        <v>7</v>
      </c>
      <c r="D232">
        <v>7</v>
      </c>
      <c r="E232">
        <v>4</v>
      </c>
      <c r="F232">
        <v>4</v>
      </c>
      <c r="G232">
        <v>8</v>
      </c>
      <c r="H232">
        <v>3</v>
      </c>
    </row>
    <row r="233" spans="1:8" x14ac:dyDescent="0.3">
      <c r="A233" t="s">
        <v>4</v>
      </c>
      <c r="B233">
        <v>6</v>
      </c>
      <c r="C233">
        <v>6</v>
      </c>
      <c r="D233">
        <v>6</v>
      </c>
      <c r="E233">
        <v>4</v>
      </c>
      <c r="F233">
        <v>7</v>
      </c>
      <c r="G233">
        <v>6</v>
      </c>
      <c r="H233">
        <v>5</v>
      </c>
    </row>
    <row r="234" spans="1:8" x14ac:dyDescent="0.3">
      <c r="A234" t="s">
        <v>4</v>
      </c>
      <c r="B234">
        <v>5</v>
      </c>
      <c r="C234">
        <v>8</v>
      </c>
      <c r="D234">
        <v>4</v>
      </c>
      <c r="E234">
        <v>2</v>
      </c>
      <c r="F234">
        <v>4</v>
      </c>
      <c r="G234">
        <v>7</v>
      </c>
      <c r="H234">
        <v>2</v>
      </c>
    </row>
    <row r="235" spans="1:8" x14ac:dyDescent="0.3">
      <c r="A235" t="s">
        <v>4</v>
      </c>
      <c r="B235">
        <v>8</v>
      </c>
      <c r="C235">
        <v>7</v>
      </c>
      <c r="D235">
        <v>4</v>
      </c>
      <c r="E235">
        <v>7</v>
      </c>
      <c r="F235">
        <v>5</v>
      </c>
      <c r="G235">
        <v>7</v>
      </c>
      <c r="H235">
        <v>4</v>
      </c>
    </row>
    <row r="236" spans="1:8" x14ac:dyDescent="0.3">
      <c r="A236" t="s">
        <v>4</v>
      </c>
      <c r="B236">
        <v>6</v>
      </c>
      <c r="C236">
        <v>6</v>
      </c>
      <c r="D236">
        <v>9</v>
      </c>
      <c r="E236">
        <v>9</v>
      </c>
      <c r="F236">
        <v>8</v>
      </c>
      <c r="G236">
        <v>8</v>
      </c>
      <c r="H236">
        <v>8</v>
      </c>
    </row>
    <row r="237" spans="1:8" x14ac:dyDescent="0.3">
      <c r="A237" t="s">
        <v>4</v>
      </c>
      <c r="B237">
        <v>5</v>
      </c>
      <c r="C237">
        <v>8</v>
      </c>
      <c r="D237">
        <v>4</v>
      </c>
      <c r="E237">
        <v>3</v>
      </c>
      <c r="F237">
        <v>6</v>
      </c>
      <c r="G237">
        <v>7</v>
      </c>
      <c r="H237">
        <v>3</v>
      </c>
    </row>
    <row r="238" spans="1:8" x14ac:dyDescent="0.3">
      <c r="A238" t="s">
        <v>4</v>
      </c>
      <c r="B238">
        <v>6</v>
      </c>
      <c r="C238">
        <v>8</v>
      </c>
      <c r="D238">
        <v>10</v>
      </c>
      <c r="E238">
        <v>8</v>
      </c>
      <c r="F238">
        <v>10</v>
      </c>
      <c r="G238">
        <v>5</v>
      </c>
      <c r="H238">
        <v>10</v>
      </c>
    </row>
    <row r="239" spans="1:8" x14ac:dyDescent="0.3">
      <c r="A239" t="s">
        <v>4</v>
      </c>
      <c r="B239">
        <v>8</v>
      </c>
      <c r="C239">
        <v>7</v>
      </c>
      <c r="D239">
        <v>7</v>
      </c>
      <c r="E239">
        <v>5</v>
      </c>
      <c r="F239">
        <v>4</v>
      </c>
      <c r="G239">
        <v>5</v>
      </c>
      <c r="H239">
        <v>7</v>
      </c>
    </row>
    <row r="240" spans="1:8" x14ac:dyDescent="0.3">
      <c r="A240" t="s">
        <v>4</v>
      </c>
      <c r="B240">
        <v>6</v>
      </c>
      <c r="C240">
        <v>4</v>
      </c>
      <c r="D240">
        <v>7</v>
      </c>
      <c r="E240">
        <v>6</v>
      </c>
      <c r="F240">
        <v>3</v>
      </c>
      <c r="G240">
        <v>4</v>
      </c>
      <c r="H240">
        <v>4</v>
      </c>
    </row>
    <row r="241" spans="1:8" x14ac:dyDescent="0.3">
      <c r="A241" t="s">
        <v>4</v>
      </c>
      <c r="B241">
        <v>6</v>
      </c>
      <c r="C241">
        <v>8</v>
      </c>
      <c r="D241">
        <v>5</v>
      </c>
      <c r="E241">
        <v>6</v>
      </c>
      <c r="F241">
        <v>3</v>
      </c>
      <c r="G241">
        <v>5</v>
      </c>
      <c r="H241">
        <v>7</v>
      </c>
    </row>
    <row r="242" spans="1:8" x14ac:dyDescent="0.3">
      <c r="A242" t="s">
        <v>3</v>
      </c>
      <c r="B242">
        <v>6</v>
      </c>
      <c r="C242">
        <v>8</v>
      </c>
      <c r="D242">
        <v>9</v>
      </c>
      <c r="E242">
        <v>8</v>
      </c>
      <c r="F242">
        <v>5</v>
      </c>
      <c r="G242">
        <v>5</v>
      </c>
      <c r="H242">
        <v>9</v>
      </c>
    </row>
    <row r="243" spans="1:8" x14ac:dyDescent="0.3">
      <c r="A243" t="s">
        <v>4</v>
      </c>
      <c r="B243">
        <v>6</v>
      </c>
      <c r="C243">
        <v>4</v>
      </c>
      <c r="D243">
        <v>10</v>
      </c>
      <c r="E243">
        <v>8</v>
      </c>
      <c r="F243">
        <v>7</v>
      </c>
      <c r="G243">
        <v>7</v>
      </c>
      <c r="H243">
        <v>8</v>
      </c>
    </row>
    <row r="244" spans="1:8" x14ac:dyDescent="0.3">
      <c r="A244" t="s">
        <v>4</v>
      </c>
      <c r="B244">
        <v>8</v>
      </c>
      <c r="C244">
        <v>8</v>
      </c>
      <c r="D244">
        <v>4</v>
      </c>
      <c r="E244">
        <v>5</v>
      </c>
      <c r="F244">
        <v>6</v>
      </c>
      <c r="G244">
        <v>5</v>
      </c>
      <c r="H244">
        <v>6</v>
      </c>
    </row>
    <row r="245" spans="1:8" x14ac:dyDescent="0.3">
      <c r="A245" s="3" t="s">
        <v>4</v>
      </c>
      <c r="B245">
        <v>5</v>
      </c>
      <c r="C245">
        <v>3</v>
      </c>
      <c r="D245">
        <v>6</v>
      </c>
      <c r="E245">
        <v>5</v>
      </c>
      <c r="F245">
        <v>3</v>
      </c>
      <c r="G245">
        <v>3</v>
      </c>
      <c r="H245">
        <v>4</v>
      </c>
    </row>
    <row r="246" spans="1:8" x14ac:dyDescent="0.3">
      <c r="A246" t="s">
        <v>4</v>
      </c>
      <c r="B246">
        <v>6</v>
      </c>
      <c r="C246">
        <v>4</v>
      </c>
      <c r="D246">
        <v>7</v>
      </c>
      <c r="E246">
        <v>8</v>
      </c>
      <c r="F246">
        <v>8</v>
      </c>
      <c r="G246">
        <v>4</v>
      </c>
      <c r="H246">
        <v>7</v>
      </c>
    </row>
    <row r="247" spans="1:8" x14ac:dyDescent="0.3">
      <c r="A247" t="s">
        <v>4</v>
      </c>
      <c r="B247">
        <v>7</v>
      </c>
      <c r="C247">
        <v>6</v>
      </c>
      <c r="D247">
        <v>4</v>
      </c>
      <c r="E247">
        <v>6</v>
      </c>
      <c r="F247">
        <v>4</v>
      </c>
      <c r="G247">
        <v>6</v>
      </c>
      <c r="H247">
        <v>7</v>
      </c>
    </row>
    <row r="248" spans="1:8" x14ac:dyDescent="0.3">
      <c r="A248" t="s">
        <v>4</v>
      </c>
      <c r="B248">
        <v>8</v>
      </c>
      <c r="C248">
        <v>4</v>
      </c>
      <c r="D248">
        <v>5</v>
      </c>
      <c r="E248">
        <v>6</v>
      </c>
      <c r="F248">
        <v>4</v>
      </c>
      <c r="G248">
        <v>4</v>
      </c>
      <c r="H248">
        <v>4</v>
      </c>
    </row>
    <row r="249" spans="1:8" x14ac:dyDescent="0.3">
      <c r="A249" t="s">
        <v>3</v>
      </c>
      <c r="B249">
        <v>6</v>
      </c>
      <c r="C249">
        <v>7</v>
      </c>
      <c r="D249">
        <v>3</v>
      </c>
      <c r="E249">
        <v>6</v>
      </c>
      <c r="F249">
        <v>3</v>
      </c>
      <c r="G249">
        <v>4</v>
      </c>
      <c r="H249">
        <v>5</v>
      </c>
    </row>
    <row r="250" spans="1:8" x14ac:dyDescent="0.3">
      <c r="A250" t="s">
        <v>3</v>
      </c>
      <c r="B250">
        <v>6</v>
      </c>
      <c r="C250">
        <v>8</v>
      </c>
      <c r="D250">
        <v>8</v>
      </c>
      <c r="E250">
        <v>8</v>
      </c>
      <c r="F250">
        <v>7</v>
      </c>
      <c r="G250">
        <v>8</v>
      </c>
      <c r="H250">
        <v>7</v>
      </c>
    </row>
    <row r="251" spans="1:8" x14ac:dyDescent="0.3">
      <c r="A251" t="s">
        <v>4</v>
      </c>
      <c r="B251">
        <v>4</v>
      </c>
      <c r="C251">
        <v>7</v>
      </c>
      <c r="D251">
        <v>5</v>
      </c>
      <c r="E251">
        <v>3</v>
      </c>
      <c r="F251">
        <v>7</v>
      </c>
      <c r="G251">
        <v>3</v>
      </c>
      <c r="H251">
        <v>5</v>
      </c>
    </row>
    <row r="252" spans="1:8" x14ac:dyDescent="0.3">
      <c r="A252" t="s">
        <v>3</v>
      </c>
      <c r="B252">
        <v>8</v>
      </c>
      <c r="C252">
        <v>7</v>
      </c>
      <c r="D252">
        <v>4</v>
      </c>
      <c r="E252">
        <v>5</v>
      </c>
      <c r="F252">
        <v>5</v>
      </c>
      <c r="G252">
        <v>8</v>
      </c>
      <c r="H252">
        <v>4</v>
      </c>
    </row>
    <row r="253" spans="1:8" x14ac:dyDescent="0.3">
      <c r="A253" t="s">
        <v>4</v>
      </c>
      <c r="B253">
        <v>6</v>
      </c>
      <c r="C253">
        <v>7</v>
      </c>
      <c r="D253">
        <v>4</v>
      </c>
      <c r="E253">
        <v>7</v>
      </c>
      <c r="F253">
        <v>7</v>
      </c>
      <c r="G253">
        <v>7</v>
      </c>
      <c r="H253">
        <v>7</v>
      </c>
    </row>
    <row r="254" spans="1:8" x14ac:dyDescent="0.3">
      <c r="A254" t="s">
        <v>3</v>
      </c>
      <c r="B254">
        <v>4</v>
      </c>
      <c r="C254">
        <v>7</v>
      </c>
      <c r="D254">
        <v>4</v>
      </c>
      <c r="E254">
        <v>6</v>
      </c>
      <c r="F254">
        <v>7</v>
      </c>
      <c r="G254">
        <v>5</v>
      </c>
      <c r="H254">
        <v>3</v>
      </c>
    </row>
    <row r="255" spans="1:8" x14ac:dyDescent="0.3">
      <c r="A255" t="s">
        <v>4</v>
      </c>
      <c r="B255">
        <v>7</v>
      </c>
      <c r="C255">
        <v>7</v>
      </c>
      <c r="D255">
        <v>5</v>
      </c>
      <c r="E255">
        <v>6</v>
      </c>
      <c r="F255">
        <v>5</v>
      </c>
      <c r="G255">
        <v>6</v>
      </c>
      <c r="H255">
        <v>3</v>
      </c>
    </row>
    <row r="256" spans="1:8" x14ac:dyDescent="0.3">
      <c r="A256" t="s">
        <v>4</v>
      </c>
      <c r="B256">
        <v>4</v>
      </c>
      <c r="C256">
        <v>4</v>
      </c>
      <c r="D256">
        <v>5</v>
      </c>
      <c r="E256">
        <v>4</v>
      </c>
      <c r="F256">
        <v>4</v>
      </c>
      <c r="G256">
        <v>8</v>
      </c>
      <c r="H256">
        <v>4</v>
      </c>
    </row>
    <row r="257" spans="1:8" x14ac:dyDescent="0.3">
      <c r="A257" s="3" t="s">
        <v>4</v>
      </c>
      <c r="B257">
        <v>2</v>
      </c>
      <c r="C257">
        <v>5</v>
      </c>
      <c r="D257">
        <v>2</v>
      </c>
      <c r="E257">
        <v>2</v>
      </c>
      <c r="F257">
        <v>2</v>
      </c>
      <c r="G257">
        <v>8</v>
      </c>
      <c r="H257">
        <v>1</v>
      </c>
    </row>
    <row r="258" spans="1:8" x14ac:dyDescent="0.3">
      <c r="A258" t="s">
        <v>4</v>
      </c>
      <c r="B258">
        <v>8</v>
      </c>
      <c r="C258">
        <v>5</v>
      </c>
      <c r="D258">
        <v>5</v>
      </c>
      <c r="E258">
        <v>4</v>
      </c>
      <c r="F258">
        <v>5</v>
      </c>
      <c r="G258">
        <v>5</v>
      </c>
      <c r="H258">
        <v>7</v>
      </c>
    </row>
    <row r="259" spans="1:8" x14ac:dyDescent="0.3">
      <c r="A259" t="s">
        <v>4</v>
      </c>
      <c r="B259">
        <v>7</v>
      </c>
      <c r="C259">
        <v>6</v>
      </c>
      <c r="D259">
        <v>7</v>
      </c>
      <c r="E259">
        <v>7</v>
      </c>
      <c r="F259">
        <v>3</v>
      </c>
      <c r="G259">
        <v>7</v>
      </c>
      <c r="H259">
        <v>6</v>
      </c>
    </row>
    <row r="260" spans="1:8" x14ac:dyDescent="0.3">
      <c r="A260" t="s">
        <v>4</v>
      </c>
      <c r="B260">
        <v>7</v>
      </c>
      <c r="C260">
        <v>8</v>
      </c>
      <c r="D260">
        <v>4</v>
      </c>
      <c r="E260">
        <v>6</v>
      </c>
      <c r="F260">
        <v>6</v>
      </c>
      <c r="G260">
        <v>7</v>
      </c>
      <c r="H260">
        <v>7</v>
      </c>
    </row>
    <row r="261" spans="1:8" x14ac:dyDescent="0.3">
      <c r="A261" s="3" t="s">
        <v>4</v>
      </c>
      <c r="B261">
        <v>4</v>
      </c>
      <c r="C261">
        <v>4</v>
      </c>
      <c r="D261">
        <v>5</v>
      </c>
      <c r="E261">
        <v>3</v>
      </c>
      <c r="F261">
        <v>6</v>
      </c>
      <c r="G261">
        <v>4</v>
      </c>
      <c r="H261">
        <v>4</v>
      </c>
    </row>
    <row r="262" spans="1:8" x14ac:dyDescent="0.3">
      <c r="A262" t="s">
        <v>4</v>
      </c>
      <c r="B262">
        <v>8</v>
      </c>
      <c r="C262">
        <v>8</v>
      </c>
      <c r="D262">
        <v>5</v>
      </c>
      <c r="E262">
        <v>5</v>
      </c>
      <c r="F262">
        <v>6</v>
      </c>
      <c r="G262">
        <v>6</v>
      </c>
      <c r="H262">
        <v>5</v>
      </c>
    </row>
    <row r="263" spans="1:8" x14ac:dyDescent="0.3">
      <c r="A263" t="s">
        <v>4</v>
      </c>
      <c r="B263">
        <v>8</v>
      </c>
      <c r="C263">
        <v>8</v>
      </c>
      <c r="D263">
        <v>7</v>
      </c>
      <c r="E263">
        <v>9</v>
      </c>
      <c r="F263">
        <v>7</v>
      </c>
      <c r="G263">
        <v>8</v>
      </c>
      <c r="H263">
        <v>7</v>
      </c>
    </row>
    <row r="264" spans="1:8" x14ac:dyDescent="0.3">
      <c r="A264" t="s">
        <v>4</v>
      </c>
      <c r="B264">
        <v>6</v>
      </c>
      <c r="C264">
        <v>4</v>
      </c>
      <c r="D264">
        <v>5</v>
      </c>
      <c r="E264">
        <v>4</v>
      </c>
      <c r="F264">
        <v>6</v>
      </c>
      <c r="G264">
        <v>4</v>
      </c>
      <c r="H264">
        <v>7</v>
      </c>
    </row>
    <row r="265" spans="1:8" x14ac:dyDescent="0.3">
      <c r="A265" t="s">
        <v>3</v>
      </c>
      <c r="B265">
        <v>5</v>
      </c>
      <c r="C265">
        <v>7</v>
      </c>
      <c r="D265">
        <v>5</v>
      </c>
      <c r="E265">
        <v>3</v>
      </c>
      <c r="F265">
        <v>6</v>
      </c>
      <c r="G265">
        <v>4</v>
      </c>
      <c r="H265">
        <v>3</v>
      </c>
    </row>
    <row r="266" spans="1:8" x14ac:dyDescent="0.3">
      <c r="A266" s="3" t="s">
        <v>4</v>
      </c>
      <c r="B266">
        <v>5</v>
      </c>
      <c r="C266">
        <v>6</v>
      </c>
      <c r="D266">
        <v>7</v>
      </c>
      <c r="E266">
        <v>6</v>
      </c>
      <c r="F266">
        <v>7</v>
      </c>
      <c r="G266">
        <v>6</v>
      </c>
      <c r="H266">
        <v>3</v>
      </c>
    </row>
    <row r="267" spans="1:8" x14ac:dyDescent="0.3">
      <c r="A267" t="s">
        <v>3</v>
      </c>
      <c r="B267">
        <v>8</v>
      </c>
      <c r="C267">
        <v>5</v>
      </c>
      <c r="D267">
        <v>8</v>
      </c>
      <c r="E267">
        <v>7</v>
      </c>
      <c r="F267">
        <v>7</v>
      </c>
      <c r="G267">
        <v>5</v>
      </c>
      <c r="H267">
        <v>10</v>
      </c>
    </row>
    <row r="268" spans="1:8" x14ac:dyDescent="0.3">
      <c r="A268" t="s">
        <v>3</v>
      </c>
      <c r="B268">
        <v>8</v>
      </c>
      <c r="C268">
        <v>4</v>
      </c>
      <c r="D268">
        <v>4</v>
      </c>
      <c r="E268">
        <v>6</v>
      </c>
      <c r="F268">
        <v>7</v>
      </c>
      <c r="G268">
        <v>5</v>
      </c>
      <c r="H268">
        <v>7</v>
      </c>
    </row>
    <row r="269" spans="1:8" x14ac:dyDescent="0.3">
      <c r="A269" t="s">
        <v>4</v>
      </c>
      <c r="B269">
        <v>6</v>
      </c>
      <c r="C269">
        <v>7</v>
      </c>
      <c r="D269">
        <v>4</v>
      </c>
      <c r="E269">
        <v>1</v>
      </c>
      <c r="F269">
        <v>2</v>
      </c>
      <c r="G269">
        <v>6</v>
      </c>
      <c r="H269">
        <v>2</v>
      </c>
    </row>
    <row r="270" spans="1:8" x14ac:dyDescent="0.3">
      <c r="A270" t="s">
        <v>4</v>
      </c>
      <c r="B270">
        <v>5</v>
      </c>
      <c r="C270">
        <v>4</v>
      </c>
      <c r="D270">
        <v>6</v>
      </c>
      <c r="E270">
        <v>7</v>
      </c>
      <c r="F270">
        <v>7</v>
      </c>
      <c r="G270">
        <v>6</v>
      </c>
      <c r="H270">
        <v>3</v>
      </c>
    </row>
    <row r="271" spans="1:8" x14ac:dyDescent="0.3">
      <c r="A271" t="s">
        <v>4</v>
      </c>
      <c r="B271">
        <v>5</v>
      </c>
      <c r="C271">
        <v>5</v>
      </c>
      <c r="D271">
        <v>7</v>
      </c>
      <c r="E271">
        <v>7</v>
      </c>
      <c r="F271">
        <v>7</v>
      </c>
      <c r="G271">
        <v>6</v>
      </c>
      <c r="H271">
        <v>10</v>
      </c>
    </row>
    <row r="272" spans="1:8" x14ac:dyDescent="0.3">
      <c r="A272" t="s">
        <v>4</v>
      </c>
      <c r="B272">
        <v>4</v>
      </c>
      <c r="C272">
        <v>4</v>
      </c>
      <c r="D272">
        <v>1</v>
      </c>
      <c r="E272">
        <v>4</v>
      </c>
      <c r="F272">
        <v>1</v>
      </c>
      <c r="G272">
        <v>2</v>
      </c>
      <c r="H272">
        <v>4</v>
      </c>
    </row>
    <row r="273" spans="1:8" x14ac:dyDescent="0.3">
      <c r="A273" t="s">
        <v>4</v>
      </c>
      <c r="B273">
        <v>8</v>
      </c>
      <c r="C273">
        <v>6</v>
      </c>
      <c r="D273">
        <v>7</v>
      </c>
      <c r="E273">
        <v>5</v>
      </c>
      <c r="F273">
        <v>5</v>
      </c>
      <c r="G273">
        <v>4</v>
      </c>
      <c r="H273">
        <v>6</v>
      </c>
    </row>
    <row r="274" spans="1:8" x14ac:dyDescent="0.3">
      <c r="A274" t="s">
        <v>4</v>
      </c>
      <c r="B274">
        <v>4</v>
      </c>
      <c r="C274">
        <v>6</v>
      </c>
      <c r="D274">
        <v>7</v>
      </c>
      <c r="E274">
        <v>8</v>
      </c>
      <c r="F274">
        <v>5</v>
      </c>
      <c r="G274">
        <v>6</v>
      </c>
      <c r="H274">
        <v>5</v>
      </c>
    </row>
    <row r="275" spans="1:8" x14ac:dyDescent="0.3">
      <c r="A275" t="s">
        <v>4</v>
      </c>
      <c r="B275">
        <v>5</v>
      </c>
      <c r="C275">
        <v>4</v>
      </c>
      <c r="D275">
        <v>10</v>
      </c>
      <c r="E275">
        <v>9</v>
      </c>
      <c r="F275">
        <v>8</v>
      </c>
      <c r="G275">
        <v>8</v>
      </c>
      <c r="H275">
        <v>8</v>
      </c>
    </row>
    <row r="276" spans="1:8" x14ac:dyDescent="0.3">
      <c r="A276" t="s">
        <v>4</v>
      </c>
      <c r="B276">
        <v>6</v>
      </c>
      <c r="C276">
        <v>6</v>
      </c>
      <c r="D276">
        <v>5</v>
      </c>
      <c r="E276">
        <v>5</v>
      </c>
      <c r="F276">
        <v>4</v>
      </c>
      <c r="G276">
        <v>8</v>
      </c>
      <c r="H276">
        <v>7</v>
      </c>
    </row>
    <row r="277" spans="1:8" x14ac:dyDescent="0.3">
      <c r="A277" t="s">
        <v>4</v>
      </c>
      <c r="B277">
        <v>6</v>
      </c>
      <c r="C277">
        <v>5</v>
      </c>
      <c r="D277">
        <v>6</v>
      </c>
      <c r="E277">
        <v>4</v>
      </c>
      <c r="F277">
        <v>5</v>
      </c>
      <c r="G277">
        <v>6</v>
      </c>
      <c r="H277">
        <v>5</v>
      </c>
    </row>
    <row r="278" spans="1:8" x14ac:dyDescent="0.3">
      <c r="A278" t="s">
        <v>4</v>
      </c>
      <c r="B278">
        <v>4</v>
      </c>
      <c r="C278">
        <v>5</v>
      </c>
      <c r="D278">
        <v>7</v>
      </c>
      <c r="E278">
        <v>10</v>
      </c>
      <c r="F278">
        <v>9</v>
      </c>
      <c r="G278">
        <v>8</v>
      </c>
      <c r="H278">
        <v>9</v>
      </c>
    </row>
    <row r="279" spans="1:8" x14ac:dyDescent="0.3">
      <c r="A279" t="s">
        <v>4</v>
      </c>
      <c r="B279">
        <v>5</v>
      </c>
      <c r="C279">
        <v>8</v>
      </c>
      <c r="D279">
        <v>8</v>
      </c>
      <c r="E279">
        <v>10</v>
      </c>
      <c r="F279">
        <v>7</v>
      </c>
      <c r="G279">
        <v>6</v>
      </c>
      <c r="H279">
        <v>9</v>
      </c>
    </row>
    <row r="280" spans="1:8" x14ac:dyDescent="0.3">
      <c r="A280" t="s">
        <v>3</v>
      </c>
      <c r="B280">
        <v>7</v>
      </c>
      <c r="C280">
        <v>5</v>
      </c>
      <c r="D280">
        <v>5</v>
      </c>
      <c r="E280">
        <v>7</v>
      </c>
      <c r="F280">
        <v>7</v>
      </c>
      <c r="G280">
        <v>8</v>
      </c>
      <c r="H280">
        <v>4</v>
      </c>
    </row>
    <row r="281" spans="1:8" x14ac:dyDescent="0.3">
      <c r="A281" t="s">
        <v>4</v>
      </c>
      <c r="B281">
        <v>8</v>
      </c>
      <c r="C281">
        <v>4</v>
      </c>
      <c r="D281">
        <v>9</v>
      </c>
      <c r="E281">
        <v>9</v>
      </c>
      <c r="F281">
        <v>8</v>
      </c>
      <c r="G281">
        <v>7</v>
      </c>
      <c r="H281">
        <v>7</v>
      </c>
    </row>
    <row r="282" spans="1:8" x14ac:dyDescent="0.3">
      <c r="A282" t="s">
        <v>4</v>
      </c>
      <c r="B282">
        <v>6</v>
      </c>
      <c r="C282">
        <v>8</v>
      </c>
      <c r="D282">
        <v>4</v>
      </c>
      <c r="E282">
        <v>3</v>
      </c>
      <c r="F282">
        <v>6</v>
      </c>
      <c r="G282">
        <v>5</v>
      </c>
      <c r="H282">
        <v>4</v>
      </c>
    </row>
    <row r="283" spans="1:8" x14ac:dyDescent="0.3">
      <c r="A283" t="s">
        <v>4</v>
      </c>
      <c r="B283">
        <v>7</v>
      </c>
      <c r="C283">
        <v>4</v>
      </c>
      <c r="D283">
        <v>7</v>
      </c>
      <c r="E283">
        <v>5</v>
      </c>
      <c r="F283">
        <v>6</v>
      </c>
      <c r="G283">
        <v>8</v>
      </c>
      <c r="H283">
        <v>6</v>
      </c>
    </row>
    <row r="284" spans="1:8" x14ac:dyDescent="0.3">
      <c r="A284" s="3" t="s">
        <v>4</v>
      </c>
      <c r="B284">
        <v>6</v>
      </c>
      <c r="C284">
        <v>4</v>
      </c>
      <c r="D284">
        <v>3</v>
      </c>
      <c r="E284">
        <v>6</v>
      </c>
      <c r="F284">
        <v>3</v>
      </c>
      <c r="G284">
        <v>4</v>
      </c>
      <c r="H284">
        <v>5</v>
      </c>
    </row>
    <row r="285" spans="1:8" x14ac:dyDescent="0.3">
      <c r="A285" t="s">
        <v>4</v>
      </c>
      <c r="B285">
        <v>8</v>
      </c>
      <c r="C285">
        <v>4</v>
      </c>
      <c r="D285">
        <v>3</v>
      </c>
      <c r="E285">
        <v>7</v>
      </c>
      <c r="F285">
        <v>5</v>
      </c>
      <c r="G285">
        <v>6</v>
      </c>
      <c r="H285">
        <v>5</v>
      </c>
    </row>
    <row r="286" spans="1:8" x14ac:dyDescent="0.3">
      <c r="A286" t="s">
        <v>4</v>
      </c>
      <c r="B286">
        <v>8</v>
      </c>
      <c r="C286">
        <v>5</v>
      </c>
      <c r="D286">
        <v>3</v>
      </c>
      <c r="E286">
        <v>6</v>
      </c>
      <c r="F286">
        <v>4</v>
      </c>
      <c r="G286">
        <v>5</v>
      </c>
      <c r="H286">
        <v>4</v>
      </c>
    </row>
    <row r="287" spans="1:8" x14ac:dyDescent="0.3">
      <c r="A287" t="s">
        <v>4</v>
      </c>
      <c r="B287">
        <v>6</v>
      </c>
      <c r="C287">
        <v>6</v>
      </c>
      <c r="D287">
        <v>2</v>
      </c>
      <c r="E287">
        <v>2</v>
      </c>
      <c r="F287">
        <v>1</v>
      </c>
      <c r="G287">
        <v>4</v>
      </c>
      <c r="H287">
        <v>1</v>
      </c>
    </row>
    <row r="288" spans="1:8" x14ac:dyDescent="0.3">
      <c r="A288" t="s">
        <v>4</v>
      </c>
      <c r="B288">
        <v>7</v>
      </c>
      <c r="C288">
        <v>7</v>
      </c>
      <c r="D288">
        <v>4</v>
      </c>
      <c r="E288">
        <v>3</v>
      </c>
      <c r="F288">
        <v>3</v>
      </c>
      <c r="G288">
        <v>8</v>
      </c>
      <c r="H288">
        <v>2</v>
      </c>
    </row>
    <row r="289" spans="1:8" x14ac:dyDescent="0.3">
      <c r="A289" t="s">
        <v>4</v>
      </c>
      <c r="B289">
        <v>4</v>
      </c>
      <c r="C289">
        <v>4</v>
      </c>
      <c r="D289">
        <v>6</v>
      </c>
      <c r="E289">
        <v>4</v>
      </c>
      <c r="F289">
        <v>5</v>
      </c>
      <c r="G289">
        <v>4</v>
      </c>
      <c r="H289">
        <v>4</v>
      </c>
    </row>
    <row r="290" spans="1:8" x14ac:dyDescent="0.3">
      <c r="A290" t="s">
        <v>4</v>
      </c>
      <c r="B290">
        <v>6</v>
      </c>
      <c r="C290">
        <v>4</v>
      </c>
      <c r="D290">
        <v>5</v>
      </c>
      <c r="E290">
        <v>5</v>
      </c>
      <c r="F290">
        <v>8</v>
      </c>
      <c r="G290">
        <v>4</v>
      </c>
      <c r="H290">
        <v>6</v>
      </c>
    </row>
    <row r="291" spans="1:8" x14ac:dyDescent="0.3">
      <c r="A291" t="s">
        <v>4</v>
      </c>
      <c r="B291">
        <v>8</v>
      </c>
      <c r="C291">
        <v>5</v>
      </c>
      <c r="D291">
        <v>10</v>
      </c>
      <c r="E291">
        <v>7</v>
      </c>
      <c r="F291">
        <v>8</v>
      </c>
      <c r="G291">
        <v>8</v>
      </c>
      <c r="H291">
        <v>7</v>
      </c>
    </row>
    <row r="292" spans="1:8" x14ac:dyDescent="0.3">
      <c r="A292" s="3" t="s">
        <v>4</v>
      </c>
      <c r="B292">
        <v>7</v>
      </c>
      <c r="C292">
        <v>6</v>
      </c>
      <c r="D292">
        <v>7</v>
      </c>
      <c r="E292">
        <v>6</v>
      </c>
      <c r="F292">
        <v>9</v>
      </c>
      <c r="G292">
        <v>8</v>
      </c>
      <c r="H292">
        <v>9</v>
      </c>
    </row>
    <row r="293" spans="1:8" x14ac:dyDescent="0.3">
      <c r="A293" t="s">
        <v>4</v>
      </c>
      <c r="B293">
        <v>6</v>
      </c>
      <c r="C293">
        <v>8</v>
      </c>
      <c r="D293">
        <v>6</v>
      </c>
      <c r="E293">
        <v>6</v>
      </c>
      <c r="F293">
        <v>7</v>
      </c>
      <c r="G293">
        <v>5</v>
      </c>
      <c r="H293">
        <v>7</v>
      </c>
    </row>
    <row r="294" spans="1:8" x14ac:dyDescent="0.3">
      <c r="A294" t="s">
        <v>4</v>
      </c>
      <c r="B294">
        <v>6</v>
      </c>
      <c r="C294">
        <v>6</v>
      </c>
      <c r="D294">
        <v>7</v>
      </c>
      <c r="E294">
        <v>4</v>
      </c>
      <c r="F294">
        <v>4</v>
      </c>
      <c r="G294">
        <v>7</v>
      </c>
      <c r="H294">
        <v>5</v>
      </c>
    </row>
    <row r="295" spans="1:8" x14ac:dyDescent="0.3">
      <c r="A295" t="s">
        <v>4</v>
      </c>
      <c r="B295">
        <v>8</v>
      </c>
      <c r="C295">
        <v>8</v>
      </c>
      <c r="D295">
        <v>10</v>
      </c>
      <c r="E295">
        <v>10</v>
      </c>
      <c r="F295">
        <v>9</v>
      </c>
      <c r="G295">
        <v>6</v>
      </c>
      <c r="H295">
        <v>7</v>
      </c>
    </row>
    <row r="296" spans="1:8" x14ac:dyDescent="0.3">
      <c r="A296" t="s">
        <v>4</v>
      </c>
      <c r="B296">
        <v>5</v>
      </c>
      <c r="C296">
        <v>7</v>
      </c>
      <c r="D296">
        <v>8</v>
      </c>
      <c r="E296">
        <v>9</v>
      </c>
      <c r="F296">
        <v>7</v>
      </c>
      <c r="G296">
        <v>6</v>
      </c>
      <c r="H296">
        <v>10</v>
      </c>
    </row>
    <row r="297" spans="1:8" x14ac:dyDescent="0.3">
      <c r="A297" t="s">
        <v>4</v>
      </c>
      <c r="B297">
        <v>8</v>
      </c>
      <c r="C297">
        <v>6</v>
      </c>
      <c r="D297">
        <v>3</v>
      </c>
      <c r="E297">
        <v>1</v>
      </c>
      <c r="F297">
        <v>2</v>
      </c>
      <c r="G297">
        <v>5</v>
      </c>
      <c r="H297">
        <v>3</v>
      </c>
    </row>
    <row r="298" spans="1:8" x14ac:dyDescent="0.3">
      <c r="A298" t="s">
        <v>3</v>
      </c>
      <c r="B298">
        <v>8</v>
      </c>
      <c r="C298">
        <v>4</v>
      </c>
      <c r="D298">
        <v>7</v>
      </c>
      <c r="E298">
        <v>6</v>
      </c>
      <c r="F298">
        <v>5</v>
      </c>
      <c r="G298">
        <v>5</v>
      </c>
      <c r="H298">
        <v>7</v>
      </c>
    </row>
    <row r="299" spans="1:8" x14ac:dyDescent="0.3">
      <c r="A299" s="3" t="s">
        <v>4</v>
      </c>
      <c r="B299">
        <v>1</v>
      </c>
      <c r="C299">
        <v>8</v>
      </c>
      <c r="D299">
        <v>4</v>
      </c>
      <c r="E299">
        <v>4</v>
      </c>
      <c r="F299">
        <v>1</v>
      </c>
      <c r="G299">
        <v>4</v>
      </c>
      <c r="H299">
        <v>1</v>
      </c>
    </row>
    <row r="300" spans="1:8" x14ac:dyDescent="0.3">
      <c r="A300" t="s">
        <v>4</v>
      </c>
      <c r="B300">
        <v>8</v>
      </c>
      <c r="C300">
        <v>8</v>
      </c>
      <c r="D300">
        <v>10</v>
      </c>
      <c r="E300">
        <v>9</v>
      </c>
      <c r="F300">
        <v>10</v>
      </c>
      <c r="G300">
        <v>5</v>
      </c>
      <c r="H300">
        <v>7</v>
      </c>
    </row>
    <row r="301" spans="1:8" x14ac:dyDescent="0.3">
      <c r="A301" t="s">
        <v>4</v>
      </c>
      <c r="B301">
        <v>8</v>
      </c>
      <c r="C301">
        <v>7</v>
      </c>
      <c r="D301">
        <v>7</v>
      </c>
      <c r="E301">
        <v>9</v>
      </c>
      <c r="F301">
        <v>9</v>
      </c>
      <c r="G301">
        <v>6</v>
      </c>
      <c r="H301">
        <v>10</v>
      </c>
    </row>
    <row r="302" spans="1:8" x14ac:dyDescent="0.3">
      <c r="A302" t="s">
        <v>4</v>
      </c>
      <c r="B302">
        <v>7</v>
      </c>
      <c r="C302">
        <v>6</v>
      </c>
      <c r="D302">
        <v>3</v>
      </c>
      <c r="E302">
        <v>2</v>
      </c>
      <c r="F302">
        <v>1</v>
      </c>
      <c r="G302">
        <v>4</v>
      </c>
      <c r="H302">
        <v>4</v>
      </c>
    </row>
    <row r="303" spans="1:8" x14ac:dyDescent="0.3">
      <c r="A303" t="s">
        <v>4</v>
      </c>
      <c r="B303">
        <v>7</v>
      </c>
      <c r="C303">
        <v>7</v>
      </c>
      <c r="D303">
        <v>3</v>
      </c>
      <c r="E303">
        <v>4</v>
      </c>
      <c r="F303">
        <v>6</v>
      </c>
      <c r="G303">
        <v>6</v>
      </c>
      <c r="H303">
        <v>4</v>
      </c>
    </row>
    <row r="304" spans="1:8" x14ac:dyDescent="0.3">
      <c r="A304" t="s">
        <v>3</v>
      </c>
      <c r="B304">
        <v>6</v>
      </c>
      <c r="C304">
        <v>5</v>
      </c>
      <c r="D304">
        <v>5</v>
      </c>
      <c r="E304">
        <v>3</v>
      </c>
      <c r="F304">
        <v>6</v>
      </c>
      <c r="G304">
        <v>5</v>
      </c>
      <c r="H304">
        <v>6</v>
      </c>
    </row>
    <row r="305" spans="1:8" x14ac:dyDescent="0.3">
      <c r="A305" t="s">
        <v>4</v>
      </c>
      <c r="B305">
        <v>8</v>
      </c>
      <c r="C305">
        <v>7</v>
      </c>
      <c r="D305">
        <v>4</v>
      </c>
      <c r="E305">
        <v>4</v>
      </c>
      <c r="F305">
        <v>7</v>
      </c>
      <c r="G305">
        <v>6</v>
      </c>
      <c r="H305">
        <v>3</v>
      </c>
    </row>
    <row r="306" spans="1:8" x14ac:dyDescent="0.3">
      <c r="A306" s="3" t="s">
        <v>4</v>
      </c>
      <c r="B306">
        <v>8</v>
      </c>
      <c r="C306">
        <v>8</v>
      </c>
      <c r="D306">
        <v>8</v>
      </c>
      <c r="E306">
        <v>7</v>
      </c>
      <c r="F306">
        <v>7</v>
      </c>
      <c r="G306">
        <v>6</v>
      </c>
      <c r="H306">
        <v>8</v>
      </c>
    </row>
    <row r="307" spans="1:8" x14ac:dyDescent="0.3">
      <c r="A307" t="s">
        <v>4</v>
      </c>
      <c r="B307">
        <v>4</v>
      </c>
      <c r="C307">
        <v>7</v>
      </c>
      <c r="D307">
        <v>7</v>
      </c>
      <c r="E307">
        <v>7</v>
      </c>
      <c r="F307">
        <v>4</v>
      </c>
      <c r="G307">
        <v>6</v>
      </c>
      <c r="H307">
        <v>5</v>
      </c>
    </row>
    <row r="308" spans="1:8" x14ac:dyDescent="0.3">
      <c r="A308" s="3" t="s">
        <v>4</v>
      </c>
      <c r="B308">
        <v>6</v>
      </c>
      <c r="C308">
        <v>6</v>
      </c>
      <c r="D308">
        <v>6</v>
      </c>
      <c r="E308">
        <v>4</v>
      </c>
      <c r="F308">
        <v>4</v>
      </c>
      <c r="G308">
        <v>6</v>
      </c>
      <c r="H308">
        <v>7</v>
      </c>
    </row>
    <row r="309" spans="1:8" x14ac:dyDescent="0.3">
      <c r="A309" t="s">
        <v>4</v>
      </c>
      <c r="B309">
        <v>7</v>
      </c>
      <c r="C309">
        <v>7</v>
      </c>
      <c r="D309">
        <v>3</v>
      </c>
      <c r="E309">
        <v>4</v>
      </c>
      <c r="F309">
        <v>3</v>
      </c>
      <c r="G309">
        <v>4</v>
      </c>
      <c r="H309">
        <v>7</v>
      </c>
    </row>
    <row r="310" spans="1:8" x14ac:dyDescent="0.3">
      <c r="A310" s="3" t="s">
        <v>4</v>
      </c>
      <c r="B310">
        <v>6</v>
      </c>
      <c r="C310">
        <v>7</v>
      </c>
      <c r="D310">
        <v>7</v>
      </c>
      <c r="E310">
        <v>7</v>
      </c>
      <c r="F310">
        <v>7</v>
      </c>
      <c r="G310">
        <v>9</v>
      </c>
      <c r="H310">
        <v>3</v>
      </c>
    </row>
    <row r="311" spans="1:8" x14ac:dyDescent="0.3">
      <c r="A311" t="s">
        <v>4</v>
      </c>
      <c r="B311">
        <v>5</v>
      </c>
      <c r="C311">
        <v>7</v>
      </c>
      <c r="D311">
        <v>7</v>
      </c>
      <c r="E311">
        <v>4</v>
      </c>
      <c r="F311">
        <v>7</v>
      </c>
      <c r="G311">
        <v>7</v>
      </c>
      <c r="H311">
        <v>3</v>
      </c>
    </row>
    <row r="312" spans="1:8" x14ac:dyDescent="0.3">
      <c r="A312" t="s">
        <v>4</v>
      </c>
      <c r="B312">
        <v>6</v>
      </c>
      <c r="C312">
        <v>7</v>
      </c>
      <c r="D312">
        <v>8</v>
      </c>
      <c r="E312">
        <v>9</v>
      </c>
      <c r="F312">
        <v>10</v>
      </c>
      <c r="G312">
        <v>5</v>
      </c>
      <c r="H312">
        <v>7</v>
      </c>
    </row>
    <row r="313" spans="1:8" x14ac:dyDescent="0.3">
      <c r="A313" t="s">
        <v>4</v>
      </c>
      <c r="B313">
        <v>7</v>
      </c>
      <c r="C313">
        <v>5</v>
      </c>
      <c r="D313">
        <v>10</v>
      </c>
      <c r="E313">
        <v>7</v>
      </c>
      <c r="F313">
        <v>10</v>
      </c>
      <c r="G313">
        <v>5</v>
      </c>
      <c r="H313">
        <v>8</v>
      </c>
    </row>
    <row r="314" spans="1:8" x14ac:dyDescent="0.3">
      <c r="A314" t="s">
        <v>4</v>
      </c>
      <c r="B314">
        <v>8</v>
      </c>
      <c r="C314">
        <v>7</v>
      </c>
      <c r="D314">
        <v>5</v>
      </c>
      <c r="E314">
        <v>9</v>
      </c>
      <c r="F314">
        <v>8</v>
      </c>
      <c r="G314">
        <v>8</v>
      </c>
      <c r="H314">
        <v>6</v>
      </c>
    </row>
    <row r="315" spans="1:8" x14ac:dyDescent="0.3">
      <c r="A315" s="3" t="s">
        <v>4</v>
      </c>
      <c r="B315">
        <v>3</v>
      </c>
      <c r="C315">
        <v>2</v>
      </c>
      <c r="D315">
        <v>2</v>
      </c>
      <c r="E315">
        <v>2</v>
      </c>
      <c r="F315">
        <v>2</v>
      </c>
      <c r="G315">
        <v>4</v>
      </c>
      <c r="H315">
        <v>4</v>
      </c>
    </row>
    <row r="316" spans="1:8" x14ac:dyDescent="0.3">
      <c r="A316" t="s">
        <v>4</v>
      </c>
      <c r="B316">
        <v>5</v>
      </c>
      <c r="C316">
        <v>6</v>
      </c>
      <c r="D316">
        <v>1</v>
      </c>
      <c r="E316">
        <v>2</v>
      </c>
      <c r="F316">
        <v>1</v>
      </c>
      <c r="G316">
        <v>7</v>
      </c>
      <c r="H316">
        <v>2</v>
      </c>
    </row>
    <row r="317" spans="1:8" x14ac:dyDescent="0.3">
      <c r="A317" t="s">
        <v>4</v>
      </c>
      <c r="B317">
        <v>5</v>
      </c>
      <c r="C317">
        <v>5</v>
      </c>
      <c r="D317">
        <v>7</v>
      </c>
      <c r="E317">
        <v>3</v>
      </c>
      <c r="F317">
        <v>4</v>
      </c>
      <c r="G317">
        <v>6</v>
      </c>
      <c r="H317">
        <v>5</v>
      </c>
    </row>
    <row r="318" spans="1:8" x14ac:dyDescent="0.3">
      <c r="A318" t="s">
        <v>4</v>
      </c>
      <c r="B318">
        <v>7</v>
      </c>
      <c r="C318">
        <v>8</v>
      </c>
      <c r="D318">
        <v>3</v>
      </c>
      <c r="E318">
        <v>7</v>
      </c>
      <c r="F318">
        <v>4</v>
      </c>
      <c r="G318">
        <v>7</v>
      </c>
      <c r="H318">
        <v>4</v>
      </c>
    </row>
    <row r="319" spans="1:8" x14ac:dyDescent="0.3">
      <c r="A319" t="s">
        <v>4</v>
      </c>
      <c r="B319">
        <v>6</v>
      </c>
      <c r="C319">
        <v>7</v>
      </c>
      <c r="D319">
        <v>3</v>
      </c>
      <c r="E319">
        <v>7</v>
      </c>
      <c r="F319">
        <v>4</v>
      </c>
      <c r="G319">
        <v>5</v>
      </c>
      <c r="H319">
        <v>5</v>
      </c>
    </row>
    <row r="320" spans="1:8" x14ac:dyDescent="0.3">
      <c r="A320" t="s">
        <v>4</v>
      </c>
      <c r="B320">
        <v>8</v>
      </c>
      <c r="C320">
        <v>5</v>
      </c>
      <c r="D320">
        <v>6</v>
      </c>
      <c r="E320">
        <v>3</v>
      </c>
      <c r="F320">
        <v>5</v>
      </c>
      <c r="G320">
        <v>8</v>
      </c>
      <c r="H320">
        <v>4</v>
      </c>
    </row>
    <row r="321" spans="1:8" x14ac:dyDescent="0.3">
      <c r="A321" t="s">
        <v>4</v>
      </c>
      <c r="B321">
        <v>6</v>
      </c>
      <c r="C321">
        <v>6</v>
      </c>
      <c r="D321">
        <v>7</v>
      </c>
      <c r="E321">
        <v>6</v>
      </c>
      <c r="F321">
        <v>3</v>
      </c>
      <c r="G321">
        <v>4</v>
      </c>
      <c r="H321">
        <v>3</v>
      </c>
    </row>
    <row r="322" spans="1:8" x14ac:dyDescent="0.3">
      <c r="A322" t="s">
        <v>4</v>
      </c>
      <c r="B322">
        <v>8</v>
      </c>
      <c r="C322">
        <v>7</v>
      </c>
      <c r="D322">
        <v>3</v>
      </c>
      <c r="E322">
        <v>3</v>
      </c>
      <c r="F322">
        <v>3</v>
      </c>
      <c r="G322">
        <v>6</v>
      </c>
      <c r="H322">
        <v>4</v>
      </c>
    </row>
    <row r="323" spans="1:8" x14ac:dyDescent="0.3">
      <c r="A323" t="s">
        <v>4</v>
      </c>
      <c r="B323">
        <v>6</v>
      </c>
      <c r="C323">
        <v>5</v>
      </c>
      <c r="D323">
        <v>7</v>
      </c>
      <c r="E323">
        <v>10</v>
      </c>
      <c r="F323">
        <v>10</v>
      </c>
      <c r="G323">
        <v>8</v>
      </c>
      <c r="H323">
        <v>8</v>
      </c>
    </row>
    <row r="324" spans="1:8" x14ac:dyDescent="0.3">
      <c r="A324" t="s">
        <v>4</v>
      </c>
      <c r="B324">
        <v>4</v>
      </c>
      <c r="C324">
        <v>4</v>
      </c>
      <c r="D324">
        <v>4</v>
      </c>
      <c r="E324">
        <v>5</v>
      </c>
      <c r="F324">
        <v>3</v>
      </c>
      <c r="G324">
        <v>5</v>
      </c>
      <c r="H324">
        <v>4</v>
      </c>
    </row>
    <row r="325" spans="1:8" x14ac:dyDescent="0.3">
      <c r="A325" t="s">
        <v>4</v>
      </c>
      <c r="B325">
        <v>7</v>
      </c>
      <c r="C325">
        <v>4</v>
      </c>
      <c r="D325">
        <v>5</v>
      </c>
      <c r="E325">
        <v>7</v>
      </c>
      <c r="F325">
        <v>5</v>
      </c>
      <c r="G325">
        <v>8</v>
      </c>
      <c r="H325">
        <v>7</v>
      </c>
    </row>
    <row r="326" spans="1:8" x14ac:dyDescent="0.3">
      <c r="A326" t="s">
        <v>4</v>
      </c>
      <c r="B326">
        <v>4</v>
      </c>
      <c r="C326">
        <v>6</v>
      </c>
      <c r="D326">
        <v>4</v>
      </c>
      <c r="E326">
        <v>4</v>
      </c>
      <c r="F326">
        <v>7</v>
      </c>
      <c r="G326">
        <v>7</v>
      </c>
      <c r="H326">
        <v>7</v>
      </c>
    </row>
    <row r="327" spans="1:8" x14ac:dyDescent="0.3">
      <c r="A327" t="s">
        <v>4</v>
      </c>
      <c r="B327">
        <v>6</v>
      </c>
      <c r="C327">
        <v>8</v>
      </c>
      <c r="D327">
        <v>4</v>
      </c>
      <c r="E327">
        <v>3</v>
      </c>
      <c r="F327">
        <v>5</v>
      </c>
      <c r="G327">
        <v>6</v>
      </c>
      <c r="H327">
        <v>4</v>
      </c>
    </row>
    <row r="328" spans="1:8" x14ac:dyDescent="0.3">
      <c r="A328" t="s">
        <v>4</v>
      </c>
      <c r="B328">
        <v>6</v>
      </c>
      <c r="C328">
        <v>8</v>
      </c>
      <c r="D328">
        <v>7</v>
      </c>
      <c r="E328">
        <v>7</v>
      </c>
      <c r="F328">
        <v>5</v>
      </c>
      <c r="G328">
        <v>6</v>
      </c>
      <c r="H328">
        <v>5</v>
      </c>
    </row>
    <row r="329" spans="1:8" x14ac:dyDescent="0.3">
      <c r="A329" t="s">
        <v>4</v>
      </c>
      <c r="B329">
        <v>7</v>
      </c>
      <c r="C329">
        <v>5</v>
      </c>
      <c r="D329">
        <v>8</v>
      </c>
      <c r="E329">
        <v>9</v>
      </c>
      <c r="F329">
        <v>9</v>
      </c>
      <c r="G329">
        <v>4</v>
      </c>
      <c r="H329">
        <v>8</v>
      </c>
    </row>
    <row r="330" spans="1:8" x14ac:dyDescent="0.3">
      <c r="A330" t="s">
        <v>4</v>
      </c>
      <c r="B330">
        <v>7</v>
      </c>
      <c r="C330">
        <v>8</v>
      </c>
      <c r="D330">
        <v>5</v>
      </c>
      <c r="E330">
        <v>5</v>
      </c>
      <c r="F330">
        <v>3</v>
      </c>
      <c r="G330">
        <v>5</v>
      </c>
      <c r="H330">
        <v>5</v>
      </c>
    </row>
    <row r="331" spans="1:8" x14ac:dyDescent="0.3">
      <c r="A331" t="s">
        <v>4</v>
      </c>
      <c r="B331">
        <v>7</v>
      </c>
      <c r="C331">
        <v>4</v>
      </c>
      <c r="D331">
        <v>7</v>
      </c>
      <c r="E331">
        <v>5</v>
      </c>
      <c r="F331">
        <v>7</v>
      </c>
      <c r="G331">
        <v>5</v>
      </c>
      <c r="H331">
        <v>6</v>
      </c>
    </row>
    <row r="332" spans="1:8" x14ac:dyDescent="0.3">
      <c r="A332" t="s">
        <v>4</v>
      </c>
      <c r="B332">
        <v>4</v>
      </c>
      <c r="C332">
        <v>7</v>
      </c>
      <c r="D332">
        <v>5</v>
      </c>
      <c r="E332">
        <v>3</v>
      </c>
      <c r="F332">
        <v>5</v>
      </c>
      <c r="G332">
        <v>8</v>
      </c>
      <c r="H332">
        <v>5</v>
      </c>
    </row>
    <row r="333" spans="1:8" x14ac:dyDescent="0.3">
      <c r="A333" s="3" t="s">
        <v>4</v>
      </c>
      <c r="B333">
        <v>4</v>
      </c>
      <c r="C333">
        <v>4</v>
      </c>
      <c r="D333">
        <v>6</v>
      </c>
      <c r="E333">
        <v>3</v>
      </c>
      <c r="F333">
        <v>4</v>
      </c>
      <c r="G333">
        <v>8</v>
      </c>
      <c r="H333">
        <v>3</v>
      </c>
    </row>
    <row r="334" spans="1:8" x14ac:dyDescent="0.3">
      <c r="A334" t="s">
        <v>4</v>
      </c>
      <c r="B334">
        <v>4</v>
      </c>
      <c r="C334">
        <v>4</v>
      </c>
      <c r="D334">
        <v>1</v>
      </c>
      <c r="E334">
        <v>1</v>
      </c>
      <c r="F334">
        <v>1</v>
      </c>
      <c r="G334">
        <v>6</v>
      </c>
      <c r="H334">
        <v>1</v>
      </c>
    </row>
    <row r="335" spans="1:8" x14ac:dyDescent="0.3">
      <c r="A335" s="3" t="s">
        <v>4</v>
      </c>
      <c r="B335">
        <v>7</v>
      </c>
      <c r="C335">
        <v>4</v>
      </c>
      <c r="D335">
        <v>5</v>
      </c>
      <c r="E335">
        <v>7</v>
      </c>
      <c r="F335">
        <v>8</v>
      </c>
      <c r="G335">
        <v>4</v>
      </c>
      <c r="H335">
        <v>7</v>
      </c>
    </row>
    <row r="336" spans="1:8" x14ac:dyDescent="0.3">
      <c r="A336" s="3" t="s">
        <v>4</v>
      </c>
      <c r="B336">
        <v>4</v>
      </c>
      <c r="C336">
        <v>7</v>
      </c>
      <c r="D336">
        <v>7</v>
      </c>
      <c r="E336">
        <v>3</v>
      </c>
      <c r="F336">
        <v>4</v>
      </c>
      <c r="G336">
        <v>7</v>
      </c>
      <c r="H336">
        <v>3</v>
      </c>
    </row>
    <row r="337" spans="1:8" x14ac:dyDescent="0.3">
      <c r="A337" t="s">
        <v>4</v>
      </c>
      <c r="B337">
        <v>8</v>
      </c>
      <c r="C337">
        <v>4</v>
      </c>
      <c r="D337">
        <v>6</v>
      </c>
      <c r="E337">
        <v>7</v>
      </c>
      <c r="F337">
        <v>6</v>
      </c>
      <c r="G337">
        <v>7</v>
      </c>
      <c r="H337">
        <v>6</v>
      </c>
    </row>
    <row r="338" spans="1:8" x14ac:dyDescent="0.3">
      <c r="A338" t="s">
        <v>3</v>
      </c>
      <c r="B338">
        <v>4</v>
      </c>
      <c r="C338">
        <v>4</v>
      </c>
      <c r="D338">
        <v>3</v>
      </c>
      <c r="E338">
        <v>3</v>
      </c>
      <c r="F338">
        <v>3</v>
      </c>
      <c r="G338">
        <v>7</v>
      </c>
      <c r="H338">
        <v>6</v>
      </c>
    </row>
    <row r="339" spans="1:8" x14ac:dyDescent="0.3">
      <c r="A339" t="s">
        <v>4</v>
      </c>
      <c r="B339">
        <v>4</v>
      </c>
      <c r="C339">
        <v>8</v>
      </c>
      <c r="D339">
        <v>10</v>
      </c>
      <c r="E339">
        <v>10</v>
      </c>
      <c r="F339">
        <v>10</v>
      </c>
      <c r="G339">
        <v>6</v>
      </c>
      <c r="H339">
        <v>9</v>
      </c>
    </row>
    <row r="340" spans="1:8" x14ac:dyDescent="0.3">
      <c r="A340" t="s">
        <v>4</v>
      </c>
      <c r="B340">
        <v>6</v>
      </c>
      <c r="C340">
        <v>4</v>
      </c>
      <c r="D340">
        <v>4</v>
      </c>
      <c r="E340">
        <v>6</v>
      </c>
      <c r="F340">
        <v>7</v>
      </c>
      <c r="G340">
        <v>5</v>
      </c>
      <c r="H340">
        <v>4</v>
      </c>
    </row>
    <row r="341" spans="1:8" x14ac:dyDescent="0.3">
      <c r="A341" s="3" t="s">
        <v>4</v>
      </c>
      <c r="B341">
        <v>6</v>
      </c>
      <c r="C341">
        <v>5</v>
      </c>
      <c r="D341">
        <v>6</v>
      </c>
      <c r="E341">
        <v>6</v>
      </c>
      <c r="F341">
        <v>7</v>
      </c>
      <c r="G341">
        <v>6</v>
      </c>
      <c r="H341">
        <v>4</v>
      </c>
    </row>
    <row r="342" spans="1:8" x14ac:dyDescent="0.3">
      <c r="A342" t="s">
        <v>4</v>
      </c>
      <c r="B342">
        <v>6</v>
      </c>
      <c r="C342">
        <v>7</v>
      </c>
      <c r="D342">
        <v>8</v>
      </c>
      <c r="E342">
        <v>7</v>
      </c>
      <c r="F342">
        <v>5</v>
      </c>
      <c r="G342">
        <v>8</v>
      </c>
      <c r="H342">
        <v>6</v>
      </c>
    </row>
    <row r="343" spans="1:8" x14ac:dyDescent="0.3">
      <c r="A343" t="s">
        <v>4</v>
      </c>
      <c r="B343">
        <v>8</v>
      </c>
      <c r="C343">
        <v>6</v>
      </c>
      <c r="D343">
        <v>5</v>
      </c>
      <c r="E343">
        <v>5</v>
      </c>
      <c r="F343">
        <v>6</v>
      </c>
      <c r="G343">
        <v>6</v>
      </c>
      <c r="H343">
        <v>8</v>
      </c>
    </row>
    <row r="344" spans="1:8" x14ac:dyDescent="0.3">
      <c r="A344" t="s">
        <v>4</v>
      </c>
      <c r="B344">
        <v>5</v>
      </c>
      <c r="C344">
        <v>6</v>
      </c>
      <c r="D344">
        <v>6</v>
      </c>
      <c r="E344">
        <v>5</v>
      </c>
      <c r="F344">
        <v>4</v>
      </c>
      <c r="G344">
        <v>6</v>
      </c>
      <c r="H344">
        <v>7</v>
      </c>
    </row>
    <row r="345" spans="1:8" x14ac:dyDescent="0.3">
      <c r="A345" t="s">
        <v>4</v>
      </c>
      <c r="B345">
        <v>4</v>
      </c>
      <c r="C345">
        <v>7</v>
      </c>
      <c r="D345">
        <v>8</v>
      </c>
      <c r="E345">
        <v>7</v>
      </c>
      <c r="F345">
        <v>7</v>
      </c>
      <c r="G345">
        <v>7</v>
      </c>
      <c r="H345">
        <v>10</v>
      </c>
    </row>
    <row r="346" spans="1:8" x14ac:dyDescent="0.3">
      <c r="A346" t="s">
        <v>4</v>
      </c>
      <c r="B346">
        <v>4</v>
      </c>
      <c r="C346">
        <v>8</v>
      </c>
      <c r="D346">
        <v>7</v>
      </c>
      <c r="E346">
        <v>5</v>
      </c>
      <c r="F346">
        <v>5</v>
      </c>
      <c r="G346">
        <v>8</v>
      </c>
      <c r="H346">
        <v>6</v>
      </c>
    </row>
    <row r="347" spans="1:8" x14ac:dyDescent="0.3">
      <c r="A347" s="3" t="s">
        <v>4</v>
      </c>
      <c r="B347">
        <v>5</v>
      </c>
      <c r="C347">
        <v>4</v>
      </c>
      <c r="D347">
        <v>5</v>
      </c>
      <c r="E347">
        <v>3</v>
      </c>
      <c r="F347">
        <v>3</v>
      </c>
      <c r="G347">
        <v>8</v>
      </c>
      <c r="H347">
        <v>7</v>
      </c>
    </row>
    <row r="348" spans="1:8" x14ac:dyDescent="0.3">
      <c r="A348" t="s">
        <v>4</v>
      </c>
      <c r="B348">
        <v>4</v>
      </c>
      <c r="C348">
        <v>8</v>
      </c>
      <c r="D348">
        <v>3</v>
      </c>
      <c r="E348">
        <v>1</v>
      </c>
      <c r="F348">
        <v>2</v>
      </c>
      <c r="G348">
        <v>8</v>
      </c>
      <c r="H348">
        <v>2</v>
      </c>
    </row>
    <row r="349" spans="1:8" x14ac:dyDescent="0.3">
      <c r="A349" s="3" t="s">
        <v>4</v>
      </c>
      <c r="B349">
        <v>6</v>
      </c>
      <c r="C349">
        <v>3</v>
      </c>
      <c r="D349">
        <v>5</v>
      </c>
      <c r="E349">
        <v>5</v>
      </c>
      <c r="F349">
        <v>6</v>
      </c>
      <c r="G349">
        <v>10</v>
      </c>
      <c r="H349">
        <v>6</v>
      </c>
    </row>
    <row r="350" spans="1:8" x14ac:dyDescent="0.3">
      <c r="A350" t="s">
        <v>4</v>
      </c>
      <c r="B350">
        <v>5</v>
      </c>
      <c r="C350">
        <v>7</v>
      </c>
      <c r="D350">
        <v>4</v>
      </c>
      <c r="E350">
        <v>3</v>
      </c>
      <c r="F350">
        <v>3</v>
      </c>
      <c r="G350">
        <v>5</v>
      </c>
      <c r="H350">
        <v>7</v>
      </c>
    </row>
    <row r="351" spans="1:8" x14ac:dyDescent="0.3">
      <c r="A351" s="3" t="s">
        <v>4</v>
      </c>
      <c r="B351">
        <v>4</v>
      </c>
      <c r="C351">
        <v>7</v>
      </c>
      <c r="D351">
        <v>6</v>
      </c>
      <c r="E351">
        <v>3</v>
      </c>
      <c r="F351">
        <v>3</v>
      </c>
      <c r="G351">
        <v>8</v>
      </c>
      <c r="H351">
        <v>7</v>
      </c>
    </row>
    <row r="352" spans="1:8" x14ac:dyDescent="0.3">
      <c r="A352" t="s">
        <v>4</v>
      </c>
      <c r="B352">
        <v>7</v>
      </c>
      <c r="C352">
        <v>5</v>
      </c>
      <c r="D352">
        <v>8</v>
      </c>
      <c r="E352">
        <v>7</v>
      </c>
      <c r="F352">
        <v>9</v>
      </c>
      <c r="G352">
        <v>7</v>
      </c>
      <c r="H352">
        <v>10</v>
      </c>
    </row>
    <row r="353" spans="1:8" x14ac:dyDescent="0.3">
      <c r="A353" t="s">
        <v>4</v>
      </c>
      <c r="B353">
        <v>4</v>
      </c>
      <c r="C353">
        <v>4</v>
      </c>
      <c r="D353">
        <v>4</v>
      </c>
      <c r="E353">
        <v>7</v>
      </c>
      <c r="F353">
        <v>6</v>
      </c>
      <c r="G353">
        <v>7</v>
      </c>
      <c r="H353">
        <v>6</v>
      </c>
    </row>
    <row r="354" spans="1:8" x14ac:dyDescent="0.3">
      <c r="A354" t="s">
        <v>4</v>
      </c>
      <c r="B354">
        <v>5</v>
      </c>
      <c r="C354">
        <v>7</v>
      </c>
      <c r="D354">
        <v>7</v>
      </c>
      <c r="E354">
        <v>7</v>
      </c>
      <c r="F354">
        <v>5</v>
      </c>
      <c r="G354">
        <v>6</v>
      </c>
      <c r="H354">
        <v>8</v>
      </c>
    </row>
    <row r="355" spans="1:8" x14ac:dyDescent="0.3">
      <c r="A355" t="s">
        <v>4</v>
      </c>
      <c r="B355">
        <v>4</v>
      </c>
      <c r="C355">
        <v>8</v>
      </c>
      <c r="D355">
        <v>6</v>
      </c>
      <c r="E355">
        <v>9</v>
      </c>
      <c r="F355">
        <v>8</v>
      </c>
      <c r="G355">
        <v>6</v>
      </c>
      <c r="H355">
        <v>5</v>
      </c>
    </row>
    <row r="356" spans="1:8" x14ac:dyDescent="0.3">
      <c r="A356" t="s">
        <v>4</v>
      </c>
      <c r="B356">
        <v>6</v>
      </c>
      <c r="C356">
        <v>6</v>
      </c>
      <c r="D356">
        <v>7</v>
      </c>
      <c r="E356">
        <v>4</v>
      </c>
      <c r="F356">
        <v>5</v>
      </c>
      <c r="G356">
        <v>6</v>
      </c>
      <c r="H356">
        <v>6</v>
      </c>
    </row>
    <row r="357" spans="1:8" x14ac:dyDescent="0.3">
      <c r="A357" t="s">
        <v>4</v>
      </c>
      <c r="B357">
        <v>5</v>
      </c>
      <c r="C357">
        <v>7</v>
      </c>
      <c r="D357">
        <v>8</v>
      </c>
      <c r="E357">
        <v>5</v>
      </c>
      <c r="F357">
        <v>5</v>
      </c>
      <c r="G357">
        <v>8</v>
      </c>
      <c r="H357">
        <v>6</v>
      </c>
    </row>
    <row r="358" spans="1:8" x14ac:dyDescent="0.3">
      <c r="A358" t="s">
        <v>4</v>
      </c>
      <c r="B358">
        <v>6</v>
      </c>
      <c r="C358">
        <v>7</v>
      </c>
      <c r="D358">
        <v>6</v>
      </c>
      <c r="E358">
        <v>6</v>
      </c>
      <c r="F358">
        <v>7</v>
      </c>
      <c r="G358">
        <v>4</v>
      </c>
      <c r="H358">
        <v>5</v>
      </c>
    </row>
    <row r="359" spans="1:8" x14ac:dyDescent="0.3">
      <c r="A359" t="s">
        <v>4</v>
      </c>
      <c r="B359">
        <v>6</v>
      </c>
      <c r="C359">
        <v>7</v>
      </c>
      <c r="D359">
        <v>3</v>
      </c>
      <c r="E359">
        <v>4</v>
      </c>
      <c r="F359">
        <v>3</v>
      </c>
      <c r="G359">
        <v>5</v>
      </c>
      <c r="H359">
        <v>4</v>
      </c>
    </row>
    <row r="360" spans="1:8" x14ac:dyDescent="0.3">
      <c r="A360" s="3" t="s">
        <v>4</v>
      </c>
      <c r="B360">
        <v>1</v>
      </c>
      <c r="C360">
        <v>3</v>
      </c>
      <c r="D360">
        <v>1</v>
      </c>
      <c r="E360">
        <v>4</v>
      </c>
      <c r="F360">
        <v>3</v>
      </c>
      <c r="G360">
        <v>7</v>
      </c>
      <c r="H360">
        <v>1</v>
      </c>
    </row>
    <row r="361" spans="1:8" x14ac:dyDescent="0.3">
      <c r="A361" t="s">
        <v>4</v>
      </c>
      <c r="B361">
        <v>4</v>
      </c>
      <c r="C361">
        <v>5</v>
      </c>
      <c r="D361">
        <v>8</v>
      </c>
      <c r="E361">
        <v>8</v>
      </c>
      <c r="F361">
        <v>5</v>
      </c>
      <c r="G361">
        <v>5</v>
      </c>
      <c r="H361">
        <v>5</v>
      </c>
    </row>
    <row r="362" spans="1:8" x14ac:dyDescent="0.3">
      <c r="A362" s="3" t="s">
        <v>4</v>
      </c>
      <c r="B362">
        <v>5</v>
      </c>
      <c r="C362">
        <v>4</v>
      </c>
      <c r="D362">
        <v>3</v>
      </c>
      <c r="E362">
        <v>5</v>
      </c>
      <c r="F362">
        <v>3</v>
      </c>
      <c r="G362">
        <v>7</v>
      </c>
      <c r="H362">
        <v>4</v>
      </c>
    </row>
    <row r="363" spans="1:8" x14ac:dyDescent="0.3">
      <c r="A363" t="s">
        <v>4</v>
      </c>
      <c r="B363">
        <v>5</v>
      </c>
      <c r="C363">
        <v>6</v>
      </c>
      <c r="D363">
        <v>6</v>
      </c>
      <c r="E363">
        <v>3</v>
      </c>
      <c r="F363">
        <v>6</v>
      </c>
      <c r="G363">
        <v>3</v>
      </c>
      <c r="H363">
        <v>5</v>
      </c>
    </row>
    <row r="364" spans="1:8" x14ac:dyDescent="0.3">
      <c r="A364" t="s">
        <v>4</v>
      </c>
      <c r="B364">
        <v>8</v>
      </c>
      <c r="C364">
        <v>6</v>
      </c>
      <c r="D364">
        <v>10</v>
      </c>
      <c r="E364">
        <v>9</v>
      </c>
      <c r="F364">
        <v>10</v>
      </c>
      <c r="G364">
        <v>5</v>
      </c>
      <c r="H364">
        <v>10</v>
      </c>
    </row>
    <row r="365" spans="1:8" x14ac:dyDescent="0.3">
      <c r="A365" t="s">
        <v>4</v>
      </c>
      <c r="B365">
        <v>7</v>
      </c>
      <c r="C365">
        <v>5</v>
      </c>
      <c r="D365">
        <v>1</v>
      </c>
      <c r="E365">
        <v>3</v>
      </c>
      <c r="F365">
        <v>4</v>
      </c>
      <c r="G365">
        <v>5</v>
      </c>
      <c r="H365">
        <v>2</v>
      </c>
    </row>
    <row r="366" spans="1:8" x14ac:dyDescent="0.3">
      <c r="A366" t="s">
        <v>4</v>
      </c>
      <c r="B366">
        <v>4</v>
      </c>
      <c r="C366">
        <v>6</v>
      </c>
      <c r="D366">
        <v>8</v>
      </c>
      <c r="E366">
        <v>7</v>
      </c>
      <c r="F366">
        <v>9</v>
      </c>
      <c r="G366">
        <v>5</v>
      </c>
      <c r="H366">
        <v>9</v>
      </c>
    </row>
    <row r="367" spans="1:8" x14ac:dyDescent="0.3">
      <c r="A367" t="s">
        <v>4</v>
      </c>
      <c r="B367">
        <v>8</v>
      </c>
      <c r="C367">
        <v>4</v>
      </c>
      <c r="D367">
        <v>8</v>
      </c>
      <c r="E367">
        <v>7</v>
      </c>
      <c r="F367">
        <v>10</v>
      </c>
      <c r="G367">
        <v>5</v>
      </c>
      <c r="H367">
        <v>10</v>
      </c>
    </row>
    <row r="368" spans="1:8" x14ac:dyDescent="0.3">
      <c r="A368" t="s">
        <v>4</v>
      </c>
      <c r="B368">
        <v>7</v>
      </c>
      <c r="C368">
        <v>8</v>
      </c>
      <c r="D368">
        <v>8</v>
      </c>
      <c r="E368">
        <v>7</v>
      </c>
      <c r="F368">
        <v>10</v>
      </c>
      <c r="G368">
        <v>5</v>
      </c>
      <c r="H368">
        <v>10</v>
      </c>
    </row>
    <row r="369" spans="1:8" x14ac:dyDescent="0.3">
      <c r="A369" s="3" t="s">
        <v>4</v>
      </c>
      <c r="B369">
        <v>4</v>
      </c>
      <c r="C369">
        <v>7</v>
      </c>
      <c r="D369">
        <v>7</v>
      </c>
      <c r="E369">
        <v>5</v>
      </c>
      <c r="F369">
        <v>7</v>
      </c>
      <c r="G369">
        <v>7</v>
      </c>
      <c r="H369">
        <v>4</v>
      </c>
    </row>
    <row r="370" spans="1:8" x14ac:dyDescent="0.3">
      <c r="A370" t="s">
        <v>4</v>
      </c>
      <c r="B370">
        <v>6</v>
      </c>
      <c r="C370">
        <v>5</v>
      </c>
      <c r="D370">
        <v>10</v>
      </c>
      <c r="E370">
        <v>8</v>
      </c>
      <c r="F370">
        <v>7</v>
      </c>
      <c r="G370">
        <v>6</v>
      </c>
      <c r="H370">
        <v>7</v>
      </c>
    </row>
    <row r="371" spans="1:8" x14ac:dyDescent="0.3">
      <c r="A371" t="s">
        <v>4</v>
      </c>
      <c r="B371">
        <v>6</v>
      </c>
      <c r="C371">
        <v>3</v>
      </c>
      <c r="D371">
        <v>3</v>
      </c>
      <c r="E371">
        <v>7</v>
      </c>
      <c r="F371">
        <v>4</v>
      </c>
      <c r="G371">
        <v>6</v>
      </c>
      <c r="H371">
        <v>3</v>
      </c>
    </row>
    <row r="372" spans="1:8" x14ac:dyDescent="0.3">
      <c r="A372" t="s">
        <v>4</v>
      </c>
      <c r="B372">
        <v>6</v>
      </c>
      <c r="C372">
        <v>8</v>
      </c>
      <c r="D372">
        <v>6</v>
      </c>
      <c r="E372">
        <v>3</v>
      </c>
      <c r="F372">
        <v>3</v>
      </c>
      <c r="G372">
        <v>8</v>
      </c>
      <c r="H372">
        <v>6</v>
      </c>
    </row>
    <row r="373" spans="1:8" x14ac:dyDescent="0.3">
      <c r="A373" t="s">
        <v>4</v>
      </c>
      <c r="B373">
        <v>8</v>
      </c>
      <c r="C373">
        <v>4</v>
      </c>
      <c r="D373">
        <v>8</v>
      </c>
      <c r="E373">
        <v>7</v>
      </c>
      <c r="F373">
        <v>8</v>
      </c>
      <c r="G373">
        <v>6</v>
      </c>
      <c r="H373">
        <v>10</v>
      </c>
    </row>
    <row r="374" spans="1:8" x14ac:dyDescent="0.3">
      <c r="A374" t="s">
        <v>4</v>
      </c>
      <c r="B374">
        <v>4</v>
      </c>
      <c r="C374">
        <v>6</v>
      </c>
      <c r="D374">
        <v>4</v>
      </c>
      <c r="E374">
        <v>5</v>
      </c>
      <c r="F374">
        <v>5</v>
      </c>
      <c r="G374">
        <v>7</v>
      </c>
      <c r="H374">
        <v>4</v>
      </c>
    </row>
    <row r="375" spans="1:8" x14ac:dyDescent="0.3">
      <c r="A375" t="s">
        <v>4</v>
      </c>
      <c r="B375">
        <v>4</v>
      </c>
      <c r="C375">
        <v>6</v>
      </c>
      <c r="D375">
        <v>4</v>
      </c>
      <c r="E375">
        <v>3</v>
      </c>
      <c r="F375">
        <v>3</v>
      </c>
      <c r="G375">
        <v>5</v>
      </c>
      <c r="H375">
        <v>1</v>
      </c>
    </row>
    <row r="376" spans="1:8" x14ac:dyDescent="0.3">
      <c r="A376" t="s">
        <v>4</v>
      </c>
      <c r="B376">
        <v>7</v>
      </c>
      <c r="C376">
        <v>4</v>
      </c>
      <c r="D376">
        <v>8</v>
      </c>
      <c r="E376">
        <v>8</v>
      </c>
      <c r="F376">
        <v>6</v>
      </c>
      <c r="G376">
        <v>4</v>
      </c>
      <c r="H376">
        <v>5</v>
      </c>
    </row>
    <row r="377" spans="1:8" x14ac:dyDescent="0.3">
      <c r="A377" s="3" t="s">
        <v>4</v>
      </c>
      <c r="B377">
        <v>4</v>
      </c>
      <c r="C377">
        <v>6</v>
      </c>
      <c r="D377">
        <v>3</v>
      </c>
      <c r="E377">
        <v>3</v>
      </c>
      <c r="F377">
        <v>4</v>
      </c>
      <c r="G377">
        <v>4</v>
      </c>
      <c r="H377">
        <v>7</v>
      </c>
    </row>
    <row r="378" spans="1:8" x14ac:dyDescent="0.3">
      <c r="A378" t="s">
        <v>4</v>
      </c>
      <c r="B378">
        <v>8</v>
      </c>
      <c r="C378">
        <v>4</v>
      </c>
      <c r="D378">
        <v>8</v>
      </c>
      <c r="E378">
        <v>9</v>
      </c>
      <c r="F378">
        <v>7</v>
      </c>
      <c r="G378">
        <v>6</v>
      </c>
      <c r="H378">
        <v>7</v>
      </c>
    </row>
    <row r="379" spans="1:8" x14ac:dyDescent="0.3">
      <c r="A379" t="s">
        <v>4</v>
      </c>
      <c r="B379">
        <v>5</v>
      </c>
      <c r="C379">
        <v>7</v>
      </c>
      <c r="D379">
        <v>7</v>
      </c>
      <c r="E379">
        <v>10</v>
      </c>
      <c r="F379">
        <v>9</v>
      </c>
      <c r="G379">
        <v>7</v>
      </c>
      <c r="H379">
        <v>10</v>
      </c>
    </row>
    <row r="380" spans="1:8" x14ac:dyDescent="0.3">
      <c r="A380" t="s">
        <v>4</v>
      </c>
      <c r="B380">
        <v>5</v>
      </c>
      <c r="C380">
        <v>6</v>
      </c>
      <c r="D380">
        <v>3</v>
      </c>
      <c r="E380">
        <v>7</v>
      </c>
      <c r="F380">
        <v>4</v>
      </c>
      <c r="G380">
        <v>5</v>
      </c>
      <c r="H380">
        <v>3</v>
      </c>
    </row>
    <row r="381" spans="1:8" x14ac:dyDescent="0.3">
      <c r="A381" t="s">
        <v>4</v>
      </c>
      <c r="B381">
        <v>6</v>
      </c>
      <c r="C381">
        <v>5</v>
      </c>
      <c r="D381">
        <v>2</v>
      </c>
      <c r="E381">
        <v>1</v>
      </c>
      <c r="F381">
        <v>2</v>
      </c>
      <c r="G381">
        <v>8</v>
      </c>
      <c r="H381">
        <v>1</v>
      </c>
    </row>
    <row r="382" spans="1:8" x14ac:dyDescent="0.3">
      <c r="A382" t="s">
        <v>4</v>
      </c>
      <c r="B382">
        <v>7</v>
      </c>
      <c r="C382">
        <v>4</v>
      </c>
      <c r="D382">
        <v>1</v>
      </c>
      <c r="E382">
        <v>1</v>
      </c>
      <c r="F382">
        <v>2</v>
      </c>
      <c r="G382">
        <v>7</v>
      </c>
      <c r="H382">
        <v>2</v>
      </c>
    </row>
    <row r="383" spans="1:8" x14ac:dyDescent="0.3">
      <c r="A383" t="s">
        <v>4</v>
      </c>
      <c r="B383">
        <v>5</v>
      </c>
      <c r="C383">
        <v>4</v>
      </c>
      <c r="D383">
        <v>4</v>
      </c>
      <c r="E383">
        <v>7</v>
      </c>
      <c r="F383">
        <v>5</v>
      </c>
      <c r="G383">
        <v>5</v>
      </c>
      <c r="H383">
        <v>6</v>
      </c>
    </row>
    <row r="384" spans="1:8" x14ac:dyDescent="0.3">
      <c r="A384" t="s">
        <v>4</v>
      </c>
      <c r="B384">
        <v>4</v>
      </c>
      <c r="C384">
        <v>6</v>
      </c>
      <c r="D384">
        <v>1</v>
      </c>
      <c r="E384">
        <v>3</v>
      </c>
      <c r="F384">
        <v>1</v>
      </c>
      <c r="G384">
        <v>8</v>
      </c>
      <c r="H384">
        <v>2</v>
      </c>
    </row>
    <row r="385" spans="1:8" x14ac:dyDescent="0.3">
      <c r="A385" t="s">
        <v>4</v>
      </c>
      <c r="B385">
        <v>7</v>
      </c>
      <c r="C385">
        <v>6</v>
      </c>
      <c r="D385">
        <v>4</v>
      </c>
      <c r="E385">
        <v>6</v>
      </c>
      <c r="F385">
        <v>3</v>
      </c>
      <c r="G385">
        <v>5</v>
      </c>
      <c r="H385">
        <v>4</v>
      </c>
    </row>
    <row r="386" spans="1:8" x14ac:dyDescent="0.3">
      <c r="A386" t="s">
        <v>4</v>
      </c>
      <c r="B386">
        <v>5</v>
      </c>
      <c r="C386">
        <v>4</v>
      </c>
      <c r="D386">
        <v>3</v>
      </c>
      <c r="E386">
        <v>3</v>
      </c>
      <c r="F386">
        <v>6</v>
      </c>
      <c r="G386">
        <v>8</v>
      </c>
      <c r="H386">
        <v>6</v>
      </c>
    </row>
    <row r="387" spans="1:8" x14ac:dyDescent="0.3">
      <c r="A387" t="s">
        <v>4</v>
      </c>
      <c r="B387">
        <v>8</v>
      </c>
      <c r="C387">
        <v>6</v>
      </c>
      <c r="D387">
        <v>4</v>
      </c>
      <c r="E387">
        <v>5</v>
      </c>
      <c r="F387">
        <v>5</v>
      </c>
      <c r="G387">
        <v>4</v>
      </c>
      <c r="H387">
        <v>3</v>
      </c>
    </row>
    <row r="388" spans="1:8" x14ac:dyDescent="0.3">
      <c r="A388" t="s">
        <v>4</v>
      </c>
      <c r="B388">
        <v>6</v>
      </c>
      <c r="C388">
        <v>6</v>
      </c>
      <c r="D388">
        <v>6</v>
      </c>
      <c r="E388">
        <v>6</v>
      </c>
      <c r="F388">
        <v>6</v>
      </c>
      <c r="G388">
        <v>6</v>
      </c>
      <c r="H388">
        <v>4</v>
      </c>
    </row>
    <row r="389" spans="1:8" x14ac:dyDescent="0.3">
      <c r="A389" t="s">
        <v>4</v>
      </c>
      <c r="B389">
        <v>4</v>
      </c>
      <c r="C389">
        <v>7</v>
      </c>
      <c r="D389">
        <v>8</v>
      </c>
      <c r="E389">
        <v>5</v>
      </c>
      <c r="F389">
        <v>5</v>
      </c>
      <c r="G389">
        <v>6</v>
      </c>
      <c r="H389">
        <v>6</v>
      </c>
    </row>
    <row r="390" spans="1:8" x14ac:dyDescent="0.3">
      <c r="A390" t="s">
        <v>4</v>
      </c>
      <c r="B390">
        <v>5</v>
      </c>
      <c r="C390">
        <v>4</v>
      </c>
      <c r="D390">
        <v>5</v>
      </c>
      <c r="E390">
        <v>5</v>
      </c>
      <c r="F390">
        <v>6</v>
      </c>
      <c r="G390">
        <v>4</v>
      </c>
      <c r="H390">
        <v>7</v>
      </c>
    </row>
    <row r="391" spans="1:8" x14ac:dyDescent="0.3">
      <c r="A391" t="s">
        <v>4</v>
      </c>
      <c r="B391">
        <v>4</v>
      </c>
      <c r="C391">
        <v>7</v>
      </c>
      <c r="D391">
        <v>7</v>
      </c>
      <c r="E391">
        <v>9</v>
      </c>
      <c r="F391">
        <v>9</v>
      </c>
      <c r="G391">
        <v>6</v>
      </c>
      <c r="H391">
        <v>7</v>
      </c>
    </row>
    <row r="392" spans="1:8" x14ac:dyDescent="0.3">
      <c r="A392" t="s">
        <v>4</v>
      </c>
      <c r="B392">
        <v>6</v>
      </c>
      <c r="C392">
        <v>6</v>
      </c>
      <c r="D392">
        <v>8</v>
      </c>
      <c r="E392">
        <v>9</v>
      </c>
      <c r="F392">
        <v>10</v>
      </c>
      <c r="G392">
        <v>5</v>
      </c>
      <c r="H392">
        <v>10</v>
      </c>
    </row>
    <row r="393" spans="1:8" x14ac:dyDescent="0.3">
      <c r="A393" t="s">
        <v>4</v>
      </c>
      <c r="B393">
        <v>6</v>
      </c>
      <c r="C393">
        <v>6</v>
      </c>
      <c r="D393">
        <v>7</v>
      </c>
      <c r="E393">
        <v>9</v>
      </c>
      <c r="F393">
        <v>7</v>
      </c>
      <c r="G393">
        <v>7</v>
      </c>
      <c r="H393">
        <v>6</v>
      </c>
    </row>
    <row r="394" spans="1:8" x14ac:dyDescent="0.3">
      <c r="A394" t="s">
        <v>4</v>
      </c>
      <c r="B394">
        <v>8</v>
      </c>
      <c r="C394">
        <v>4</v>
      </c>
      <c r="D394">
        <v>10</v>
      </c>
      <c r="E394">
        <v>7</v>
      </c>
      <c r="F394">
        <v>10</v>
      </c>
      <c r="G394">
        <v>5</v>
      </c>
      <c r="H394">
        <v>7</v>
      </c>
    </row>
    <row r="395" spans="1:8" x14ac:dyDescent="0.3">
      <c r="A395" t="s">
        <v>4</v>
      </c>
      <c r="B395">
        <v>5</v>
      </c>
      <c r="C395">
        <v>8</v>
      </c>
      <c r="D395">
        <v>5</v>
      </c>
      <c r="E395">
        <v>4</v>
      </c>
      <c r="F395">
        <v>6</v>
      </c>
      <c r="G395">
        <v>3</v>
      </c>
      <c r="H395">
        <v>7</v>
      </c>
    </row>
    <row r="396" spans="1:8" x14ac:dyDescent="0.3">
      <c r="A396" t="s">
        <v>4</v>
      </c>
      <c r="B396">
        <v>7</v>
      </c>
      <c r="C396">
        <v>5</v>
      </c>
      <c r="D396">
        <v>7</v>
      </c>
      <c r="E396">
        <v>6</v>
      </c>
      <c r="F396">
        <v>4</v>
      </c>
      <c r="G396">
        <v>4</v>
      </c>
      <c r="H396">
        <v>7</v>
      </c>
    </row>
    <row r="397" spans="1:8" x14ac:dyDescent="0.3">
      <c r="A397" t="s">
        <v>4</v>
      </c>
      <c r="B397">
        <v>5</v>
      </c>
      <c r="C397">
        <v>6</v>
      </c>
      <c r="D397">
        <v>8</v>
      </c>
      <c r="E397">
        <v>7</v>
      </c>
      <c r="F397">
        <v>9</v>
      </c>
      <c r="G397">
        <v>5</v>
      </c>
      <c r="H397">
        <v>8</v>
      </c>
    </row>
    <row r="398" spans="1:8" x14ac:dyDescent="0.3">
      <c r="A398" t="s">
        <v>4</v>
      </c>
      <c r="B398">
        <v>7</v>
      </c>
      <c r="C398">
        <v>5</v>
      </c>
      <c r="D398">
        <v>4</v>
      </c>
      <c r="E398">
        <v>3</v>
      </c>
      <c r="F398">
        <v>3</v>
      </c>
      <c r="G398">
        <v>6</v>
      </c>
      <c r="H398">
        <v>3</v>
      </c>
    </row>
    <row r="399" spans="1:8" x14ac:dyDescent="0.3">
      <c r="A399" t="s">
        <v>4</v>
      </c>
      <c r="B399">
        <v>8</v>
      </c>
      <c r="C399">
        <v>8</v>
      </c>
      <c r="D399">
        <v>3</v>
      </c>
      <c r="E399">
        <v>1</v>
      </c>
      <c r="F399">
        <v>3</v>
      </c>
      <c r="G399">
        <v>8</v>
      </c>
      <c r="H399">
        <v>3</v>
      </c>
    </row>
    <row r="400" spans="1:8" x14ac:dyDescent="0.3">
      <c r="A400" t="s">
        <v>4</v>
      </c>
      <c r="B400">
        <v>5</v>
      </c>
      <c r="C400">
        <v>7</v>
      </c>
      <c r="D400">
        <v>2</v>
      </c>
      <c r="E400">
        <v>3</v>
      </c>
      <c r="F400">
        <v>2</v>
      </c>
      <c r="G400">
        <v>5</v>
      </c>
      <c r="H400">
        <v>4</v>
      </c>
    </row>
    <row r="401" spans="1:8" x14ac:dyDescent="0.3">
      <c r="A401" s="3" t="s">
        <v>4</v>
      </c>
      <c r="B401">
        <v>5</v>
      </c>
      <c r="C401">
        <v>5</v>
      </c>
      <c r="D401">
        <v>7</v>
      </c>
      <c r="E401">
        <v>3</v>
      </c>
      <c r="F401">
        <v>5</v>
      </c>
      <c r="G401">
        <v>4</v>
      </c>
      <c r="H401">
        <v>5</v>
      </c>
    </row>
    <row r="402" spans="1:8" x14ac:dyDescent="0.3">
      <c r="A402" t="s">
        <v>4</v>
      </c>
      <c r="B402">
        <v>5</v>
      </c>
      <c r="C402">
        <v>4</v>
      </c>
      <c r="D402">
        <v>5</v>
      </c>
      <c r="E402">
        <v>3</v>
      </c>
      <c r="F402">
        <v>6</v>
      </c>
      <c r="G402">
        <v>5</v>
      </c>
      <c r="H402">
        <v>6</v>
      </c>
    </row>
    <row r="403" spans="1:8" x14ac:dyDescent="0.3">
      <c r="A403" s="3" t="s">
        <v>4</v>
      </c>
      <c r="B403">
        <v>6</v>
      </c>
      <c r="C403">
        <v>7</v>
      </c>
      <c r="D403">
        <v>5</v>
      </c>
      <c r="E403">
        <v>4</v>
      </c>
      <c r="F403">
        <v>7</v>
      </c>
      <c r="G403">
        <v>6</v>
      </c>
      <c r="H403">
        <v>4</v>
      </c>
    </row>
    <row r="404" spans="1:8" x14ac:dyDescent="0.3">
      <c r="A404" t="s">
        <v>4</v>
      </c>
      <c r="B404">
        <v>7</v>
      </c>
      <c r="C404">
        <v>6</v>
      </c>
      <c r="D404">
        <v>3</v>
      </c>
      <c r="E404">
        <v>5</v>
      </c>
      <c r="F404">
        <v>7</v>
      </c>
      <c r="G404">
        <v>5</v>
      </c>
      <c r="H404">
        <v>4</v>
      </c>
    </row>
    <row r="405" spans="1:8" x14ac:dyDescent="0.3">
      <c r="A405" t="s">
        <v>4</v>
      </c>
      <c r="B405">
        <v>7</v>
      </c>
      <c r="C405">
        <v>7</v>
      </c>
      <c r="D405">
        <v>6</v>
      </c>
      <c r="E405">
        <v>4</v>
      </c>
      <c r="F405">
        <v>5</v>
      </c>
      <c r="G405">
        <v>4</v>
      </c>
      <c r="H405">
        <v>7</v>
      </c>
    </row>
    <row r="406" spans="1:8" x14ac:dyDescent="0.3">
      <c r="A406" t="s">
        <v>4</v>
      </c>
      <c r="B406">
        <v>5</v>
      </c>
      <c r="C406">
        <v>8</v>
      </c>
      <c r="D406">
        <v>7</v>
      </c>
      <c r="E406">
        <v>8</v>
      </c>
      <c r="F406">
        <v>9</v>
      </c>
      <c r="G406">
        <v>5</v>
      </c>
      <c r="H406">
        <v>10</v>
      </c>
    </row>
    <row r="407" spans="1:8" x14ac:dyDescent="0.3">
      <c r="A407" t="s">
        <v>4</v>
      </c>
      <c r="B407">
        <v>5</v>
      </c>
      <c r="C407">
        <v>7</v>
      </c>
      <c r="D407">
        <v>5</v>
      </c>
      <c r="E407">
        <v>6</v>
      </c>
      <c r="F407">
        <v>7</v>
      </c>
      <c r="G407">
        <v>8</v>
      </c>
      <c r="H407">
        <v>6</v>
      </c>
    </row>
    <row r="408" spans="1:8" x14ac:dyDescent="0.3">
      <c r="A408" t="s">
        <v>4</v>
      </c>
      <c r="B408">
        <v>8</v>
      </c>
      <c r="C408">
        <v>7</v>
      </c>
      <c r="D408">
        <v>3</v>
      </c>
      <c r="E408">
        <v>3</v>
      </c>
      <c r="F408">
        <v>2</v>
      </c>
      <c r="G408">
        <v>8</v>
      </c>
      <c r="H408">
        <v>4</v>
      </c>
    </row>
    <row r="409" spans="1:8" x14ac:dyDescent="0.3">
      <c r="A409" t="s">
        <v>4</v>
      </c>
      <c r="B409">
        <v>6</v>
      </c>
      <c r="C409">
        <v>7</v>
      </c>
      <c r="D409">
        <v>7</v>
      </c>
      <c r="E409">
        <v>6</v>
      </c>
      <c r="F409">
        <v>3</v>
      </c>
      <c r="G409">
        <v>4</v>
      </c>
      <c r="H409">
        <v>7</v>
      </c>
    </row>
    <row r="410" spans="1:8" x14ac:dyDescent="0.3">
      <c r="A410" t="s">
        <v>4</v>
      </c>
      <c r="B410">
        <v>6</v>
      </c>
      <c r="C410">
        <v>7</v>
      </c>
      <c r="D410">
        <v>3</v>
      </c>
      <c r="E410">
        <v>5</v>
      </c>
      <c r="F410">
        <v>6</v>
      </c>
      <c r="G410">
        <v>5</v>
      </c>
      <c r="H410">
        <v>3</v>
      </c>
    </row>
    <row r="411" spans="1:8" x14ac:dyDescent="0.3">
      <c r="A411" t="s">
        <v>4</v>
      </c>
      <c r="B411">
        <v>8</v>
      </c>
      <c r="C411">
        <v>5</v>
      </c>
      <c r="D411">
        <v>3</v>
      </c>
      <c r="E411">
        <v>3</v>
      </c>
      <c r="F411">
        <v>5</v>
      </c>
      <c r="G411">
        <v>8</v>
      </c>
      <c r="H411">
        <v>3</v>
      </c>
    </row>
    <row r="412" spans="1:8" x14ac:dyDescent="0.3">
      <c r="A412" t="s">
        <v>4</v>
      </c>
      <c r="B412">
        <v>8</v>
      </c>
      <c r="C412">
        <v>7</v>
      </c>
      <c r="D412">
        <v>7</v>
      </c>
      <c r="E412">
        <v>8</v>
      </c>
      <c r="F412">
        <v>10</v>
      </c>
      <c r="G412">
        <v>7</v>
      </c>
      <c r="H412">
        <v>10</v>
      </c>
    </row>
    <row r="413" spans="1:8" x14ac:dyDescent="0.3">
      <c r="A413" t="s">
        <v>4</v>
      </c>
      <c r="B413">
        <v>5</v>
      </c>
      <c r="C413">
        <v>5</v>
      </c>
      <c r="D413">
        <v>8</v>
      </c>
      <c r="E413">
        <v>6</v>
      </c>
      <c r="F413">
        <v>6</v>
      </c>
      <c r="G413">
        <v>5</v>
      </c>
      <c r="H413">
        <v>8</v>
      </c>
    </row>
    <row r="414" spans="1:8" x14ac:dyDescent="0.3">
      <c r="A414" t="s">
        <v>3</v>
      </c>
      <c r="B414">
        <v>5</v>
      </c>
      <c r="C414">
        <v>5</v>
      </c>
      <c r="D414">
        <v>5</v>
      </c>
      <c r="E414">
        <v>7</v>
      </c>
      <c r="F414">
        <v>6</v>
      </c>
      <c r="G414">
        <v>3</v>
      </c>
      <c r="H414">
        <v>7</v>
      </c>
    </row>
    <row r="415" spans="1:8" x14ac:dyDescent="0.3">
      <c r="A415" t="s">
        <v>4</v>
      </c>
      <c r="B415">
        <v>8</v>
      </c>
      <c r="C415">
        <v>4</v>
      </c>
      <c r="D415">
        <v>9</v>
      </c>
      <c r="E415">
        <v>9</v>
      </c>
      <c r="F415">
        <v>7</v>
      </c>
      <c r="G415">
        <v>5</v>
      </c>
      <c r="H415">
        <v>7</v>
      </c>
    </row>
    <row r="416" spans="1:8" x14ac:dyDescent="0.3">
      <c r="A416" t="s">
        <v>4</v>
      </c>
      <c r="B416">
        <v>4</v>
      </c>
      <c r="C416">
        <v>8</v>
      </c>
      <c r="D416">
        <v>4</v>
      </c>
      <c r="E416">
        <v>6</v>
      </c>
      <c r="F416">
        <v>6</v>
      </c>
      <c r="G416">
        <v>6</v>
      </c>
      <c r="H416">
        <v>3</v>
      </c>
    </row>
    <row r="417" spans="1:8" x14ac:dyDescent="0.3">
      <c r="A417" t="s">
        <v>4</v>
      </c>
      <c r="B417">
        <v>6</v>
      </c>
      <c r="C417">
        <v>6</v>
      </c>
      <c r="D417">
        <v>7</v>
      </c>
      <c r="E417">
        <v>7</v>
      </c>
      <c r="F417">
        <v>3</v>
      </c>
      <c r="G417">
        <v>7</v>
      </c>
      <c r="H417">
        <v>5</v>
      </c>
    </row>
    <row r="418" spans="1:8" x14ac:dyDescent="0.3">
      <c r="A418" s="3" t="s">
        <v>4</v>
      </c>
      <c r="B418">
        <v>4</v>
      </c>
      <c r="C418">
        <v>6</v>
      </c>
      <c r="D418">
        <v>7</v>
      </c>
      <c r="E418">
        <v>3</v>
      </c>
      <c r="F418">
        <v>4</v>
      </c>
      <c r="G418">
        <v>8</v>
      </c>
      <c r="H418">
        <v>4</v>
      </c>
    </row>
  </sheetData>
  <autoFilter ref="A1:H418" xr:uid="{7B601D91-D1E4-4375-95D6-63CCB308AB0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922C-53D0-47E1-A88C-7F06842266EF}">
  <dimension ref="A3:C9"/>
  <sheetViews>
    <sheetView workbookViewId="0">
      <selection activeCell="B4" sqref="B4:B8"/>
    </sheetView>
  </sheetViews>
  <sheetFormatPr defaultRowHeight="15.6" x14ac:dyDescent="0.3"/>
  <cols>
    <col min="1" max="1" width="12.19921875" bestFit="1" customWidth="1"/>
    <col min="2" max="2" width="13.69921875" bestFit="1" customWidth="1"/>
    <col min="3" max="3" width="12.69921875" bestFit="1" customWidth="1"/>
    <col min="4" max="8" width="12.19921875" bestFit="1" customWidth="1"/>
    <col min="9" max="35" width="15.296875" bestFit="1" customWidth="1"/>
    <col min="36" max="36" width="18.296875" bestFit="1" customWidth="1"/>
    <col min="37" max="37" width="18.69921875" bestFit="1" customWidth="1"/>
    <col min="38" max="38" width="17.5" bestFit="1" customWidth="1"/>
    <col min="39" max="39" width="20.19921875" bestFit="1" customWidth="1"/>
    <col min="40" max="40" width="18.59765625" bestFit="1" customWidth="1"/>
    <col min="41" max="41" width="19.296875" bestFit="1" customWidth="1"/>
    <col min="42" max="42" width="17.19921875" bestFit="1" customWidth="1"/>
  </cols>
  <sheetData>
    <row r="3" spans="1:3" x14ac:dyDescent="0.3">
      <c r="A3" s="14" t="s">
        <v>63</v>
      </c>
      <c r="B3" t="s">
        <v>80</v>
      </c>
      <c r="C3" t="s">
        <v>81</v>
      </c>
    </row>
    <row r="4" spans="1:3" x14ac:dyDescent="0.3">
      <c r="A4" s="15">
        <v>1</v>
      </c>
      <c r="B4" s="4">
        <v>10</v>
      </c>
      <c r="C4" s="4">
        <v>10</v>
      </c>
    </row>
    <row r="5" spans="1:3" x14ac:dyDescent="0.3">
      <c r="A5" s="15">
        <v>3</v>
      </c>
      <c r="B5" s="4">
        <v>11</v>
      </c>
      <c r="C5" s="4">
        <v>11</v>
      </c>
    </row>
    <row r="6" spans="1:3" x14ac:dyDescent="0.3">
      <c r="A6" s="15">
        <v>5</v>
      </c>
      <c r="B6" s="4">
        <v>92</v>
      </c>
      <c r="C6" s="4">
        <v>92</v>
      </c>
    </row>
    <row r="7" spans="1:3" x14ac:dyDescent="0.3">
      <c r="A7" s="15">
        <v>8</v>
      </c>
      <c r="B7" s="4">
        <v>75</v>
      </c>
      <c r="C7" s="4">
        <v>75</v>
      </c>
    </row>
    <row r="8" spans="1:3" x14ac:dyDescent="0.3">
      <c r="A8" s="15">
        <v>10</v>
      </c>
      <c r="B8" s="4">
        <v>14</v>
      </c>
      <c r="C8" s="4">
        <v>14</v>
      </c>
    </row>
    <row r="9" spans="1:3" x14ac:dyDescent="0.3">
      <c r="A9" s="15" t="s">
        <v>64</v>
      </c>
      <c r="B9" s="4">
        <v>202</v>
      </c>
      <c r="C9" s="4">
        <v>202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2456-C3EC-497B-9AC2-F09B4FEAB399}">
  <dimension ref="A1:W203"/>
  <sheetViews>
    <sheetView tabSelected="1" topLeftCell="I1" zoomScale="95" zoomScaleNormal="85" workbookViewId="0">
      <pane ySplit="1" topLeftCell="A26" activePane="bottomLeft" state="frozen"/>
      <selection activeCell="C1" sqref="C1"/>
      <selection pane="bottomLeft" activeCell="P49" sqref="P49"/>
    </sheetView>
  </sheetViews>
  <sheetFormatPr defaultRowHeight="15.6" x14ac:dyDescent="0.3"/>
  <cols>
    <col min="1" max="1" width="10.19921875" customWidth="1"/>
    <col min="2" max="8" width="8.8984375" bestFit="1" customWidth="1"/>
    <col min="10" max="10" width="10.69921875" customWidth="1"/>
    <col min="11" max="11" width="8.8984375" bestFit="1" customWidth="1"/>
    <col min="13" max="13" width="13" customWidth="1"/>
    <col min="14" max="14" width="10.59765625" customWidth="1"/>
    <col min="15" max="17" width="8.8984375" bestFit="1" customWidth="1"/>
    <col min="18" max="18" width="12.09765625" bestFit="1" customWidth="1"/>
    <col min="19" max="22" width="8.8984375" bestFit="1" customWidth="1"/>
  </cols>
  <sheetData>
    <row r="1" spans="1:20" x14ac:dyDescent="0.3">
      <c r="A1" t="s">
        <v>57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J1" t="s">
        <v>57</v>
      </c>
      <c r="K1" t="s">
        <v>30</v>
      </c>
      <c r="M1" t="s">
        <v>57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</row>
    <row r="2" spans="1:20" x14ac:dyDescent="0.3">
      <c r="A2">
        <v>1</v>
      </c>
      <c r="B2">
        <v>5</v>
      </c>
      <c r="C2">
        <v>4</v>
      </c>
      <c r="D2">
        <v>5</v>
      </c>
      <c r="E2">
        <v>3</v>
      </c>
      <c r="F2">
        <v>3</v>
      </c>
      <c r="G2">
        <v>8</v>
      </c>
      <c r="H2">
        <v>4</v>
      </c>
      <c r="J2">
        <v>1</v>
      </c>
      <c r="K2">
        <v>8</v>
      </c>
      <c r="M2" s="17">
        <v>0</v>
      </c>
      <c r="N2" s="17">
        <v>4</v>
      </c>
      <c r="O2" s="17">
        <v>3</v>
      </c>
      <c r="P2" s="17">
        <v>4</v>
      </c>
      <c r="Q2" s="17">
        <v>5</v>
      </c>
      <c r="R2" s="17">
        <v>7</v>
      </c>
      <c r="S2" s="17">
        <v>8</v>
      </c>
      <c r="T2" s="17">
        <v>5</v>
      </c>
    </row>
    <row r="3" spans="1:20" x14ac:dyDescent="0.3">
      <c r="A3" s="3">
        <v>1</v>
      </c>
      <c r="B3">
        <v>1</v>
      </c>
      <c r="C3">
        <v>4</v>
      </c>
      <c r="D3">
        <v>1</v>
      </c>
      <c r="E3">
        <v>1</v>
      </c>
      <c r="F3">
        <v>1</v>
      </c>
      <c r="G3">
        <v>4</v>
      </c>
      <c r="H3">
        <v>3</v>
      </c>
      <c r="J3" s="3">
        <v>1</v>
      </c>
      <c r="K3">
        <v>4</v>
      </c>
      <c r="M3" s="17">
        <v>0</v>
      </c>
      <c r="N3" s="17">
        <v>5</v>
      </c>
      <c r="O3" s="17">
        <v>6</v>
      </c>
      <c r="P3" s="17">
        <v>10</v>
      </c>
      <c r="Q3" s="17">
        <v>9</v>
      </c>
      <c r="R3" s="17">
        <v>10</v>
      </c>
      <c r="S3" s="17">
        <v>5</v>
      </c>
      <c r="T3" s="17">
        <v>10</v>
      </c>
    </row>
    <row r="4" spans="1:20" x14ac:dyDescent="0.3">
      <c r="A4" s="3">
        <v>1</v>
      </c>
      <c r="B4">
        <v>8</v>
      </c>
      <c r="C4">
        <v>4</v>
      </c>
      <c r="D4">
        <v>4</v>
      </c>
      <c r="E4">
        <v>3</v>
      </c>
      <c r="F4">
        <v>5</v>
      </c>
      <c r="G4">
        <v>7</v>
      </c>
      <c r="H4">
        <v>3</v>
      </c>
      <c r="J4" s="3">
        <v>1</v>
      </c>
      <c r="K4">
        <v>7</v>
      </c>
      <c r="M4" s="17">
        <v>0</v>
      </c>
      <c r="N4" s="17">
        <v>6</v>
      </c>
      <c r="O4" s="17">
        <v>4</v>
      </c>
      <c r="P4" s="17">
        <v>5</v>
      </c>
      <c r="Q4" s="17">
        <v>4</v>
      </c>
      <c r="R4" s="17">
        <v>3</v>
      </c>
      <c r="S4" s="17">
        <v>5</v>
      </c>
      <c r="T4" s="17">
        <v>6</v>
      </c>
    </row>
    <row r="5" spans="1:20" x14ac:dyDescent="0.3">
      <c r="A5" s="3">
        <v>1</v>
      </c>
      <c r="B5">
        <v>6</v>
      </c>
      <c r="C5">
        <v>5</v>
      </c>
      <c r="D5">
        <v>3</v>
      </c>
      <c r="E5">
        <v>3</v>
      </c>
      <c r="F5">
        <v>7</v>
      </c>
      <c r="G5">
        <v>5</v>
      </c>
      <c r="H5">
        <v>4</v>
      </c>
      <c r="J5" s="3">
        <v>1</v>
      </c>
      <c r="K5">
        <v>5</v>
      </c>
      <c r="M5" s="17">
        <v>0</v>
      </c>
      <c r="N5" s="17">
        <v>7</v>
      </c>
      <c r="O5" s="17">
        <v>4</v>
      </c>
      <c r="P5" s="17">
        <v>4</v>
      </c>
      <c r="Q5" s="17">
        <v>6</v>
      </c>
      <c r="R5" s="17">
        <v>5</v>
      </c>
      <c r="S5" s="17">
        <v>5</v>
      </c>
      <c r="T5" s="17">
        <v>4</v>
      </c>
    </row>
    <row r="6" spans="1:20" x14ac:dyDescent="0.3">
      <c r="A6" s="3">
        <v>1</v>
      </c>
      <c r="B6">
        <v>6</v>
      </c>
      <c r="C6">
        <v>6</v>
      </c>
      <c r="D6">
        <v>3</v>
      </c>
      <c r="E6">
        <v>1</v>
      </c>
      <c r="F6">
        <v>3</v>
      </c>
      <c r="G6">
        <v>4</v>
      </c>
      <c r="H6">
        <v>1</v>
      </c>
      <c r="J6" s="3">
        <v>1</v>
      </c>
      <c r="K6">
        <v>4</v>
      </c>
      <c r="M6" s="17">
        <v>0</v>
      </c>
      <c r="N6" s="17">
        <v>5</v>
      </c>
      <c r="O6" s="17">
        <v>6</v>
      </c>
      <c r="P6" s="17">
        <v>7</v>
      </c>
      <c r="Q6" s="17">
        <v>3</v>
      </c>
      <c r="R6" s="17">
        <v>4</v>
      </c>
      <c r="S6" s="17">
        <v>4</v>
      </c>
      <c r="T6" s="17">
        <v>7</v>
      </c>
    </row>
    <row r="7" spans="1:20" x14ac:dyDescent="0.3">
      <c r="A7" s="3">
        <v>1</v>
      </c>
      <c r="B7">
        <v>8</v>
      </c>
      <c r="C7">
        <v>8</v>
      </c>
      <c r="D7">
        <v>6</v>
      </c>
      <c r="E7">
        <v>3</v>
      </c>
      <c r="F7">
        <v>3</v>
      </c>
      <c r="G7">
        <v>7</v>
      </c>
      <c r="H7">
        <v>6</v>
      </c>
      <c r="J7" s="3">
        <v>1</v>
      </c>
      <c r="K7">
        <v>7</v>
      </c>
      <c r="M7" s="17">
        <v>0</v>
      </c>
      <c r="N7" s="17">
        <v>6</v>
      </c>
      <c r="O7" s="17">
        <v>4</v>
      </c>
      <c r="P7" s="17">
        <v>3</v>
      </c>
      <c r="Q7" s="17">
        <v>7</v>
      </c>
      <c r="R7" s="17">
        <v>3</v>
      </c>
      <c r="S7" s="17">
        <v>7</v>
      </c>
      <c r="T7" s="17">
        <v>4</v>
      </c>
    </row>
    <row r="8" spans="1:20" x14ac:dyDescent="0.3">
      <c r="A8" s="3">
        <v>1</v>
      </c>
      <c r="B8">
        <v>5</v>
      </c>
      <c r="C8">
        <v>4</v>
      </c>
      <c r="D8">
        <v>5</v>
      </c>
      <c r="E8">
        <v>3</v>
      </c>
      <c r="F8">
        <v>5</v>
      </c>
      <c r="G8">
        <v>8</v>
      </c>
      <c r="H8">
        <v>4</v>
      </c>
      <c r="J8" s="3">
        <v>1</v>
      </c>
      <c r="K8">
        <v>8</v>
      </c>
      <c r="M8" s="17">
        <v>0</v>
      </c>
      <c r="N8" s="17">
        <v>8</v>
      </c>
      <c r="O8" s="17">
        <v>8</v>
      </c>
      <c r="P8" s="17">
        <v>7</v>
      </c>
      <c r="Q8" s="17">
        <v>6</v>
      </c>
      <c r="R8" s="17">
        <v>3</v>
      </c>
      <c r="S8" s="17">
        <v>4</v>
      </c>
      <c r="T8" s="17">
        <v>3</v>
      </c>
    </row>
    <row r="9" spans="1:20" x14ac:dyDescent="0.3">
      <c r="A9" s="3">
        <v>1</v>
      </c>
      <c r="B9">
        <v>5</v>
      </c>
      <c r="C9">
        <v>7</v>
      </c>
      <c r="D9">
        <v>7</v>
      </c>
      <c r="E9">
        <v>3</v>
      </c>
      <c r="F9">
        <v>6</v>
      </c>
      <c r="G9">
        <v>6</v>
      </c>
      <c r="H9">
        <v>6</v>
      </c>
      <c r="J9" s="3">
        <v>1</v>
      </c>
      <c r="K9">
        <v>6</v>
      </c>
      <c r="M9" s="17">
        <v>0</v>
      </c>
      <c r="N9" s="17">
        <v>5</v>
      </c>
      <c r="O9" s="17">
        <v>5</v>
      </c>
      <c r="P9" s="17">
        <v>7</v>
      </c>
      <c r="Q9" s="17">
        <v>3</v>
      </c>
      <c r="R9" s="17">
        <v>5</v>
      </c>
      <c r="S9" s="17">
        <v>7</v>
      </c>
      <c r="T9" s="17">
        <v>6</v>
      </c>
    </row>
    <row r="10" spans="1:20" x14ac:dyDescent="0.3">
      <c r="A10">
        <v>1</v>
      </c>
      <c r="B10">
        <v>4</v>
      </c>
      <c r="C10">
        <v>8</v>
      </c>
      <c r="D10">
        <v>3</v>
      </c>
      <c r="E10">
        <v>3</v>
      </c>
      <c r="F10">
        <v>1</v>
      </c>
      <c r="G10">
        <v>4</v>
      </c>
      <c r="H10">
        <v>4</v>
      </c>
      <c r="J10">
        <v>1</v>
      </c>
      <c r="K10">
        <v>4</v>
      </c>
      <c r="M10" s="17">
        <v>0</v>
      </c>
      <c r="N10" s="17">
        <v>6</v>
      </c>
      <c r="O10" s="17">
        <v>4</v>
      </c>
      <c r="P10" s="17">
        <v>5</v>
      </c>
      <c r="Q10" s="17">
        <v>5</v>
      </c>
      <c r="R10" s="17">
        <v>5</v>
      </c>
      <c r="S10" s="17">
        <v>8</v>
      </c>
      <c r="T10" s="17">
        <v>6</v>
      </c>
    </row>
    <row r="11" spans="1:20" x14ac:dyDescent="0.3">
      <c r="A11">
        <v>1</v>
      </c>
      <c r="B11">
        <v>8</v>
      </c>
      <c r="C11">
        <v>5</v>
      </c>
      <c r="D11">
        <v>5</v>
      </c>
      <c r="E11">
        <v>3</v>
      </c>
      <c r="F11">
        <v>5</v>
      </c>
      <c r="G11">
        <v>6</v>
      </c>
      <c r="H11">
        <v>4</v>
      </c>
      <c r="J11">
        <v>1</v>
      </c>
      <c r="K11">
        <v>6</v>
      </c>
    </row>
    <row r="12" spans="1:20" x14ac:dyDescent="0.3">
      <c r="A12" s="3">
        <v>3</v>
      </c>
      <c r="B12">
        <v>1</v>
      </c>
      <c r="C12">
        <v>8</v>
      </c>
      <c r="D12">
        <v>1</v>
      </c>
      <c r="E12">
        <v>2</v>
      </c>
      <c r="F12">
        <v>1</v>
      </c>
      <c r="G12">
        <v>8</v>
      </c>
      <c r="H12">
        <v>3</v>
      </c>
      <c r="J12" s="3">
        <v>3</v>
      </c>
      <c r="K12">
        <v>8</v>
      </c>
    </row>
    <row r="13" spans="1:20" x14ac:dyDescent="0.3">
      <c r="A13" s="3">
        <v>3</v>
      </c>
      <c r="B13">
        <v>5</v>
      </c>
      <c r="C13">
        <v>5</v>
      </c>
      <c r="D13">
        <v>3</v>
      </c>
      <c r="E13">
        <v>3</v>
      </c>
      <c r="F13">
        <v>1</v>
      </c>
      <c r="G13">
        <v>4</v>
      </c>
      <c r="H13">
        <v>2</v>
      </c>
      <c r="J13" s="3">
        <v>3</v>
      </c>
      <c r="K13">
        <v>4</v>
      </c>
      <c r="N13" t="s">
        <v>32</v>
      </c>
    </row>
    <row r="14" spans="1:20" ht="16.2" thickBot="1" x14ac:dyDescent="0.35">
      <c r="A14" s="3">
        <v>3</v>
      </c>
      <c r="B14">
        <v>4</v>
      </c>
      <c r="C14">
        <v>8</v>
      </c>
      <c r="D14">
        <v>1</v>
      </c>
      <c r="E14">
        <v>3</v>
      </c>
      <c r="F14">
        <v>3</v>
      </c>
      <c r="G14">
        <v>4</v>
      </c>
      <c r="H14">
        <v>2</v>
      </c>
      <c r="J14" s="3">
        <v>3</v>
      </c>
      <c r="K14">
        <v>4</v>
      </c>
    </row>
    <row r="15" spans="1:20" x14ac:dyDescent="0.3">
      <c r="A15" s="3">
        <v>3</v>
      </c>
      <c r="B15">
        <v>3</v>
      </c>
      <c r="C15">
        <v>1</v>
      </c>
      <c r="D15">
        <v>4</v>
      </c>
      <c r="E15">
        <v>3</v>
      </c>
      <c r="F15">
        <v>3</v>
      </c>
      <c r="G15">
        <v>8</v>
      </c>
      <c r="H15">
        <v>2</v>
      </c>
      <c r="J15" s="3">
        <v>3</v>
      </c>
      <c r="K15">
        <v>8</v>
      </c>
      <c r="N15" s="8" t="s">
        <v>33</v>
      </c>
      <c r="O15" s="8"/>
    </row>
    <row r="16" spans="1:20" x14ac:dyDescent="0.3">
      <c r="A16" s="3">
        <v>3</v>
      </c>
      <c r="B16">
        <v>4</v>
      </c>
      <c r="C16">
        <v>6</v>
      </c>
      <c r="D16">
        <v>1</v>
      </c>
      <c r="E16">
        <v>3</v>
      </c>
      <c r="F16">
        <v>1</v>
      </c>
      <c r="G16">
        <v>8</v>
      </c>
      <c r="H16">
        <v>4</v>
      </c>
      <c r="J16" s="3">
        <v>3</v>
      </c>
      <c r="K16">
        <v>8</v>
      </c>
      <c r="N16" s="5" t="s">
        <v>34</v>
      </c>
      <c r="O16" s="5">
        <v>0.50758333631826913</v>
      </c>
    </row>
    <row r="17" spans="1:23" x14ac:dyDescent="0.3">
      <c r="A17" s="3">
        <v>3</v>
      </c>
      <c r="B17">
        <v>4</v>
      </c>
      <c r="C17">
        <v>4</v>
      </c>
      <c r="D17">
        <v>4</v>
      </c>
      <c r="E17">
        <v>3</v>
      </c>
      <c r="F17">
        <v>4</v>
      </c>
      <c r="G17">
        <v>5</v>
      </c>
      <c r="H17">
        <v>7</v>
      </c>
      <c r="J17" s="3">
        <v>3</v>
      </c>
      <c r="K17">
        <v>5</v>
      </c>
      <c r="N17" s="5" t="s">
        <v>35</v>
      </c>
      <c r="O17" s="5">
        <v>0.25764084330798515</v>
      </c>
    </row>
    <row r="18" spans="1:23" x14ac:dyDescent="0.3">
      <c r="A18" s="3">
        <v>3</v>
      </c>
      <c r="B18">
        <v>4</v>
      </c>
      <c r="C18">
        <v>8</v>
      </c>
      <c r="D18">
        <v>5</v>
      </c>
      <c r="E18">
        <v>3</v>
      </c>
      <c r="F18">
        <v>7</v>
      </c>
      <c r="G18">
        <v>5</v>
      </c>
      <c r="H18">
        <v>6</v>
      </c>
      <c r="J18" s="3">
        <v>3</v>
      </c>
      <c r="K18">
        <v>5</v>
      </c>
      <c r="N18" s="5" t="s">
        <v>36</v>
      </c>
      <c r="O18" s="5">
        <v>0.23085468816961349</v>
      </c>
    </row>
    <row r="19" spans="1:23" x14ac:dyDescent="0.3">
      <c r="A19" s="3">
        <v>3</v>
      </c>
      <c r="B19">
        <v>4</v>
      </c>
      <c r="C19">
        <v>7</v>
      </c>
      <c r="D19">
        <v>3</v>
      </c>
      <c r="E19">
        <v>3</v>
      </c>
      <c r="F19">
        <v>3</v>
      </c>
      <c r="G19">
        <v>7</v>
      </c>
      <c r="H19">
        <v>3</v>
      </c>
      <c r="J19" s="3">
        <v>3</v>
      </c>
      <c r="K19">
        <v>7</v>
      </c>
      <c r="N19" s="5" t="s">
        <v>37</v>
      </c>
      <c r="O19" s="5">
        <v>1.9168876025074997</v>
      </c>
    </row>
    <row r="20" spans="1:23" ht="16.2" thickBot="1" x14ac:dyDescent="0.35">
      <c r="A20" s="3">
        <v>3</v>
      </c>
      <c r="B20">
        <v>5</v>
      </c>
      <c r="C20">
        <v>7</v>
      </c>
      <c r="D20">
        <v>7</v>
      </c>
      <c r="E20">
        <v>3</v>
      </c>
      <c r="F20">
        <v>3</v>
      </c>
      <c r="G20">
        <v>8</v>
      </c>
      <c r="H20">
        <v>5</v>
      </c>
      <c r="J20" s="3">
        <v>3</v>
      </c>
      <c r="K20">
        <v>8</v>
      </c>
      <c r="N20" s="6" t="s">
        <v>38</v>
      </c>
      <c r="O20" s="6">
        <v>202</v>
      </c>
    </row>
    <row r="21" spans="1:23" x14ac:dyDescent="0.3">
      <c r="A21">
        <v>3</v>
      </c>
      <c r="B21">
        <v>6</v>
      </c>
      <c r="C21">
        <v>4</v>
      </c>
      <c r="D21">
        <v>7</v>
      </c>
      <c r="E21">
        <v>3</v>
      </c>
      <c r="F21">
        <v>3</v>
      </c>
      <c r="G21">
        <v>6</v>
      </c>
      <c r="H21">
        <v>7</v>
      </c>
      <c r="J21">
        <v>3</v>
      </c>
      <c r="K21">
        <v>6</v>
      </c>
    </row>
    <row r="22" spans="1:23" ht="16.2" thickBot="1" x14ac:dyDescent="0.35">
      <c r="A22">
        <v>3</v>
      </c>
      <c r="B22">
        <v>6</v>
      </c>
      <c r="C22">
        <v>5</v>
      </c>
      <c r="D22">
        <v>3</v>
      </c>
      <c r="E22">
        <v>3</v>
      </c>
      <c r="F22">
        <v>7</v>
      </c>
      <c r="G22">
        <v>6</v>
      </c>
      <c r="H22">
        <v>6</v>
      </c>
      <c r="J22">
        <v>3</v>
      </c>
      <c r="K22">
        <v>6</v>
      </c>
      <c r="N22" t="s">
        <v>39</v>
      </c>
    </row>
    <row r="23" spans="1:23" x14ac:dyDescent="0.3">
      <c r="A23">
        <v>5</v>
      </c>
      <c r="B23">
        <v>4</v>
      </c>
      <c r="C23">
        <v>6</v>
      </c>
      <c r="D23">
        <v>9</v>
      </c>
      <c r="E23">
        <v>7</v>
      </c>
      <c r="F23">
        <v>7</v>
      </c>
      <c r="G23">
        <v>5</v>
      </c>
      <c r="H23">
        <v>7</v>
      </c>
      <c r="J23">
        <v>5</v>
      </c>
      <c r="K23">
        <v>5</v>
      </c>
      <c r="N23" s="7"/>
      <c r="O23" s="7" t="s">
        <v>44</v>
      </c>
      <c r="P23" s="7" t="s">
        <v>45</v>
      </c>
      <c r="Q23" s="7" t="s">
        <v>46</v>
      </c>
      <c r="R23" s="7" t="s">
        <v>47</v>
      </c>
      <c r="S23" s="7" t="s">
        <v>48</v>
      </c>
    </row>
    <row r="24" spans="1:23" x14ac:dyDescent="0.3">
      <c r="A24">
        <v>5</v>
      </c>
      <c r="B24">
        <v>8</v>
      </c>
      <c r="C24">
        <v>6</v>
      </c>
      <c r="D24">
        <v>5</v>
      </c>
      <c r="E24">
        <v>3</v>
      </c>
      <c r="F24">
        <v>3</v>
      </c>
      <c r="G24">
        <v>8</v>
      </c>
      <c r="H24">
        <v>7</v>
      </c>
      <c r="J24">
        <v>5</v>
      </c>
      <c r="K24">
        <v>8</v>
      </c>
      <c r="N24" s="5" t="s">
        <v>40</v>
      </c>
      <c r="O24" s="5">
        <v>7</v>
      </c>
      <c r="P24" s="5">
        <v>247.39770661191244</v>
      </c>
      <c r="Q24" s="5">
        <v>35.342529515987493</v>
      </c>
      <c r="R24" s="5">
        <v>9.6184331785232526</v>
      </c>
      <c r="S24" s="5">
        <v>2.9782575036394425E-10</v>
      </c>
    </row>
    <row r="25" spans="1:23" x14ac:dyDescent="0.3">
      <c r="A25">
        <v>5</v>
      </c>
      <c r="B25">
        <v>6</v>
      </c>
      <c r="C25">
        <v>8</v>
      </c>
      <c r="D25">
        <v>6</v>
      </c>
      <c r="E25">
        <v>4</v>
      </c>
      <c r="F25">
        <v>6</v>
      </c>
      <c r="G25">
        <v>5</v>
      </c>
      <c r="H25">
        <v>7</v>
      </c>
      <c r="J25">
        <v>5</v>
      </c>
      <c r="K25">
        <v>5</v>
      </c>
      <c r="N25" s="5" t="s">
        <v>41</v>
      </c>
      <c r="O25" s="5">
        <v>194</v>
      </c>
      <c r="P25" s="5">
        <v>712.84486764550832</v>
      </c>
      <c r="Q25" s="5">
        <v>3.67445808064695</v>
      </c>
      <c r="R25" s="5"/>
      <c r="S25" s="5"/>
    </row>
    <row r="26" spans="1:23" ht="16.2" thickBot="1" x14ac:dyDescent="0.35">
      <c r="A26">
        <v>5</v>
      </c>
      <c r="B26">
        <v>5</v>
      </c>
      <c r="C26">
        <v>6</v>
      </c>
      <c r="D26">
        <v>6</v>
      </c>
      <c r="E26">
        <v>5</v>
      </c>
      <c r="F26">
        <v>3</v>
      </c>
      <c r="G26">
        <v>4</v>
      </c>
      <c r="H26">
        <v>5</v>
      </c>
      <c r="J26">
        <v>5</v>
      </c>
      <c r="K26">
        <v>4</v>
      </c>
      <c r="N26" s="6" t="s">
        <v>42</v>
      </c>
      <c r="O26" s="6">
        <v>201</v>
      </c>
      <c r="P26" s="6">
        <v>960.24257425742076</v>
      </c>
      <c r="Q26" s="6"/>
      <c r="R26" s="6"/>
      <c r="S26" s="6"/>
    </row>
    <row r="27" spans="1:23" ht="16.2" thickBot="1" x14ac:dyDescent="0.35">
      <c r="A27">
        <v>5</v>
      </c>
      <c r="B27">
        <v>5</v>
      </c>
      <c r="C27">
        <v>7</v>
      </c>
      <c r="D27">
        <v>6</v>
      </c>
      <c r="E27">
        <v>4</v>
      </c>
      <c r="F27">
        <v>6</v>
      </c>
      <c r="G27">
        <v>7</v>
      </c>
      <c r="H27">
        <v>6</v>
      </c>
      <c r="J27">
        <v>5</v>
      </c>
      <c r="K27">
        <v>7</v>
      </c>
    </row>
    <row r="28" spans="1:23" x14ac:dyDescent="0.3">
      <c r="A28">
        <v>5</v>
      </c>
      <c r="B28">
        <v>2</v>
      </c>
      <c r="C28">
        <v>8</v>
      </c>
      <c r="D28">
        <v>3</v>
      </c>
      <c r="E28">
        <v>4</v>
      </c>
      <c r="F28">
        <v>3</v>
      </c>
      <c r="G28">
        <v>8</v>
      </c>
      <c r="H28">
        <v>4</v>
      </c>
      <c r="J28">
        <v>5</v>
      </c>
      <c r="K28">
        <v>8</v>
      </c>
      <c r="N28" s="7"/>
      <c r="O28" s="7" t="s">
        <v>49</v>
      </c>
      <c r="P28" s="7" t="s">
        <v>37</v>
      </c>
      <c r="Q28" s="7" t="s">
        <v>50</v>
      </c>
      <c r="R28" s="7" t="s">
        <v>51</v>
      </c>
      <c r="S28" s="7" t="s">
        <v>52</v>
      </c>
      <c r="T28" s="7" t="s">
        <v>53</v>
      </c>
      <c r="U28" s="7" t="s">
        <v>54</v>
      </c>
      <c r="V28" s="7" t="s">
        <v>55</v>
      </c>
      <c r="W28" s="9" t="s">
        <v>56</v>
      </c>
    </row>
    <row r="29" spans="1:23" x14ac:dyDescent="0.3">
      <c r="A29">
        <v>5</v>
      </c>
      <c r="B29">
        <v>4</v>
      </c>
      <c r="C29">
        <v>8</v>
      </c>
      <c r="D29">
        <v>3</v>
      </c>
      <c r="E29">
        <v>1</v>
      </c>
      <c r="F29">
        <v>2</v>
      </c>
      <c r="G29">
        <v>7</v>
      </c>
      <c r="H29">
        <v>3</v>
      </c>
      <c r="J29">
        <v>5</v>
      </c>
      <c r="K29">
        <v>7</v>
      </c>
      <c r="N29" s="5" t="s">
        <v>43</v>
      </c>
      <c r="O29" s="5">
        <v>5.4071393908982746</v>
      </c>
      <c r="P29" s="5">
        <v>0.84779543652073719</v>
      </c>
      <c r="Q29" s="5">
        <v>6.3778821611597758</v>
      </c>
      <c r="R29" s="5">
        <v>1.2855832489619355E-9</v>
      </c>
      <c r="S29" s="5">
        <v>3.7350599771771247</v>
      </c>
      <c r="T29" s="5">
        <v>7.0792188046194244</v>
      </c>
      <c r="U29" s="5">
        <v>3.7350599771771247</v>
      </c>
      <c r="V29" s="5">
        <v>7.0792188046194244</v>
      </c>
    </row>
    <row r="30" spans="1:23" x14ac:dyDescent="0.3">
      <c r="A30">
        <v>5</v>
      </c>
      <c r="B30">
        <v>8</v>
      </c>
      <c r="C30">
        <v>5</v>
      </c>
      <c r="D30">
        <v>3</v>
      </c>
      <c r="E30">
        <v>3</v>
      </c>
      <c r="F30">
        <v>3</v>
      </c>
      <c r="G30">
        <v>5</v>
      </c>
      <c r="H30">
        <v>3</v>
      </c>
      <c r="J30">
        <v>5</v>
      </c>
      <c r="K30">
        <v>5</v>
      </c>
      <c r="N30" s="5" t="s">
        <v>25</v>
      </c>
      <c r="O30" s="5">
        <v>6.4082035903405096E-2</v>
      </c>
      <c r="P30" s="5">
        <v>8.6010138416535278E-2</v>
      </c>
      <c r="Q30" s="5">
        <v>0.74505211924046211</v>
      </c>
      <c r="R30" s="5">
        <v>0.4571418644638614</v>
      </c>
      <c r="S30" s="5">
        <v>-0.10555296756842299</v>
      </c>
      <c r="T30" s="5">
        <v>0.23371703937523319</v>
      </c>
      <c r="U30" s="5">
        <v>-0.10555296756842299</v>
      </c>
      <c r="V30" s="5">
        <v>0.23371703937523319</v>
      </c>
      <c r="W30" t="str">
        <f>IF(R30&lt;0.05,"Yes","No")</f>
        <v>No</v>
      </c>
    </row>
    <row r="31" spans="1:23" x14ac:dyDescent="0.3">
      <c r="A31">
        <v>5</v>
      </c>
      <c r="B31">
        <v>6</v>
      </c>
      <c r="C31">
        <v>7</v>
      </c>
      <c r="D31">
        <v>10</v>
      </c>
      <c r="E31">
        <v>10</v>
      </c>
      <c r="F31">
        <v>9</v>
      </c>
      <c r="G31">
        <v>7</v>
      </c>
      <c r="H31">
        <v>7</v>
      </c>
      <c r="J31">
        <v>5</v>
      </c>
      <c r="K31">
        <v>7</v>
      </c>
      <c r="N31" s="5" t="s">
        <v>26</v>
      </c>
      <c r="O31" s="5">
        <v>-0.15937905303212671</v>
      </c>
      <c r="P31" s="5">
        <v>8.5110295131761493E-2</v>
      </c>
      <c r="Q31" s="5">
        <v>-1.8726177930106787</v>
      </c>
      <c r="R31" s="5">
        <v>6.2625620159359241E-2</v>
      </c>
      <c r="S31" s="5">
        <v>-0.32723932480898343</v>
      </c>
      <c r="T31" s="5">
        <v>8.4812187447299847E-3</v>
      </c>
      <c r="U31" s="5">
        <v>-0.32723932480898343</v>
      </c>
      <c r="V31" s="5">
        <v>8.4812187447299847E-3</v>
      </c>
      <c r="W31" t="str">
        <f t="shared" ref="W31:W36" si="0">IF(R31&lt;0.05,"Yes","No")</f>
        <v>No</v>
      </c>
    </row>
    <row r="32" spans="1:23" x14ac:dyDescent="0.3">
      <c r="A32">
        <v>5</v>
      </c>
      <c r="B32">
        <v>5</v>
      </c>
      <c r="C32">
        <v>4</v>
      </c>
      <c r="D32">
        <v>4</v>
      </c>
      <c r="E32">
        <v>3</v>
      </c>
      <c r="F32">
        <v>7</v>
      </c>
      <c r="G32">
        <v>6</v>
      </c>
      <c r="H32">
        <v>5</v>
      </c>
      <c r="J32">
        <v>5</v>
      </c>
      <c r="K32">
        <v>6</v>
      </c>
      <c r="N32" s="5" t="s">
        <v>27</v>
      </c>
      <c r="O32" s="5">
        <v>-6.5670250075587758E-2</v>
      </c>
      <c r="P32" s="5">
        <v>9.4055160691415493E-2</v>
      </c>
      <c r="Q32" s="5">
        <v>-0.69820996097220578</v>
      </c>
      <c r="R32" s="5">
        <v>0.48588195717786775</v>
      </c>
      <c r="S32" s="5">
        <v>-0.25117218977906219</v>
      </c>
      <c r="T32" s="5">
        <v>0.11983168962788666</v>
      </c>
      <c r="U32" s="5">
        <v>-0.25117218977906219</v>
      </c>
      <c r="V32" s="5">
        <v>0.11983168962788666</v>
      </c>
      <c r="W32" t="str">
        <f t="shared" si="0"/>
        <v>No</v>
      </c>
    </row>
    <row r="33" spans="1:23" x14ac:dyDescent="0.3">
      <c r="A33">
        <v>5</v>
      </c>
      <c r="B33">
        <v>6</v>
      </c>
      <c r="C33">
        <v>8</v>
      </c>
      <c r="D33">
        <v>9</v>
      </c>
      <c r="E33">
        <v>9</v>
      </c>
      <c r="F33">
        <v>7</v>
      </c>
      <c r="G33">
        <v>6</v>
      </c>
      <c r="H33">
        <v>6</v>
      </c>
      <c r="J33">
        <v>5</v>
      </c>
      <c r="K33">
        <v>6</v>
      </c>
      <c r="N33" s="12" t="s">
        <v>28</v>
      </c>
      <c r="O33" s="5">
        <v>0.48477555954416285</v>
      </c>
      <c r="P33" s="5">
        <v>8.7076070606922254E-2</v>
      </c>
      <c r="Q33" s="5">
        <v>5.56726499215302</v>
      </c>
      <c r="R33" s="5">
        <v>8.5332370356261824E-8</v>
      </c>
      <c r="S33" s="5">
        <v>0.31303825262130036</v>
      </c>
      <c r="T33" s="5">
        <v>0.65651286646702534</v>
      </c>
      <c r="U33" s="5">
        <v>0.31303825262130036</v>
      </c>
      <c r="V33" s="5">
        <v>0.65651286646702534</v>
      </c>
      <c r="W33" s="10" t="str">
        <f t="shared" si="0"/>
        <v>Yes</v>
      </c>
    </row>
    <row r="34" spans="1:23" x14ac:dyDescent="0.3">
      <c r="A34">
        <v>5</v>
      </c>
      <c r="B34">
        <v>2</v>
      </c>
      <c r="C34">
        <v>8</v>
      </c>
      <c r="D34">
        <v>1</v>
      </c>
      <c r="E34">
        <v>2</v>
      </c>
      <c r="F34">
        <v>4</v>
      </c>
      <c r="G34">
        <v>6</v>
      </c>
      <c r="H34">
        <v>4</v>
      </c>
      <c r="J34">
        <v>5</v>
      </c>
      <c r="K34">
        <v>6</v>
      </c>
      <c r="N34" s="5" t="s">
        <v>29</v>
      </c>
      <c r="O34" s="5">
        <v>8.3067215437722441E-2</v>
      </c>
      <c r="P34" s="5">
        <v>8.7005666955796757E-2</v>
      </c>
      <c r="Q34" s="5">
        <v>0.95473339087124931</v>
      </c>
      <c r="R34" s="5">
        <v>0.34090066560346965</v>
      </c>
      <c r="S34" s="5">
        <v>-8.8531236649849993E-2</v>
      </c>
      <c r="T34" s="5">
        <v>0.25466566752529485</v>
      </c>
      <c r="U34" s="5">
        <v>-8.8531236649849993E-2</v>
      </c>
      <c r="V34" s="5">
        <v>0.25466566752529485</v>
      </c>
      <c r="W34" t="str">
        <f t="shared" si="0"/>
        <v>No</v>
      </c>
    </row>
    <row r="35" spans="1:23" x14ac:dyDescent="0.3">
      <c r="A35" s="3">
        <v>5</v>
      </c>
      <c r="B35">
        <v>3</v>
      </c>
      <c r="C35">
        <v>2</v>
      </c>
      <c r="D35">
        <v>4</v>
      </c>
      <c r="E35">
        <v>3</v>
      </c>
      <c r="F35">
        <v>4</v>
      </c>
      <c r="G35">
        <v>6</v>
      </c>
      <c r="H35">
        <v>3</v>
      </c>
      <c r="J35" s="3">
        <v>5</v>
      </c>
      <c r="K35">
        <v>6</v>
      </c>
      <c r="N35" s="12" t="s">
        <v>30</v>
      </c>
      <c r="O35" s="5">
        <v>-0.18289288721818098</v>
      </c>
      <c r="P35" s="5">
        <v>9.2047716715333461E-2</v>
      </c>
      <c r="Q35" s="5">
        <v>-1.9869356214863543</v>
      </c>
      <c r="R35" s="5">
        <v>4.8336810818674809E-2</v>
      </c>
      <c r="S35" s="5">
        <v>-0.36443561034415117</v>
      </c>
      <c r="T35" s="5">
        <v>-1.3501640922107538E-3</v>
      </c>
      <c r="U35" s="5">
        <v>-0.36443561034415117</v>
      </c>
      <c r="V35" s="5">
        <v>-1.3501640922107538E-3</v>
      </c>
      <c r="W35" s="10" t="str">
        <f t="shared" si="0"/>
        <v>Yes</v>
      </c>
    </row>
    <row r="36" spans="1:23" ht="16.2" thickBot="1" x14ac:dyDescent="0.35">
      <c r="A36" s="3">
        <v>5</v>
      </c>
      <c r="B36">
        <v>6</v>
      </c>
      <c r="C36">
        <v>6</v>
      </c>
      <c r="D36">
        <v>4</v>
      </c>
      <c r="E36">
        <v>4</v>
      </c>
      <c r="F36">
        <v>3</v>
      </c>
      <c r="G36">
        <v>6</v>
      </c>
      <c r="H36">
        <v>7</v>
      </c>
      <c r="J36" s="3">
        <v>5</v>
      </c>
      <c r="K36">
        <v>6</v>
      </c>
      <c r="N36" s="6" t="s">
        <v>31</v>
      </c>
      <c r="O36" s="6">
        <v>-3.4741384807321529E-2</v>
      </c>
      <c r="P36" s="6">
        <v>9.3966752468728876E-2</v>
      </c>
      <c r="Q36" s="6">
        <v>-0.36971996897395265</v>
      </c>
      <c r="R36" s="6">
        <v>0.71199442314117589</v>
      </c>
      <c r="S36" s="6">
        <v>-0.22006895984357785</v>
      </c>
      <c r="T36" s="6">
        <v>0.1505861902289348</v>
      </c>
      <c r="U36" s="6">
        <v>-0.22006895984357785</v>
      </c>
      <c r="V36" s="6">
        <v>0.1505861902289348</v>
      </c>
      <c r="W36" t="str">
        <f t="shared" si="0"/>
        <v>No</v>
      </c>
    </row>
    <row r="37" spans="1:23" x14ac:dyDescent="0.3">
      <c r="A37" s="3">
        <v>5</v>
      </c>
      <c r="B37">
        <v>6</v>
      </c>
      <c r="C37">
        <v>5</v>
      </c>
      <c r="D37">
        <v>5</v>
      </c>
      <c r="E37">
        <v>4</v>
      </c>
      <c r="F37">
        <v>4</v>
      </c>
      <c r="G37">
        <v>6</v>
      </c>
      <c r="H37">
        <v>5</v>
      </c>
      <c r="J37" s="3">
        <v>5</v>
      </c>
      <c r="K37">
        <v>6</v>
      </c>
    </row>
    <row r="38" spans="1:23" x14ac:dyDescent="0.3">
      <c r="A38" s="3">
        <v>5</v>
      </c>
      <c r="B38">
        <v>7</v>
      </c>
      <c r="C38">
        <v>8</v>
      </c>
      <c r="D38">
        <v>7</v>
      </c>
      <c r="E38">
        <v>6</v>
      </c>
      <c r="F38">
        <v>5</v>
      </c>
      <c r="G38">
        <v>8</v>
      </c>
      <c r="H38">
        <v>7</v>
      </c>
      <c r="J38" s="3">
        <v>5</v>
      </c>
      <c r="K38">
        <v>8</v>
      </c>
    </row>
    <row r="39" spans="1:23" x14ac:dyDescent="0.3">
      <c r="A39" s="3">
        <v>5</v>
      </c>
      <c r="B39">
        <v>6</v>
      </c>
      <c r="C39">
        <v>6</v>
      </c>
      <c r="D39">
        <v>9</v>
      </c>
      <c r="E39">
        <v>6</v>
      </c>
      <c r="F39">
        <v>7</v>
      </c>
      <c r="G39">
        <v>4</v>
      </c>
      <c r="H39">
        <v>6</v>
      </c>
      <c r="J39" s="3">
        <v>5</v>
      </c>
      <c r="K39">
        <v>4</v>
      </c>
      <c r="N39" t="s">
        <v>57</v>
      </c>
      <c r="O39" t="s">
        <v>28</v>
      </c>
      <c r="P39" t="s">
        <v>30</v>
      </c>
    </row>
    <row r="40" spans="1:23" ht="31.2" x14ac:dyDescent="0.3">
      <c r="A40" s="3">
        <v>5</v>
      </c>
      <c r="B40">
        <v>8</v>
      </c>
      <c r="C40">
        <v>8</v>
      </c>
      <c r="D40">
        <v>2</v>
      </c>
      <c r="E40">
        <v>4</v>
      </c>
      <c r="F40">
        <v>1</v>
      </c>
      <c r="G40">
        <v>5</v>
      </c>
      <c r="H40">
        <v>4</v>
      </c>
      <c r="J40" s="3">
        <v>5</v>
      </c>
      <c r="K40">
        <v>5</v>
      </c>
      <c r="N40" s="30" t="s">
        <v>100</v>
      </c>
      <c r="O40" s="11">
        <f>AVERAGE(E2:E11)</f>
        <v>2.6</v>
      </c>
      <c r="P40" s="11">
        <f>AVERAGE(G2:G11)</f>
        <v>5.9</v>
      </c>
      <c r="R40" s="29">
        <v>10</v>
      </c>
    </row>
    <row r="41" spans="1:23" ht="31.2" x14ac:dyDescent="0.3">
      <c r="A41" s="3">
        <v>5</v>
      </c>
      <c r="B41">
        <v>6</v>
      </c>
      <c r="C41">
        <v>5</v>
      </c>
      <c r="D41">
        <v>4</v>
      </c>
      <c r="E41">
        <v>3</v>
      </c>
      <c r="F41">
        <v>1</v>
      </c>
      <c r="G41">
        <v>4</v>
      </c>
      <c r="H41">
        <v>3</v>
      </c>
      <c r="J41" s="3">
        <v>5</v>
      </c>
      <c r="K41">
        <v>4</v>
      </c>
      <c r="N41" s="30" t="s">
        <v>82</v>
      </c>
      <c r="O41" s="11">
        <f>AVERAGE(E12:E22)</f>
        <v>2.9090909090909092</v>
      </c>
      <c r="P41" s="11">
        <f>AVERAGE(G12:G22)</f>
        <v>6.2727272727272725</v>
      </c>
      <c r="R41" s="29">
        <v>11</v>
      </c>
    </row>
    <row r="42" spans="1:23" ht="31.2" x14ac:dyDescent="0.3">
      <c r="A42" s="3">
        <v>5</v>
      </c>
      <c r="B42">
        <v>5</v>
      </c>
      <c r="C42">
        <v>8</v>
      </c>
      <c r="D42">
        <v>4</v>
      </c>
      <c r="E42">
        <v>5</v>
      </c>
      <c r="F42">
        <v>4</v>
      </c>
      <c r="G42">
        <v>5</v>
      </c>
      <c r="H42">
        <v>4</v>
      </c>
      <c r="J42" s="3">
        <v>5</v>
      </c>
      <c r="K42">
        <v>5</v>
      </c>
      <c r="N42" s="30" t="s">
        <v>83</v>
      </c>
      <c r="O42" s="11">
        <f>AVERAGE(E23:E114)</f>
        <v>4.8369565217391308</v>
      </c>
      <c r="P42" s="11">
        <f>AVERAGE(G24:G114)</f>
        <v>6.1538461538461542</v>
      </c>
      <c r="R42" s="29">
        <v>92</v>
      </c>
    </row>
    <row r="43" spans="1:23" ht="31.2" x14ac:dyDescent="0.3">
      <c r="A43" s="3">
        <v>5</v>
      </c>
      <c r="B43">
        <v>7</v>
      </c>
      <c r="C43">
        <v>5</v>
      </c>
      <c r="D43">
        <v>5</v>
      </c>
      <c r="E43">
        <v>7</v>
      </c>
      <c r="F43">
        <v>5</v>
      </c>
      <c r="G43">
        <v>6</v>
      </c>
      <c r="H43">
        <v>4</v>
      </c>
      <c r="J43" s="3">
        <v>5</v>
      </c>
      <c r="K43">
        <v>6</v>
      </c>
      <c r="N43" s="30" t="s">
        <v>84</v>
      </c>
      <c r="O43" s="11">
        <f>AVERAGE(E115:E189)</f>
        <v>5.88</v>
      </c>
      <c r="P43" s="11">
        <f>AVERAGE(G115:G189)</f>
        <v>5.8266666666666671</v>
      </c>
      <c r="R43" s="29">
        <v>75</v>
      </c>
    </row>
    <row r="44" spans="1:23" ht="31.2" x14ac:dyDescent="0.3">
      <c r="A44" s="3">
        <v>5</v>
      </c>
      <c r="B44">
        <v>4</v>
      </c>
      <c r="C44">
        <v>5</v>
      </c>
      <c r="D44">
        <v>4</v>
      </c>
      <c r="E44">
        <v>5</v>
      </c>
      <c r="F44">
        <v>4</v>
      </c>
      <c r="G44">
        <v>6</v>
      </c>
      <c r="H44">
        <v>5</v>
      </c>
      <c r="J44" s="3">
        <v>5</v>
      </c>
      <c r="K44">
        <v>6</v>
      </c>
      <c r="N44" s="30" t="s">
        <v>85</v>
      </c>
      <c r="O44" s="11">
        <f>AVERAGE(E190:E203)</f>
        <v>7.5</v>
      </c>
      <c r="P44" s="11">
        <f>AVERAGE(G190:G203)</f>
        <v>5.5714285714285712</v>
      </c>
      <c r="R44" s="29">
        <v>14</v>
      </c>
    </row>
    <row r="45" spans="1:23" x14ac:dyDescent="0.3">
      <c r="A45" s="3">
        <v>5</v>
      </c>
      <c r="B45">
        <v>8</v>
      </c>
      <c r="C45">
        <v>6</v>
      </c>
      <c r="D45">
        <v>5</v>
      </c>
      <c r="E45">
        <v>3</v>
      </c>
      <c r="F45">
        <v>5</v>
      </c>
      <c r="G45">
        <v>6</v>
      </c>
      <c r="H45">
        <v>5</v>
      </c>
      <c r="J45" s="3">
        <v>5</v>
      </c>
      <c r="K45">
        <v>6</v>
      </c>
    </row>
    <row r="46" spans="1:23" x14ac:dyDescent="0.3">
      <c r="A46" s="3">
        <v>5</v>
      </c>
      <c r="B46">
        <v>5</v>
      </c>
      <c r="C46">
        <v>5</v>
      </c>
      <c r="D46">
        <v>1</v>
      </c>
      <c r="E46">
        <v>1</v>
      </c>
      <c r="F46">
        <v>1</v>
      </c>
      <c r="G46">
        <v>5</v>
      </c>
      <c r="H46">
        <v>4</v>
      </c>
      <c r="J46" s="3">
        <v>5</v>
      </c>
      <c r="K46">
        <v>5</v>
      </c>
    </row>
    <row r="47" spans="1:23" x14ac:dyDescent="0.3">
      <c r="A47" s="3">
        <v>5</v>
      </c>
      <c r="B47">
        <v>8</v>
      </c>
      <c r="C47">
        <v>8</v>
      </c>
      <c r="D47">
        <v>5</v>
      </c>
      <c r="E47">
        <v>4</v>
      </c>
      <c r="F47">
        <v>7</v>
      </c>
      <c r="G47">
        <v>7</v>
      </c>
      <c r="H47">
        <v>4</v>
      </c>
      <c r="J47" s="3">
        <v>5</v>
      </c>
      <c r="K47">
        <v>7</v>
      </c>
    </row>
    <row r="48" spans="1:23" x14ac:dyDescent="0.3">
      <c r="A48" s="3">
        <v>5</v>
      </c>
      <c r="B48">
        <v>8</v>
      </c>
      <c r="C48">
        <v>8</v>
      </c>
      <c r="D48">
        <v>2</v>
      </c>
      <c r="E48">
        <v>1</v>
      </c>
      <c r="F48">
        <v>4</v>
      </c>
      <c r="G48">
        <v>7</v>
      </c>
      <c r="H48">
        <v>4</v>
      </c>
      <c r="J48" s="3">
        <v>5</v>
      </c>
      <c r="K48">
        <v>7</v>
      </c>
    </row>
    <row r="49" spans="1:20" x14ac:dyDescent="0.3">
      <c r="A49" s="3">
        <v>5</v>
      </c>
      <c r="B49">
        <v>7</v>
      </c>
      <c r="C49">
        <v>6</v>
      </c>
      <c r="D49">
        <v>6</v>
      </c>
      <c r="E49">
        <v>8</v>
      </c>
      <c r="F49">
        <v>6</v>
      </c>
      <c r="G49">
        <v>7</v>
      </c>
      <c r="H49">
        <v>6</v>
      </c>
      <c r="J49" s="3">
        <v>5</v>
      </c>
      <c r="K49">
        <v>7</v>
      </c>
    </row>
    <row r="50" spans="1:20" x14ac:dyDescent="0.3">
      <c r="A50" s="3">
        <v>5</v>
      </c>
      <c r="B50">
        <v>7</v>
      </c>
      <c r="C50">
        <v>5</v>
      </c>
      <c r="D50">
        <v>8</v>
      </c>
      <c r="E50">
        <v>8</v>
      </c>
      <c r="F50">
        <v>7</v>
      </c>
      <c r="G50">
        <v>7</v>
      </c>
      <c r="H50">
        <v>9</v>
      </c>
      <c r="J50" s="3">
        <v>5</v>
      </c>
      <c r="K50">
        <v>7</v>
      </c>
    </row>
    <row r="51" spans="1:20" x14ac:dyDescent="0.3">
      <c r="A51" s="3">
        <v>5</v>
      </c>
      <c r="B51">
        <v>7</v>
      </c>
      <c r="C51">
        <v>8</v>
      </c>
      <c r="D51">
        <v>6</v>
      </c>
      <c r="E51">
        <v>6</v>
      </c>
      <c r="F51">
        <v>6</v>
      </c>
      <c r="G51">
        <v>4</v>
      </c>
      <c r="H51">
        <v>5</v>
      </c>
      <c r="J51" s="3">
        <v>5</v>
      </c>
      <c r="K51">
        <v>4</v>
      </c>
    </row>
    <row r="52" spans="1:20" x14ac:dyDescent="0.3">
      <c r="A52" s="3">
        <v>5</v>
      </c>
      <c r="B52">
        <v>5</v>
      </c>
      <c r="C52">
        <v>7</v>
      </c>
      <c r="D52">
        <v>7</v>
      </c>
      <c r="E52">
        <v>7</v>
      </c>
      <c r="F52">
        <v>4</v>
      </c>
      <c r="G52">
        <v>6</v>
      </c>
      <c r="H52">
        <v>4</v>
      </c>
      <c r="J52" s="3">
        <v>5</v>
      </c>
      <c r="K52">
        <v>6</v>
      </c>
    </row>
    <row r="53" spans="1:20" x14ac:dyDescent="0.3">
      <c r="A53" s="3">
        <v>5</v>
      </c>
      <c r="B53">
        <v>5</v>
      </c>
      <c r="C53">
        <v>8</v>
      </c>
      <c r="D53">
        <v>7</v>
      </c>
      <c r="E53">
        <v>3</v>
      </c>
      <c r="F53">
        <v>4</v>
      </c>
      <c r="G53">
        <v>4</v>
      </c>
      <c r="H53">
        <v>4</v>
      </c>
      <c r="J53" s="3">
        <v>5</v>
      </c>
      <c r="K53">
        <v>4</v>
      </c>
      <c r="T53" s="18">
        <v>6.4082035903405096E-2</v>
      </c>
    </row>
    <row r="54" spans="1:20" x14ac:dyDescent="0.3">
      <c r="A54" s="3">
        <v>5</v>
      </c>
      <c r="B54">
        <v>6</v>
      </c>
      <c r="C54">
        <v>7</v>
      </c>
      <c r="D54">
        <v>7</v>
      </c>
      <c r="E54">
        <v>3</v>
      </c>
      <c r="F54">
        <v>5</v>
      </c>
      <c r="G54">
        <v>6</v>
      </c>
      <c r="H54">
        <v>5</v>
      </c>
      <c r="J54" s="3">
        <v>5</v>
      </c>
      <c r="K54">
        <v>6</v>
      </c>
      <c r="T54" s="18">
        <v>-0.15937905303212671</v>
      </c>
    </row>
    <row r="55" spans="1:20" x14ac:dyDescent="0.3">
      <c r="A55" s="3">
        <v>5</v>
      </c>
      <c r="B55">
        <v>3</v>
      </c>
      <c r="C55">
        <v>3</v>
      </c>
      <c r="D55">
        <v>1</v>
      </c>
      <c r="E55">
        <v>3</v>
      </c>
      <c r="F55">
        <v>1</v>
      </c>
      <c r="G55">
        <v>6</v>
      </c>
      <c r="H55">
        <v>4</v>
      </c>
      <c r="J55" s="3">
        <v>5</v>
      </c>
      <c r="K55">
        <v>6</v>
      </c>
      <c r="T55" s="18">
        <v>-6.5670250075587758E-2</v>
      </c>
    </row>
    <row r="56" spans="1:20" x14ac:dyDescent="0.3">
      <c r="A56" s="3">
        <v>5</v>
      </c>
      <c r="B56">
        <v>7</v>
      </c>
      <c r="C56">
        <v>5</v>
      </c>
      <c r="D56">
        <v>8</v>
      </c>
      <c r="E56">
        <v>5</v>
      </c>
      <c r="F56">
        <v>5</v>
      </c>
      <c r="G56">
        <v>8</v>
      </c>
      <c r="H56">
        <v>8</v>
      </c>
      <c r="J56" s="3">
        <v>5</v>
      </c>
      <c r="K56">
        <v>8</v>
      </c>
      <c r="T56" s="18">
        <v>0.48477555954416285</v>
      </c>
    </row>
    <row r="57" spans="1:20" x14ac:dyDescent="0.3">
      <c r="A57" s="3">
        <v>5</v>
      </c>
      <c r="B57">
        <v>7</v>
      </c>
      <c r="C57">
        <v>6</v>
      </c>
      <c r="D57">
        <v>2</v>
      </c>
      <c r="E57">
        <v>3</v>
      </c>
      <c r="F57">
        <v>1</v>
      </c>
      <c r="G57">
        <v>7</v>
      </c>
      <c r="H57">
        <v>2</v>
      </c>
      <c r="J57" s="3">
        <v>5</v>
      </c>
      <c r="K57">
        <v>7</v>
      </c>
      <c r="T57" s="18">
        <v>8.3067215437722441E-2</v>
      </c>
    </row>
    <row r="58" spans="1:20" x14ac:dyDescent="0.3">
      <c r="A58" s="3">
        <v>5</v>
      </c>
      <c r="B58">
        <v>4</v>
      </c>
      <c r="C58">
        <v>6</v>
      </c>
      <c r="D58">
        <v>5</v>
      </c>
      <c r="E58">
        <v>7</v>
      </c>
      <c r="F58">
        <v>4</v>
      </c>
      <c r="G58">
        <v>6</v>
      </c>
      <c r="H58">
        <v>3</v>
      </c>
      <c r="J58" s="3">
        <v>5</v>
      </c>
      <c r="K58">
        <v>6</v>
      </c>
      <c r="T58" s="18">
        <v>-0.18289288721818098</v>
      </c>
    </row>
    <row r="59" spans="1:20" ht="16.2" thickBot="1" x14ac:dyDescent="0.35">
      <c r="A59" s="3">
        <v>5</v>
      </c>
      <c r="B59">
        <v>6</v>
      </c>
      <c r="C59">
        <v>4</v>
      </c>
      <c r="D59">
        <v>3</v>
      </c>
      <c r="E59">
        <v>7</v>
      </c>
      <c r="F59">
        <v>3</v>
      </c>
      <c r="G59">
        <v>7</v>
      </c>
      <c r="H59">
        <v>4</v>
      </c>
      <c r="J59" s="3">
        <v>5</v>
      </c>
      <c r="K59">
        <v>7</v>
      </c>
      <c r="T59" s="19">
        <v>-3.4741384807321529E-2</v>
      </c>
    </row>
    <row r="60" spans="1:20" x14ac:dyDescent="0.3">
      <c r="A60" s="3">
        <v>5</v>
      </c>
      <c r="B60">
        <v>6</v>
      </c>
      <c r="C60">
        <v>4</v>
      </c>
      <c r="D60">
        <v>5</v>
      </c>
      <c r="E60">
        <v>6</v>
      </c>
      <c r="F60">
        <v>6</v>
      </c>
      <c r="G60">
        <v>7</v>
      </c>
      <c r="H60">
        <v>5</v>
      </c>
      <c r="J60" s="3">
        <v>5</v>
      </c>
      <c r="K60">
        <v>7</v>
      </c>
    </row>
    <row r="61" spans="1:20" x14ac:dyDescent="0.3">
      <c r="A61" s="3">
        <v>5</v>
      </c>
      <c r="B61">
        <v>7</v>
      </c>
      <c r="C61">
        <v>5</v>
      </c>
      <c r="D61">
        <v>4</v>
      </c>
      <c r="E61">
        <v>3</v>
      </c>
      <c r="F61">
        <v>6</v>
      </c>
      <c r="G61">
        <v>4</v>
      </c>
      <c r="H61">
        <v>4</v>
      </c>
      <c r="J61" s="3">
        <v>5</v>
      </c>
      <c r="K61">
        <v>4</v>
      </c>
    </row>
    <row r="62" spans="1:20" x14ac:dyDescent="0.3">
      <c r="A62" s="3">
        <v>5</v>
      </c>
      <c r="B62">
        <v>8</v>
      </c>
      <c r="C62">
        <v>5</v>
      </c>
      <c r="D62">
        <v>4</v>
      </c>
      <c r="E62">
        <v>1</v>
      </c>
      <c r="F62">
        <v>1</v>
      </c>
      <c r="G62">
        <v>4</v>
      </c>
      <c r="H62">
        <v>2</v>
      </c>
      <c r="J62" s="3">
        <v>5</v>
      </c>
      <c r="K62">
        <v>4</v>
      </c>
    </row>
    <row r="63" spans="1:20" x14ac:dyDescent="0.3">
      <c r="A63" s="3">
        <v>5</v>
      </c>
      <c r="B63">
        <v>4</v>
      </c>
      <c r="C63">
        <v>6</v>
      </c>
      <c r="D63">
        <v>6</v>
      </c>
      <c r="E63">
        <v>6</v>
      </c>
      <c r="F63">
        <v>3</v>
      </c>
      <c r="G63">
        <v>4</v>
      </c>
      <c r="H63">
        <v>5</v>
      </c>
      <c r="J63" s="3">
        <v>5</v>
      </c>
      <c r="K63">
        <v>4</v>
      </c>
    </row>
    <row r="64" spans="1:20" ht="16.2" thickBot="1" x14ac:dyDescent="0.35">
      <c r="A64" s="3">
        <v>5</v>
      </c>
      <c r="B64">
        <v>5</v>
      </c>
      <c r="C64">
        <v>8</v>
      </c>
      <c r="D64">
        <v>5</v>
      </c>
      <c r="E64">
        <v>4</v>
      </c>
      <c r="F64">
        <v>6</v>
      </c>
      <c r="G64">
        <v>6</v>
      </c>
      <c r="H64">
        <v>5</v>
      </c>
      <c r="J64" s="3">
        <v>5</v>
      </c>
      <c r="K64">
        <v>6</v>
      </c>
    </row>
    <row r="65" spans="1:16" x14ac:dyDescent="0.3">
      <c r="A65" s="3">
        <v>5</v>
      </c>
      <c r="B65">
        <v>5</v>
      </c>
      <c r="C65">
        <v>3</v>
      </c>
      <c r="D65">
        <v>6</v>
      </c>
      <c r="E65">
        <v>5</v>
      </c>
      <c r="F65">
        <v>4</v>
      </c>
      <c r="G65">
        <v>7</v>
      </c>
      <c r="H65">
        <v>6</v>
      </c>
      <c r="J65" s="3">
        <v>5</v>
      </c>
      <c r="K65">
        <v>7</v>
      </c>
      <c r="N65" s="7"/>
      <c r="O65" s="7" t="s">
        <v>57</v>
      </c>
      <c r="P65" s="7" t="s">
        <v>30</v>
      </c>
    </row>
    <row r="66" spans="1:16" x14ac:dyDescent="0.3">
      <c r="A66" s="3">
        <v>5</v>
      </c>
      <c r="B66">
        <v>4</v>
      </c>
      <c r="C66">
        <v>4</v>
      </c>
      <c r="D66">
        <v>7</v>
      </c>
      <c r="E66">
        <v>6</v>
      </c>
      <c r="F66">
        <v>7</v>
      </c>
      <c r="G66">
        <v>6</v>
      </c>
      <c r="H66">
        <v>6</v>
      </c>
      <c r="J66" s="3">
        <v>5</v>
      </c>
      <c r="K66">
        <v>6</v>
      </c>
      <c r="N66" s="5" t="s">
        <v>57</v>
      </c>
      <c r="O66" s="5">
        <v>1</v>
      </c>
      <c r="P66" s="5"/>
    </row>
    <row r="67" spans="1:16" ht="16.2" thickBot="1" x14ac:dyDescent="0.35">
      <c r="A67" s="3">
        <v>5</v>
      </c>
      <c r="B67">
        <v>4</v>
      </c>
      <c r="C67">
        <v>5</v>
      </c>
      <c r="D67">
        <v>5</v>
      </c>
      <c r="E67">
        <v>6</v>
      </c>
      <c r="F67">
        <v>4</v>
      </c>
      <c r="G67">
        <v>7</v>
      </c>
      <c r="H67">
        <v>3</v>
      </c>
      <c r="J67" s="3">
        <v>5</v>
      </c>
      <c r="K67">
        <v>7</v>
      </c>
      <c r="N67" s="6" t="s">
        <v>30</v>
      </c>
      <c r="O67" s="6">
        <v>-0.10237387609678458</v>
      </c>
      <c r="P67" s="6">
        <v>1</v>
      </c>
    </row>
    <row r="68" spans="1:16" x14ac:dyDescent="0.3">
      <c r="A68" s="3">
        <v>5</v>
      </c>
      <c r="B68">
        <v>5</v>
      </c>
      <c r="C68">
        <v>5</v>
      </c>
      <c r="D68">
        <v>2</v>
      </c>
      <c r="E68">
        <v>3</v>
      </c>
      <c r="F68">
        <v>1</v>
      </c>
      <c r="G68">
        <v>8</v>
      </c>
      <c r="H68">
        <v>4</v>
      </c>
      <c r="J68" s="3">
        <v>5</v>
      </c>
      <c r="K68">
        <v>8</v>
      </c>
    </row>
    <row r="69" spans="1:16" x14ac:dyDescent="0.3">
      <c r="A69" s="3">
        <v>5</v>
      </c>
      <c r="B69">
        <v>5</v>
      </c>
      <c r="C69">
        <v>4</v>
      </c>
      <c r="D69">
        <v>5</v>
      </c>
      <c r="E69">
        <v>3</v>
      </c>
      <c r="F69">
        <v>5</v>
      </c>
      <c r="G69">
        <v>6</v>
      </c>
      <c r="H69">
        <v>3</v>
      </c>
      <c r="J69" s="3">
        <v>5</v>
      </c>
      <c r="K69">
        <v>6</v>
      </c>
    </row>
    <row r="70" spans="1:16" x14ac:dyDescent="0.3">
      <c r="A70" s="3">
        <v>5</v>
      </c>
      <c r="B70">
        <v>6</v>
      </c>
      <c r="C70">
        <v>5</v>
      </c>
      <c r="D70">
        <v>1</v>
      </c>
      <c r="E70">
        <v>1</v>
      </c>
      <c r="F70">
        <v>1</v>
      </c>
      <c r="G70">
        <v>5</v>
      </c>
      <c r="H70">
        <v>3</v>
      </c>
      <c r="J70" s="3">
        <v>5</v>
      </c>
      <c r="K70">
        <v>5</v>
      </c>
    </row>
    <row r="71" spans="1:16" x14ac:dyDescent="0.3">
      <c r="A71" s="3">
        <v>5</v>
      </c>
      <c r="B71">
        <v>4</v>
      </c>
      <c r="C71">
        <v>4</v>
      </c>
      <c r="D71">
        <v>4</v>
      </c>
      <c r="E71">
        <v>5</v>
      </c>
      <c r="F71">
        <v>7</v>
      </c>
      <c r="G71">
        <v>7</v>
      </c>
      <c r="H71">
        <v>3</v>
      </c>
      <c r="J71" s="3">
        <v>5</v>
      </c>
      <c r="K71">
        <v>7</v>
      </c>
    </row>
    <row r="72" spans="1:16" x14ac:dyDescent="0.3">
      <c r="A72" s="3">
        <v>5</v>
      </c>
      <c r="B72">
        <v>7</v>
      </c>
      <c r="C72">
        <v>7</v>
      </c>
      <c r="D72">
        <v>4</v>
      </c>
      <c r="E72">
        <v>5</v>
      </c>
      <c r="F72">
        <v>7</v>
      </c>
      <c r="G72">
        <v>6</v>
      </c>
      <c r="H72">
        <v>7</v>
      </c>
      <c r="J72" s="3">
        <v>5</v>
      </c>
      <c r="K72">
        <v>6</v>
      </c>
    </row>
    <row r="73" spans="1:16" x14ac:dyDescent="0.3">
      <c r="A73" s="3">
        <v>5</v>
      </c>
      <c r="B73">
        <v>5</v>
      </c>
      <c r="C73">
        <v>6</v>
      </c>
      <c r="D73">
        <v>7</v>
      </c>
      <c r="E73">
        <v>3</v>
      </c>
      <c r="F73">
        <v>5</v>
      </c>
      <c r="G73">
        <v>8</v>
      </c>
      <c r="H73">
        <v>7</v>
      </c>
      <c r="J73" s="3">
        <v>5</v>
      </c>
      <c r="K73">
        <v>8</v>
      </c>
    </row>
    <row r="74" spans="1:16" x14ac:dyDescent="0.3">
      <c r="A74" s="3">
        <v>5</v>
      </c>
      <c r="B74">
        <v>6</v>
      </c>
      <c r="C74">
        <v>6</v>
      </c>
      <c r="D74">
        <v>6</v>
      </c>
      <c r="E74">
        <v>9</v>
      </c>
      <c r="F74">
        <v>6</v>
      </c>
      <c r="G74">
        <v>7</v>
      </c>
      <c r="H74">
        <v>9</v>
      </c>
      <c r="J74" s="3">
        <v>5</v>
      </c>
      <c r="K74">
        <v>7</v>
      </c>
    </row>
    <row r="75" spans="1:16" x14ac:dyDescent="0.3">
      <c r="A75" s="3">
        <v>5</v>
      </c>
      <c r="B75">
        <v>5</v>
      </c>
      <c r="C75">
        <v>5</v>
      </c>
      <c r="D75">
        <v>4</v>
      </c>
      <c r="E75">
        <v>5</v>
      </c>
      <c r="F75">
        <v>7</v>
      </c>
      <c r="G75">
        <v>6</v>
      </c>
      <c r="H75">
        <v>6</v>
      </c>
      <c r="J75" s="3">
        <v>5</v>
      </c>
      <c r="K75">
        <v>6</v>
      </c>
    </row>
    <row r="76" spans="1:16" x14ac:dyDescent="0.3">
      <c r="A76" s="3">
        <v>5</v>
      </c>
      <c r="B76">
        <v>8</v>
      </c>
      <c r="C76">
        <v>4</v>
      </c>
      <c r="D76">
        <v>5</v>
      </c>
      <c r="E76">
        <v>4</v>
      </c>
      <c r="F76">
        <v>5</v>
      </c>
      <c r="G76">
        <v>6</v>
      </c>
      <c r="H76">
        <v>4</v>
      </c>
      <c r="J76" s="3">
        <v>5</v>
      </c>
      <c r="K76">
        <v>6</v>
      </c>
    </row>
    <row r="77" spans="1:16" x14ac:dyDescent="0.3">
      <c r="A77" s="3">
        <v>5</v>
      </c>
      <c r="B77">
        <v>4</v>
      </c>
      <c r="C77">
        <v>4</v>
      </c>
      <c r="D77">
        <v>1</v>
      </c>
      <c r="E77">
        <v>2</v>
      </c>
      <c r="F77">
        <v>3</v>
      </c>
      <c r="G77">
        <v>5</v>
      </c>
      <c r="H77">
        <v>4</v>
      </c>
      <c r="J77" s="3">
        <v>5</v>
      </c>
      <c r="K77">
        <v>5</v>
      </c>
    </row>
    <row r="78" spans="1:16" x14ac:dyDescent="0.3">
      <c r="A78" s="3">
        <v>5</v>
      </c>
      <c r="B78">
        <v>7</v>
      </c>
      <c r="C78">
        <v>8</v>
      </c>
      <c r="D78">
        <v>4</v>
      </c>
      <c r="E78">
        <v>5</v>
      </c>
      <c r="F78">
        <v>3</v>
      </c>
      <c r="G78">
        <v>5</v>
      </c>
      <c r="H78">
        <v>4</v>
      </c>
      <c r="J78" s="3">
        <v>5</v>
      </c>
      <c r="K78">
        <v>5</v>
      </c>
    </row>
    <row r="79" spans="1:16" x14ac:dyDescent="0.3">
      <c r="A79" s="3">
        <v>5</v>
      </c>
      <c r="B79">
        <v>4</v>
      </c>
      <c r="C79">
        <v>8</v>
      </c>
      <c r="D79">
        <v>5</v>
      </c>
      <c r="E79">
        <v>5</v>
      </c>
      <c r="F79">
        <v>3</v>
      </c>
      <c r="G79">
        <v>4</v>
      </c>
      <c r="H79">
        <v>7</v>
      </c>
      <c r="J79" s="3">
        <v>5</v>
      </c>
      <c r="K79">
        <v>4</v>
      </c>
    </row>
    <row r="80" spans="1:16" x14ac:dyDescent="0.3">
      <c r="A80" s="3">
        <v>5</v>
      </c>
      <c r="B80">
        <v>6</v>
      </c>
      <c r="C80">
        <v>7</v>
      </c>
      <c r="D80">
        <v>4</v>
      </c>
      <c r="E80">
        <v>7</v>
      </c>
      <c r="F80">
        <v>5</v>
      </c>
      <c r="G80">
        <v>8</v>
      </c>
      <c r="H80">
        <v>6</v>
      </c>
      <c r="J80" s="3">
        <v>5</v>
      </c>
      <c r="K80">
        <v>8</v>
      </c>
    </row>
    <row r="81" spans="1:11" x14ac:dyDescent="0.3">
      <c r="A81" s="3">
        <v>5</v>
      </c>
      <c r="B81">
        <v>6</v>
      </c>
      <c r="C81">
        <v>4</v>
      </c>
      <c r="D81">
        <v>4</v>
      </c>
      <c r="E81">
        <v>7</v>
      </c>
      <c r="F81">
        <v>7</v>
      </c>
      <c r="G81">
        <v>4</v>
      </c>
      <c r="H81">
        <v>5</v>
      </c>
      <c r="J81" s="3">
        <v>5</v>
      </c>
      <c r="K81">
        <v>4</v>
      </c>
    </row>
    <row r="82" spans="1:11" x14ac:dyDescent="0.3">
      <c r="A82" s="3">
        <v>5</v>
      </c>
      <c r="B82">
        <v>9</v>
      </c>
      <c r="C82">
        <v>10</v>
      </c>
      <c r="D82">
        <v>7</v>
      </c>
      <c r="E82">
        <v>8</v>
      </c>
      <c r="F82">
        <v>10</v>
      </c>
      <c r="G82">
        <v>10</v>
      </c>
      <c r="H82">
        <v>9</v>
      </c>
      <c r="J82" s="3">
        <v>5</v>
      </c>
      <c r="K82">
        <v>10</v>
      </c>
    </row>
    <row r="83" spans="1:11" x14ac:dyDescent="0.3">
      <c r="A83" s="3">
        <v>5</v>
      </c>
      <c r="B83">
        <v>5</v>
      </c>
      <c r="C83">
        <v>3</v>
      </c>
      <c r="D83">
        <v>5</v>
      </c>
      <c r="E83">
        <v>6</v>
      </c>
      <c r="F83">
        <v>4</v>
      </c>
      <c r="G83">
        <v>4</v>
      </c>
      <c r="H83">
        <v>4</v>
      </c>
      <c r="J83" s="3">
        <v>5</v>
      </c>
      <c r="K83">
        <v>4</v>
      </c>
    </row>
    <row r="84" spans="1:11" x14ac:dyDescent="0.3">
      <c r="A84" s="3">
        <v>5</v>
      </c>
      <c r="B84">
        <v>6</v>
      </c>
      <c r="C84">
        <v>7</v>
      </c>
      <c r="D84">
        <v>5</v>
      </c>
      <c r="E84">
        <v>6</v>
      </c>
      <c r="F84">
        <v>3</v>
      </c>
      <c r="G84">
        <v>5</v>
      </c>
      <c r="H84">
        <v>7</v>
      </c>
      <c r="J84" s="3">
        <v>5</v>
      </c>
      <c r="K84">
        <v>5</v>
      </c>
    </row>
    <row r="85" spans="1:11" x14ac:dyDescent="0.3">
      <c r="A85" s="3">
        <v>5</v>
      </c>
      <c r="B85">
        <v>5</v>
      </c>
      <c r="C85">
        <v>7</v>
      </c>
      <c r="D85">
        <v>3</v>
      </c>
      <c r="E85">
        <v>1</v>
      </c>
      <c r="F85">
        <v>2</v>
      </c>
      <c r="G85">
        <v>4</v>
      </c>
      <c r="H85">
        <v>1</v>
      </c>
      <c r="J85" s="3">
        <v>5</v>
      </c>
      <c r="K85">
        <v>4</v>
      </c>
    </row>
    <row r="86" spans="1:11" x14ac:dyDescent="0.3">
      <c r="A86" s="3">
        <v>5</v>
      </c>
      <c r="B86">
        <v>4</v>
      </c>
      <c r="C86">
        <v>6</v>
      </c>
      <c r="D86">
        <v>7</v>
      </c>
      <c r="E86">
        <v>4</v>
      </c>
      <c r="F86">
        <v>7</v>
      </c>
      <c r="G86">
        <v>5</v>
      </c>
      <c r="H86">
        <v>6</v>
      </c>
      <c r="J86" s="3">
        <v>5</v>
      </c>
      <c r="K86">
        <v>5</v>
      </c>
    </row>
    <row r="87" spans="1:11" x14ac:dyDescent="0.3">
      <c r="A87" s="3">
        <v>5</v>
      </c>
      <c r="B87">
        <v>7</v>
      </c>
      <c r="C87">
        <v>6</v>
      </c>
      <c r="D87">
        <v>4</v>
      </c>
      <c r="E87">
        <v>4</v>
      </c>
      <c r="F87">
        <v>5</v>
      </c>
      <c r="G87">
        <v>6</v>
      </c>
      <c r="H87">
        <v>5</v>
      </c>
      <c r="J87" s="3">
        <v>5</v>
      </c>
      <c r="K87">
        <v>6</v>
      </c>
    </row>
    <row r="88" spans="1:11" x14ac:dyDescent="0.3">
      <c r="A88" s="3">
        <v>5</v>
      </c>
      <c r="B88">
        <v>8</v>
      </c>
      <c r="C88">
        <v>8</v>
      </c>
      <c r="D88">
        <v>4</v>
      </c>
      <c r="E88">
        <v>6</v>
      </c>
      <c r="F88">
        <v>7</v>
      </c>
      <c r="G88">
        <v>8</v>
      </c>
      <c r="H88">
        <v>7</v>
      </c>
      <c r="J88" s="3">
        <v>5</v>
      </c>
      <c r="K88">
        <v>8</v>
      </c>
    </row>
    <row r="89" spans="1:11" x14ac:dyDescent="0.3">
      <c r="A89" s="3">
        <v>5</v>
      </c>
      <c r="B89">
        <v>5</v>
      </c>
      <c r="C89">
        <v>6</v>
      </c>
      <c r="D89">
        <v>5</v>
      </c>
      <c r="E89">
        <v>3</v>
      </c>
      <c r="F89">
        <v>5</v>
      </c>
      <c r="G89">
        <v>6</v>
      </c>
      <c r="H89">
        <v>7</v>
      </c>
      <c r="J89" s="3">
        <v>5</v>
      </c>
      <c r="K89">
        <v>6</v>
      </c>
    </row>
    <row r="90" spans="1:11" x14ac:dyDescent="0.3">
      <c r="A90" s="3">
        <v>5</v>
      </c>
      <c r="B90">
        <v>8</v>
      </c>
      <c r="C90">
        <v>8</v>
      </c>
      <c r="D90">
        <v>8</v>
      </c>
      <c r="E90">
        <v>8</v>
      </c>
      <c r="F90">
        <v>6</v>
      </c>
      <c r="G90">
        <v>4</v>
      </c>
      <c r="H90">
        <v>7</v>
      </c>
      <c r="J90" s="3">
        <v>5</v>
      </c>
      <c r="K90">
        <v>4</v>
      </c>
    </row>
    <row r="91" spans="1:11" x14ac:dyDescent="0.3">
      <c r="A91" s="3">
        <v>5</v>
      </c>
      <c r="B91">
        <v>8</v>
      </c>
      <c r="C91">
        <v>7</v>
      </c>
      <c r="D91">
        <v>8</v>
      </c>
      <c r="E91">
        <v>5</v>
      </c>
      <c r="F91">
        <v>8</v>
      </c>
      <c r="G91">
        <v>8</v>
      </c>
      <c r="H91">
        <v>8</v>
      </c>
      <c r="J91" s="3">
        <v>5</v>
      </c>
      <c r="K91">
        <v>8</v>
      </c>
    </row>
    <row r="92" spans="1:11" x14ac:dyDescent="0.3">
      <c r="A92" s="3">
        <v>5</v>
      </c>
      <c r="B92">
        <v>7</v>
      </c>
      <c r="C92">
        <v>7</v>
      </c>
      <c r="D92">
        <v>4</v>
      </c>
      <c r="E92">
        <v>6</v>
      </c>
      <c r="F92">
        <v>3</v>
      </c>
      <c r="G92">
        <v>6</v>
      </c>
      <c r="H92">
        <v>6</v>
      </c>
      <c r="J92" s="3">
        <v>5</v>
      </c>
      <c r="K92">
        <v>6</v>
      </c>
    </row>
    <row r="93" spans="1:11" x14ac:dyDescent="0.3">
      <c r="A93" s="3">
        <v>5</v>
      </c>
      <c r="B93">
        <v>3</v>
      </c>
      <c r="C93">
        <v>8</v>
      </c>
      <c r="D93">
        <v>2</v>
      </c>
      <c r="E93">
        <v>4</v>
      </c>
      <c r="F93">
        <v>3</v>
      </c>
      <c r="G93">
        <v>6</v>
      </c>
      <c r="H93">
        <v>3</v>
      </c>
      <c r="J93" s="3">
        <v>5</v>
      </c>
      <c r="K93">
        <v>6</v>
      </c>
    </row>
    <row r="94" spans="1:11" x14ac:dyDescent="0.3">
      <c r="A94" s="3">
        <v>5</v>
      </c>
      <c r="B94">
        <v>7</v>
      </c>
      <c r="C94">
        <v>7</v>
      </c>
      <c r="D94">
        <v>3</v>
      </c>
      <c r="E94">
        <v>3</v>
      </c>
      <c r="F94">
        <v>4</v>
      </c>
      <c r="G94">
        <v>5</v>
      </c>
      <c r="H94">
        <v>4</v>
      </c>
      <c r="J94" s="3">
        <v>5</v>
      </c>
      <c r="K94">
        <v>5</v>
      </c>
    </row>
    <row r="95" spans="1:11" x14ac:dyDescent="0.3">
      <c r="A95" s="3">
        <v>5</v>
      </c>
      <c r="B95">
        <v>6</v>
      </c>
      <c r="C95">
        <v>6</v>
      </c>
      <c r="D95">
        <v>5</v>
      </c>
      <c r="E95">
        <v>4</v>
      </c>
      <c r="F95">
        <v>7</v>
      </c>
      <c r="G95">
        <v>8</v>
      </c>
      <c r="H95">
        <v>5</v>
      </c>
      <c r="J95" s="3">
        <v>5</v>
      </c>
      <c r="K95">
        <v>8</v>
      </c>
    </row>
    <row r="96" spans="1:11" x14ac:dyDescent="0.3">
      <c r="A96" s="3">
        <v>5</v>
      </c>
      <c r="B96">
        <v>6</v>
      </c>
      <c r="C96">
        <v>7</v>
      </c>
      <c r="D96">
        <v>5</v>
      </c>
      <c r="E96">
        <v>5</v>
      </c>
      <c r="F96">
        <v>7</v>
      </c>
      <c r="G96">
        <v>6</v>
      </c>
      <c r="H96">
        <v>6</v>
      </c>
      <c r="J96" s="3">
        <v>5</v>
      </c>
      <c r="K96">
        <v>6</v>
      </c>
    </row>
    <row r="97" spans="1:11" x14ac:dyDescent="0.3">
      <c r="A97" s="3">
        <v>5</v>
      </c>
      <c r="B97">
        <v>5</v>
      </c>
      <c r="C97">
        <v>6</v>
      </c>
      <c r="D97">
        <v>1</v>
      </c>
      <c r="E97">
        <v>1</v>
      </c>
      <c r="F97">
        <v>2</v>
      </c>
      <c r="G97">
        <v>8</v>
      </c>
      <c r="H97">
        <v>3</v>
      </c>
      <c r="J97" s="3">
        <v>5</v>
      </c>
      <c r="K97">
        <v>8</v>
      </c>
    </row>
    <row r="98" spans="1:11" x14ac:dyDescent="0.3">
      <c r="A98" s="3">
        <v>5</v>
      </c>
      <c r="B98">
        <v>6</v>
      </c>
      <c r="C98">
        <v>4</v>
      </c>
      <c r="D98">
        <v>3</v>
      </c>
      <c r="E98">
        <v>1</v>
      </c>
      <c r="F98">
        <v>4</v>
      </c>
      <c r="G98">
        <v>6</v>
      </c>
      <c r="H98">
        <v>3</v>
      </c>
      <c r="J98" s="3">
        <v>5</v>
      </c>
      <c r="K98">
        <v>6</v>
      </c>
    </row>
    <row r="99" spans="1:11" x14ac:dyDescent="0.3">
      <c r="A99" s="3">
        <v>5</v>
      </c>
      <c r="B99">
        <v>7</v>
      </c>
      <c r="C99">
        <v>5</v>
      </c>
      <c r="D99">
        <v>7</v>
      </c>
      <c r="E99">
        <v>5</v>
      </c>
      <c r="F99">
        <v>7</v>
      </c>
      <c r="G99">
        <v>8</v>
      </c>
      <c r="H99">
        <v>4</v>
      </c>
      <c r="J99" s="3">
        <v>5</v>
      </c>
      <c r="K99">
        <v>8</v>
      </c>
    </row>
    <row r="100" spans="1:11" x14ac:dyDescent="0.3">
      <c r="A100" s="3">
        <v>5</v>
      </c>
      <c r="B100">
        <v>5</v>
      </c>
      <c r="C100">
        <v>8</v>
      </c>
      <c r="D100">
        <v>6</v>
      </c>
      <c r="E100">
        <v>6</v>
      </c>
      <c r="F100">
        <v>3</v>
      </c>
      <c r="G100">
        <v>8</v>
      </c>
      <c r="H100">
        <v>4</v>
      </c>
      <c r="J100" s="3">
        <v>5</v>
      </c>
      <c r="K100">
        <v>8</v>
      </c>
    </row>
    <row r="101" spans="1:11" x14ac:dyDescent="0.3">
      <c r="A101" s="3">
        <v>5</v>
      </c>
      <c r="B101">
        <v>4</v>
      </c>
      <c r="C101">
        <v>8</v>
      </c>
      <c r="D101">
        <v>6</v>
      </c>
      <c r="E101">
        <v>5</v>
      </c>
      <c r="F101">
        <v>7</v>
      </c>
      <c r="G101">
        <v>5</v>
      </c>
      <c r="H101">
        <v>7</v>
      </c>
      <c r="J101" s="3">
        <v>5</v>
      </c>
      <c r="K101">
        <v>5</v>
      </c>
    </row>
    <row r="102" spans="1:11" x14ac:dyDescent="0.3">
      <c r="A102" s="3">
        <v>5</v>
      </c>
      <c r="B102">
        <v>10</v>
      </c>
      <c r="C102">
        <v>8</v>
      </c>
      <c r="D102">
        <v>7</v>
      </c>
      <c r="E102">
        <v>9</v>
      </c>
      <c r="F102">
        <v>9</v>
      </c>
      <c r="G102">
        <v>8</v>
      </c>
      <c r="H102">
        <v>9</v>
      </c>
      <c r="J102" s="3">
        <v>5</v>
      </c>
      <c r="K102">
        <v>8</v>
      </c>
    </row>
    <row r="103" spans="1:11" x14ac:dyDescent="0.3">
      <c r="A103" s="3">
        <v>5</v>
      </c>
      <c r="B103">
        <v>7</v>
      </c>
      <c r="C103">
        <v>7</v>
      </c>
      <c r="D103">
        <v>4</v>
      </c>
      <c r="E103">
        <v>7</v>
      </c>
      <c r="F103">
        <v>3</v>
      </c>
      <c r="G103">
        <v>8</v>
      </c>
      <c r="H103">
        <v>4</v>
      </c>
      <c r="J103" s="3">
        <v>5</v>
      </c>
      <c r="K103">
        <v>8</v>
      </c>
    </row>
    <row r="104" spans="1:11" x14ac:dyDescent="0.3">
      <c r="A104">
        <v>5</v>
      </c>
      <c r="B104">
        <v>5</v>
      </c>
      <c r="C104">
        <v>5</v>
      </c>
      <c r="D104">
        <v>10</v>
      </c>
      <c r="E104">
        <v>10</v>
      </c>
      <c r="F104">
        <v>7</v>
      </c>
      <c r="G104">
        <v>5</v>
      </c>
      <c r="H104">
        <v>9</v>
      </c>
      <c r="J104">
        <v>5</v>
      </c>
      <c r="K104">
        <v>5</v>
      </c>
    </row>
    <row r="105" spans="1:11" x14ac:dyDescent="0.3">
      <c r="A105">
        <v>5</v>
      </c>
      <c r="B105">
        <v>4</v>
      </c>
      <c r="C105">
        <v>7</v>
      </c>
      <c r="D105">
        <v>8</v>
      </c>
      <c r="E105">
        <v>10</v>
      </c>
      <c r="F105">
        <v>10</v>
      </c>
      <c r="G105">
        <v>8</v>
      </c>
      <c r="H105">
        <v>9</v>
      </c>
      <c r="J105">
        <v>5</v>
      </c>
      <c r="K105">
        <v>8</v>
      </c>
    </row>
    <row r="106" spans="1:11" x14ac:dyDescent="0.3">
      <c r="A106">
        <v>5</v>
      </c>
      <c r="B106">
        <v>5</v>
      </c>
      <c r="C106">
        <v>8</v>
      </c>
      <c r="D106">
        <v>7</v>
      </c>
      <c r="E106">
        <v>7</v>
      </c>
      <c r="F106">
        <v>10</v>
      </c>
      <c r="G106">
        <v>6</v>
      </c>
      <c r="H106">
        <v>10</v>
      </c>
      <c r="J106">
        <v>5</v>
      </c>
      <c r="K106">
        <v>6</v>
      </c>
    </row>
    <row r="107" spans="1:11" x14ac:dyDescent="0.3">
      <c r="A107">
        <v>5</v>
      </c>
      <c r="B107">
        <v>6</v>
      </c>
      <c r="C107">
        <v>4</v>
      </c>
      <c r="D107">
        <v>5</v>
      </c>
      <c r="E107">
        <v>5</v>
      </c>
      <c r="F107">
        <v>4</v>
      </c>
      <c r="G107">
        <v>4</v>
      </c>
      <c r="H107">
        <v>3</v>
      </c>
      <c r="J107">
        <v>5</v>
      </c>
      <c r="K107">
        <v>4</v>
      </c>
    </row>
    <row r="108" spans="1:11" x14ac:dyDescent="0.3">
      <c r="A108">
        <v>5</v>
      </c>
      <c r="B108">
        <v>5</v>
      </c>
      <c r="C108">
        <v>7</v>
      </c>
      <c r="D108">
        <v>4</v>
      </c>
      <c r="E108">
        <v>5</v>
      </c>
      <c r="F108">
        <v>7</v>
      </c>
      <c r="G108">
        <v>6</v>
      </c>
      <c r="H108">
        <v>6</v>
      </c>
      <c r="J108">
        <v>5</v>
      </c>
      <c r="K108">
        <v>6</v>
      </c>
    </row>
    <row r="109" spans="1:11" x14ac:dyDescent="0.3">
      <c r="A109">
        <v>5</v>
      </c>
      <c r="B109">
        <v>4</v>
      </c>
      <c r="C109">
        <v>7</v>
      </c>
      <c r="D109">
        <v>7</v>
      </c>
      <c r="E109">
        <v>6</v>
      </c>
      <c r="F109">
        <v>6</v>
      </c>
      <c r="G109">
        <v>6</v>
      </c>
      <c r="H109">
        <v>3</v>
      </c>
      <c r="J109">
        <v>5</v>
      </c>
      <c r="K109">
        <v>6</v>
      </c>
    </row>
    <row r="110" spans="1:11" x14ac:dyDescent="0.3">
      <c r="A110">
        <v>5</v>
      </c>
      <c r="B110">
        <v>7</v>
      </c>
      <c r="C110">
        <v>5</v>
      </c>
      <c r="D110">
        <v>3</v>
      </c>
      <c r="E110">
        <v>4</v>
      </c>
      <c r="F110">
        <v>3</v>
      </c>
      <c r="G110">
        <v>8</v>
      </c>
      <c r="H110">
        <v>3</v>
      </c>
      <c r="J110">
        <v>5</v>
      </c>
      <c r="K110">
        <v>8</v>
      </c>
    </row>
    <row r="111" spans="1:11" x14ac:dyDescent="0.3">
      <c r="A111">
        <v>5</v>
      </c>
      <c r="B111">
        <v>5</v>
      </c>
      <c r="C111">
        <v>6</v>
      </c>
      <c r="D111">
        <v>7</v>
      </c>
      <c r="E111">
        <v>8</v>
      </c>
      <c r="F111">
        <v>5</v>
      </c>
      <c r="G111">
        <v>5</v>
      </c>
      <c r="H111">
        <v>5</v>
      </c>
      <c r="J111">
        <v>5</v>
      </c>
      <c r="K111">
        <v>5</v>
      </c>
    </row>
    <row r="112" spans="1:11" x14ac:dyDescent="0.3">
      <c r="A112">
        <v>5</v>
      </c>
      <c r="B112">
        <v>8</v>
      </c>
      <c r="C112">
        <v>6</v>
      </c>
      <c r="D112">
        <v>4</v>
      </c>
      <c r="E112">
        <v>4</v>
      </c>
      <c r="F112">
        <v>3</v>
      </c>
      <c r="G112">
        <v>8</v>
      </c>
      <c r="H112">
        <v>2</v>
      </c>
      <c r="J112">
        <v>5</v>
      </c>
      <c r="K112">
        <v>8</v>
      </c>
    </row>
    <row r="113" spans="1:11" x14ac:dyDescent="0.3">
      <c r="A113">
        <v>5</v>
      </c>
      <c r="B113">
        <v>6</v>
      </c>
      <c r="C113">
        <v>6</v>
      </c>
      <c r="D113">
        <v>3</v>
      </c>
      <c r="E113">
        <v>6</v>
      </c>
      <c r="F113">
        <v>3</v>
      </c>
      <c r="G113">
        <v>6</v>
      </c>
      <c r="H113">
        <v>6</v>
      </c>
      <c r="J113">
        <v>5</v>
      </c>
      <c r="K113">
        <v>6</v>
      </c>
    </row>
    <row r="114" spans="1:11" x14ac:dyDescent="0.3">
      <c r="A114">
        <v>5</v>
      </c>
      <c r="B114">
        <v>1</v>
      </c>
      <c r="C114">
        <v>5</v>
      </c>
      <c r="D114">
        <v>2</v>
      </c>
      <c r="E114">
        <v>1</v>
      </c>
      <c r="F114">
        <v>3</v>
      </c>
      <c r="G114">
        <v>8</v>
      </c>
      <c r="H114">
        <v>2</v>
      </c>
      <c r="J114">
        <v>5</v>
      </c>
      <c r="K114">
        <v>8</v>
      </c>
    </row>
    <row r="115" spans="1:11" x14ac:dyDescent="0.3">
      <c r="A115">
        <v>8</v>
      </c>
      <c r="B115">
        <v>7</v>
      </c>
      <c r="C115">
        <v>5</v>
      </c>
      <c r="D115">
        <v>8</v>
      </c>
      <c r="E115">
        <v>6</v>
      </c>
      <c r="F115">
        <v>5</v>
      </c>
      <c r="G115">
        <v>4</v>
      </c>
      <c r="H115">
        <v>6</v>
      </c>
      <c r="J115">
        <v>8</v>
      </c>
      <c r="K115">
        <v>4</v>
      </c>
    </row>
    <row r="116" spans="1:11" x14ac:dyDescent="0.3">
      <c r="A116">
        <v>8</v>
      </c>
      <c r="B116">
        <v>5</v>
      </c>
      <c r="C116">
        <v>6</v>
      </c>
      <c r="D116">
        <v>6</v>
      </c>
      <c r="E116">
        <v>6</v>
      </c>
      <c r="F116">
        <v>6</v>
      </c>
      <c r="G116">
        <v>5</v>
      </c>
      <c r="H116">
        <v>5</v>
      </c>
      <c r="J116">
        <v>8</v>
      </c>
      <c r="K116">
        <v>5</v>
      </c>
    </row>
    <row r="117" spans="1:11" x14ac:dyDescent="0.3">
      <c r="A117">
        <v>8</v>
      </c>
      <c r="B117">
        <v>5</v>
      </c>
      <c r="C117">
        <v>7</v>
      </c>
      <c r="D117">
        <v>6</v>
      </c>
      <c r="E117">
        <v>7</v>
      </c>
      <c r="F117">
        <v>4</v>
      </c>
      <c r="G117">
        <v>8</v>
      </c>
      <c r="H117">
        <v>3</v>
      </c>
      <c r="J117">
        <v>8</v>
      </c>
      <c r="K117">
        <v>8</v>
      </c>
    </row>
    <row r="118" spans="1:11" x14ac:dyDescent="0.3">
      <c r="A118">
        <v>8</v>
      </c>
      <c r="B118">
        <v>5</v>
      </c>
      <c r="C118">
        <v>4</v>
      </c>
      <c r="D118">
        <v>4</v>
      </c>
      <c r="E118">
        <v>5</v>
      </c>
      <c r="F118">
        <v>3</v>
      </c>
      <c r="G118">
        <v>8</v>
      </c>
      <c r="H118">
        <v>7</v>
      </c>
      <c r="J118">
        <v>8</v>
      </c>
      <c r="K118">
        <v>8</v>
      </c>
    </row>
    <row r="119" spans="1:11" x14ac:dyDescent="0.3">
      <c r="A119">
        <v>8</v>
      </c>
      <c r="B119">
        <v>4</v>
      </c>
      <c r="C119">
        <v>3</v>
      </c>
      <c r="D119">
        <v>3</v>
      </c>
      <c r="E119">
        <v>3</v>
      </c>
      <c r="F119">
        <v>7</v>
      </c>
      <c r="G119">
        <v>6</v>
      </c>
      <c r="H119">
        <v>7</v>
      </c>
      <c r="J119">
        <v>8</v>
      </c>
      <c r="K119">
        <v>6</v>
      </c>
    </row>
    <row r="120" spans="1:11" x14ac:dyDescent="0.3">
      <c r="A120">
        <v>8</v>
      </c>
      <c r="B120">
        <v>6</v>
      </c>
      <c r="C120">
        <v>4</v>
      </c>
      <c r="D120">
        <v>10</v>
      </c>
      <c r="E120">
        <v>7</v>
      </c>
      <c r="F120">
        <v>10</v>
      </c>
      <c r="G120">
        <v>8</v>
      </c>
      <c r="H120">
        <v>10</v>
      </c>
      <c r="J120">
        <v>8</v>
      </c>
      <c r="K120">
        <v>8</v>
      </c>
    </row>
    <row r="121" spans="1:11" x14ac:dyDescent="0.3">
      <c r="A121">
        <v>8</v>
      </c>
      <c r="B121">
        <v>7</v>
      </c>
      <c r="C121">
        <v>6</v>
      </c>
      <c r="D121">
        <v>5</v>
      </c>
      <c r="E121">
        <v>8</v>
      </c>
      <c r="F121">
        <v>8</v>
      </c>
      <c r="G121">
        <v>8</v>
      </c>
      <c r="H121">
        <v>6</v>
      </c>
      <c r="J121">
        <v>8</v>
      </c>
      <c r="K121">
        <v>8</v>
      </c>
    </row>
    <row r="122" spans="1:11" x14ac:dyDescent="0.3">
      <c r="A122">
        <v>8</v>
      </c>
      <c r="B122">
        <v>7</v>
      </c>
      <c r="C122">
        <v>5</v>
      </c>
      <c r="D122">
        <v>5</v>
      </c>
      <c r="E122">
        <v>7</v>
      </c>
      <c r="F122">
        <v>6</v>
      </c>
      <c r="G122">
        <v>5</v>
      </c>
      <c r="H122">
        <v>5</v>
      </c>
      <c r="J122">
        <v>8</v>
      </c>
      <c r="K122">
        <v>5</v>
      </c>
    </row>
    <row r="123" spans="1:11" x14ac:dyDescent="0.3">
      <c r="A123">
        <v>8</v>
      </c>
      <c r="B123">
        <v>7</v>
      </c>
      <c r="C123">
        <v>8</v>
      </c>
      <c r="D123">
        <v>5</v>
      </c>
      <c r="E123">
        <v>7</v>
      </c>
      <c r="F123">
        <v>3</v>
      </c>
      <c r="G123">
        <v>4</v>
      </c>
      <c r="H123">
        <v>7</v>
      </c>
      <c r="J123">
        <v>8</v>
      </c>
      <c r="K123">
        <v>4</v>
      </c>
    </row>
    <row r="124" spans="1:11" x14ac:dyDescent="0.3">
      <c r="A124">
        <v>8</v>
      </c>
      <c r="B124">
        <v>7</v>
      </c>
      <c r="C124">
        <v>8</v>
      </c>
      <c r="D124">
        <v>5</v>
      </c>
      <c r="E124">
        <v>3</v>
      </c>
      <c r="F124">
        <v>4</v>
      </c>
      <c r="G124">
        <v>4</v>
      </c>
      <c r="H124">
        <v>7</v>
      </c>
      <c r="J124">
        <v>8</v>
      </c>
      <c r="K124">
        <v>4</v>
      </c>
    </row>
    <row r="125" spans="1:11" x14ac:dyDescent="0.3">
      <c r="A125">
        <v>8</v>
      </c>
      <c r="B125">
        <v>6</v>
      </c>
      <c r="C125">
        <v>4</v>
      </c>
      <c r="D125">
        <v>6</v>
      </c>
      <c r="E125">
        <v>7</v>
      </c>
      <c r="F125">
        <v>4</v>
      </c>
      <c r="G125">
        <v>4</v>
      </c>
      <c r="H125">
        <v>5</v>
      </c>
      <c r="J125">
        <v>8</v>
      </c>
      <c r="K125">
        <v>4</v>
      </c>
    </row>
    <row r="126" spans="1:11" x14ac:dyDescent="0.3">
      <c r="A126">
        <v>8</v>
      </c>
      <c r="B126">
        <v>10</v>
      </c>
      <c r="C126">
        <v>8</v>
      </c>
      <c r="D126">
        <v>8</v>
      </c>
      <c r="E126">
        <v>8</v>
      </c>
      <c r="F126">
        <v>10</v>
      </c>
      <c r="G126">
        <v>5</v>
      </c>
      <c r="H126">
        <v>9</v>
      </c>
      <c r="J126">
        <v>8</v>
      </c>
      <c r="K126">
        <v>5</v>
      </c>
    </row>
    <row r="127" spans="1:11" x14ac:dyDescent="0.3">
      <c r="A127">
        <v>8</v>
      </c>
      <c r="B127">
        <v>5</v>
      </c>
      <c r="C127">
        <v>6</v>
      </c>
      <c r="D127">
        <v>8</v>
      </c>
      <c r="E127">
        <v>8</v>
      </c>
      <c r="F127">
        <v>8</v>
      </c>
      <c r="G127">
        <v>9</v>
      </c>
      <c r="H127">
        <v>7</v>
      </c>
      <c r="J127">
        <v>8</v>
      </c>
      <c r="K127">
        <v>9</v>
      </c>
    </row>
    <row r="128" spans="1:11" x14ac:dyDescent="0.3">
      <c r="A128">
        <v>8</v>
      </c>
      <c r="B128">
        <v>9</v>
      </c>
      <c r="C128">
        <v>7</v>
      </c>
      <c r="D128">
        <v>10</v>
      </c>
      <c r="E128">
        <v>9</v>
      </c>
      <c r="F128">
        <v>10</v>
      </c>
      <c r="G128">
        <v>6</v>
      </c>
      <c r="H128">
        <v>8</v>
      </c>
      <c r="J128">
        <v>8</v>
      </c>
      <c r="K128">
        <v>6</v>
      </c>
    </row>
    <row r="129" spans="1:11" x14ac:dyDescent="0.3">
      <c r="A129">
        <v>8</v>
      </c>
      <c r="B129">
        <v>6</v>
      </c>
      <c r="C129">
        <v>7</v>
      </c>
      <c r="D129">
        <v>2</v>
      </c>
      <c r="E129">
        <v>4</v>
      </c>
      <c r="F129">
        <v>4</v>
      </c>
      <c r="G129">
        <v>5</v>
      </c>
      <c r="H129">
        <v>1</v>
      </c>
      <c r="J129">
        <v>8</v>
      </c>
      <c r="K129">
        <v>5</v>
      </c>
    </row>
    <row r="130" spans="1:11" x14ac:dyDescent="0.3">
      <c r="A130" s="3">
        <v>8</v>
      </c>
      <c r="B130">
        <v>8</v>
      </c>
      <c r="C130">
        <v>6</v>
      </c>
      <c r="D130">
        <v>7</v>
      </c>
      <c r="E130">
        <v>7</v>
      </c>
      <c r="F130">
        <v>5</v>
      </c>
      <c r="G130">
        <v>8</v>
      </c>
      <c r="H130">
        <v>9</v>
      </c>
      <c r="J130" s="3">
        <v>8</v>
      </c>
      <c r="K130">
        <v>8</v>
      </c>
    </row>
    <row r="131" spans="1:11" x14ac:dyDescent="0.3">
      <c r="A131" s="3">
        <v>8</v>
      </c>
      <c r="B131">
        <v>6</v>
      </c>
      <c r="C131">
        <v>5</v>
      </c>
      <c r="D131">
        <v>7</v>
      </c>
      <c r="E131">
        <v>5</v>
      </c>
      <c r="F131">
        <v>7</v>
      </c>
      <c r="G131">
        <v>4</v>
      </c>
      <c r="H131">
        <v>3</v>
      </c>
      <c r="J131" s="3">
        <v>8</v>
      </c>
      <c r="K131">
        <v>4</v>
      </c>
    </row>
    <row r="132" spans="1:11" x14ac:dyDescent="0.3">
      <c r="A132" s="3">
        <v>8</v>
      </c>
      <c r="B132">
        <v>6</v>
      </c>
      <c r="C132">
        <v>8</v>
      </c>
      <c r="D132">
        <v>7</v>
      </c>
      <c r="E132">
        <v>10</v>
      </c>
      <c r="F132">
        <v>8</v>
      </c>
      <c r="G132">
        <v>4</v>
      </c>
      <c r="H132">
        <v>9</v>
      </c>
      <c r="J132" s="3">
        <v>8</v>
      </c>
      <c r="K132">
        <v>4</v>
      </c>
    </row>
    <row r="133" spans="1:11" x14ac:dyDescent="0.3">
      <c r="A133" s="3">
        <v>8</v>
      </c>
      <c r="B133">
        <v>6</v>
      </c>
      <c r="C133">
        <v>5</v>
      </c>
      <c r="D133">
        <v>10</v>
      </c>
      <c r="E133">
        <v>10</v>
      </c>
      <c r="F133">
        <v>10</v>
      </c>
      <c r="G133">
        <v>4</v>
      </c>
      <c r="H133">
        <v>9</v>
      </c>
      <c r="J133" s="3">
        <v>8</v>
      </c>
      <c r="K133">
        <v>4</v>
      </c>
    </row>
    <row r="134" spans="1:11" x14ac:dyDescent="0.3">
      <c r="A134" s="3">
        <v>8</v>
      </c>
      <c r="B134">
        <v>4</v>
      </c>
      <c r="C134">
        <v>5</v>
      </c>
      <c r="D134">
        <v>6</v>
      </c>
      <c r="E134">
        <v>3</v>
      </c>
      <c r="F134">
        <v>6</v>
      </c>
      <c r="G134">
        <v>5</v>
      </c>
      <c r="H134">
        <v>4</v>
      </c>
      <c r="J134" s="3">
        <v>8</v>
      </c>
      <c r="K134">
        <v>5</v>
      </c>
    </row>
    <row r="135" spans="1:11" x14ac:dyDescent="0.3">
      <c r="A135" s="3">
        <v>8</v>
      </c>
      <c r="B135">
        <v>4</v>
      </c>
      <c r="C135">
        <v>4</v>
      </c>
      <c r="D135">
        <v>1</v>
      </c>
      <c r="E135">
        <v>4</v>
      </c>
      <c r="F135">
        <v>2</v>
      </c>
      <c r="G135">
        <v>5</v>
      </c>
      <c r="H135">
        <v>1</v>
      </c>
      <c r="J135" s="3">
        <v>8</v>
      </c>
      <c r="K135">
        <v>5</v>
      </c>
    </row>
    <row r="136" spans="1:11" x14ac:dyDescent="0.3">
      <c r="A136" s="3">
        <v>8</v>
      </c>
      <c r="B136">
        <v>5</v>
      </c>
      <c r="C136">
        <v>7</v>
      </c>
      <c r="D136">
        <v>5</v>
      </c>
      <c r="E136">
        <v>5</v>
      </c>
      <c r="F136">
        <v>7</v>
      </c>
      <c r="G136">
        <v>5</v>
      </c>
      <c r="H136">
        <v>3</v>
      </c>
      <c r="J136" s="3">
        <v>8</v>
      </c>
      <c r="K136">
        <v>5</v>
      </c>
    </row>
    <row r="137" spans="1:11" x14ac:dyDescent="0.3">
      <c r="A137" s="3">
        <v>8</v>
      </c>
      <c r="B137">
        <v>8</v>
      </c>
      <c r="C137">
        <v>4</v>
      </c>
      <c r="D137">
        <v>3</v>
      </c>
      <c r="E137">
        <v>6</v>
      </c>
      <c r="F137">
        <v>3</v>
      </c>
      <c r="G137">
        <v>8</v>
      </c>
      <c r="H137">
        <v>5</v>
      </c>
      <c r="J137" s="3">
        <v>8</v>
      </c>
      <c r="K137">
        <v>8</v>
      </c>
    </row>
    <row r="138" spans="1:11" x14ac:dyDescent="0.3">
      <c r="A138" s="3">
        <v>8</v>
      </c>
      <c r="B138">
        <v>4</v>
      </c>
      <c r="C138">
        <v>6</v>
      </c>
      <c r="D138">
        <v>6</v>
      </c>
      <c r="E138">
        <v>5</v>
      </c>
      <c r="F138">
        <v>3</v>
      </c>
      <c r="G138">
        <v>5</v>
      </c>
      <c r="H138">
        <v>3</v>
      </c>
      <c r="J138" s="3">
        <v>8</v>
      </c>
      <c r="K138">
        <v>5</v>
      </c>
    </row>
    <row r="139" spans="1:11" x14ac:dyDescent="0.3">
      <c r="A139" s="3">
        <v>8</v>
      </c>
      <c r="B139">
        <v>6</v>
      </c>
      <c r="C139">
        <v>5</v>
      </c>
      <c r="D139">
        <v>7</v>
      </c>
      <c r="E139">
        <v>10</v>
      </c>
      <c r="F139">
        <v>7</v>
      </c>
      <c r="G139">
        <v>5</v>
      </c>
      <c r="H139">
        <v>8</v>
      </c>
      <c r="J139" s="3">
        <v>8</v>
      </c>
      <c r="K139">
        <v>5</v>
      </c>
    </row>
    <row r="140" spans="1:11" x14ac:dyDescent="0.3">
      <c r="A140" s="3">
        <v>8</v>
      </c>
      <c r="B140">
        <v>6</v>
      </c>
      <c r="C140">
        <v>6</v>
      </c>
      <c r="D140">
        <v>3</v>
      </c>
      <c r="E140">
        <v>6</v>
      </c>
      <c r="F140">
        <v>5</v>
      </c>
      <c r="G140">
        <v>4</v>
      </c>
      <c r="H140">
        <v>7</v>
      </c>
      <c r="J140" s="3">
        <v>8</v>
      </c>
      <c r="K140">
        <v>4</v>
      </c>
    </row>
    <row r="141" spans="1:11" x14ac:dyDescent="0.3">
      <c r="A141" s="3">
        <v>8</v>
      </c>
      <c r="B141">
        <v>4</v>
      </c>
      <c r="C141">
        <v>8</v>
      </c>
      <c r="D141">
        <v>3</v>
      </c>
      <c r="E141">
        <v>4</v>
      </c>
      <c r="F141">
        <v>4</v>
      </c>
      <c r="G141">
        <v>5</v>
      </c>
      <c r="H141">
        <v>3</v>
      </c>
      <c r="J141" s="3">
        <v>8</v>
      </c>
      <c r="K141">
        <v>5</v>
      </c>
    </row>
    <row r="142" spans="1:11" x14ac:dyDescent="0.3">
      <c r="A142" s="3">
        <v>8</v>
      </c>
      <c r="B142">
        <v>6</v>
      </c>
      <c r="C142">
        <v>4</v>
      </c>
      <c r="D142">
        <v>9</v>
      </c>
      <c r="E142">
        <v>8</v>
      </c>
      <c r="F142">
        <v>7</v>
      </c>
      <c r="G142">
        <v>10</v>
      </c>
      <c r="H142">
        <v>8</v>
      </c>
      <c r="J142" s="3">
        <v>8</v>
      </c>
      <c r="K142">
        <v>10</v>
      </c>
    </row>
    <row r="143" spans="1:11" x14ac:dyDescent="0.3">
      <c r="A143" s="3">
        <v>8</v>
      </c>
      <c r="B143">
        <v>4</v>
      </c>
      <c r="C143">
        <v>4</v>
      </c>
      <c r="D143">
        <v>4</v>
      </c>
      <c r="E143">
        <v>4</v>
      </c>
      <c r="F143">
        <v>4</v>
      </c>
      <c r="G143">
        <v>8</v>
      </c>
      <c r="H143">
        <v>2</v>
      </c>
      <c r="J143" s="3">
        <v>8</v>
      </c>
      <c r="K143">
        <v>8</v>
      </c>
    </row>
    <row r="144" spans="1:11" x14ac:dyDescent="0.3">
      <c r="A144" s="3">
        <v>8</v>
      </c>
      <c r="B144">
        <v>6</v>
      </c>
      <c r="C144">
        <v>3</v>
      </c>
      <c r="D144">
        <v>5</v>
      </c>
      <c r="E144">
        <v>6</v>
      </c>
      <c r="F144">
        <v>5</v>
      </c>
      <c r="G144">
        <v>5</v>
      </c>
      <c r="H144">
        <v>6</v>
      </c>
      <c r="J144" s="3">
        <v>8</v>
      </c>
      <c r="K144">
        <v>5</v>
      </c>
    </row>
    <row r="145" spans="1:11" x14ac:dyDescent="0.3">
      <c r="A145" s="3">
        <v>8</v>
      </c>
      <c r="B145">
        <v>7</v>
      </c>
      <c r="C145">
        <v>6</v>
      </c>
      <c r="D145">
        <v>5</v>
      </c>
      <c r="E145">
        <v>7</v>
      </c>
      <c r="F145">
        <v>9</v>
      </c>
      <c r="G145">
        <v>4</v>
      </c>
      <c r="H145">
        <v>8</v>
      </c>
      <c r="J145" s="3">
        <v>8</v>
      </c>
      <c r="K145">
        <v>4</v>
      </c>
    </row>
    <row r="146" spans="1:11" x14ac:dyDescent="0.3">
      <c r="A146" s="3">
        <v>8</v>
      </c>
      <c r="B146">
        <v>5</v>
      </c>
      <c r="C146">
        <v>4</v>
      </c>
      <c r="D146">
        <v>3</v>
      </c>
      <c r="E146">
        <v>7</v>
      </c>
      <c r="F146">
        <v>6</v>
      </c>
      <c r="G146">
        <v>4</v>
      </c>
      <c r="H146">
        <v>3</v>
      </c>
      <c r="J146" s="3">
        <v>8</v>
      </c>
      <c r="K146">
        <v>4</v>
      </c>
    </row>
    <row r="147" spans="1:11" x14ac:dyDescent="0.3">
      <c r="A147" s="3">
        <v>8</v>
      </c>
      <c r="B147">
        <v>5</v>
      </c>
      <c r="C147">
        <v>7</v>
      </c>
      <c r="D147">
        <v>9</v>
      </c>
      <c r="E147">
        <v>9</v>
      </c>
      <c r="F147">
        <v>7</v>
      </c>
      <c r="G147">
        <v>8</v>
      </c>
      <c r="H147">
        <v>9</v>
      </c>
      <c r="J147" s="3">
        <v>8</v>
      </c>
      <c r="K147">
        <v>8</v>
      </c>
    </row>
    <row r="148" spans="1:11" x14ac:dyDescent="0.3">
      <c r="A148" s="3">
        <v>8</v>
      </c>
      <c r="B148">
        <v>6</v>
      </c>
      <c r="C148">
        <v>4</v>
      </c>
      <c r="D148">
        <v>7</v>
      </c>
      <c r="E148">
        <v>5</v>
      </c>
      <c r="F148">
        <v>5</v>
      </c>
      <c r="G148">
        <v>8</v>
      </c>
      <c r="H148">
        <v>5</v>
      </c>
      <c r="J148" s="3">
        <v>8</v>
      </c>
      <c r="K148">
        <v>8</v>
      </c>
    </row>
    <row r="149" spans="1:11" x14ac:dyDescent="0.3">
      <c r="A149" s="3">
        <v>8</v>
      </c>
      <c r="B149">
        <v>4</v>
      </c>
      <c r="C149">
        <v>9</v>
      </c>
      <c r="D149">
        <v>9</v>
      </c>
      <c r="E149">
        <v>10</v>
      </c>
      <c r="F149">
        <v>8</v>
      </c>
      <c r="G149">
        <v>7</v>
      </c>
      <c r="H149">
        <v>9</v>
      </c>
      <c r="J149" s="3">
        <v>8</v>
      </c>
      <c r="K149">
        <v>7</v>
      </c>
    </row>
    <row r="150" spans="1:11" x14ac:dyDescent="0.3">
      <c r="A150" s="3">
        <v>8</v>
      </c>
      <c r="B150">
        <v>3</v>
      </c>
      <c r="C150">
        <v>1</v>
      </c>
      <c r="D150">
        <v>3</v>
      </c>
      <c r="E150">
        <v>1</v>
      </c>
      <c r="F150">
        <v>3</v>
      </c>
      <c r="G150">
        <v>4</v>
      </c>
      <c r="H150">
        <v>4</v>
      </c>
      <c r="J150" s="3">
        <v>8</v>
      </c>
      <c r="K150">
        <v>4</v>
      </c>
    </row>
    <row r="151" spans="1:11" x14ac:dyDescent="0.3">
      <c r="A151" s="3">
        <v>8</v>
      </c>
      <c r="B151">
        <v>7</v>
      </c>
      <c r="C151">
        <v>7</v>
      </c>
      <c r="D151">
        <v>8</v>
      </c>
      <c r="E151">
        <v>9</v>
      </c>
      <c r="F151">
        <v>5</v>
      </c>
      <c r="G151">
        <v>7</v>
      </c>
      <c r="H151">
        <v>8</v>
      </c>
      <c r="J151" s="3">
        <v>8</v>
      </c>
      <c r="K151">
        <v>7</v>
      </c>
    </row>
    <row r="152" spans="1:11" x14ac:dyDescent="0.3">
      <c r="A152" s="3">
        <v>8</v>
      </c>
      <c r="B152">
        <v>6</v>
      </c>
      <c r="C152">
        <v>4</v>
      </c>
      <c r="D152">
        <v>7</v>
      </c>
      <c r="E152">
        <v>4</v>
      </c>
      <c r="F152">
        <v>6</v>
      </c>
      <c r="G152">
        <v>8</v>
      </c>
      <c r="H152">
        <v>7</v>
      </c>
      <c r="J152" s="3">
        <v>8</v>
      </c>
      <c r="K152">
        <v>8</v>
      </c>
    </row>
    <row r="153" spans="1:11" x14ac:dyDescent="0.3">
      <c r="A153" s="3">
        <v>8</v>
      </c>
      <c r="B153">
        <v>6</v>
      </c>
      <c r="C153">
        <v>6</v>
      </c>
      <c r="D153">
        <v>9</v>
      </c>
      <c r="E153">
        <v>8</v>
      </c>
      <c r="F153">
        <v>10</v>
      </c>
      <c r="G153">
        <v>4</v>
      </c>
      <c r="H153">
        <v>9</v>
      </c>
      <c r="J153" s="3">
        <v>8</v>
      </c>
      <c r="K153">
        <v>4</v>
      </c>
    </row>
    <row r="154" spans="1:11" x14ac:dyDescent="0.3">
      <c r="A154" s="3">
        <v>8</v>
      </c>
      <c r="B154">
        <v>10</v>
      </c>
      <c r="C154">
        <v>9</v>
      </c>
      <c r="D154">
        <v>10</v>
      </c>
      <c r="E154">
        <v>9</v>
      </c>
      <c r="F154">
        <v>7</v>
      </c>
      <c r="G154">
        <v>5</v>
      </c>
      <c r="H154">
        <v>9</v>
      </c>
      <c r="J154" s="3">
        <v>8</v>
      </c>
      <c r="K154">
        <v>5</v>
      </c>
    </row>
    <row r="155" spans="1:11" x14ac:dyDescent="0.3">
      <c r="A155" s="3">
        <v>8</v>
      </c>
      <c r="B155">
        <v>5</v>
      </c>
      <c r="C155">
        <v>3</v>
      </c>
      <c r="D155">
        <v>3</v>
      </c>
      <c r="E155">
        <v>5</v>
      </c>
      <c r="F155">
        <v>5</v>
      </c>
      <c r="G155">
        <v>7</v>
      </c>
      <c r="H155">
        <v>3</v>
      </c>
      <c r="J155" s="3">
        <v>8</v>
      </c>
      <c r="K155">
        <v>7</v>
      </c>
    </row>
    <row r="156" spans="1:11" x14ac:dyDescent="0.3">
      <c r="A156" s="3">
        <v>8</v>
      </c>
      <c r="B156">
        <v>6</v>
      </c>
      <c r="C156">
        <v>4</v>
      </c>
      <c r="D156">
        <v>6</v>
      </c>
      <c r="E156">
        <v>5</v>
      </c>
      <c r="F156">
        <v>9</v>
      </c>
      <c r="G156">
        <v>6</v>
      </c>
      <c r="H156">
        <v>8</v>
      </c>
      <c r="J156" s="3">
        <v>8</v>
      </c>
      <c r="K156">
        <v>6</v>
      </c>
    </row>
    <row r="157" spans="1:11" x14ac:dyDescent="0.3">
      <c r="A157" s="3">
        <v>8</v>
      </c>
      <c r="B157">
        <v>6</v>
      </c>
      <c r="C157">
        <v>6</v>
      </c>
      <c r="D157">
        <v>6</v>
      </c>
      <c r="E157">
        <v>3</v>
      </c>
      <c r="F157">
        <v>4</v>
      </c>
      <c r="G157">
        <v>4</v>
      </c>
      <c r="H157">
        <v>5</v>
      </c>
      <c r="J157" s="3">
        <v>8</v>
      </c>
      <c r="K157">
        <v>4</v>
      </c>
    </row>
    <row r="158" spans="1:11" x14ac:dyDescent="0.3">
      <c r="A158" s="3">
        <v>8</v>
      </c>
      <c r="B158">
        <v>4</v>
      </c>
      <c r="C158">
        <v>5</v>
      </c>
      <c r="D158">
        <v>6</v>
      </c>
      <c r="E158">
        <v>4</v>
      </c>
      <c r="F158">
        <v>7</v>
      </c>
      <c r="G158">
        <v>4</v>
      </c>
      <c r="H158">
        <v>7</v>
      </c>
      <c r="J158" s="3">
        <v>8</v>
      </c>
      <c r="K158">
        <v>4</v>
      </c>
    </row>
    <row r="159" spans="1:11" x14ac:dyDescent="0.3">
      <c r="A159" s="3">
        <v>8</v>
      </c>
      <c r="B159">
        <v>4</v>
      </c>
      <c r="C159">
        <v>7</v>
      </c>
      <c r="D159">
        <v>5</v>
      </c>
      <c r="E159">
        <v>7</v>
      </c>
      <c r="F159">
        <v>4</v>
      </c>
      <c r="G159">
        <v>5</v>
      </c>
      <c r="H159">
        <v>7</v>
      </c>
      <c r="J159" s="3">
        <v>8</v>
      </c>
      <c r="K159">
        <v>5</v>
      </c>
    </row>
    <row r="160" spans="1:11" x14ac:dyDescent="0.3">
      <c r="A160" s="3">
        <v>8</v>
      </c>
      <c r="B160">
        <v>4</v>
      </c>
      <c r="C160">
        <v>7</v>
      </c>
      <c r="D160">
        <v>4</v>
      </c>
      <c r="E160">
        <v>5</v>
      </c>
      <c r="F160">
        <v>7</v>
      </c>
      <c r="G160">
        <v>5</v>
      </c>
      <c r="H160">
        <v>4</v>
      </c>
      <c r="J160" s="3">
        <v>8</v>
      </c>
      <c r="K160">
        <v>5</v>
      </c>
    </row>
    <row r="161" spans="1:11" x14ac:dyDescent="0.3">
      <c r="A161" s="3">
        <v>8</v>
      </c>
      <c r="B161">
        <v>5</v>
      </c>
      <c r="C161">
        <v>4</v>
      </c>
      <c r="D161">
        <v>7</v>
      </c>
      <c r="E161">
        <v>3</v>
      </c>
      <c r="F161">
        <v>3</v>
      </c>
      <c r="G161">
        <v>4</v>
      </c>
      <c r="H161">
        <v>6</v>
      </c>
      <c r="J161" s="3">
        <v>8</v>
      </c>
      <c r="K161">
        <v>4</v>
      </c>
    </row>
    <row r="162" spans="1:11" x14ac:dyDescent="0.3">
      <c r="A162" s="3">
        <v>8</v>
      </c>
      <c r="B162">
        <v>6</v>
      </c>
      <c r="C162">
        <v>4</v>
      </c>
      <c r="D162">
        <v>3</v>
      </c>
      <c r="E162">
        <v>4</v>
      </c>
      <c r="F162">
        <v>3</v>
      </c>
      <c r="G162">
        <v>5</v>
      </c>
      <c r="H162">
        <v>5</v>
      </c>
      <c r="J162" s="3">
        <v>8</v>
      </c>
      <c r="K162">
        <v>5</v>
      </c>
    </row>
    <row r="163" spans="1:11" x14ac:dyDescent="0.3">
      <c r="A163" s="3">
        <v>8</v>
      </c>
      <c r="B163">
        <v>6</v>
      </c>
      <c r="C163">
        <v>4</v>
      </c>
      <c r="D163">
        <v>4</v>
      </c>
      <c r="E163">
        <v>4</v>
      </c>
      <c r="F163">
        <v>4</v>
      </c>
      <c r="G163">
        <v>6</v>
      </c>
      <c r="H163">
        <v>1</v>
      </c>
      <c r="J163" s="3">
        <v>8</v>
      </c>
      <c r="K163">
        <v>6</v>
      </c>
    </row>
    <row r="164" spans="1:11" x14ac:dyDescent="0.3">
      <c r="A164" s="3">
        <v>8</v>
      </c>
      <c r="B164">
        <v>8</v>
      </c>
      <c r="C164">
        <v>4</v>
      </c>
      <c r="D164">
        <v>6</v>
      </c>
      <c r="E164">
        <v>7</v>
      </c>
      <c r="F164">
        <v>3</v>
      </c>
      <c r="G164">
        <v>8</v>
      </c>
      <c r="H164">
        <v>3</v>
      </c>
      <c r="J164" s="3">
        <v>8</v>
      </c>
      <c r="K164">
        <v>8</v>
      </c>
    </row>
    <row r="165" spans="1:11" x14ac:dyDescent="0.3">
      <c r="A165" s="3">
        <v>8</v>
      </c>
      <c r="B165">
        <v>4</v>
      </c>
      <c r="C165">
        <v>7</v>
      </c>
      <c r="D165">
        <v>4</v>
      </c>
      <c r="E165">
        <v>6</v>
      </c>
      <c r="F165">
        <v>3</v>
      </c>
      <c r="G165">
        <v>4</v>
      </c>
      <c r="H165">
        <v>4</v>
      </c>
      <c r="J165" s="3">
        <v>8</v>
      </c>
      <c r="K165">
        <v>4</v>
      </c>
    </row>
    <row r="166" spans="1:11" x14ac:dyDescent="0.3">
      <c r="A166" s="3">
        <v>8</v>
      </c>
      <c r="B166">
        <v>6</v>
      </c>
      <c r="C166">
        <v>6</v>
      </c>
      <c r="D166">
        <v>4</v>
      </c>
      <c r="E166">
        <v>6</v>
      </c>
      <c r="F166">
        <v>7</v>
      </c>
      <c r="G166">
        <v>6</v>
      </c>
      <c r="H166">
        <v>5</v>
      </c>
      <c r="J166" s="3">
        <v>8</v>
      </c>
      <c r="K166">
        <v>6</v>
      </c>
    </row>
    <row r="167" spans="1:11" x14ac:dyDescent="0.3">
      <c r="A167" s="3">
        <v>8</v>
      </c>
      <c r="B167">
        <v>6</v>
      </c>
      <c r="C167">
        <v>7</v>
      </c>
      <c r="D167">
        <v>7</v>
      </c>
      <c r="E167">
        <v>6</v>
      </c>
      <c r="F167">
        <v>7</v>
      </c>
      <c r="G167">
        <v>5</v>
      </c>
      <c r="H167">
        <v>6</v>
      </c>
      <c r="J167" s="3">
        <v>8</v>
      </c>
      <c r="K167">
        <v>5</v>
      </c>
    </row>
    <row r="168" spans="1:11" x14ac:dyDescent="0.3">
      <c r="A168" s="3">
        <v>8</v>
      </c>
      <c r="B168">
        <v>8</v>
      </c>
      <c r="C168">
        <v>5</v>
      </c>
      <c r="D168">
        <v>7</v>
      </c>
      <c r="E168">
        <v>5</v>
      </c>
      <c r="F168">
        <v>3</v>
      </c>
      <c r="G168">
        <v>7</v>
      </c>
      <c r="H168">
        <v>4</v>
      </c>
      <c r="J168" s="3">
        <v>8</v>
      </c>
      <c r="K168">
        <v>7</v>
      </c>
    </row>
    <row r="169" spans="1:11" x14ac:dyDescent="0.3">
      <c r="A169" s="3">
        <v>8</v>
      </c>
      <c r="B169">
        <v>4</v>
      </c>
      <c r="C169">
        <v>8</v>
      </c>
      <c r="D169">
        <v>7</v>
      </c>
      <c r="E169">
        <v>7</v>
      </c>
      <c r="F169">
        <v>5</v>
      </c>
      <c r="G169">
        <v>4</v>
      </c>
      <c r="H169">
        <v>6</v>
      </c>
      <c r="J169" s="3">
        <v>8</v>
      </c>
      <c r="K169">
        <v>4</v>
      </c>
    </row>
    <row r="170" spans="1:11" x14ac:dyDescent="0.3">
      <c r="A170" s="3">
        <v>8</v>
      </c>
      <c r="B170">
        <v>5</v>
      </c>
      <c r="C170">
        <v>5</v>
      </c>
      <c r="D170">
        <v>4</v>
      </c>
      <c r="E170">
        <v>7</v>
      </c>
      <c r="F170">
        <v>3</v>
      </c>
      <c r="G170">
        <v>7</v>
      </c>
      <c r="H170">
        <v>6</v>
      </c>
      <c r="J170" s="3">
        <v>8</v>
      </c>
      <c r="K170">
        <v>7</v>
      </c>
    </row>
    <row r="171" spans="1:11" x14ac:dyDescent="0.3">
      <c r="A171" s="3">
        <v>8</v>
      </c>
      <c r="B171">
        <v>8</v>
      </c>
      <c r="C171">
        <v>6</v>
      </c>
      <c r="D171">
        <v>3</v>
      </c>
      <c r="E171">
        <v>6</v>
      </c>
      <c r="F171">
        <v>3</v>
      </c>
      <c r="G171">
        <v>6</v>
      </c>
      <c r="H171">
        <v>3</v>
      </c>
      <c r="J171" s="3">
        <v>8</v>
      </c>
      <c r="K171">
        <v>6</v>
      </c>
    </row>
    <row r="172" spans="1:11" x14ac:dyDescent="0.3">
      <c r="A172" s="3">
        <v>8</v>
      </c>
      <c r="B172">
        <v>8</v>
      </c>
      <c r="C172">
        <v>6</v>
      </c>
      <c r="D172">
        <v>2</v>
      </c>
      <c r="E172">
        <v>3</v>
      </c>
      <c r="F172">
        <v>3</v>
      </c>
      <c r="G172">
        <v>8</v>
      </c>
      <c r="H172">
        <v>2</v>
      </c>
      <c r="J172" s="3">
        <v>8</v>
      </c>
      <c r="K172">
        <v>8</v>
      </c>
    </row>
    <row r="173" spans="1:11" x14ac:dyDescent="0.3">
      <c r="A173" s="3">
        <v>8</v>
      </c>
      <c r="B173">
        <v>4</v>
      </c>
      <c r="C173">
        <v>5</v>
      </c>
      <c r="D173">
        <v>3</v>
      </c>
      <c r="E173">
        <v>4</v>
      </c>
      <c r="F173">
        <v>4</v>
      </c>
      <c r="G173">
        <v>8</v>
      </c>
      <c r="H173">
        <v>4</v>
      </c>
      <c r="J173" s="3">
        <v>8</v>
      </c>
      <c r="K173">
        <v>8</v>
      </c>
    </row>
    <row r="174" spans="1:11" x14ac:dyDescent="0.3">
      <c r="A174" s="3">
        <v>8</v>
      </c>
      <c r="B174">
        <v>6</v>
      </c>
      <c r="C174">
        <v>4</v>
      </c>
      <c r="D174">
        <v>4</v>
      </c>
      <c r="E174">
        <v>5</v>
      </c>
      <c r="F174">
        <v>4</v>
      </c>
      <c r="G174">
        <v>8</v>
      </c>
      <c r="H174">
        <v>5</v>
      </c>
      <c r="J174" s="3">
        <v>8</v>
      </c>
      <c r="K174">
        <v>8</v>
      </c>
    </row>
    <row r="175" spans="1:11" x14ac:dyDescent="0.3">
      <c r="A175" s="3">
        <v>8</v>
      </c>
      <c r="B175">
        <v>6</v>
      </c>
      <c r="C175">
        <v>4</v>
      </c>
      <c r="D175">
        <v>3</v>
      </c>
      <c r="E175">
        <v>4</v>
      </c>
      <c r="F175">
        <v>4</v>
      </c>
      <c r="G175">
        <v>5</v>
      </c>
      <c r="H175">
        <v>4</v>
      </c>
      <c r="J175" s="3">
        <v>8</v>
      </c>
      <c r="K175">
        <v>5</v>
      </c>
    </row>
    <row r="176" spans="1:11" x14ac:dyDescent="0.3">
      <c r="A176" s="3">
        <v>8</v>
      </c>
      <c r="B176">
        <v>8</v>
      </c>
      <c r="C176">
        <v>5</v>
      </c>
      <c r="D176">
        <v>3</v>
      </c>
      <c r="E176">
        <v>5</v>
      </c>
      <c r="F176">
        <v>3</v>
      </c>
      <c r="G176">
        <v>5</v>
      </c>
      <c r="H176">
        <v>7</v>
      </c>
      <c r="J176" s="3">
        <v>8</v>
      </c>
      <c r="K176">
        <v>5</v>
      </c>
    </row>
    <row r="177" spans="1:11" x14ac:dyDescent="0.3">
      <c r="A177">
        <v>8</v>
      </c>
      <c r="B177">
        <v>7</v>
      </c>
      <c r="C177">
        <v>7</v>
      </c>
      <c r="D177">
        <v>7</v>
      </c>
      <c r="E177">
        <v>5</v>
      </c>
      <c r="F177">
        <v>3</v>
      </c>
      <c r="G177">
        <v>8</v>
      </c>
      <c r="H177">
        <v>5</v>
      </c>
      <c r="J177">
        <v>8</v>
      </c>
      <c r="K177">
        <v>8</v>
      </c>
    </row>
    <row r="178" spans="1:11" x14ac:dyDescent="0.3">
      <c r="A178">
        <v>8</v>
      </c>
      <c r="B178">
        <v>7</v>
      </c>
      <c r="C178">
        <v>4</v>
      </c>
      <c r="D178">
        <v>4</v>
      </c>
      <c r="E178">
        <v>6</v>
      </c>
      <c r="F178">
        <v>3</v>
      </c>
      <c r="G178">
        <v>4</v>
      </c>
      <c r="H178">
        <v>3</v>
      </c>
      <c r="J178">
        <v>8</v>
      </c>
      <c r="K178">
        <v>4</v>
      </c>
    </row>
    <row r="179" spans="1:11" x14ac:dyDescent="0.3">
      <c r="A179">
        <v>8</v>
      </c>
      <c r="B179">
        <v>4</v>
      </c>
      <c r="C179">
        <v>8</v>
      </c>
      <c r="D179">
        <v>9</v>
      </c>
      <c r="E179">
        <v>9</v>
      </c>
      <c r="F179">
        <v>9</v>
      </c>
      <c r="G179">
        <v>5</v>
      </c>
      <c r="H179">
        <v>10</v>
      </c>
      <c r="J179">
        <v>8</v>
      </c>
      <c r="K179">
        <v>5</v>
      </c>
    </row>
    <row r="180" spans="1:11" x14ac:dyDescent="0.3">
      <c r="A180">
        <v>8</v>
      </c>
      <c r="B180">
        <v>6</v>
      </c>
      <c r="C180">
        <v>4</v>
      </c>
      <c r="D180">
        <v>4</v>
      </c>
      <c r="E180">
        <v>3</v>
      </c>
      <c r="F180">
        <v>6</v>
      </c>
      <c r="G180">
        <v>8</v>
      </c>
      <c r="H180">
        <v>3</v>
      </c>
      <c r="J180">
        <v>8</v>
      </c>
      <c r="K180">
        <v>8</v>
      </c>
    </row>
    <row r="181" spans="1:11" x14ac:dyDescent="0.3">
      <c r="A181">
        <v>8</v>
      </c>
      <c r="B181">
        <v>5</v>
      </c>
      <c r="C181">
        <v>6</v>
      </c>
      <c r="D181">
        <v>5</v>
      </c>
      <c r="E181">
        <v>5</v>
      </c>
      <c r="F181">
        <v>4</v>
      </c>
      <c r="G181">
        <v>5</v>
      </c>
      <c r="H181">
        <v>4</v>
      </c>
      <c r="J181">
        <v>8</v>
      </c>
      <c r="K181">
        <v>5</v>
      </c>
    </row>
    <row r="182" spans="1:11" x14ac:dyDescent="0.3">
      <c r="A182">
        <v>8</v>
      </c>
      <c r="B182">
        <v>7</v>
      </c>
      <c r="C182">
        <v>6</v>
      </c>
      <c r="D182">
        <v>7</v>
      </c>
      <c r="E182">
        <v>5</v>
      </c>
      <c r="F182">
        <v>5</v>
      </c>
      <c r="G182">
        <v>5</v>
      </c>
      <c r="H182">
        <v>6</v>
      </c>
      <c r="J182">
        <v>8</v>
      </c>
      <c r="K182">
        <v>5</v>
      </c>
    </row>
    <row r="183" spans="1:11" x14ac:dyDescent="0.3">
      <c r="A183">
        <v>8</v>
      </c>
      <c r="B183">
        <v>8</v>
      </c>
      <c r="C183">
        <v>8</v>
      </c>
      <c r="D183">
        <v>4</v>
      </c>
      <c r="E183">
        <v>7</v>
      </c>
      <c r="F183">
        <v>4</v>
      </c>
      <c r="G183">
        <v>4</v>
      </c>
      <c r="H183">
        <v>6</v>
      </c>
      <c r="J183">
        <v>8</v>
      </c>
      <c r="K183">
        <v>4</v>
      </c>
    </row>
    <row r="184" spans="1:11" x14ac:dyDescent="0.3">
      <c r="A184">
        <v>8</v>
      </c>
      <c r="B184">
        <v>8</v>
      </c>
      <c r="C184">
        <v>8</v>
      </c>
      <c r="D184">
        <v>9</v>
      </c>
      <c r="E184">
        <v>5</v>
      </c>
      <c r="F184">
        <v>9</v>
      </c>
      <c r="G184">
        <v>8</v>
      </c>
      <c r="H184">
        <v>5</v>
      </c>
      <c r="J184">
        <v>8</v>
      </c>
      <c r="K184">
        <v>8</v>
      </c>
    </row>
    <row r="185" spans="1:11" x14ac:dyDescent="0.3">
      <c r="A185">
        <v>8</v>
      </c>
      <c r="B185">
        <v>5</v>
      </c>
      <c r="C185">
        <v>6</v>
      </c>
      <c r="D185">
        <v>7</v>
      </c>
      <c r="E185">
        <v>6</v>
      </c>
      <c r="F185">
        <v>7</v>
      </c>
      <c r="G185">
        <v>5</v>
      </c>
      <c r="H185">
        <v>4</v>
      </c>
      <c r="J185">
        <v>8</v>
      </c>
      <c r="K185">
        <v>5</v>
      </c>
    </row>
    <row r="186" spans="1:11" x14ac:dyDescent="0.3">
      <c r="A186">
        <v>8</v>
      </c>
      <c r="B186">
        <v>8</v>
      </c>
      <c r="C186">
        <v>4</v>
      </c>
      <c r="D186">
        <v>6</v>
      </c>
      <c r="E186">
        <v>8</v>
      </c>
      <c r="F186">
        <v>7</v>
      </c>
      <c r="G186">
        <v>6</v>
      </c>
      <c r="H186">
        <v>9</v>
      </c>
      <c r="J186">
        <v>8</v>
      </c>
      <c r="K186">
        <v>6</v>
      </c>
    </row>
    <row r="187" spans="1:11" x14ac:dyDescent="0.3">
      <c r="A187">
        <v>8</v>
      </c>
      <c r="B187">
        <v>4</v>
      </c>
      <c r="C187">
        <v>7</v>
      </c>
      <c r="D187">
        <v>7</v>
      </c>
      <c r="E187">
        <v>5</v>
      </c>
      <c r="F187">
        <v>4</v>
      </c>
      <c r="G187">
        <v>7</v>
      </c>
      <c r="H187">
        <v>3</v>
      </c>
      <c r="J187">
        <v>8</v>
      </c>
      <c r="K187">
        <v>7</v>
      </c>
    </row>
    <row r="188" spans="1:11" x14ac:dyDescent="0.3">
      <c r="A188">
        <v>8</v>
      </c>
      <c r="B188">
        <v>8</v>
      </c>
      <c r="C188">
        <v>8</v>
      </c>
      <c r="D188">
        <v>6</v>
      </c>
      <c r="E188">
        <v>4</v>
      </c>
      <c r="F188">
        <v>5</v>
      </c>
      <c r="G188">
        <v>5</v>
      </c>
      <c r="H188">
        <v>3</v>
      </c>
      <c r="J188">
        <v>8</v>
      </c>
      <c r="K188">
        <v>5</v>
      </c>
    </row>
    <row r="189" spans="1:11" x14ac:dyDescent="0.3">
      <c r="A189">
        <v>8</v>
      </c>
      <c r="B189">
        <v>7</v>
      </c>
      <c r="C189">
        <v>8</v>
      </c>
      <c r="D189">
        <v>5</v>
      </c>
      <c r="E189">
        <v>5</v>
      </c>
      <c r="F189">
        <v>7</v>
      </c>
      <c r="G189">
        <v>7</v>
      </c>
      <c r="H189">
        <v>5</v>
      </c>
      <c r="J189">
        <v>8</v>
      </c>
      <c r="K189">
        <v>7</v>
      </c>
    </row>
    <row r="190" spans="1:11" x14ac:dyDescent="0.3">
      <c r="A190">
        <v>10</v>
      </c>
      <c r="B190">
        <v>4</v>
      </c>
      <c r="C190">
        <v>8</v>
      </c>
      <c r="D190">
        <v>7</v>
      </c>
      <c r="E190">
        <v>5</v>
      </c>
      <c r="F190">
        <v>6</v>
      </c>
      <c r="G190">
        <v>5</v>
      </c>
      <c r="H190">
        <v>6</v>
      </c>
      <c r="J190">
        <v>10</v>
      </c>
      <c r="K190">
        <v>5</v>
      </c>
    </row>
    <row r="191" spans="1:11" x14ac:dyDescent="0.3">
      <c r="A191">
        <v>10</v>
      </c>
      <c r="B191">
        <v>6</v>
      </c>
      <c r="C191">
        <v>6</v>
      </c>
      <c r="D191">
        <v>8</v>
      </c>
      <c r="E191">
        <v>7</v>
      </c>
      <c r="F191">
        <v>9</v>
      </c>
      <c r="G191">
        <v>5</v>
      </c>
      <c r="H191">
        <v>7</v>
      </c>
      <c r="J191">
        <v>10</v>
      </c>
      <c r="K191">
        <v>5</v>
      </c>
    </row>
    <row r="192" spans="1:11" x14ac:dyDescent="0.3">
      <c r="A192">
        <v>10</v>
      </c>
      <c r="B192">
        <v>6</v>
      </c>
      <c r="C192">
        <v>4</v>
      </c>
      <c r="D192">
        <v>4</v>
      </c>
      <c r="E192">
        <v>7</v>
      </c>
      <c r="F192">
        <v>7</v>
      </c>
      <c r="G192">
        <v>6</v>
      </c>
      <c r="H192">
        <v>4</v>
      </c>
      <c r="J192">
        <v>10</v>
      </c>
      <c r="K192">
        <v>6</v>
      </c>
    </row>
    <row r="193" spans="1:11" x14ac:dyDescent="0.3">
      <c r="A193" s="3">
        <v>10</v>
      </c>
      <c r="B193">
        <v>4</v>
      </c>
      <c r="C193">
        <v>8</v>
      </c>
      <c r="D193">
        <v>9</v>
      </c>
      <c r="E193">
        <v>10</v>
      </c>
      <c r="F193">
        <v>8</v>
      </c>
      <c r="G193">
        <v>6</v>
      </c>
      <c r="H193">
        <v>10</v>
      </c>
      <c r="J193" s="3">
        <v>10</v>
      </c>
      <c r="K193">
        <v>6</v>
      </c>
    </row>
    <row r="194" spans="1:11" x14ac:dyDescent="0.3">
      <c r="A194" s="3">
        <v>10</v>
      </c>
      <c r="B194">
        <v>5</v>
      </c>
      <c r="C194">
        <v>4</v>
      </c>
      <c r="D194">
        <v>4</v>
      </c>
      <c r="E194">
        <v>7</v>
      </c>
      <c r="F194">
        <v>4</v>
      </c>
      <c r="G194">
        <v>6</v>
      </c>
      <c r="H194">
        <v>3</v>
      </c>
      <c r="J194" s="3">
        <v>10</v>
      </c>
      <c r="K194">
        <v>6</v>
      </c>
    </row>
    <row r="195" spans="1:11" x14ac:dyDescent="0.3">
      <c r="A195" s="3">
        <v>10</v>
      </c>
      <c r="B195">
        <v>4</v>
      </c>
      <c r="C195">
        <v>5</v>
      </c>
      <c r="D195">
        <v>4</v>
      </c>
      <c r="E195">
        <v>7</v>
      </c>
      <c r="F195">
        <v>4</v>
      </c>
      <c r="G195">
        <v>7</v>
      </c>
      <c r="H195">
        <v>6</v>
      </c>
      <c r="J195" s="3">
        <v>10</v>
      </c>
      <c r="K195">
        <v>7</v>
      </c>
    </row>
    <row r="196" spans="1:11" x14ac:dyDescent="0.3">
      <c r="A196" s="3">
        <v>10</v>
      </c>
      <c r="B196">
        <v>9</v>
      </c>
      <c r="C196">
        <v>6</v>
      </c>
      <c r="D196">
        <v>7</v>
      </c>
      <c r="E196">
        <v>9</v>
      </c>
      <c r="F196">
        <v>10</v>
      </c>
      <c r="G196">
        <v>7</v>
      </c>
      <c r="H196">
        <v>9</v>
      </c>
      <c r="J196" s="3">
        <v>10</v>
      </c>
      <c r="K196">
        <v>7</v>
      </c>
    </row>
    <row r="197" spans="1:11" x14ac:dyDescent="0.3">
      <c r="A197" s="3">
        <v>10</v>
      </c>
      <c r="B197">
        <v>4</v>
      </c>
      <c r="C197">
        <v>8</v>
      </c>
      <c r="D197">
        <v>5</v>
      </c>
      <c r="E197">
        <v>7</v>
      </c>
      <c r="F197">
        <v>7</v>
      </c>
      <c r="G197">
        <v>5</v>
      </c>
      <c r="H197">
        <v>9</v>
      </c>
      <c r="J197" s="3">
        <v>10</v>
      </c>
      <c r="K197">
        <v>5</v>
      </c>
    </row>
    <row r="198" spans="1:11" x14ac:dyDescent="0.3">
      <c r="A198" s="3">
        <v>10</v>
      </c>
      <c r="B198">
        <v>6</v>
      </c>
      <c r="C198">
        <v>6</v>
      </c>
      <c r="D198">
        <v>5</v>
      </c>
      <c r="E198">
        <v>7</v>
      </c>
      <c r="F198">
        <v>8</v>
      </c>
      <c r="G198">
        <v>6</v>
      </c>
      <c r="H198">
        <v>8</v>
      </c>
      <c r="J198" s="3">
        <v>10</v>
      </c>
      <c r="K198">
        <v>6</v>
      </c>
    </row>
    <row r="199" spans="1:11" x14ac:dyDescent="0.3">
      <c r="A199" s="3">
        <v>10</v>
      </c>
      <c r="B199">
        <v>8</v>
      </c>
      <c r="C199">
        <v>4</v>
      </c>
      <c r="D199">
        <v>10</v>
      </c>
      <c r="E199">
        <v>10</v>
      </c>
      <c r="F199">
        <v>10</v>
      </c>
      <c r="G199">
        <v>4</v>
      </c>
      <c r="H199">
        <v>9</v>
      </c>
      <c r="J199" s="3">
        <v>10</v>
      </c>
      <c r="K199">
        <v>4</v>
      </c>
    </row>
    <row r="200" spans="1:11" x14ac:dyDescent="0.3">
      <c r="A200" s="3">
        <v>10</v>
      </c>
      <c r="B200">
        <v>6</v>
      </c>
      <c r="C200">
        <v>7</v>
      </c>
      <c r="D200">
        <v>7</v>
      </c>
      <c r="E200">
        <v>7</v>
      </c>
      <c r="F200">
        <v>5</v>
      </c>
      <c r="G200">
        <v>6</v>
      </c>
      <c r="H200">
        <v>7</v>
      </c>
      <c r="J200" s="3">
        <v>10</v>
      </c>
      <c r="K200">
        <v>6</v>
      </c>
    </row>
    <row r="201" spans="1:11" x14ac:dyDescent="0.3">
      <c r="A201" s="3">
        <v>10</v>
      </c>
      <c r="B201">
        <v>7</v>
      </c>
      <c r="C201">
        <v>6</v>
      </c>
      <c r="D201">
        <v>10</v>
      </c>
      <c r="E201">
        <v>8</v>
      </c>
      <c r="F201">
        <v>9</v>
      </c>
      <c r="G201">
        <v>5</v>
      </c>
      <c r="H201">
        <v>8</v>
      </c>
      <c r="J201" s="3">
        <v>10</v>
      </c>
      <c r="K201">
        <v>5</v>
      </c>
    </row>
    <row r="202" spans="1:11" x14ac:dyDescent="0.3">
      <c r="A202">
        <v>10</v>
      </c>
      <c r="B202">
        <v>6</v>
      </c>
      <c r="C202">
        <v>7</v>
      </c>
      <c r="D202">
        <v>5</v>
      </c>
      <c r="E202">
        <v>7</v>
      </c>
      <c r="F202">
        <v>5</v>
      </c>
      <c r="G202">
        <v>5</v>
      </c>
      <c r="H202">
        <v>7</v>
      </c>
      <c r="J202">
        <v>10</v>
      </c>
      <c r="K202">
        <v>5</v>
      </c>
    </row>
    <row r="203" spans="1:11" x14ac:dyDescent="0.3">
      <c r="A203">
        <v>10</v>
      </c>
      <c r="B203">
        <v>8</v>
      </c>
      <c r="C203">
        <v>8</v>
      </c>
      <c r="D203">
        <v>7</v>
      </c>
      <c r="E203">
        <v>7</v>
      </c>
      <c r="F203">
        <v>5</v>
      </c>
      <c r="G203">
        <v>5</v>
      </c>
      <c r="H203">
        <v>7</v>
      </c>
      <c r="J203">
        <v>10</v>
      </c>
      <c r="K203">
        <v>5</v>
      </c>
    </row>
  </sheetData>
  <autoFilter ref="J1:K1" xr:uid="{9553E653-A175-4B83-8CFD-C11D6B632017}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3D28-EBC4-464C-9C10-8AD6920089E1}">
  <dimension ref="A1:Y203"/>
  <sheetViews>
    <sheetView zoomScaleNormal="100" workbookViewId="0">
      <pane ySplit="1" topLeftCell="A2" activePane="bottomLeft" state="frozen"/>
      <selection pane="bottomLeft" activeCell="J8" sqref="J8"/>
    </sheetView>
  </sheetViews>
  <sheetFormatPr defaultRowHeight="15.6" x14ac:dyDescent="0.3"/>
  <cols>
    <col min="13" max="13" width="15.5" customWidth="1"/>
    <col min="14" max="14" width="15.296875" customWidth="1"/>
  </cols>
  <sheetData>
    <row r="1" spans="1:18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J1" t="s">
        <v>24</v>
      </c>
      <c r="K1" t="s">
        <v>31</v>
      </c>
    </row>
    <row r="2" spans="1:18" x14ac:dyDescent="0.3">
      <c r="A2" s="3">
        <v>25</v>
      </c>
      <c r="B2">
        <v>6</v>
      </c>
      <c r="C2">
        <v>4</v>
      </c>
      <c r="D2">
        <v>4</v>
      </c>
      <c r="E2">
        <v>4</v>
      </c>
      <c r="F2">
        <v>4</v>
      </c>
      <c r="G2">
        <v>6</v>
      </c>
      <c r="H2">
        <v>1</v>
      </c>
      <c r="J2" s="3">
        <v>25</v>
      </c>
      <c r="K2">
        <v>1</v>
      </c>
      <c r="M2" t="s">
        <v>32</v>
      </c>
    </row>
    <row r="3" spans="1:18" ht="16.2" thickBot="1" x14ac:dyDescent="0.35">
      <c r="A3">
        <v>26</v>
      </c>
      <c r="B3">
        <v>4</v>
      </c>
      <c r="C3">
        <v>7</v>
      </c>
      <c r="D3">
        <v>7</v>
      </c>
      <c r="E3">
        <v>6</v>
      </c>
      <c r="F3">
        <v>6</v>
      </c>
      <c r="G3">
        <v>6</v>
      </c>
      <c r="H3">
        <v>3</v>
      </c>
      <c r="J3">
        <v>26</v>
      </c>
      <c r="K3">
        <v>3</v>
      </c>
    </row>
    <row r="4" spans="1:18" x14ac:dyDescent="0.3">
      <c r="A4" s="3">
        <v>31</v>
      </c>
      <c r="B4">
        <v>5</v>
      </c>
      <c r="C4">
        <v>3</v>
      </c>
      <c r="D4">
        <v>3</v>
      </c>
      <c r="E4">
        <v>5</v>
      </c>
      <c r="F4">
        <v>5</v>
      </c>
      <c r="G4">
        <v>7</v>
      </c>
      <c r="H4">
        <v>3</v>
      </c>
      <c r="J4" s="3">
        <v>31</v>
      </c>
      <c r="K4">
        <v>3</v>
      </c>
      <c r="M4" s="8" t="s">
        <v>33</v>
      </c>
      <c r="N4" s="8"/>
    </row>
    <row r="5" spans="1:18" x14ac:dyDescent="0.3">
      <c r="A5" s="3">
        <v>34</v>
      </c>
      <c r="B5">
        <v>5</v>
      </c>
      <c r="C5">
        <v>7</v>
      </c>
      <c r="D5">
        <v>5</v>
      </c>
      <c r="E5">
        <v>5</v>
      </c>
      <c r="F5">
        <v>7</v>
      </c>
      <c r="G5">
        <v>5</v>
      </c>
      <c r="H5">
        <v>3</v>
      </c>
      <c r="J5" s="3">
        <v>34</v>
      </c>
      <c r="K5">
        <v>3</v>
      </c>
      <c r="M5" s="5" t="s">
        <v>34</v>
      </c>
      <c r="N5" s="5">
        <v>0.33361419968523331</v>
      </c>
    </row>
    <row r="6" spans="1:18" x14ac:dyDescent="0.3">
      <c r="A6" s="3">
        <v>35</v>
      </c>
      <c r="B6">
        <v>4</v>
      </c>
      <c r="C6">
        <v>4</v>
      </c>
      <c r="D6">
        <v>1</v>
      </c>
      <c r="E6">
        <v>4</v>
      </c>
      <c r="F6">
        <v>2</v>
      </c>
      <c r="G6">
        <v>5</v>
      </c>
      <c r="H6">
        <v>1</v>
      </c>
      <c r="J6" s="3">
        <v>35</v>
      </c>
      <c r="K6">
        <v>1</v>
      </c>
      <c r="M6" s="5" t="s">
        <v>35</v>
      </c>
      <c r="N6" s="5">
        <v>0.11129843423161871</v>
      </c>
    </row>
    <row r="7" spans="1:18" x14ac:dyDescent="0.3">
      <c r="A7" s="3">
        <v>35</v>
      </c>
      <c r="B7">
        <v>4</v>
      </c>
      <c r="C7">
        <v>4</v>
      </c>
      <c r="D7">
        <v>4</v>
      </c>
      <c r="E7">
        <v>4</v>
      </c>
      <c r="F7">
        <v>4</v>
      </c>
      <c r="G7">
        <v>8</v>
      </c>
      <c r="H7">
        <v>2</v>
      </c>
      <c r="J7" s="3">
        <v>35</v>
      </c>
      <c r="K7">
        <v>2</v>
      </c>
      <c r="M7" s="5" t="s">
        <v>36</v>
      </c>
      <c r="N7" s="5">
        <v>8.0653552653398672E-2</v>
      </c>
    </row>
    <row r="8" spans="1:18" x14ac:dyDescent="0.3">
      <c r="A8" s="3">
        <v>35</v>
      </c>
      <c r="B8">
        <v>5</v>
      </c>
      <c r="C8">
        <v>4</v>
      </c>
      <c r="D8">
        <v>4</v>
      </c>
      <c r="E8">
        <v>7</v>
      </c>
      <c r="F8">
        <v>4</v>
      </c>
      <c r="G8">
        <v>6</v>
      </c>
      <c r="H8">
        <v>3</v>
      </c>
      <c r="J8" s="3">
        <v>35</v>
      </c>
      <c r="K8">
        <v>3</v>
      </c>
      <c r="M8" s="5" t="s">
        <v>37</v>
      </c>
      <c r="N8" s="5">
        <v>29.970839709633943</v>
      </c>
    </row>
    <row r="9" spans="1:18" ht="16.2" thickBot="1" x14ac:dyDescent="0.35">
      <c r="A9" s="3">
        <v>40</v>
      </c>
      <c r="B9">
        <v>5</v>
      </c>
      <c r="C9">
        <v>6</v>
      </c>
      <c r="D9">
        <v>1</v>
      </c>
      <c r="E9">
        <v>1</v>
      </c>
      <c r="F9">
        <v>2</v>
      </c>
      <c r="G9">
        <v>8</v>
      </c>
      <c r="H9">
        <v>3</v>
      </c>
      <c r="J9" s="3">
        <v>40</v>
      </c>
      <c r="K9">
        <v>3</v>
      </c>
      <c r="M9" s="6" t="s">
        <v>38</v>
      </c>
      <c r="N9" s="6">
        <v>211</v>
      </c>
    </row>
    <row r="10" spans="1:18" x14ac:dyDescent="0.3">
      <c r="A10">
        <v>44</v>
      </c>
      <c r="B10">
        <v>7</v>
      </c>
      <c r="C10">
        <v>5</v>
      </c>
      <c r="D10">
        <v>3</v>
      </c>
      <c r="E10">
        <v>4</v>
      </c>
      <c r="F10">
        <v>3</v>
      </c>
      <c r="G10">
        <v>8</v>
      </c>
      <c r="H10">
        <v>3</v>
      </c>
      <c r="J10">
        <v>44</v>
      </c>
      <c r="K10">
        <v>3</v>
      </c>
    </row>
    <row r="11" spans="1:18" ht="16.2" thickBot="1" x14ac:dyDescent="0.35">
      <c r="A11" s="3">
        <v>45</v>
      </c>
      <c r="B11">
        <v>8</v>
      </c>
      <c r="C11">
        <v>4</v>
      </c>
      <c r="D11">
        <v>6</v>
      </c>
      <c r="E11">
        <v>7</v>
      </c>
      <c r="F11">
        <v>3</v>
      </c>
      <c r="G11">
        <v>8</v>
      </c>
      <c r="H11">
        <v>3</v>
      </c>
      <c r="J11" s="3">
        <v>45</v>
      </c>
      <c r="K11">
        <v>3</v>
      </c>
      <c r="M11" t="s">
        <v>39</v>
      </c>
    </row>
    <row r="12" spans="1:18" x14ac:dyDescent="0.3">
      <c r="A12" s="3">
        <v>46</v>
      </c>
      <c r="B12">
        <v>4</v>
      </c>
      <c r="C12">
        <v>7</v>
      </c>
      <c r="D12">
        <v>3</v>
      </c>
      <c r="E12">
        <v>3</v>
      </c>
      <c r="F12">
        <v>3</v>
      </c>
      <c r="G12">
        <v>7</v>
      </c>
      <c r="H12">
        <v>3</v>
      </c>
      <c r="J12" s="3">
        <v>46</v>
      </c>
      <c r="K12">
        <v>3</v>
      </c>
      <c r="M12" s="7"/>
      <c r="N12" s="7" t="s">
        <v>44</v>
      </c>
      <c r="O12" s="7" t="s">
        <v>45</v>
      </c>
      <c r="P12" s="7" t="s">
        <v>46</v>
      </c>
      <c r="Q12" s="7" t="s">
        <v>47</v>
      </c>
      <c r="R12" s="7" t="s">
        <v>48</v>
      </c>
    </row>
    <row r="13" spans="1:18" x14ac:dyDescent="0.3">
      <c r="A13" s="3">
        <v>47</v>
      </c>
      <c r="B13">
        <v>1</v>
      </c>
      <c r="C13">
        <v>4</v>
      </c>
      <c r="D13">
        <v>1</v>
      </c>
      <c r="E13">
        <v>1</v>
      </c>
      <c r="F13">
        <v>1</v>
      </c>
      <c r="G13">
        <v>4</v>
      </c>
      <c r="H13">
        <v>3</v>
      </c>
      <c r="J13" s="3">
        <v>47</v>
      </c>
      <c r="K13">
        <v>3</v>
      </c>
      <c r="M13" s="5" t="s">
        <v>40</v>
      </c>
      <c r="N13" s="5">
        <v>7</v>
      </c>
      <c r="O13" s="5">
        <v>22836.364650094038</v>
      </c>
      <c r="P13" s="5">
        <v>3262.3378071562911</v>
      </c>
      <c r="Q13" s="5">
        <v>3.6318767931125189</v>
      </c>
      <c r="R13" s="5">
        <v>1.0322105477487927E-3</v>
      </c>
    </row>
    <row r="14" spans="1:18" x14ac:dyDescent="0.3">
      <c r="A14" s="3">
        <v>47</v>
      </c>
      <c r="B14">
        <v>8</v>
      </c>
      <c r="C14">
        <v>5</v>
      </c>
      <c r="D14">
        <v>4</v>
      </c>
      <c r="E14">
        <v>1</v>
      </c>
      <c r="F14">
        <v>1</v>
      </c>
      <c r="G14">
        <v>4</v>
      </c>
      <c r="H14">
        <v>2</v>
      </c>
      <c r="J14" s="3">
        <v>47</v>
      </c>
      <c r="K14">
        <v>2</v>
      </c>
      <c r="M14" s="5" t="s">
        <v>41</v>
      </c>
      <c r="N14" s="5">
        <v>203</v>
      </c>
      <c r="O14" s="5">
        <v>182345.00027881586</v>
      </c>
      <c r="P14" s="5">
        <v>898.2512329005707</v>
      </c>
      <c r="Q14" s="5"/>
      <c r="R14" s="5"/>
    </row>
    <row r="15" spans="1:18" ht="16.2" thickBot="1" x14ac:dyDescent="0.35">
      <c r="A15">
        <v>53</v>
      </c>
      <c r="B15">
        <v>8</v>
      </c>
      <c r="C15">
        <v>6</v>
      </c>
      <c r="D15">
        <v>4</v>
      </c>
      <c r="E15">
        <v>4</v>
      </c>
      <c r="F15">
        <v>3</v>
      </c>
      <c r="G15">
        <v>8</v>
      </c>
      <c r="H15">
        <v>2</v>
      </c>
      <c r="J15">
        <v>53</v>
      </c>
      <c r="K15">
        <v>2</v>
      </c>
      <c r="M15" s="6" t="s">
        <v>42</v>
      </c>
      <c r="N15" s="6">
        <v>210</v>
      </c>
      <c r="O15" s="6">
        <v>205181.3649289099</v>
      </c>
      <c r="P15" s="6"/>
      <c r="Q15" s="6"/>
      <c r="R15" s="6"/>
    </row>
    <row r="16" spans="1:18" ht="16.2" thickBot="1" x14ac:dyDescent="0.35">
      <c r="A16" s="3">
        <v>54</v>
      </c>
      <c r="B16">
        <v>8</v>
      </c>
      <c r="C16">
        <v>4</v>
      </c>
      <c r="D16">
        <v>4</v>
      </c>
      <c r="E16">
        <v>3</v>
      </c>
      <c r="F16">
        <v>5</v>
      </c>
      <c r="G16">
        <v>7</v>
      </c>
      <c r="H16">
        <v>3</v>
      </c>
      <c r="J16" s="3">
        <v>54</v>
      </c>
      <c r="K16">
        <v>3</v>
      </c>
    </row>
    <row r="17" spans="1:22" x14ac:dyDescent="0.3">
      <c r="A17" s="3">
        <v>55</v>
      </c>
      <c r="B17">
        <v>4</v>
      </c>
      <c r="C17">
        <v>5</v>
      </c>
      <c r="D17">
        <v>5</v>
      </c>
      <c r="E17">
        <v>6</v>
      </c>
      <c r="F17">
        <v>4</v>
      </c>
      <c r="G17">
        <v>7</v>
      </c>
      <c r="H17">
        <v>3</v>
      </c>
      <c r="J17" s="3">
        <v>55</v>
      </c>
      <c r="K17">
        <v>3</v>
      </c>
      <c r="M17" s="7"/>
      <c r="N17" s="7" t="s">
        <v>49</v>
      </c>
      <c r="O17" s="7" t="s">
        <v>37</v>
      </c>
      <c r="P17" s="7" t="s">
        <v>50</v>
      </c>
      <c r="Q17" s="7" t="s">
        <v>51</v>
      </c>
      <c r="R17" s="7" t="s">
        <v>52</v>
      </c>
      <c r="S17" s="7" t="s">
        <v>53</v>
      </c>
      <c r="T17" s="7" t="s">
        <v>54</v>
      </c>
      <c r="U17" s="7" t="s">
        <v>55</v>
      </c>
      <c r="V17" s="9" t="s">
        <v>56</v>
      </c>
    </row>
    <row r="18" spans="1:22" x14ac:dyDescent="0.3">
      <c r="A18" s="3">
        <v>60</v>
      </c>
      <c r="B18">
        <v>6</v>
      </c>
      <c r="C18">
        <v>5</v>
      </c>
      <c r="D18">
        <v>1</v>
      </c>
      <c r="E18">
        <v>1</v>
      </c>
      <c r="F18">
        <v>1</v>
      </c>
      <c r="G18">
        <v>5</v>
      </c>
      <c r="H18">
        <v>3</v>
      </c>
      <c r="J18" s="3">
        <v>60</v>
      </c>
      <c r="K18">
        <v>3</v>
      </c>
      <c r="M18" s="5" t="s">
        <v>43</v>
      </c>
      <c r="N18" s="5">
        <v>62.857906963949432</v>
      </c>
      <c r="O18" s="5">
        <v>13.128304976056887</v>
      </c>
      <c r="P18" s="5">
        <v>4.7879682166576947</v>
      </c>
      <c r="Q18" s="5">
        <v>3.2430023111610198E-6</v>
      </c>
      <c r="R18" s="5">
        <v>36.972580594281531</v>
      </c>
      <c r="S18" s="5">
        <v>88.743233333617326</v>
      </c>
      <c r="T18" s="5">
        <v>36.972580594281531</v>
      </c>
      <c r="U18" s="5">
        <v>88.743233333617326</v>
      </c>
    </row>
    <row r="19" spans="1:22" x14ac:dyDescent="0.3">
      <c r="A19" s="3">
        <v>61</v>
      </c>
      <c r="B19">
        <v>4</v>
      </c>
      <c r="C19">
        <v>8</v>
      </c>
      <c r="D19">
        <v>3</v>
      </c>
      <c r="E19">
        <v>4</v>
      </c>
      <c r="F19">
        <v>4</v>
      </c>
      <c r="G19">
        <v>5</v>
      </c>
      <c r="H19">
        <v>3</v>
      </c>
      <c r="J19" s="3">
        <v>61</v>
      </c>
      <c r="K19">
        <v>3</v>
      </c>
      <c r="M19" s="5" t="s">
        <v>25</v>
      </c>
      <c r="N19" s="5">
        <v>-0.8565626149433665</v>
      </c>
      <c r="O19" s="5">
        <v>1.3263889761560237</v>
      </c>
      <c r="P19" s="5">
        <v>-0.64578538448483658</v>
      </c>
      <c r="Q19" s="5">
        <v>0.51914766276514568</v>
      </c>
      <c r="R19" s="5">
        <v>-3.4718287596243398</v>
      </c>
      <c r="S19" s="5">
        <v>1.7587035297376066</v>
      </c>
      <c r="T19" s="5">
        <v>-3.4718287596243398</v>
      </c>
      <c r="U19" s="5">
        <v>1.7587035297376066</v>
      </c>
      <c r="V19" t="str">
        <f>IF(Q19&lt;0.05, "Yes","No")</f>
        <v>No</v>
      </c>
    </row>
    <row r="20" spans="1:22" x14ac:dyDescent="0.3">
      <c r="A20" s="3">
        <v>61</v>
      </c>
      <c r="B20">
        <v>4</v>
      </c>
      <c r="C20">
        <v>4</v>
      </c>
      <c r="D20">
        <v>7</v>
      </c>
      <c r="E20">
        <v>6</v>
      </c>
      <c r="F20">
        <v>7</v>
      </c>
      <c r="G20">
        <v>6</v>
      </c>
      <c r="H20">
        <v>6</v>
      </c>
      <c r="J20" s="3">
        <v>61</v>
      </c>
      <c r="K20">
        <v>6</v>
      </c>
      <c r="M20" s="12" t="s">
        <v>26</v>
      </c>
      <c r="N20" s="5">
        <v>2.8064691059417646</v>
      </c>
      <c r="O20" s="5">
        <v>1.2992375071359918</v>
      </c>
      <c r="P20" s="5">
        <v>2.1600893528145426</v>
      </c>
      <c r="Q20" s="5">
        <v>3.1937611683414455E-2</v>
      </c>
      <c r="R20" s="5">
        <v>0.24473802449105975</v>
      </c>
      <c r="S20" s="5">
        <v>5.3682001873924694</v>
      </c>
      <c r="T20" s="5">
        <v>0.24473802449105975</v>
      </c>
      <c r="U20" s="5">
        <v>5.3682001873924694</v>
      </c>
      <c r="V20" s="10" t="str">
        <f t="shared" ref="V20:V25" si="0">IF(Q20&lt;0.05, "Yes","No")</f>
        <v>Yes</v>
      </c>
    </row>
    <row r="21" spans="1:22" x14ac:dyDescent="0.3">
      <c r="A21" s="3">
        <v>62</v>
      </c>
      <c r="B21">
        <v>4</v>
      </c>
      <c r="C21">
        <v>8</v>
      </c>
      <c r="D21">
        <v>1</v>
      </c>
      <c r="E21">
        <v>3</v>
      </c>
      <c r="F21">
        <v>3</v>
      </c>
      <c r="G21">
        <v>4</v>
      </c>
      <c r="H21">
        <v>2</v>
      </c>
      <c r="J21" s="3">
        <v>62</v>
      </c>
      <c r="K21">
        <v>2</v>
      </c>
      <c r="M21" s="5" t="s">
        <v>27</v>
      </c>
      <c r="N21" s="5">
        <v>-1.3664738705495485</v>
      </c>
      <c r="O21" s="5">
        <v>1.4295811187987157</v>
      </c>
      <c r="P21" s="5">
        <v>-0.95585612637204065</v>
      </c>
      <c r="Q21" s="5">
        <v>0.34028183099661335</v>
      </c>
      <c r="R21" s="5">
        <v>-4.1852059078924473</v>
      </c>
      <c r="S21" s="5">
        <v>1.4522581667933498</v>
      </c>
      <c r="T21" s="5">
        <v>-4.1852059078924473</v>
      </c>
      <c r="U21" s="5">
        <v>1.4522581667933498</v>
      </c>
      <c r="V21" t="str">
        <f t="shared" si="0"/>
        <v>No</v>
      </c>
    </row>
    <row r="22" spans="1:22" x14ac:dyDescent="0.3">
      <c r="A22" s="3">
        <v>62</v>
      </c>
      <c r="B22">
        <v>6</v>
      </c>
      <c r="C22">
        <v>7</v>
      </c>
      <c r="D22">
        <v>7</v>
      </c>
      <c r="E22">
        <v>6</v>
      </c>
      <c r="F22">
        <v>7</v>
      </c>
      <c r="G22">
        <v>5</v>
      </c>
      <c r="H22">
        <v>6</v>
      </c>
      <c r="J22" s="3">
        <v>62</v>
      </c>
      <c r="K22">
        <v>6</v>
      </c>
      <c r="M22" s="5" t="s">
        <v>28</v>
      </c>
      <c r="N22" s="5">
        <v>-0.37006093497053633</v>
      </c>
      <c r="O22" s="5">
        <v>1.3176545769837693</v>
      </c>
      <c r="P22" s="5">
        <v>-0.28084821426996393</v>
      </c>
      <c r="Q22" s="5">
        <v>0.77911285310160594</v>
      </c>
      <c r="R22" s="5">
        <v>-2.9681053001735718</v>
      </c>
      <c r="S22" s="5">
        <v>2.2279834302324995</v>
      </c>
      <c r="T22" s="5">
        <v>-2.9681053001735718</v>
      </c>
      <c r="U22" s="5">
        <v>2.2279834302324995</v>
      </c>
      <c r="V22" t="str">
        <f t="shared" si="0"/>
        <v>No</v>
      </c>
    </row>
    <row r="23" spans="1:22" x14ac:dyDescent="0.3">
      <c r="A23">
        <v>63</v>
      </c>
      <c r="B23">
        <v>5</v>
      </c>
      <c r="C23">
        <v>7</v>
      </c>
      <c r="D23">
        <v>6</v>
      </c>
      <c r="E23">
        <v>7</v>
      </c>
      <c r="F23">
        <v>4</v>
      </c>
      <c r="G23">
        <v>8</v>
      </c>
      <c r="H23">
        <v>3</v>
      </c>
      <c r="J23">
        <v>63</v>
      </c>
      <c r="K23">
        <v>3</v>
      </c>
      <c r="M23" s="5" t="s">
        <v>29</v>
      </c>
      <c r="N23" s="5">
        <v>-0.30588317269598181</v>
      </c>
      <c r="O23" s="5">
        <v>1.3324774311250038</v>
      </c>
      <c r="P23" s="5">
        <v>-0.22955974003831811</v>
      </c>
      <c r="Q23" s="5">
        <v>0.81866502648728878</v>
      </c>
      <c r="R23" s="5">
        <v>-2.9331540387973138</v>
      </c>
      <c r="S23" s="5">
        <v>2.3213876934053506</v>
      </c>
      <c r="T23" s="5">
        <v>-2.9331540387973138</v>
      </c>
      <c r="U23" s="5">
        <v>2.3213876934053506</v>
      </c>
      <c r="V23" t="str">
        <f t="shared" si="0"/>
        <v>No</v>
      </c>
    </row>
    <row r="24" spans="1:22" x14ac:dyDescent="0.3">
      <c r="A24" s="3">
        <v>63</v>
      </c>
      <c r="B24">
        <v>6</v>
      </c>
      <c r="C24">
        <v>4</v>
      </c>
      <c r="D24">
        <v>3</v>
      </c>
      <c r="E24">
        <v>7</v>
      </c>
      <c r="F24">
        <v>3</v>
      </c>
      <c r="G24">
        <v>7</v>
      </c>
      <c r="H24">
        <v>4</v>
      </c>
      <c r="J24" s="3">
        <v>63</v>
      </c>
      <c r="K24">
        <v>4</v>
      </c>
      <c r="M24" s="5" t="s">
        <v>30</v>
      </c>
      <c r="N24" s="5">
        <v>-0.40874325172692177</v>
      </c>
      <c r="O24" s="5">
        <v>1.4075148923276424</v>
      </c>
      <c r="P24" s="5">
        <v>-0.29040065860402575</v>
      </c>
      <c r="Q24" s="5">
        <v>0.7718061852829623</v>
      </c>
      <c r="R24" s="5">
        <v>-3.1839668944223414</v>
      </c>
      <c r="S24" s="5">
        <v>2.3664803909684977</v>
      </c>
      <c r="T24" s="5">
        <v>-3.1839668944223414</v>
      </c>
      <c r="U24" s="5">
        <v>2.3664803909684977</v>
      </c>
      <c r="V24" t="str">
        <f t="shared" si="0"/>
        <v>No</v>
      </c>
    </row>
    <row r="25" spans="1:22" ht="16.2" thickBot="1" x14ac:dyDescent="0.35">
      <c r="A25" s="3">
        <v>64</v>
      </c>
      <c r="B25">
        <v>6</v>
      </c>
      <c r="C25">
        <v>6</v>
      </c>
      <c r="D25">
        <v>9</v>
      </c>
      <c r="E25">
        <v>6</v>
      </c>
      <c r="F25">
        <v>7</v>
      </c>
      <c r="G25">
        <v>4</v>
      </c>
      <c r="H25">
        <v>6</v>
      </c>
      <c r="J25" s="3">
        <v>64</v>
      </c>
      <c r="K25">
        <v>6</v>
      </c>
      <c r="M25" s="13" t="s">
        <v>31</v>
      </c>
      <c r="N25" s="6">
        <v>5.1589122101799036</v>
      </c>
      <c r="O25" s="6">
        <v>1.4366699295555045</v>
      </c>
      <c r="P25" s="6">
        <v>3.5908820140587436</v>
      </c>
      <c r="Q25" s="6">
        <v>4.1334749394220327E-4</v>
      </c>
      <c r="R25" s="6">
        <v>2.3262030310546544</v>
      </c>
      <c r="S25" s="6">
        <v>7.9916213893051529</v>
      </c>
      <c r="T25" s="6">
        <v>2.3262030310546544</v>
      </c>
      <c r="U25" s="6">
        <v>7.9916213893051529</v>
      </c>
      <c r="V25" s="10" t="str">
        <f t="shared" si="0"/>
        <v>Yes</v>
      </c>
    </row>
    <row r="26" spans="1:22" x14ac:dyDescent="0.3">
      <c r="A26" s="3">
        <v>64</v>
      </c>
      <c r="B26">
        <v>8</v>
      </c>
      <c r="C26">
        <v>8</v>
      </c>
      <c r="D26">
        <v>5</v>
      </c>
      <c r="E26">
        <v>4</v>
      </c>
      <c r="F26">
        <v>7</v>
      </c>
      <c r="G26">
        <v>7</v>
      </c>
      <c r="H26">
        <v>4</v>
      </c>
      <c r="J26" s="3">
        <v>64</v>
      </c>
      <c r="K26">
        <v>4</v>
      </c>
    </row>
    <row r="27" spans="1:22" x14ac:dyDescent="0.3">
      <c r="A27" s="3">
        <v>64</v>
      </c>
      <c r="B27">
        <v>6</v>
      </c>
      <c r="C27">
        <v>6</v>
      </c>
      <c r="D27">
        <v>4</v>
      </c>
      <c r="E27">
        <v>6</v>
      </c>
      <c r="F27">
        <v>7</v>
      </c>
      <c r="G27">
        <v>6</v>
      </c>
      <c r="H27">
        <v>5</v>
      </c>
      <c r="J27" s="3">
        <v>64</v>
      </c>
      <c r="K27">
        <v>5</v>
      </c>
      <c r="M27" t="s">
        <v>24</v>
      </c>
      <c r="N27" t="s">
        <v>26</v>
      </c>
      <c r="O27" t="s">
        <v>31</v>
      </c>
      <c r="P27" t="s">
        <v>58</v>
      </c>
    </row>
    <row r="28" spans="1:22" x14ac:dyDescent="0.3">
      <c r="A28" s="3">
        <v>64</v>
      </c>
      <c r="B28">
        <v>6</v>
      </c>
      <c r="C28">
        <v>7</v>
      </c>
      <c r="D28">
        <v>5</v>
      </c>
      <c r="E28">
        <v>5</v>
      </c>
      <c r="F28">
        <v>7</v>
      </c>
      <c r="G28">
        <v>6</v>
      </c>
      <c r="H28">
        <v>6</v>
      </c>
      <c r="J28" s="3">
        <v>64</v>
      </c>
      <c r="K28">
        <v>6</v>
      </c>
      <c r="M28" t="s">
        <v>79</v>
      </c>
      <c r="N28" s="11">
        <f>AVERAGE(C2:C110)</f>
        <v>5.8990825688073398</v>
      </c>
      <c r="O28" s="11">
        <f>AVERAGE(H2:H110)</f>
        <v>4.8165137614678901</v>
      </c>
      <c r="P28">
        <v>118</v>
      </c>
    </row>
    <row r="29" spans="1:22" x14ac:dyDescent="0.3">
      <c r="A29" s="3">
        <v>65</v>
      </c>
      <c r="B29">
        <v>8</v>
      </c>
      <c r="C29">
        <v>4</v>
      </c>
      <c r="D29">
        <v>5</v>
      </c>
      <c r="E29">
        <v>4</v>
      </c>
      <c r="F29">
        <v>5</v>
      </c>
      <c r="G29">
        <v>6</v>
      </c>
      <c r="H29">
        <v>4</v>
      </c>
      <c r="J29" s="3">
        <v>65</v>
      </c>
      <c r="K29">
        <v>4</v>
      </c>
      <c r="M29" t="s">
        <v>61</v>
      </c>
      <c r="N29" s="11">
        <f>AVERAGE(C109:C132)</f>
        <v>5.208333333333333</v>
      </c>
      <c r="O29" s="11">
        <f>AVERAGE(H111:H132)</f>
        <v>5.4545454545454541</v>
      </c>
      <c r="P29">
        <v>22</v>
      </c>
    </row>
    <row r="30" spans="1:22" x14ac:dyDescent="0.3">
      <c r="A30" s="3">
        <v>66</v>
      </c>
      <c r="B30">
        <v>6</v>
      </c>
      <c r="C30">
        <v>4</v>
      </c>
      <c r="D30">
        <v>4</v>
      </c>
      <c r="E30">
        <v>5</v>
      </c>
      <c r="F30">
        <v>4</v>
      </c>
      <c r="G30">
        <v>8</v>
      </c>
      <c r="H30">
        <v>5</v>
      </c>
      <c r="J30" s="3">
        <v>66</v>
      </c>
      <c r="K30">
        <v>5</v>
      </c>
      <c r="M30" t="s">
        <v>60</v>
      </c>
      <c r="N30" s="11">
        <f>AVERAGE(C133:C203)</f>
        <v>6.183098591549296</v>
      </c>
      <c r="O30" s="11">
        <f>AVERAGE(H133:H203)</f>
        <v>5.971830985915493</v>
      </c>
      <c r="P30">
        <v>71</v>
      </c>
    </row>
    <row r="31" spans="1:22" x14ac:dyDescent="0.3">
      <c r="A31">
        <v>66</v>
      </c>
      <c r="B31">
        <v>5</v>
      </c>
      <c r="C31">
        <v>6</v>
      </c>
      <c r="D31">
        <v>7</v>
      </c>
      <c r="E31">
        <v>8</v>
      </c>
      <c r="F31">
        <v>5</v>
      </c>
      <c r="G31">
        <v>5</v>
      </c>
      <c r="H31">
        <v>5</v>
      </c>
      <c r="J31">
        <v>66</v>
      </c>
      <c r="K31">
        <v>5</v>
      </c>
    </row>
    <row r="32" spans="1:22" x14ac:dyDescent="0.3">
      <c r="A32">
        <v>67</v>
      </c>
      <c r="B32">
        <v>8</v>
      </c>
      <c r="C32">
        <v>8</v>
      </c>
      <c r="D32">
        <v>6</v>
      </c>
      <c r="E32">
        <v>4</v>
      </c>
      <c r="F32">
        <v>5</v>
      </c>
      <c r="G32">
        <v>5</v>
      </c>
      <c r="H32">
        <v>3</v>
      </c>
      <c r="J32">
        <v>67</v>
      </c>
      <c r="K32">
        <v>3</v>
      </c>
    </row>
    <row r="33" spans="1:11" x14ac:dyDescent="0.3">
      <c r="A33" s="3">
        <v>68</v>
      </c>
      <c r="B33">
        <v>6</v>
      </c>
      <c r="C33">
        <v>3</v>
      </c>
      <c r="D33">
        <v>5</v>
      </c>
      <c r="E33">
        <v>6</v>
      </c>
      <c r="F33">
        <v>5</v>
      </c>
      <c r="G33">
        <v>5</v>
      </c>
      <c r="H33">
        <v>6</v>
      </c>
      <c r="J33" s="3">
        <v>68</v>
      </c>
      <c r="K33">
        <v>6</v>
      </c>
    </row>
    <row r="34" spans="1:11" x14ac:dyDescent="0.3">
      <c r="A34" s="3">
        <v>70</v>
      </c>
      <c r="B34">
        <v>5</v>
      </c>
      <c r="C34">
        <v>4</v>
      </c>
      <c r="D34">
        <v>5</v>
      </c>
      <c r="E34">
        <v>3</v>
      </c>
      <c r="F34">
        <v>5</v>
      </c>
      <c r="G34">
        <v>8</v>
      </c>
      <c r="H34">
        <v>4</v>
      </c>
      <c r="J34" s="3">
        <v>70</v>
      </c>
      <c r="K34">
        <v>4</v>
      </c>
    </row>
    <row r="35" spans="1:11" x14ac:dyDescent="0.3">
      <c r="A35" s="3">
        <v>71</v>
      </c>
      <c r="B35">
        <v>4</v>
      </c>
      <c r="C35">
        <v>4</v>
      </c>
      <c r="D35">
        <v>1</v>
      </c>
      <c r="E35">
        <v>2</v>
      </c>
      <c r="F35">
        <v>3</v>
      </c>
      <c r="G35">
        <v>5</v>
      </c>
      <c r="H35">
        <v>4</v>
      </c>
      <c r="J35" s="3">
        <v>71</v>
      </c>
      <c r="K35">
        <v>4</v>
      </c>
    </row>
    <row r="36" spans="1:11" x14ac:dyDescent="0.3">
      <c r="A36" s="3">
        <v>71</v>
      </c>
      <c r="B36">
        <v>6</v>
      </c>
      <c r="C36">
        <v>4</v>
      </c>
      <c r="D36">
        <v>3</v>
      </c>
      <c r="E36">
        <v>4</v>
      </c>
      <c r="F36">
        <v>3</v>
      </c>
      <c r="G36">
        <v>5</v>
      </c>
      <c r="H36">
        <v>5</v>
      </c>
      <c r="J36" s="3">
        <v>71</v>
      </c>
      <c r="K36">
        <v>5</v>
      </c>
    </row>
    <row r="37" spans="1:11" x14ac:dyDescent="0.3">
      <c r="A37" s="3">
        <v>71</v>
      </c>
      <c r="B37">
        <v>5</v>
      </c>
      <c r="C37">
        <v>7</v>
      </c>
      <c r="D37">
        <v>7</v>
      </c>
      <c r="E37">
        <v>3</v>
      </c>
      <c r="F37">
        <v>6</v>
      </c>
      <c r="G37">
        <v>6</v>
      </c>
      <c r="H37">
        <v>6</v>
      </c>
      <c r="J37" s="3">
        <v>71</v>
      </c>
      <c r="K37">
        <v>6</v>
      </c>
    </row>
    <row r="38" spans="1:11" x14ac:dyDescent="0.3">
      <c r="A38">
        <v>72</v>
      </c>
      <c r="B38">
        <v>6</v>
      </c>
      <c r="C38">
        <v>4</v>
      </c>
      <c r="D38">
        <v>4</v>
      </c>
      <c r="E38">
        <v>7</v>
      </c>
      <c r="F38">
        <v>7</v>
      </c>
      <c r="G38">
        <v>6</v>
      </c>
      <c r="H38">
        <v>4</v>
      </c>
      <c r="J38">
        <v>72</v>
      </c>
      <c r="K38">
        <v>4</v>
      </c>
    </row>
    <row r="39" spans="1:11" x14ac:dyDescent="0.3">
      <c r="A39" s="3">
        <v>72</v>
      </c>
      <c r="B39">
        <v>5</v>
      </c>
      <c r="C39">
        <v>8</v>
      </c>
      <c r="D39">
        <v>7</v>
      </c>
      <c r="E39">
        <v>3</v>
      </c>
      <c r="F39">
        <v>4</v>
      </c>
      <c r="G39">
        <v>4</v>
      </c>
      <c r="H39">
        <v>4</v>
      </c>
      <c r="J39" s="3">
        <v>72</v>
      </c>
      <c r="K39">
        <v>4</v>
      </c>
    </row>
    <row r="40" spans="1:11" x14ac:dyDescent="0.3">
      <c r="A40" s="3">
        <v>72</v>
      </c>
      <c r="B40">
        <v>6</v>
      </c>
      <c r="C40">
        <v>7</v>
      </c>
      <c r="D40">
        <v>7</v>
      </c>
      <c r="E40">
        <v>3</v>
      </c>
      <c r="F40">
        <v>5</v>
      </c>
      <c r="G40">
        <v>6</v>
      </c>
      <c r="H40">
        <v>5</v>
      </c>
      <c r="J40" s="3">
        <v>72</v>
      </c>
      <c r="K40">
        <v>5</v>
      </c>
    </row>
    <row r="41" spans="1:11" x14ac:dyDescent="0.3">
      <c r="A41" s="3">
        <v>72</v>
      </c>
      <c r="B41">
        <v>4</v>
      </c>
      <c r="C41">
        <v>8</v>
      </c>
      <c r="D41">
        <v>5</v>
      </c>
      <c r="E41">
        <v>3</v>
      </c>
      <c r="F41">
        <v>7</v>
      </c>
      <c r="G41">
        <v>5</v>
      </c>
      <c r="H41">
        <v>6</v>
      </c>
      <c r="J41" s="3">
        <v>72</v>
      </c>
      <c r="K41">
        <v>6</v>
      </c>
    </row>
    <row r="42" spans="1:11" x14ac:dyDescent="0.3">
      <c r="A42">
        <v>73</v>
      </c>
      <c r="B42">
        <v>5</v>
      </c>
      <c r="C42">
        <v>6</v>
      </c>
      <c r="D42">
        <v>6</v>
      </c>
      <c r="E42">
        <v>5</v>
      </c>
      <c r="F42">
        <v>3</v>
      </c>
      <c r="G42">
        <v>4</v>
      </c>
      <c r="H42">
        <v>5</v>
      </c>
      <c r="J42">
        <v>73</v>
      </c>
      <c r="K42">
        <v>5</v>
      </c>
    </row>
    <row r="43" spans="1:11" x14ac:dyDescent="0.3">
      <c r="A43" s="3">
        <v>73</v>
      </c>
      <c r="B43">
        <v>6</v>
      </c>
      <c r="C43">
        <v>5</v>
      </c>
      <c r="D43">
        <v>4</v>
      </c>
      <c r="E43">
        <v>3</v>
      </c>
      <c r="F43">
        <v>1</v>
      </c>
      <c r="G43">
        <v>4</v>
      </c>
      <c r="H43">
        <v>3</v>
      </c>
      <c r="J43" s="3">
        <v>73</v>
      </c>
      <c r="K43">
        <v>3</v>
      </c>
    </row>
    <row r="44" spans="1:11" x14ac:dyDescent="0.3">
      <c r="A44" s="3">
        <v>73</v>
      </c>
      <c r="B44">
        <v>8</v>
      </c>
      <c r="C44">
        <v>8</v>
      </c>
      <c r="D44">
        <v>6</v>
      </c>
      <c r="E44">
        <v>3</v>
      </c>
      <c r="F44">
        <v>3</v>
      </c>
      <c r="G44">
        <v>7</v>
      </c>
      <c r="H44">
        <v>6</v>
      </c>
      <c r="J44" s="3">
        <v>73</v>
      </c>
      <c r="K44">
        <v>6</v>
      </c>
    </row>
    <row r="45" spans="1:11" x14ac:dyDescent="0.3">
      <c r="A45" s="3">
        <v>74</v>
      </c>
      <c r="B45">
        <v>4</v>
      </c>
      <c r="C45">
        <v>8</v>
      </c>
      <c r="D45">
        <v>7</v>
      </c>
      <c r="E45">
        <v>7</v>
      </c>
      <c r="F45">
        <v>5</v>
      </c>
      <c r="G45">
        <v>4</v>
      </c>
      <c r="H45">
        <v>6</v>
      </c>
      <c r="J45" s="3">
        <v>74</v>
      </c>
      <c r="K45">
        <v>6</v>
      </c>
    </row>
    <row r="46" spans="1:11" x14ac:dyDescent="0.3">
      <c r="A46">
        <v>76</v>
      </c>
      <c r="B46">
        <v>10</v>
      </c>
      <c r="C46">
        <v>8</v>
      </c>
      <c r="D46">
        <v>8</v>
      </c>
      <c r="E46">
        <v>8</v>
      </c>
      <c r="F46">
        <v>10</v>
      </c>
      <c r="G46">
        <v>5</v>
      </c>
      <c r="H46">
        <v>9</v>
      </c>
      <c r="J46">
        <v>76</v>
      </c>
      <c r="K46">
        <v>9</v>
      </c>
    </row>
    <row r="47" spans="1:11" x14ac:dyDescent="0.3">
      <c r="A47" s="3">
        <v>76</v>
      </c>
      <c r="B47">
        <v>5</v>
      </c>
      <c r="C47">
        <v>5</v>
      </c>
      <c r="D47">
        <v>4</v>
      </c>
      <c r="E47">
        <v>7</v>
      </c>
      <c r="F47">
        <v>3</v>
      </c>
      <c r="G47">
        <v>7</v>
      </c>
      <c r="H47">
        <v>6</v>
      </c>
      <c r="J47" s="3">
        <v>76</v>
      </c>
      <c r="K47">
        <v>6</v>
      </c>
    </row>
    <row r="48" spans="1:11" x14ac:dyDescent="0.3">
      <c r="A48">
        <v>76</v>
      </c>
      <c r="B48">
        <v>7</v>
      </c>
      <c r="C48">
        <v>4</v>
      </c>
      <c r="D48">
        <v>4</v>
      </c>
      <c r="E48">
        <v>6</v>
      </c>
      <c r="F48">
        <v>3</v>
      </c>
      <c r="G48">
        <v>4</v>
      </c>
      <c r="H48">
        <v>3</v>
      </c>
      <c r="J48">
        <v>76</v>
      </c>
      <c r="K48">
        <v>3</v>
      </c>
    </row>
    <row r="49" spans="1:21" x14ac:dyDescent="0.3">
      <c r="A49">
        <v>77</v>
      </c>
      <c r="B49">
        <v>9</v>
      </c>
      <c r="C49">
        <v>7</v>
      </c>
      <c r="D49">
        <v>10</v>
      </c>
      <c r="E49">
        <v>9</v>
      </c>
      <c r="F49">
        <v>10</v>
      </c>
      <c r="G49">
        <v>6</v>
      </c>
      <c r="H49">
        <v>8</v>
      </c>
      <c r="J49">
        <v>77</v>
      </c>
      <c r="K49">
        <v>8</v>
      </c>
    </row>
    <row r="50" spans="1:21" x14ac:dyDescent="0.3">
      <c r="A50" s="3">
        <v>77</v>
      </c>
      <c r="B50">
        <v>3</v>
      </c>
      <c r="C50">
        <v>2</v>
      </c>
      <c r="D50">
        <v>4</v>
      </c>
      <c r="E50">
        <v>3</v>
      </c>
      <c r="F50">
        <v>4</v>
      </c>
      <c r="G50">
        <v>6</v>
      </c>
      <c r="H50">
        <v>3</v>
      </c>
      <c r="J50" s="3">
        <v>77</v>
      </c>
      <c r="K50">
        <v>3</v>
      </c>
    </row>
    <row r="51" spans="1:21" x14ac:dyDescent="0.3">
      <c r="A51" s="3">
        <v>77</v>
      </c>
      <c r="B51">
        <v>6</v>
      </c>
      <c r="C51">
        <v>4</v>
      </c>
      <c r="D51">
        <v>6</v>
      </c>
      <c r="E51">
        <v>5</v>
      </c>
      <c r="F51">
        <v>9</v>
      </c>
      <c r="G51">
        <v>6</v>
      </c>
      <c r="H51">
        <v>8</v>
      </c>
      <c r="J51" s="3">
        <v>77</v>
      </c>
      <c r="K51">
        <v>8</v>
      </c>
    </row>
    <row r="52" spans="1:21" x14ac:dyDescent="0.3">
      <c r="A52">
        <v>78</v>
      </c>
      <c r="B52">
        <v>5</v>
      </c>
      <c r="C52">
        <v>6</v>
      </c>
      <c r="D52">
        <v>6</v>
      </c>
      <c r="E52">
        <v>6</v>
      </c>
      <c r="F52">
        <v>6</v>
      </c>
      <c r="G52">
        <v>5</v>
      </c>
      <c r="H52">
        <v>5</v>
      </c>
      <c r="J52">
        <v>78</v>
      </c>
      <c r="K52">
        <v>5</v>
      </c>
    </row>
    <row r="53" spans="1:21" x14ac:dyDescent="0.3">
      <c r="A53" s="3">
        <v>78</v>
      </c>
      <c r="B53">
        <v>8</v>
      </c>
      <c r="C53">
        <v>8</v>
      </c>
      <c r="D53">
        <v>2</v>
      </c>
      <c r="E53">
        <v>4</v>
      </c>
      <c r="F53">
        <v>1</v>
      </c>
      <c r="G53">
        <v>5</v>
      </c>
      <c r="H53">
        <v>4</v>
      </c>
      <c r="J53" s="3">
        <v>78</v>
      </c>
      <c r="K53">
        <v>4</v>
      </c>
    </row>
    <row r="54" spans="1:21" x14ac:dyDescent="0.3">
      <c r="A54" s="3">
        <v>78</v>
      </c>
      <c r="B54">
        <v>6</v>
      </c>
      <c r="C54">
        <v>4</v>
      </c>
      <c r="D54">
        <v>7</v>
      </c>
      <c r="E54">
        <v>5</v>
      </c>
      <c r="F54">
        <v>5</v>
      </c>
      <c r="G54">
        <v>8</v>
      </c>
      <c r="H54">
        <v>5</v>
      </c>
      <c r="J54" s="3">
        <v>78</v>
      </c>
      <c r="K54">
        <v>5</v>
      </c>
    </row>
    <row r="55" spans="1:21" x14ac:dyDescent="0.3">
      <c r="A55" s="3">
        <v>78</v>
      </c>
      <c r="B55">
        <v>5</v>
      </c>
      <c r="C55">
        <v>6</v>
      </c>
      <c r="D55">
        <v>7</v>
      </c>
      <c r="E55">
        <v>3</v>
      </c>
      <c r="F55">
        <v>5</v>
      </c>
      <c r="G55">
        <v>8</v>
      </c>
      <c r="H55">
        <v>7</v>
      </c>
      <c r="J55" s="3">
        <v>78</v>
      </c>
      <c r="K55">
        <v>7</v>
      </c>
    </row>
    <row r="56" spans="1:21" x14ac:dyDescent="0.3">
      <c r="A56" s="3">
        <v>78</v>
      </c>
      <c r="B56">
        <v>6</v>
      </c>
      <c r="C56">
        <v>7</v>
      </c>
      <c r="D56">
        <v>5</v>
      </c>
      <c r="E56">
        <v>6</v>
      </c>
      <c r="F56">
        <v>3</v>
      </c>
      <c r="G56">
        <v>5</v>
      </c>
      <c r="H56">
        <v>7</v>
      </c>
      <c r="J56" s="3">
        <v>78</v>
      </c>
      <c r="K56">
        <v>7</v>
      </c>
    </row>
    <row r="57" spans="1:21" x14ac:dyDescent="0.3">
      <c r="A57" s="3">
        <v>78</v>
      </c>
      <c r="B57">
        <v>6</v>
      </c>
      <c r="C57">
        <v>4</v>
      </c>
      <c r="D57">
        <v>3</v>
      </c>
      <c r="E57">
        <v>4</v>
      </c>
      <c r="F57">
        <v>4</v>
      </c>
      <c r="G57">
        <v>5</v>
      </c>
      <c r="H57">
        <v>4</v>
      </c>
      <c r="J57" s="3">
        <v>78</v>
      </c>
      <c r="K57">
        <v>4</v>
      </c>
      <c r="M57" s="25"/>
      <c r="N57" s="25"/>
      <c r="O57" s="25"/>
      <c r="P57" s="25"/>
      <c r="Q57" s="25"/>
      <c r="R57" s="25"/>
      <c r="S57" s="25"/>
      <c r="T57" s="25"/>
      <c r="U57" s="25"/>
    </row>
    <row r="58" spans="1:21" x14ac:dyDescent="0.3">
      <c r="A58">
        <v>78</v>
      </c>
      <c r="B58">
        <v>7</v>
      </c>
      <c r="C58">
        <v>8</v>
      </c>
      <c r="D58">
        <v>5</v>
      </c>
      <c r="E58">
        <v>5</v>
      </c>
      <c r="F58">
        <v>7</v>
      </c>
      <c r="G58">
        <v>7</v>
      </c>
      <c r="H58">
        <v>5</v>
      </c>
      <c r="J58">
        <v>78</v>
      </c>
      <c r="K58">
        <v>5</v>
      </c>
      <c r="M58" s="26">
        <v>0</v>
      </c>
      <c r="N58" s="25">
        <v>4</v>
      </c>
      <c r="O58" s="25">
        <v>3</v>
      </c>
      <c r="P58" s="25">
        <v>4</v>
      </c>
      <c r="Q58" s="25">
        <v>5</v>
      </c>
      <c r="R58" s="25">
        <v>7</v>
      </c>
      <c r="S58" s="25">
        <v>8</v>
      </c>
      <c r="T58" s="25">
        <v>5</v>
      </c>
      <c r="U58" s="25"/>
    </row>
    <row r="59" spans="1:21" x14ac:dyDescent="0.3">
      <c r="A59">
        <v>79</v>
      </c>
      <c r="B59">
        <v>4</v>
      </c>
      <c r="C59">
        <v>8</v>
      </c>
      <c r="D59">
        <v>7</v>
      </c>
      <c r="E59">
        <v>5</v>
      </c>
      <c r="F59">
        <v>6</v>
      </c>
      <c r="G59">
        <v>5</v>
      </c>
      <c r="H59">
        <v>6</v>
      </c>
      <c r="J59">
        <v>79</v>
      </c>
      <c r="K59">
        <v>6</v>
      </c>
      <c r="M59" s="25">
        <v>0</v>
      </c>
      <c r="N59" s="25">
        <v>8</v>
      </c>
      <c r="O59" s="25">
        <v>8</v>
      </c>
      <c r="P59" s="25">
        <v>7</v>
      </c>
      <c r="Q59" s="25">
        <v>6</v>
      </c>
      <c r="R59" s="25">
        <v>3</v>
      </c>
      <c r="S59" s="25">
        <v>4</v>
      </c>
      <c r="T59" s="25">
        <v>3</v>
      </c>
      <c r="U59" s="25"/>
    </row>
    <row r="60" spans="1:21" x14ac:dyDescent="0.3">
      <c r="A60">
        <v>79</v>
      </c>
      <c r="B60">
        <v>2</v>
      </c>
      <c r="C60">
        <v>8</v>
      </c>
      <c r="D60">
        <v>3</v>
      </c>
      <c r="E60">
        <v>4</v>
      </c>
      <c r="F60">
        <v>3</v>
      </c>
      <c r="G60">
        <v>8</v>
      </c>
      <c r="H60">
        <v>4</v>
      </c>
      <c r="J60">
        <v>79</v>
      </c>
      <c r="K60">
        <v>4</v>
      </c>
      <c r="M60" s="26">
        <v>0</v>
      </c>
      <c r="N60" s="25">
        <v>5</v>
      </c>
      <c r="O60" s="25">
        <v>6</v>
      </c>
      <c r="P60" s="25">
        <v>10</v>
      </c>
      <c r="Q60" s="25">
        <v>9</v>
      </c>
      <c r="R60" s="25">
        <v>10</v>
      </c>
      <c r="S60" s="25">
        <v>5</v>
      </c>
      <c r="T60" s="25">
        <v>10</v>
      </c>
      <c r="U60" s="25"/>
    </row>
    <row r="61" spans="1:21" x14ac:dyDescent="0.3">
      <c r="A61" s="3">
        <v>79</v>
      </c>
      <c r="B61">
        <v>6</v>
      </c>
      <c r="C61">
        <v>4</v>
      </c>
      <c r="D61">
        <v>7</v>
      </c>
      <c r="E61">
        <v>4</v>
      </c>
      <c r="F61">
        <v>6</v>
      </c>
      <c r="G61">
        <v>8</v>
      </c>
      <c r="H61">
        <v>7</v>
      </c>
      <c r="J61" s="3">
        <v>79</v>
      </c>
      <c r="K61">
        <v>7</v>
      </c>
      <c r="M61" s="26">
        <v>0</v>
      </c>
      <c r="N61" s="25">
        <v>6</v>
      </c>
      <c r="O61" s="25">
        <v>4</v>
      </c>
      <c r="P61" s="25">
        <v>5</v>
      </c>
      <c r="Q61" s="25">
        <v>4</v>
      </c>
      <c r="R61" s="25">
        <v>3</v>
      </c>
      <c r="S61" s="25">
        <v>5</v>
      </c>
      <c r="T61" s="25">
        <v>6</v>
      </c>
      <c r="U61" s="25"/>
    </row>
    <row r="62" spans="1:21" x14ac:dyDescent="0.3">
      <c r="A62" s="3">
        <v>79</v>
      </c>
      <c r="B62">
        <v>6</v>
      </c>
      <c r="C62">
        <v>6</v>
      </c>
      <c r="D62">
        <v>3</v>
      </c>
      <c r="E62">
        <v>1</v>
      </c>
      <c r="F62">
        <v>3</v>
      </c>
      <c r="G62">
        <v>4</v>
      </c>
      <c r="H62">
        <v>1</v>
      </c>
      <c r="J62" s="3">
        <v>79</v>
      </c>
      <c r="K62">
        <v>1</v>
      </c>
      <c r="M62" s="25">
        <v>0</v>
      </c>
      <c r="N62" s="25">
        <v>5</v>
      </c>
      <c r="O62" s="25">
        <v>6</v>
      </c>
      <c r="P62" s="25">
        <v>7</v>
      </c>
      <c r="Q62" s="25">
        <v>3</v>
      </c>
      <c r="R62" s="25">
        <v>4</v>
      </c>
      <c r="S62" s="25">
        <v>4</v>
      </c>
      <c r="T62" s="25">
        <v>7</v>
      </c>
      <c r="U62" s="25"/>
    </row>
    <row r="63" spans="1:21" x14ac:dyDescent="0.3">
      <c r="A63">
        <v>79</v>
      </c>
      <c r="B63">
        <v>8</v>
      </c>
      <c r="C63">
        <v>8</v>
      </c>
      <c r="D63">
        <v>9</v>
      </c>
      <c r="E63">
        <v>5</v>
      </c>
      <c r="F63">
        <v>9</v>
      </c>
      <c r="G63">
        <v>8</v>
      </c>
      <c r="H63">
        <v>5</v>
      </c>
      <c r="J63">
        <v>79</v>
      </c>
      <c r="K63">
        <v>5</v>
      </c>
      <c r="M63" s="25">
        <v>0</v>
      </c>
      <c r="N63" s="25">
        <v>6</v>
      </c>
      <c r="O63" s="25">
        <v>4</v>
      </c>
      <c r="P63" s="25">
        <v>5</v>
      </c>
      <c r="Q63" s="25">
        <v>5</v>
      </c>
      <c r="R63" s="25">
        <v>5</v>
      </c>
      <c r="S63" s="25">
        <v>8</v>
      </c>
      <c r="T63" s="25">
        <v>6</v>
      </c>
      <c r="U63" s="25"/>
    </row>
    <row r="64" spans="1:21" x14ac:dyDescent="0.3">
      <c r="A64">
        <v>80</v>
      </c>
      <c r="B64">
        <v>6</v>
      </c>
      <c r="C64">
        <v>6</v>
      </c>
      <c r="D64">
        <v>8</v>
      </c>
      <c r="E64">
        <v>7</v>
      </c>
      <c r="F64">
        <v>9</v>
      </c>
      <c r="G64">
        <v>5</v>
      </c>
      <c r="H64">
        <v>7</v>
      </c>
      <c r="J64">
        <v>80</v>
      </c>
      <c r="K64">
        <v>7</v>
      </c>
      <c r="M64" s="26">
        <v>0</v>
      </c>
      <c r="N64" s="25">
        <v>7</v>
      </c>
      <c r="O64" s="25">
        <v>4</v>
      </c>
      <c r="P64" s="25">
        <v>4</v>
      </c>
      <c r="Q64" s="25">
        <v>6</v>
      </c>
      <c r="R64" s="25">
        <v>5</v>
      </c>
      <c r="S64" s="25">
        <v>5</v>
      </c>
      <c r="T64" s="25">
        <v>4</v>
      </c>
      <c r="U64" s="25"/>
    </row>
    <row r="65" spans="1:21" x14ac:dyDescent="0.3">
      <c r="A65" s="3">
        <v>80</v>
      </c>
      <c r="B65">
        <v>7</v>
      </c>
      <c r="C65">
        <v>5</v>
      </c>
      <c r="D65">
        <v>8</v>
      </c>
      <c r="E65">
        <v>8</v>
      </c>
      <c r="F65">
        <v>7</v>
      </c>
      <c r="G65">
        <v>7</v>
      </c>
      <c r="H65">
        <v>9</v>
      </c>
      <c r="J65" s="3">
        <v>80</v>
      </c>
      <c r="K65">
        <v>9</v>
      </c>
      <c r="M65" s="25">
        <v>0</v>
      </c>
      <c r="N65" s="25">
        <v>6</v>
      </c>
      <c r="O65" s="25">
        <v>4</v>
      </c>
      <c r="P65" s="25">
        <v>3</v>
      </c>
      <c r="Q65" s="25">
        <v>7</v>
      </c>
      <c r="R65" s="25">
        <v>3</v>
      </c>
      <c r="S65" s="25">
        <v>7</v>
      </c>
      <c r="T65" s="25">
        <v>4</v>
      </c>
      <c r="U65" s="25"/>
    </row>
    <row r="66" spans="1:21" x14ac:dyDescent="0.3">
      <c r="A66" s="3">
        <v>80</v>
      </c>
      <c r="B66">
        <v>3</v>
      </c>
      <c r="C66">
        <v>1</v>
      </c>
      <c r="D66">
        <v>4</v>
      </c>
      <c r="E66">
        <v>3</v>
      </c>
      <c r="F66">
        <v>3</v>
      </c>
      <c r="G66">
        <v>8</v>
      </c>
      <c r="H66">
        <v>2</v>
      </c>
      <c r="J66" s="3">
        <v>80</v>
      </c>
      <c r="K66">
        <v>2</v>
      </c>
      <c r="M66" s="25">
        <v>0</v>
      </c>
      <c r="N66" s="25">
        <v>5</v>
      </c>
      <c r="O66" s="25">
        <v>5</v>
      </c>
      <c r="P66" s="25">
        <v>7</v>
      </c>
      <c r="Q66" s="25">
        <v>3</v>
      </c>
      <c r="R66" s="25">
        <v>5</v>
      </c>
      <c r="S66" s="25">
        <v>7</v>
      </c>
      <c r="T66" s="25">
        <v>6</v>
      </c>
      <c r="U66" s="25"/>
    </row>
    <row r="67" spans="1:21" x14ac:dyDescent="0.3">
      <c r="A67" s="3">
        <v>80</v>
      </c>
      <c r="B67">
        <v>3</v>
      </c>
      <c r="C67">
        <v>8</v>
      </c>
      <c r="D67">
        <v>2</v>
      </c>
      <c r="E67">
        <v>4</v>
      </c>
      <c r="F67">
        <v>3</v>
      </c>
      <c r="G67">
        <v>6</v>
      </c>
      <c r="H67">
        <v>3</v>
      </c>
      <c r="J67" s="3">
        <v>80</v>
      </c>
      <c r="K67">
        <v>3</v>
      </c>
    </row>
    <row r="68" spans="1:21" x14ac:dyDescent="0.3">
      <c r="A68" s="3">
        <v>81</v>
      </c>
      <c r="B68">
        <v>5</v>
      </c>
      <c r="C68">
        <v>7</v>
      </c>
      <c r="D68">
        <v>9</v>
      </c>
      <c r="E68">
        <v>9</v>
      </c>
      <c r="F68">
        <v>7</v>
      </c>
      <c r="G68">
        <v>8</v>
      </c>
      <c r="H68">
        <v>9</v>
      </c>
      <c r="J68" s="3">
        <v>81</v>
      </c>
      <c r="K68">
        <v>9</v>
      </c>
    </row>
    <row r="69" spans="1:21" x14ac:dyDescent="0.3">
      <c r="A69" s="3">
        <v>81</v>
      </c>
      <c r="B69">
        <v>5</v>
      </c>
      <c r="C69">
        <v>5</v>
      </c>
      <c r="D69">
        <v>4</v>
      </c>
      <c r="E69">
        <v>5</v>
      </c>
      <c r="F69">
        <v>7</v>
      </c>
      <c r="G69">
        <v>6</v>
      </c>
      <c r="H69">
        <v>6</v>
      </c>
      <c r="J69" s="3">
        <v>81</v>
      </c>
      <c r="K69">
        <v>6</v>
      </c>
    </row>
    <row r="70" spans="1:21" x14ac:dyDescent="0.3">
      <c r="A70">
        <v>81</v>
      </c>
      <c r="B70">
        <v>7</v>
      </c>
      <c r="C70">
        <v>7</v>
      </c>
      <c r="D70">
        <v>7</v>
      </c>
      <c r="E70">
        <v>5</v>
      </c>
      <c r="F70">
        <v>3</v>
      </c>
      <c r="G70">
        <v>8</v>
      </c>
      <c r="H70">
        <v>5</v>
      </c>
      <c r="J70">
        <v>81</v>
      </c>
      <c r="K70">
        <v>5</v>
      </c>
    </row>
    <row r="71" spans="1:21" x14ac:dyDescent="0.3">
      <c r="A71" s="3">
        <v>82</v>
      </c>
      <c r="B71">
        <v>6</v>
      </c>
      <c r="C71">
        <v>8</v>
      </c>
      <c r="D71">
        <v>7</v>
      </c>
      <c r="E71">
        <v>10</v>
      </c>
      <c r="F71">
        <v>8</v>
      </c>
      <c r="G71">
        <v>4</v>
      </c>
      <c r="H71">
        <v>9</v>
      </c>
      <c r="J71" s="3">
        <v>82</v>
      </c>
      <c r="K71">
        <v>9</v>
      </c>
    </row>
    <row r="72" spans="1:21" x14ac:dyDescent="0.3">
      <c r="A72" s="3">
        <v>82</v>
      </c>
      <c r="B72">
        <v>6</v>
      </c>
      <c r="C72">
        <v>5</v>
      </c>
      <c r="D72">
        <v>3</v>
      </c>
      <c r="E72">
        <v>3</v>
      </c>
      <c r="F72">
        <v>7</v>
      </c>
      <c r="G72">
        <v>5</v>
      </c>
      <c r="H72">
        <v>4</v>
      </c>
      <c r="J72" s="3">
        <v>82</v>
      </c>
      <c r="K72">
        <v>4</v>
      </c>
    </row>
    <row r="73" spans="1:21" x14ac:dyDescent="0.3">
      <c r="A73" s="3">
        <v>82</v>
      </c>
      <c r="B73">
        <v>9</v>
      </c>
      <c r="C73">
        <v>6</v>
      </c>
      <c r="D73">
        <v>7</v>
      </c>
      <c r="E73">
        <v>9</v>
      </c>
      <c r="F73">
        <v>10</v>
      </c>
      <c r="G73">
        <v>7</v>
      </c>
      <c r="H73">
        <v>9</v>
      </c>
      <c r="J73" s="3">
        <v>82</v>
      </c>
      <c r="K73">
        <v>9</v>
      </c>
    </row>
    <row r="74" spans="1:21" x14ac:dyDescent="0.3">
      <c r="A74">
        <v>83</v>
      </c>
      <c r="B74">
        <v>6</v>
      </c>
      <c r="C74">
        <v>7</v>
      </c>
      <c r="D74">
        <v>10</v>
      </c>
      <c r="E74">
        <v>10</v>
      </c>
      <c r="F74">
        <v>9</v>
      </c>
      <c r="G74">
        <v>7</v>
      </c>
      <c r="H74">
        <v>7</v>
      </c>
      <c r="J74">
        <v>83</v>
      </c>
      <c r="K74">
        <v>7</v>
      </c>
    </row>
    <row r="75" spans="1:21" x14ac:dyDescent="0.3">
      <c r="A75">
        <v>83</v>
      </c>
      <c r="B75">
        <v>5</v>
      </c>
      <c r="C75">
        <v>6</v>
      </c>
      <c r="D75">
        <v>8</v>
      </c>
      <c r="E75">
        <v>8</v>
      </c>
      <c r="F75">
        <v>8</v>
      </c>
      <c r="G75">
        <v>9</v>
      </c>
      <c r="H75">
        <v>7</v>
      </c>
      <c r="J75">
        <v>83</v>
      </c>
      <c r="K75">
        <v>7</v>
      </c>
    </row>
    <row r="76" spans="1:21" x14ac:dyDescent="0.3">
      <c r="A76" s="3">
        <v>83</v>
      </c>
      <c r="B76">
        <v>5</v>
      </c>
      <c r="C76">
        <v>5</v>
      </c>
      <c r="D76">
        <v>2</v>
      </c>
      <c r="E76">
        <v>3</v>
      </c>
      <c r="F76">
        <v>1</v>
      </c>
      <c r="G76">
        <v>8</v>
      </c>
      <c r="H76">
        <v>4</v>
      </c>
      <c r="J76" s="3">
        <v>83</v>
      </c>
      <c r="K76">
        <v>4</v>
      </c>
    </row>
    <row r="77" spans="1:21" x14ac:dyDescent="0.3">
      <c r="A77" s="3">
        <v>84</v>
      </c>
      <c r="B77">
        <v>3</v>
      </c>
      <c r="C77">
        <v>3</v>
      </c>
      <c r="D77">
        <v>1</v>
      </c>
      <c r="E77">
        <v>3</v>
      </c>
      <c r="F77">
        <v>1</v>
      </c>
      <c r="G77">
        <v>6</v>
      </c>
      <c r="H77">
        <v>4</v>
      </c>
      <c r="J77" s="3">
        <v>84</v>
      </c>
      <c r="K77">
        <v>4</v>
      </c>
      <c r="M77" s="20"/>
      <c r="N77" s="20"/>
      <c r="O77" s="20"/>
      <c r="P77" s="20"/>
      <c r="Q77" s="20"/>
      <c r="R77" s="20"/>
      <c r="S77" s="20"/>
      <c r="T77" s="20"/>
      <c r="U77" s="20"/>
    </row>
    <row r="78" spans="1:21" x14ac:dyDescent="0.3">
      <c r="A78" s="3">
        <v>84</v>
      </c>
      <c r="B78">
        <v>4</v>
      </c>
      <c r="C78">
        <v>6</v>
      </c>
      <c r="D78">
        <v>5</v>
      </c>
      <c r="E78">
        <v>7</v>
      </c>
      <c r="F78">
        <v>4</v>
      </c>
      <c r="G78">
        <v>6</v>
      </c>
      <c r="H78">
        <v>3</v>
      </c>
      <c r="J78" s="3">
        <v>84</v>
      </c>
      <c r="K78">
        <v>3</v>
      </c>
      <c r="M78" s="20" t="s">
        <v>32</v>
      </c>
      <c r="N78" s="20"/>
      <c r="O78" s="20"/>
      <c r="P78" s="20"/>
      <c r="Q78" s="20"/>
      <c r="R78" s="20"/>
      <c r="S78" s="20"/>
      <c r="T78" s="20"/>
      <c r="U78" s="20"/>
    </row>
    <row r="79" spans="1:21" ht="16.2" thickBot="1" x14ac:dyDescent="0.35">
      <c r="A79" s="3">
        <v>84</v>
      </c>
      <c r="B79">
        <v>4</v>
      </c>
      <c r="C79">
        <v>4</v>
      </c>
      <c r="D79">
        <v>4</v>
      </c>
      <c r="E79">
        <v>3</v>
      </c>
      <c r="F79">
        <v>4</v>
      </c>
      <c r="G79">
        <v>5</v>
      </c>
      <c r="H79">
        <v>7</v>
      </c>
      <c r="J79" s="3">
        <v>84</v>
      </c>
      <c r="K79">
        <v>7</v>
      </c>
      <c r="M79" s="20"/>
      <c r="N79" s="20"/>
      <c r="O79" s="20"/>
      <c r="P79" s="20"/>
      <c r="Q79" s="20"/>
      <c r="R79" s="20"/>
      <c r="S79" s="20"/>
      <c r="T79" s="20"/>
      <c r="U79" s="20"/>
    </row>
    <row r="80" spans="1:21" x14ac:dyDescent="0.3">
      <c r="A80" s="3">
        <v>84</v>
      </c>
      <c r="B80">
        <v>4</v>
      </c>
      <c r="C80">
        <v>5</v>
      </c>
      <c r="D80">
        <v>4</v>
      </c>
      <c r="E80">
        <v>7</v>
      </c>
      <c r="F80">
        <v>4</v>
      </c>
      <c r="G80">
        <v>7</v>
      </c>
      <c r="H80">
        <v>6</v>
      </c>
      <c r="J80" s="3">
        <v>84</v>
      </c>
      <c r="K80">
        <v>6</v>
      </c>
      <c r="M80" s="21" t="s">
        <v>33</v>
      </c>
      <c r="N80" s="21"/>
      <c r="O80" s="20"/>
      <c r="P80" s="20"/>
      <c r="Q80" s="20"/>
      <c r="R80" s="20"/>
      <c r="S80" s="20"/>
      <c r="T80" s="20"/>
      <c r="U80" s="20"/>
    </row>
    <row r="81" spans="1:25" x14ac:dyDescent="0.3">
      <c r="A81" s="3">
        <v>84</v>
      </c>
      <c r="B81">
        <v>7</v>
      </c>
      <c r="C81">
        <v>7</v>
      </c>
      <c r="D81">
        <v>4</v>
      </c>
      <c r="E81">
        <v>6</v>
      </c>
      <c r="F81">
        <v>3</v>
      </c>
      <c r="G81">
        <v>6</v>
      </c>
      <c r="H81">
        <v>6</v>
      </c>
      <c r="J81" s="3">
        <v>84</v>
      </c>
      <c r="K81">
        <v>6</v>
      </c>
      <c r="M81" s="22" t="s">
        <v>34</v>
      </c>
      <c r="N81" s="22">
        <v>0.41915566625690603</v>
      </c>
      <c r="O81" s="20"/>
      <c r="P81" s="20"/>
      <c r="Q81" s="20"/>
      <c r="R81" s="20"/>
      <c r="S81" s="20"/>
      <c r="T81" s="20"/>
      <c r="U81" s="20"/>
    </row>
    <row r="82" spans="1:25" x14ac:dyDescent="0.3">
      <c r="A82" s="3">
        <v>84</v>
      </c>
      <c r="B82">
        <v>7</v>
      </c>
      <c r="C82">
        <v>7</v>
      </c>
      <c r="D82">
        <v>3</v>
      </c>
      <c r="E82">
        <v>3</v>
      </c>
      <c r="F82">
        <v>4</v>
      </c>
      <c r="G82">
        <v>5</v>
      </c>
      <c r="H82">
        <v>4</v>
      </c>
      <c r="J82" s="3">
        <v>84</v>
      </c>
      <c r="K82">
        <v>4</v>
      </c>
      <c r="M82" s="22" t="s">
        <v>35</v>
      </c>
      <c r="N82" s="22">
        <v>0.17569147255527079</v>
      </c>
      <c r="O82" s="20"/>
      <c r="P82" s="20"/>
      <c r="Q82" s="20"/>
      <c r="R82" s="20"/>
      <c r="S82" s="20"/>
      <c r="T82" s="20"/>
      <c r="U82" s="20"/>
    </row>
    <row r="83" spans="1:25" x14ac:dyDescent="0.3">
      <c r="A83" s="3">
        <v>84</v>
      </c>
      <c r="B83">
        <v>6</v>
      </c>
      <c r="C83">
        <v>6</v>
      </c>
      <c r="D83">
        <v>5</v>
      </c>
      <c r="E83">
        <v>4</v>
      </c>
      <c r="F83">
        <v>7</v>
      </c>
      <c r="G83">
        <v>8</v>
      </c>
      <c r="H83">
        <v>5</v>
      </c>
      <c r="J83" s="3">
        <v>84</v>
      </c>
      <c r="K83">
        <v>5</v>
      </c>
      <c r="M83" s="22" t="s">
        <v>36</v>
      </c>
      <c r="N83" s="22">
        <v>0.14594838135881147</v>
      </c>
      <c r="O83" s="20"/>
      <c r="P83" s="20"/>
      <c r="Q83" s="20"/>
      <c r="R83" s="20"/>
      <c r="S83" s="20"/>
      <c r="T83" s="20"/>
      <c r="U83" s="20"/>
      <c r="Y83" s="27">
        <v>-0.91892625589504329</v>
      </c>
    </row>
    <row r="84" spans="1:25" x14ac:dyDescent="0.3">
      <c r="A84" s="3">
        <v>84</v>
      </c>
      <c r="B84">
        <v>8</v>
      </c>
      <c r="C84">
        <v>6</v>
      </c>
      <c r="D84">
        <v>3</v>
      </c>
      <c r="E84">
        <v>6</v>
      </c>
      <c r="F84">
        <v>3</v>
      </c>
      <c r="G84">
        <v>6</v>
      </c>
      <c r="H84">
        <v>3</v>
      </c>
      <c r="J84" s="3">
        <v>84</v>
      </c>
      <c r="K84">
        <v>3</v>
      </c>
      <c r="M84" s="22" t="s">
        <v>37</v>
      </c>
      <c r="N84" s="22">
        <v>23.610733216759186</v>
      </c>
      <c r="O84" s="20"/>
      <c r="P84" s="20"/>
      <c r="Q84" s="20"/>
      <c r="R84" s="20"/>
      <c r="S84" s="20"/>
      <c r="T84" s="20"/>
      <c r="U84" s="20"/>
      <c r="Y84" s="27">
        <v>1.1140971610331878</v>
      </c>
    </row>
    <row r="85" spans="1:25" ht="16.2" thickBot="1" x14ac:dyDescent="0.35">
      <c r="A85">
        <v>84</v>
      </c>
      <c r="B85">
        <v>4</v>
      </c>
      <c r="C85">
        <v>8</v>
      </c>
      <c r="D85">
        <v>9</v>
      </c>
      <c r="E85">
        <v>9</v>
      </c>
      <c r="F85">
        <v>9</v>
      </c>
      <c r="G85">
        <v>5</v>
      </c>
      <c r="H85">
        <v>10</v>
      </c>
      <c r="J85">
        <v>84</v>
      </c>
      <c r="K85">
        <v>10</v>
      </c>
      <c r="M85" s="23" t="s">
        <v>38</v>
      </c>
      <c r="N85" s="23">
        <v>202</v>
      </c>
      <c r="O85" s="20"/>
      <c r="P85" s="20"/>
      <c r="Q85" s="20"/>
      <c r="R85" s="20"/>
      <c r="S85" s="20"/>
      <c r="T85" s="20"/>
      <c r="U85" s="20"/>
      <c r="Y85" s="27">
        <v>-0.2692029298161871</v>
      </c>
    </row>
    <row r="86" spans="1:25" x14ac:dyDescent="0.3">
      <c r="A86" s="3">
        <v>85</v>
      </c>
      <c r="B86">
        <v>8</v>
      </c>
      <c r="C86">
        <v>6</v>
      </c>
      <c r="D86">
        <v>7</v>
      </c>
      <c r="E86">
        <v>7</v>
      </c>
      <c r="F86">
        <v>5</v>
      </c>
      <c r="G86">
        <v>8</v>
      </c>
      <c r="H86">
        <v>9</v>
      </c>
      <c r="J86" s="3">
        <v>85</v>
      </c>
      <c r="K86">
        <v>9</v>
      </c>
      <c r="M86" s="20"/>
      <c r="N86" s="20"/>
      <c r="O86" s="20"/>
      <c r="P86" s="20"/>
      <c r="Q86" s="20"/>
      <c r="R86" s="20"/>
      <c r="S86" s="20"/>
      <c r="T86" s="20"/>
      <c r="U86" s="20"/>
      <c r="Y86" s="27">
        <v>-0.75075237345945467</v>
      </c>
    </row>
    <row r="87" spans="1:25" ht="16.2" thickBot="1" x14ac:dyDescent="0.35">
      <c r="A87">
        <v>85</v>
      </c>
      <c r="B87">
        <v>8</v>
      </c>
      <c r="C87">
        <v>8</v>
      </c>
      <c r="D87">
        <v>4</v>
      </c>
      <c r="E87">
        <v>7</v>
      </c>
      <c r="F87">
        <v>4</v>
      </c>
      <c r="G87">
        <v>4</v>
      </c>
      <c r="H87">
        <v>6</v>
      </c>
      <c r="J87">
        <v>85</v>
      </c>
      <c r="K87">
        <v>6</v>
      </c>
      <c r="M87" s="20" t="s">
        <v>39</v>
      </c>
      <c r="N87" s="20"/>
      <c r="O87" s="20"/>
      <c r="P87" s="20"/>
      <c r="Q87" s="20"/>
      <c r="R87" s="20"/>
      <c r="S87" s="20"/>
      <c r="T87" s="20"/>
      <c r="U87" s="20"/>
      <c r="Y87" s="27">
        <v>-1.0420871499728404</v>
      </c>
    </row>
    <row r="88" spans="1:25" x14ac:dyDescent="0.3">
      <c r="A88">
        <v>86</v>
      </c>
      <c r="B88">
        <v>7</v>
      </c>
      <c r="C88">
        <v>8</v>
      </c>
      <c r="D88">
        <v>5</v>
      </c>
      <c r="E88">
        <v>3</v>
      </c>
      <c r="F88">
        <v>4</v>
      </c>
      <c r="G88">
        <v>4</v>
      </c>
      <c r="H88">
        <v>7</v>
      </c>
      <c r="J88">
        <v>86</v>
      </c>
      <c r="K88">
        <v>7</v>
      </c>
      <c r="M88" s="24"/>
      <c r="N88" s="24" t="s">
        <v>44</v>
      </c>
      <c r="O88" s="24" t="s">
        <v>45</v>
      </c>
      <c r="P88" s="24" t="s">
        <v>46</v>
      </c>
      <c r="Q88" s="24" t="s">
        <v>47</v>
      </c>
      <c r="R88" s="24" t="s">
        <v>48</v>
      </c>
      <c r="S88" s="20"/>
      <c r="T88" s="20"/>
      <c r="U88" s="20"/>
      <c r="Y88" s="27">
        <v>-0.74057280404335291</v>
      </c>
    </row>
    <row r="89" spans="1:25" ht="16.2" thickBot="1" x14ac:dyDescent="0.35">
      <c r="A89" s="3">
        <v>86</v>
      </c>
      <c r="B89">
        <v>7</v>
      </c>
      <c r="C89">
        <v>6</v>
      </c>
      <c r="D89">
        <v>6</v>
      </c>
      <c r="E89">
        <v>8</v>
      </c>
      <c r="F89">
        <v>6</v>
      </c>
      <c r="G89">
        <v>7</v>
      </c>
      <c r="H89">
        <v>6</v>
      </c>
      <c r="J89" s="3">
        <v>86</v>
      </c>
      <c r="K89">
        <v>6</v>
      </c>
      <c r="M89" s="22" t="s">
        <v>40</v>
      </c>
      <c r="N89" s="22">
        <v>7</v>
      </c>
      <c r="O89" s="22">
        <v>23050.564642493802</v>
      </c>
      <c r="P89" s="22">
        <v>3292.937806070543</v>
      </c>
      <c r="Q89" s="22">
        <v>5.9069674834667341</v>
      </c>
      <c r="R89" s="22">
        <v>3.0887937707809428E-6</v>
      </c>
      <c r="S89" s="20"/>
      <c r="T89" s="20"/>
      <c r="U89" s="20"/>
      <c r="Y89" s="28">
        <v>5.9914672681897541</v>
      </c>
    </row>
    <row r="90" spans="1:25" x14ac:dyDescent="0.3">
      <c r="A90" s="3">
        <v>87</v>
      </c>
      <c r="B90">
        <v>8</v>
      </c>
      <c r="C90">
        <v>5</v>
      </c>
      <c r="D90">
        <v>3</v>
      </c>
      <c r="E90">
        <v>5</v>
      </c>
      <c r="F90">
        <v>3</v>
      </c>
      <c r="G90">
        <v>5</v>
      </c>
      <c r="H90">
        <v>7</v>
      </c>
      <c r="J90" s="3">
        <v>87</v>
      </c>
      <c r="K90">
        <v>7</v>
      </c>
      <c r="M90" s="22" t="s">
        <v>41</v>
      </c>
      <c r="N90" s="22">
        <v>194</v>
      </c>
      <c r="O90" s="22">
        <v>108148.54426839728</v>
      </c>
      <c r="P90" s="22">
        <v>557.46672303297566</v>
      </c>
      <c r="Q90" s="22"/>
      <c r="R90" s="22"/>
      <c r="S90" s="20"/>
      <c r="T90" s="20"/>
      <c r="U90" s="20"/>
    </row>
    <row r="91" spans="1:25" ht="16.2" thickBot="1" x14ac:dyDescent="0.35">
      <c r="A91" s="3">
        <v>87</v>
      </c>
      <c r="B91">
        <v>7</v>
      </c>
      <c r="C91">
        <v>7</v>
      </c>
      <c r="D91">
        <v>4</v>
      </c>
      <c r="E91">
        <v>7</v>
      </c>
      <c r="F91">
        <v>3</v>
      </c>
      <c r="G91">
        <v>8</v>
      </c>
      <c r="H91">
        <v>4</v>
      </c>
      <c r="J91" s="3">
        <v>87</v>
      </c>
      <c r="K91">
        <v>4</v>
      </c>
      <c r="M91" s="23" t="s">
        <v>42</v>
      </c>
      <c r="N91" s="23">
        <v>201</v>
      </c>
      <c r="O91" s="23">
        <v>131199.10891089108</v>
      </c>
      <c r="P91" s="23"/>
      <c r="Q91" s="23"/>
      <c r="R91" s="23"/>
      <c r="S91" s="20"/>
      <c r="T91" s="20"/>
      <c r="U91" s="20"/>
    </row>
    <row r="92" spans="1:25" ht="16.2" thickBot="1" x14ac:dyDescent="0.35">
      <c r="A92" s="3">
        <v>88</v>
      </c>
      <c r="B92">
        <v>1</v>
      </c>
      <c r="C92">
        <v>8</v>
      </c>
      <c r="D92">
        <v>1</v>
      </c>
      <c r="E92">
        <v>2</v>
      </c>
      <c r="F92">
        <v>1</v>
      </c>
      <c r="G92">
        <v>8</v>
      </c>
      <c r="H92">
        <v>3</v>
      </c>
      <c r="J92" s="3">
        <v>88</v>
      </c>
      <c r="K92">
        <v>3</v>
      </c>
      <c r="M92" s="20"/>
      <c r="N92" s="20"/>
      <c r="O92" s="20"/>
      <c r="P92" s="20"/>
      <c r="Q92" s="20"/>
      <c r="R92" s="20"/>
      <c r="S92" s="20"/>
      <c r="T92" s="20"/>
      <c r="U92" s="20"/>
    </row>
    <row r="93" spans="1:25" x14ac:dyDescent="0.3">
      <c r="A93" s="3">
        <v>88</v>
      </c>
      <c r="B93">
        <v>5</v>
      </c>
      <c r="C93">
        <v>7</v>
      </c>
      <c r="D93">
        <v>7</v>
      </c>
      <c r="E93">
        <v>7</v>
      </c>
      <c r="F93">
        <v>4</v>
      </c>
      <c r="G93">
        <v>6</v>
      </c>
      <c r="H93">
        <v>4</v>
      </c>
      <c r="J93" s="3">
        <v>88</v>
      </c>
      <c r="K93">
        <v>4</v>
      </c>
      <c r="M93" s="24"/>
      <c r="N93" s="24" t="s">
        <v>49</v>
      </c>
      <c r="O93" s="24" t="s">
        <v>37</v>
      </c>
      <c r="P93" s="24" t="s">
        <v>50</v>
      </c>
      <c r="Q93" s="24" t="s">
        <v>51</v>
      </c>
      <c r="R93" s="24" t="s">
        <v>52</v>
      </c>
      <c r="S93" s="24" t="s">
        <v>53</v>
      </c>
      <c r="T93" s="24" t="s">
        <v>54</v>
      </c>
      <c r="U93" s="24" t="s">
        <v>55</v>
      </c>
      <c r="Y93" s="11">
        <v>-0.91892625589504329</v>
      </c>
    </row>
    <row r="94" spans="1:25" x14ac:dyDescent="0.3">
      <c r="A94" s="3">
        <v>88</v>
      </c>
      <c r="B94">
        <v>8</v>
      </c>
      <c r="C94">
        <v>8</v>
      </c>
      <c r="D94">
        <v>4</v>
      </c>
      <c r="E94">
        <v>6</v>
      </c>
      <c r="F94">
        <v>7</v>
      </c>
      <c r="G94">
        <v>8</v>
      </c>
      <c r="H94">
        <v>7</v>
      </c>
      <c r="J94" s="3">
        <v>88</v>
      </c>
      <c r="K94">
        <v>7</v>
      </c>
      <c r="M94" s="22" t="s">
        <v>43</v>
      </c>
      <c r="N94" s="22">
        <v>74.668602317520026</v>
      </c>
      <c r="O94" s="22">
        <v>10.442485958953718</v>
      </c>
      <c r="P94" s="22">
        <v>7.1504623143397001</v>
      </c>
      <c r="Q94" s="22">
        <v>1.7189672483812543E-11</v>
      </c>
      <c r="R94" s="22">
        <v>54.073226301230768</v>
      </c>
      <c r="S94" s="22">
        <v>95.263978333809291</v>
      </c>
      <c r="T94" s="22">
        <v>54.073226301230768</v>
      </c>
      <c r="U94" s="22">
        <v>95.263978333809291</v>
      </c>
      <c r="Y94" s="11">
        <v>1.1140971610331878</v>
      </c>
    </row>
    <row r="95" spans="1:25" x14ac:dyDescent="0.3">
      <c r="A95" s="3">
        <v>89</v>
      </c>
      <c r="B95">
        <v>7</v>
      </c>
      <c r="C95">
        <v>7</v>
      </c>
      <c r="D95">
        <v>8</v>
      </c>
      <c r="E95">
        <v>9</v>
      </c>
      <c r="F95">
        <v>5</v>
      </c>
      <c r="G95">
        <v>7</v>
      </c>
      <c r="H95">
        <v>8</v>
      </c>
      <c r="J95" s="3">
        <v>89</v>
      </c>
      <c r="K95">
        <v>8</v>
      </c>
      <c r="M95" s="22" t="s">
        <v>25</v>
      </c>
      <c r="N95" s="22">
        <v>-0.91892625589504329</v>
      </c>
      <c r="O95" s="22">
        <v>1.0594061067706233</v>
      </c>
      <c r="P95" s="22">
        <v>-0.86739754473966235</v>
      </c>
      <c r="Q95" s="22">
        <v>0.38679585364881541</v>
      </c>
      <c r="R95" s="22">
        <v>-3.0083585240979884</v>
      </c>
      <c r="S95" s="22">
        <v>1.1705060123079019</v>
      </c>
      <c r="T95" s="22">
        <v>-3.0083585240979884</v>
      </c>
      <c r="U95" s="22">
        <v>1.1705060123079019</v>
      </c>
      <c r="Y95" s="11">
        <v>-0.2692029298161871</v>
      </c>
    </row>
    <row r="96" spans="1:25" x14ac:dyDescent="0.3">
      <c r="A96" s="3">
        <v>89</v>
      </c>
      <c r="B96">
        <v>5</v>
      </c>
      <c r="C96">
        <v>7</v>
      </c>
      <c r="D96">
        <v>3</v>
      </c>
      <c r="E96">
        <v>1</v>
      </c>
      <c r="F96">
        <v>2</v>
      </c>
      <c r="G96">
        <v>4</v>
      </c>
      <c r="H96">
        <v>1</v>
      </c>
      <c r="J96" s="3">
        <v>89</v>
      </c>
      <c r="K96">
        <v>1</v>
      </c>
      <c r="M96" s="22" t="s">
        <v>26</v>
      </c>
      <c r="N96" s="22">
        <v>1.1140971610331878</v>
      </c>
      <c r="O96" s="22">
        <v>1.0483225358268209</v>
      </c>
      <c r="P96" s="22">
        <v>1.0627427370475155</v>
      </c>
      <c r="Q96" s="22">
        <v>0.28921973514055699</v>
      </c>
      <c r="R96" s="22">
        <v>-0.95347534005222512</v>
      </c>
      <c r="S96" s="22">
        <v>3.1816696621186007</v>
      </c>
      <c r="T96" s="22">
        <v>-0.95347534005222512</v>
      </c>
      <c r="U96" s="22">
        <v>3.1816696621186007</v>
      </c>
      <c r="Y96" s="11">
        <v>-0.75075237345945467</v>
      </c>
    </row>
    <row r="97" spans="1:25" x14ac:dyDescent="0.3">
      <c r="A97">
        <v>89</v>
      </c>
      <c r="B97">
        <v>4</v>
      </c>
      <c r="C97">
        <v>7</v>
      </c>
      <c r="D97">
        <v>7</v>
      </c>
      <c r="E97">
        <v>5</v>
      </c>
      <c r="F97">
        <v>4</v>
      </c>
      <c r="G97">
        <v>7</v>
      </c>
      <c r="H97">
        <v>3</v>
      </c>
      <c r="J97">
        <v>89</v>
      </c>
      <c r="K97">
        <v>3</v>
      </c>
      <c r="M97" s="22" t="s">
        <v>27</v>
      </c>
      <c r="N97" s="22">
        <v>-0.2692029298161871</v>
      </c>
      <c r="O97" s="22">
        <v>1.1584984449998492</v>
      </c>
      <c r="P97" s="22">
        <v>-0.2323722841218161</v>
      </c>
      <c r="Q97" s="22">
        <v>0.81649382742218934</v>
      </c>
      <c r="R97" s="22">
        <v>-2.554071799436282</v>
      </c>
      <c r="S97" s="22">
        <v>2.0156659398039078</v>
      </c>
      <c r="T97" s="22">
        <v>-2.554071799436282</v>
      </c>
      <c r="U97" s="22">
        <v>2.0156659398039078</v>
      </c>
      <c r="Y97" s="11">
        <v>-1.0420871499728404</v>
      </c>
    </row>
    <row r="98" spans="1:25" x14ac:dyDescent="0.3">
      <c r="A98">
        <v>90</v>
      </c>
      <c r="B98">
        <v>7</v>
      </c>
      <c r="C98">
        <v>5</v>
      </c>
      <c r="D98">
        <v>8</v>
      </c>
      <c r="E98">
        <v>6</v>
      </c>
      <c r="F98">
        <v>5</v>
      </c>
      <c r="G98">
        <v>4</v>
      </c>
      <c r="H98">
        <v>6</v>
      </c>
      <c r="J98">
        <v>90</v>
      </c>
      <c r="K98">
        <v>6</v>
      </c>
      <c r="M98" s="22" t="s">
        <v>28</v>
      </c>
      <c r="N98" s="22">
        <v>-0.75075237345945467</v>
      </c>
      <c r="O98" s="22">
        <v>1.0725354319023954</v>
      </c>
      <c r="P98" s="22">
        <v>-0.69997908798949204</v>
      </c>
      <c r="Q98" s="22">
        <v>0.48477889642283811</v>
      </c>
      <c r="R98" s="22">
        <v>-2.8660791833445085</v>
      </c>
      <c r="S98" s="22">
        <v>1.3645744364255989</v>
      </c>
      <c r="T98" s="22">
        <v>-2.8660791833445085</v>
      </c>
      <c r="U98" s="22">
        <v>1.3645744364255989</v>
      </c>
      <c r="Y98" s="11">
        <v>-0.74057280404335291</v>
      </c>
    </row>
    <row r="99" spans="1:25" x14ac:dyDescent="0.3">
      <c r="A99">
        <v>90</v>
      </c>
      <c r="B99">
        <v>4</v>
      </c>
      <c r="C99">
        <v>6</v>
      </c>
      <c r="D99">
        <v>9</v>
      </c>
      <c r="E99">
        <v>7</v>
      </c>
      <c r="F99">
        <v>7</v>
      </c>
      <c r="G99">
        <v>5</v>
      </c>
      <c r="H99">
        <v>7</v>
      </c>
      <c r="J99">
        <v>90</v>
      </c>
      <c r="K99">
        <v>7</v>
      </c>
      <c r="M99" s="22" t="s">
        <v>29</v>
      </c>
      <c r="N99" s="22">
        <v>-1.0420871499728404</v>
      </c>
      <c r="O99" s="22">
        <v>1.0716682543892013</v>
      </c>
      <c r="P99" s="22">
        <v>-0.97239714408334255</v>
      </c>
      <c r="Q99" s="22">
        <v>0.33206386410548649</v>
      </c>
      <c r="R99" s="22">
        <v>-3.155703653803636</v>
      </c>
      <c r="S99" s="22">
        <v>1.0715293538579553</v>
      </c>
      <c r="T99" s="22">
        <v>-3.155703653803636</v>
      </c>
      <c r="U99" s="22">
        <v>1.0715293538579553</v>
      </c>
      <c r="Y99" s="11">
        <v>5.9914672681897541</v>
      </c>
    </row>
    <row r="100" spans="1:25" x14ac:dyDescent="0.3">
      <c r="A100">
        <v>90</v>
      </c>
      <c r="B100">
        <v>4</v>
      </c>
      <c r="C100">
        <v>8</v>
      </c>
      <c r="D100">
        <v>3</v>
      </c>
      <c r="E100">
        <v>1</v>
      </c>
      <c r="F100">
        <v>2</v>
      </c>
      <c r="G100">
        <v>7</v>
      </c>
      <c r="H100">
        <v>3</v>
      </c>
      <c r="J100">
        <v>90</v>
      </c>
      <c r="K100">
        <v>3</v>
      </c>
      <c r="M100" s="22" t="s">
        <v>30</v>
      </c>
      <c r="N100" s="22">
        <v>-0.74057280404335291</v>
      </c>
      <c r="O100" s="22">
        <v>1.1337723086813383</v>
      </c>
      <c r="P100" s="22">
        <v>-0.65319358955299789</v>
      </c>
      <c r="Q100" s="22">
        <v>0.51440485319958684</v>
      </c>
      <c r="R100" s="22">
        <v>-2.9766751177962489</v>
      </c>
      <c r="S100" s="22">
        <v>1.4955295097095429</v>
      </c>
      <c r="T100" s="22">
        <v>-2.9766751177962489</v>
      </c>
      <c r="U100" s="22">
        <v>1.4955295097095429</v>
      </c>
    </row>
    <row r="101" spans="1:25" ht="16.2" thickBot="1" x14ac:dyDescent="0.35">
      <c r="A101" s="3">
        <v>90</v>
      </c>
      <c r="B101">
        <v>7</v>
      </c>
      <c r="C101">
        <v>5</v>
      </c>
      <c r="D101">
        <v>4</v>
      </c>
      <c r="E101">
        <v>3</v>
      </c>
      <c r="F101">
        <v>6</v>
      </c>
      <c r="G101">
        <v>4</v>
      </c>
      <c r="H101">
        <v>4</v>
      </c>
      <c r="J101" s="3">
        <v>90</v>
      </c>
      <c r="K101">
        <v>4</v>
      </c>
      <c r="M101" s="23" t="s">
        <v>31</v>
      </c>
      <c r="N101" s="23">
        <v>5.9914672681897541</v>
      </c>
      <c r="O101" s="23">
        <v>1.1574095011529111</v>
      </c>
      <c r="P101" s="23">
        <v>5.1766183552334528</v>
      </c>
      <c r="Q101" s="23">
        <v>5.6234259616833344E-7</v>
      </c>
      <c r="R101" s="23">
        <v>3.7087460871637803</v>
      </c>
      <c r="S101" s="23">
        <v>8.2741884492157283</v>
      </c>
      <c r="T101" s="23">
        <v>3.7087460871637803</v>
      </c>
      <c r="U101" s="23">
        <v>8.2741884492157283</v>
      </c>
    </row>
    <row r="102" spans="1:25" x14ac:dyDescent="0.3">
      <c r="A102" s="3">
        <v>90</v>
      </c>
      <c r="B102">
        <v>8</v>
      </c>
      <c r="C102">
        <v>6</v>
      </c>
      <c r="D102">
        <v>2</v>
      </c>
      <c r="E102">
        <v>3</v>
      </c>
      <c r="F102">
        <v>3</v>
      </c>
      <c r="G102">
        <v>8</v>
      </c>
      <c r="H102">
        <v>2</v>
      </c>
      <c r="J102" s="3">
        <v>90</v>
      </c>
      <c r="K102">
        <v>2</v>
      </c>
      <c r="M102" s="20"/>
      <c r="N102" s="20"/>
      <c r="O102" s="20"/>
      <c r="P102" s="20"/>
      <c r="Q102" s="20"/>
      <c r="R102" s="20"/>
      <c r="S102" s="20"/>
      <c r="T102" s="20"/>
      <c r="U102" s="20"/>
    </row>
    <row r="103" spans="1:25" x14ac:dyDescent="0.3">
      <c r="A103" s="3">
        <v>91</v>
      </c>
      <c r="B103">
        <v>6</v>
      </c>
      <c r="C103">
        <v>5</v>
      </c>
      <c r="D103">
        <v>7</v>
      </c>
      <c r="E103">
        <v>10</v>
      </c>
      <c r="F103">
        <v>7</v>
      </c>
      <c r="G103">
        <v>5</v>
      </c>
      <c r="H103">
        <v>8</v>
      </c>
      <c r="J103" s="3">
        <v>91</v>
      </c>
      <c r="K103">
        <v>8</v>
      </c>
      <c r="Y103" s="11">
        <v>5.9069674834667341</v>
      </c>
    </row>
    <row r="104" spans="1:25" x14ac:dyDescent="0.3">
      <c r="A104" s="3">
        <v>92</v>
      </c>
      <c r="B104">
        <v>4</v>
      </c>
      <c r="C104">
        <v>5</v>
      </c>
      <c r="D104">
        <v>6</v>
      </c>
      <c r="E104">
        <v>4</v>
      </c>
      <c r="F104">
        <v>7</v>
      </c>
      <c r="G104">
        <v>4</v>
      </c>
      <c r="H104">
        <v>7</v>
      </c>
      <c r="J104" s="3">
        <v>92</v>
      </c>
      <c r="K104">
        <v>7</v>
      </c>
    </row>
    <row r="105" spans="1:25" x14ac:dyDescent="0.3">
      <c r="A105" s="3">
        <v>92</v>
      </c>
      <c r="B105">
        <v>4</v>
      </c>
      <c r="C105">
        <v>8</v>
      </c>
      <c r="D105">
        <v>6</v>
      </c>
      <c r="E105">
        <v>5</v>
      </c>
      <c r="F105">
        <v>7</v>
      </c>
      <c r="G105">
        <v>5</v>
      </c>
      <c r="H105">
        <v>7</v>
      </c>
      <c r="J105" s="3">
        <v>92</v>
      </c>
      <c r="K105">
        <v>7</v>
      </c>
    </row>
    <row r="106" spans="1:25" x14ac:dyDescent="0.3">
      <c r="A106" s="3">
        <v>93</v>
      </c>
      <c r="B106">
        <v>7</v>
      </c>
      <c r="C106">
        <v>6</v>
      </c>
      <c r="D106">
        <v>2</v>
      </c>
      <c r="E106">
        <v>3</v>
      </c>
      <c r="F106">
        <v>1</v>
      </c>
      <c r="G106">
        <v>7</v>
      </c>
      <c r="H106">
        <v>2</v>
      </c>
      <c r="J106" s="3">
        <v>93</v>
      </c>
      <c r="K106">
        <v>2</v>
      </c>
      <c r="N106" t="s">
        <v>24</v>
      </c>
      <c r="O106" t="s">
        <v>31</v>
      </c>
      <c r="Q106" t="s">
        <v>58</v>
      </c>
    </row>
    <row r="107" spans="1:25" x14ac:dyDescent="0.3">
      <c r="A107">
        <v>93</v>
      </c>
      <c r="B107">
        <v>6</v>
      </c>
      <c r="C107">
        <v>5</v>
      </c>
      <c r="D107">
        <v>3</v>
      </c>
      <c r="E107">
        <v>3</v>
      </c>
      <c r="F107">
        <v>7</v>
      </c>
      <c r="G107">
        <v>6</v>
      </c>
      <c r="H107">
        <v>6</v>
      </c>
      <c r="J107">
        <v>93</v>
      </c>
      <c r="K107">
        <v>6</v>
      </c>
      <c r="N107" t="s">
        <v>62</v>
      </c>
      <c r="O107" s="11">
        <f>AVERAGE(H2:H110)</f>
        <v>4.8165137614678901</v>
      </c>
      <c r="P107" s="11"/>
    </row>
    <row r="108" spans="1:25" x14ac:dyDescent="0.3">
      <c r="A108">
        <v>94</v>
      </c>
      <c r="B108">
        <v>6</v>
      </c>
      <c r="C108">
        <v>4</v>
      </c>
      <c r="D108">
        <v>6</v>
      </c>
      <c r="E108">
        <v>7</v>
      </c>
      <c r="F108">
        <v>4</v>
      </c>
      <c r="G108">
        <v>4</v>
      </c>
      <c r="H108">
        <v>5</v>
      </c>
      <c r="J108">
        <v>94</v>
      </c>
      <c r="K108">
        <v>5</v>
      </c>
      <c r="N108" t="s">
        <v>61</v>
      </c>
      <c r="O108" s="11">
        <f>AVERAGE(H109:H132)</f>
        <v>5.291666666666667</v>
      </c>
      <c r="P108" s="11"/>
    </row>
    <row r="109" spans="1:25" x14ac:dyDescent="0.3">
      <c r="A109">
        <v>95</v>
      </c>
      <c r="B109">
        <v>5</v>
      </c>
      <c r="C109">
        <v>7</v>
      </c>
      <c r="D109">
        <v>6</v>
      </c>
      <c r="E109">
        <v>4</v>
      </c>
      <c r="F109">
        <v>6</v>
      </c>
      <c r="G109">
        <v>7</v>
      </c>
      <c r="H109">
        <v>6</v>
      </c>
      <c r="J109">
        <v>95</v>
      </c>
      <c r="K109">
        <v>6</v>
      </c>
      <c r="N109" t="s">
        <v>60</v>
      </c>
      <c r="O109" s="11">
        <f>AVERAGE(H133:H203)</f>
        <v>5.971830985915493</v>
      </c>
      <c r="P109" s="11"/>
    </row>
    <row r="110" spans="1:25" x14ac:dyDescent="0.3">
      <c r="A110">
        <v>95</v>
      </c>
      <c r="B110">
        <v>6</v>
      </c>
      <c r="C110">
        <v>7</v>
      </c>
      <c r="D110">
        <v>2</v>
      </c>
      <c r="E110">
        <v>4</v>
      </c>
      <c r="F110">
        <v>4</v>
      </c>
      <c r="G110">
        <v>5</v>
      </c>
      <c r="H110">
        <v>1</v>
      </c>
      <c r="J110">
        <v>95</v>
      </c>
      <c r="K110">
        <v>1</v>
      </c>
    </row>
    <row r="111" spans="1:25" x14ac:dyDescent="0.3">
      <c r="A111" s="3">
        <v>96</v>
      </c>
      <c r="B111">
        <v>5</v>
      </c>
      <c r="C111">
        <v>8</v>
      </c>
      <c r="D111">
        <v>5</v>
      </c>
      <c r="E111">
        <v>4</v>
      </c>
      <c r="F111">
        <v>6</v>
      </c>
      <c r="G111">
        <v>6</v>
      </c>
      <c r="H111">
        <v>5</v>
      </c>
      <c r="J111" s="3">
        <v>96</v>
      </c>
      <c r="K111">
        <v>5</v>
      </c>
    </row>
    <row r="112" spans="1:25" x14ac:dyDescent="0.3">
      <c r="A112" s="3">
        <v>96</v>
      </c>
      <c r="B112">
        <v>3</v>
      </c>
      <c r="C112">
        <v>1</v>
      </c>
      <c r="D112">
        <v>3</v>
      </c>
      <c r="E112">
        <v>1</v>
      </c>
      <c r="F112">
        <v>3</v>
      </c>
      <c r="G112">
        <v>4</v>
      </c>
      <c r="H112">
        <v>4</v>
      </c>
      <c r="J112" s="3">
        <v>96</v>
      </c>
      <c r="K112">
        <v>4</v>
      </c>
    </row>
    <row r="113" spans="1:11" x14ac:dyDescent="0.3">
      <c r="A113" s="3">
        <v>96</v>
      </c>
      <c r="B113">
        <v>7</v>
      </c>
      <c r="C113">
        <v>6</v>
      </c>
      <c r="D113">
        <v>10</v>
      </c>
      <c r="E113">
        <v>8</v>
      </c>
      <c r="F113">
        <v>9</v>
      </c>
      <c r="G113">
        <v>5</v>
      </c>
      <c r="H113">
        <v>8</v>
      </c>
      <c r="J113" s="3">
        <v>96</v>
      </c>
      <c r="K113">
        <v>8</v>
      </c>
    </row>
    <row r="114" spans="1:11" x14ac:dyDescent="0.3">
      <c r="A114" s="3">
        <v>97</v>
      </c>
      <c r="B114">
        <v>5</v>
      </c>
      <c r="C114">
        <v>4</v>
      </c>
      <c r="D114">
        <v>7</v>
      </c>
      <c r="E114">
        <v>3</v>
      </c>
      <c r="F114">
        <v>3</v>
      </c>
      <c r="G114">
        <v>4</v>
      </c>
      <c r="H114">
        <v>6</v>
      </c>
      <c r="J114" s="3">
        <v>97</v>
      </c>
      <c r="K114">
        <v>6</v>
      </c>
    </row>
    <row r="115" spans="1:11" x14ac:dyDescent="0.3">
      <c r="A115" s="3">
        <v>97</v>
      </c>
      <c r="B115">
        <v>8</v>
      </c>
      <c r="C115">
        <v>4</v>
      </c>
      <c r="D115">
        <v>10</v>
      </c>
      <c r="E115">
        <v>10</v>
      </c>
      <c r="F115">
        <v>10</v>
      </c>
      <c r="G115">
        <v>4</v>
      </c>
      <c r="H115">
        <v>9</v>
      </c>
      <c r="J115" s="3">
        <v>97</v>
      </c>
      <c r="K115">
        <v>9</v>
      </c>
    </row>
    <row r="116" spans="1:11" x14ac:dyDescent="0.3">
      <c r="A116">
        <v>97</v>
      </c>
      <c r="B116">
        <v>6</v>
      </c>
      <c r="C116">
        <v>4</v>
      </c>
      <c r="D116">
        <v>5</v>
      </c>
      <c r="E116">
        <v>5</v>
      </c>
      <c r="F116">
        <v>4</v>
      </c>
      <c r="G116">
        <v>4</v>
      </c>
      <c r="H116">
        <v>3</v>
      </c>
      <c r="J116">
        <v>97</v>
      </c>
      <c r="K116">
        <v>3</v>
      </c>
    </row>
    <row r="117" spans="1:11" x14ac:dyDescent="0.3">
      <c r="A117">
        <v>97</v>
      </c>
      <c r="B117">
        <v>5</v>
      </c>
      <c r="C117">
        <v>7</v>
      </c>
      <c r="D117">
        <v>4</v>
      </c>
      <c r="E117">
        <v>5</v>
      </c>
      <c r="F117">
        <v>7</v>
      </c>
      <c r="G117">
        <v>6</v>
      </c>
      <c r="H117">
        <v>6</v>
      </c>
      <c r="J117">
        <v>97</v>
      </c>
      <c r="K117">
        <v>6</v>
      </c>
    </row>
    <row r="118" spans="1:11" x14ac:dyDescent="0.3">
      <c r="A118">
        <v>97</v>
      </c>
      <c r="B118">
        <v>1</v>
      </c>
      <c r="C118">
        <v>5</v>
      </c>
      <c r="D118">
        <v>2</v>
      </c>
      <c r="E118">
        <v>1</v>
      </c>
      <c r="F118">
        <v>3</v>
      </c>
      <c r="G118">
        <v>8</v>
      </c>
      <c r="H118">
        <v>2</v>
      </c>
      <c r="J118">
        <v>97</v>
      </c>
      <c r="K118">
        <v>2</v>
      </c>
    </row>
    <row r="119" spans="1:11" x14ac:dyDescent="0.3">
      <c r="A119" s="3">
        <v>98</v>
      </c>
      <c r="B119">
        <v>8</v>
      </c>
      <c r="C119">
        <v>4</v>
      </c>
      <c r="D119">
        <v>3</v>
      </c>
      <c r="E119">
        <v>6</v>
      </c>
      <c r="F119">
        <v>3</v>
      </c>
      <c r="G119">
        <v>8</v>
      </c>
      <c r="H119">
        <v>5</v>
      </c>
      <c r="J119" s="3">
        <v>98</v>
      </c>
      <c r="K119">
        <v>5</v>
      </c>
    </row>
    <row r="120" spans="1:11" x14ac:dyDescent="0.3">
      <c r="A120">
        <v>99</v>
      </c>
      <c r="B120">
        <v>5</v>
      </c>
      <c r="C120">
        <v>4</v>
      </c>
      <c r="D120">
        <v>5</v>
      </c>
      <c r="E120">
        <v>3</v>
      </c>
      <c r="F120">
        <v>3</v>
      </c>
      <c r="G120">
        <v>8</v>
      </c>
      <c r="H120">
        <v>4</v>
      </c>
      <c r="J120">
        <v>99</v>
      </c>
      <c r="K120">
        <v>4</v>
      </c>
    </row>
    <row r="121" spans="1:11" x14ac:dyDescent="0.3">
      <c r="A121">
        <v>99</v>
      </c>
      <c r="B121">
        <v>7</v>
      </c>
      <c r="C121">
        <v>5</v>
      </c>
      <c r="D121">
        <v>5</v>
      </c>
      <c r="E121">
        <v>7</v>
      </c>
      <c r="F121">
        <v>6</v>
      </c>
      <c r="G121">
        <v>5</v>
      </c>
      <c r="H121">
        <v>5</v>
      </c>
      <c r="J121">
        <v>99</v>
      </c>
      <c r="K121">
        <v>5</v>
      </c>
    </row>
    <row r="122" spans="1:11" x14ac:dyDescent="0.3">
      <c r="A122" s="3">
        <v>99</v>
      </c>
      <c r="B122">
        <v>7</v>
      </c>
      <c r="C122">
        <v>6</v>
      </c>
      <c r="D122">
        <v>5</v>
      </c>
      <c r="E122">
        <v>7</v>
      </c>
      <c r="F122">
        <v>9</v>
      </c>
      <c r="G122">
        <v>4</v>
      </c>
      <c r="H122">
        <v>8</v>
      </c>
      <c r="J122" s="3">
        <v>99</v>
      </c>
      <c r="K122">
        <v>8</v>
      </c>
    </row>
    <row r="123" spans="1:11" x14ac:dyDescent="0.3">
      <c r="A123" s="3">
        <v>99</v>
      </c>
      <c r="B123">
        <v>10</v>
      </c>
      <c r="C123">
        <v>9</v>
      </c>
      <c r="D123">
        <v>10</v>
      </c>
      <c r="E123">
        <v>9</v>
      </c>
      <c r="F123">
        <v>7</v>
      </c>
      <c r="G123">
        <v>5</v>
      </c>
      <c r="H123">
        <v>9</v>
      </c>
      <c r="J123" s="3">
        <v>99</v>
      </c>
      <c r="K123">
        <v>9</v>
      </c>
    </row>
    <row r="124" spans="1:11" x14ac:dyDescent="0.3">
      <c r="A124" s="3">
        <v>99</v>
      </c>
      <c r="B124">
        <v>7</v>
      </c>
      <c r="C124">
        <v>6</v>
      </c>
      <c r="D124">
        <v>4</v>
      </c>
      <c r="E124">
        <v>4</v>
      </c>
      <c r="F124">
        <v>5</v>
      </c>
      <c r="G124">
        <v>6</v>
      </c>
      <c r="H124">
        <v>5</v>
      </c>
      <c r="J124" s="3">
        <v>99</v>
      </c>
      <c r="K124">
        <v>5</v>
      </c>
    </row>
    <row r="125" spans="1:11" x14ac:dyDescent="0.3">
      <c r="A125">
        <v>99</v>
      </c>
      <c r="B125">
        <v>8</v>
      </c>
      <c r="C125">
        <v>4</v>
      </c>
      <c r="D125">
        <v>6</v>
      </c>
      <c r="E125">
        <v>8</v>
      </c>
      <c r="F125">
        <v>7</v>
      </c>
      <c r="G125">
        <v>6</v>
      </c>
      <c r="H125">
        <v>9</v>
      </c>
      <c r="J125">
        <v>99</v>
      </c>
      <c r="K125">
        <v>9</v>
      </c>
    </row>
    <row r="126" spans="1:11" x14ac:dyDescent="0.3">
      <c r="A126" s="3">
        <v>100</v>
      </c>
      <c r="B126">
        <v>5</v>
      </c>
      <c r="C126">
        <v>4</v>
      </c>
      <c r="D126">
        <v>5</v>
      </c>
      <c r="E126">
        <v>3</v>
      </c>
      <c r="F126">
        <v>5</v>
      </c>
      <c r="G126">
        <v>6</v>
      </c>
      <c r="H126">
        <v>3</v>
      </c>
      <c r="J126" s="3">
        <v>100</v>
      </c>
      <c r="K126">
        <v>3</v>
      </c>
    </row>
    <row r="127" spans="1:11" x14ac:dyDescent="0.3">
      <c r="A127" s="3">
        <v>101</v>
      </c>
      <c r="B127">
        <v>6</v>
      </c>
      <c r="C127">
        <v>4</v>
      </c>
      <c r="D127">
        <v>5</v>
      </c>
      <c r="E127">
        <v>6</v>
      </c>
      <c r="F127">
        <v>6</v>
      </c>
      <c r="G127">
        <v>7</v>
      </c>
      <c r="H127">
        <v>5</v>
      </c>
      <c r="J127" s="3">
        <v>101</v>
      </c>
      <c r="K127">
        <v>5</v>
      </c>
    </row>
    <row r="128" spans="1:11" x14ac:dyDescent="0.3">
      <c r="A128" s="3">
        <v>101</v>
      </c>
      <c r="B128">
        <v>6</v>
      </c>
      <c r="C128">
        <v>4</v>
      </c>
      <c r="D128">
        <v>4</v>
      </c>
      <c r="E128">
        <v>7</v>
      </c>
      <c r="F128">
        <v>7</v>
      </c>
      <c r="G128">
        <v>4</v>
      </c>
      <c r="H128">
        <v>5</v>
      </c>
      <c r="J128" s="3">
        <v>101</v>
      </c>
      <c r="K128">
        <v>5</v>
      </c>
    </row>
    <row r="129" spans="1:11" x14ac:dyDescent="0.3">
      <c r="A129" s="3">
        <v>102</v>
      </c>
      <c r="B129">
        <v>6</v>
      </c>
      <c r="C129">
        <v>6</v>
      </c>
      <c r="D129">
        <v>3</v>
      </c>
      <c r="E129">
        <v>6</v>
      </c>
      <c r="F129">
        <v>5</v>
      </c>
      <c r="G129">
        <v>4</v>
      </c>
      <c r="H129">
        <v>7</v>
      </c>
      <c r="J129" s="3">
        <v>102</v>
      </c>
      <c r="K129">
        <v>7</v>
      </c>
    </row>
    <row r="130" spans="1:11" x14ac:dyDescent="0.3">
      <c r="A130">
        <v>103</v>
      </c>
      <c r="B130">
        <v>5</v>
      </c>
      <c r="C130">
        <v>4</v>
      </c>
      <c r="D130">
        <v>4</v>
      </c>
      <c r="E130">
        <v>3</v>
      </c>
      <c r="F130">
        <v>7</v>
      </c>
      <c r="G130">
        <v>6</v>
      </c>
      <c r="H130">
        <v>5</v>
      </c>
      <c r="J130">
        <v>103</v>
      </c>
      <c r="K130">
        <v>5</v>
      </c>
    </row>
    <row r="131" spans="1:11" x14ac:dyDescent="0.3">
      <c r="A131" s="3">
        <v>105</v>
      </c>
      <c r="B131">
        <v>5</v>
      </c>
      <c r="C131">
        <v>4</v>
      </c>
      <c r="D131">
        <v>3</v>
      </c>
      <c r="E131">
        <v>7</v>
      </c>
      <c r="F131">
        <v>6</v>
      </c>
      <c r="G131">
        <v>4</v>
      </c>
      <c r="H131">
        <v>3</v>
      </c>
      <c r="J131" s="3">
        <v>105</v>
      </c>
      <c r="K131">
        <v>3</v>
      </c>
    </row>
    <row r="132" spans="1:11" x14ac:dyDescent="0.3">
      <c r="A132">
        <v>105</v>
      </c>
      <c r="B132">
        <v>4</v>
      </c>
      <c r="C132">
        <v>8</v>
      </c>
      <c r="D132">
        <v>3</v>
      </c>
      <c r="E132">
        <v>3</v>
      </c>
      <c r="F132">
        <v>1</v>
      </c>
      <c r="G132">
        <v>4</v>
      </c>
      <c r="H132">
        <v>4</v>
      </c>
      <c r="J132">
        <v>105</v>
      </c>
      <c r="K132">
        <v>4</v>
      </c>
    </row>
    <row r="133" spans="1:11" x14ac:dyDescent="0.3">
      <c r="A133">
        <v>106</v>
      </c>
      <c r="B133">
        <v>5</v>
      </c>
      <c r="C133">
        <v>4</v>
      </c>
      <c r="D133">
        <v>4</v>
      </c>
      <c r="E133">
        <v>5</v>
      </c>
      <c r="F133">
        <v>3</v>
      </c>
      <c r="G133">
        <v>8</v>
      </c>
      <c r="H133">
        <v>7</v>
      </c>
      <c r="J133">
        <v>106</v>
      </c>
      <c r="K133">
        <v>7</v>
      </c>
    </row>
    <row r="134" spans="1:11" x14ac:dyDescent="0.3">
      <c r="A134">
        <v>106</v>
      </c>
      <c r="B134">
        <v>6</v>
      </c>
      <c r="C134">
        <v>4</v>
      </c>
      <c r="D134">
        <v>7</v>
      </c>
      <c r="E134">
        <v>3</v>
      </c>
      <c r="F134">
        <v>3</v>
      </c>
      <c r="G134">
        <v>6</v>
      </c>
      <c r="H134">
        <v>7</v>
      </c>
      <c r="J134">
        <v>106</v>
      </c>
      <c r="K134">
        <v>7</v>
      </c>
    </row>
    <row r="135" spans="1:11" x14ac:dyDescent="0.3">
      <c r="A135">
        <v>107</v>
      </c>
      <c r="B135">
        <v>8</v>
      </c>
      <c r="C135">
        <v>5</v>
      </c>
      <c r="D135">
        <v>3</v>
      </c>
      <c r="E135">
        <v>3</v>
      </c>
      <c r="F135">
        <v>3</v>
      </c>
      <c r="G135">
        <v>5</v>
      </c>
      <c r="H135">
        <v>3</v>
      </c>
      <c r="J135">
        <v>107</v>
      </c>
      <c r="K135">
        <v>3</v>
      </c>
    </row>
    <row r="136" spans="1:11" x14ac:dyDescent="0.3">
      <c r="A136" s="3">
        <v>107</v>
      </c>
      <c r="B136">
        <v>4</v>
      </c>
      <c r="C136">
        <v>4</v>
      </c>
      <c r="D136">
        <v>4</v>
      </c>
      <c r="E136">
        <v>5</v>
      </c>
      <c r="F136">
        <v>7</v>
      </c>
      <c r="G136">
        <v>7</v>
      </c>
      <c r="H136">
        <v>3</v>
      </c>
      <c r="J136" s="3">
        <v>107</v>
      </c>
      <c r="K136">
        <v>3</v>
      </c>
    </row>
    <row r="137" spans="1:11" x14ac:dyDescent="0.3">
      <c r="A137">
        <v>108</v>
      </c>
      <c r="B137">
        <v>8</v>
      </c>
      <c r="C137">
        <v>6</v>
      </c>
      <c r="D137">
        <v>5</v>
      </c>
      <c r="E137">
        <v>3</v>
      </c>
      <c r="F137">
        <v>3</v>
      </c>
      <c r="G137">
        <v>8</v>
      </c>
      <c r="H137">
        <v>7</v>
      </c>
      <c r="J137">
        <v>108</v>
      </c>
      <c r="K137">
        <v>7</v>
      </c>
    </row>
    <row r="138" spans="1:11" x14ac:dyDescent="0.3">
      <c r="A138" s="3">
        <v>108</v>
      </c>
      <c r="B138">
        <v>9</v>
      </c>
      <c r="C138">
        <v>10</v>
      </c>
      <c r="D138">
        <v>7</v>
      </c>
      <c r="E138">
        <v>8</v>
      </c>
      <c r="F138">
        <v>10</v>
      </c>
      <c r="G138">
        <v>10</v>
      </c>
      <c r="H138">
        <v>9</v>
      </c>
      <c r="J138" s="3">
        <v>108</v>
      </c>
      <c r="K138">
        <v>9</v>
      </c>
    </row>
    <row r="139" spans="1:11" x14ac:dyDescent="0.3">
      <c r="A139">
        <v>109</v>
      </c>
      <c r="B139">
        <v>6</v>
      </c>
      <c r="C139">
        <v>8</v>
      </c>
      <c r="D139">
        <v>6</v>
      </c>
      <c r="E139">
        <v>4</v>
      </c>
      <c r="F139">
        <v>6</v>
      </c>
      <c r="G139">
        <v>5</v>
      </c>
      <c r="H139">
        <v>7</v>
      </c>
      <c r="J139">
        <v>109</v>
      </c>
      <c r="K139">
        <v>7</v>
      </c>
    </row>
    <row r="140" spans="1:11" x14ac:dyDescent="0.3">
      <c r="A140" s="3">
        <v>109</v>
      </c>
      <c r="B140">
        <v>6</v>
      </c>
      <c r="C140">
        <v>4</v>
      </c>
      <c r="D140">
        <v>3</v>
      </c>
      <c r="E140">
        <v>1</v>
      </c>
      <c r="F140">
        <v>4</v>
      </c>
      <c r="G140">
        <v>6</v>
      </c>
      <c r="H140">
        <v>3</v>
      </c>
      <c r="J140" s="3">
        <v>109</v>
      </c>
      <c r="K140">
        <v>3</v>
      </c>
    </row>
    <row r="141" spans="1:11" x14ac:dyDescent="0.3">
      <c r="A141" s="3">
        <v>111</v>
      </c>
      <c r="B141">
        <v>6</v>
      </c>
      <c r="C141">
        <v>6</v>
      </c>
      <c r="D141">
        <v>6</v>
      </c>
      <c r="E141">
        <v>3</v>
      </c>
      <c r="F141">
        <v>4</v>
      </c>
      <c r="G141">
        <v>4</v>
      </c>
      <c r="H141">
        <v>5</v>
      </c>
      <c r="J141" s="3">
        <v>111</v>
      </c>
      <c r="K141">
        <v>5</v>
      </c>
    </row>
    <row r="142" spans="1:11" x14ac:dyDescent="0.3">
      <c r="A142">
        <v>111</v>
      </c>
      <c r="B142">
        <v>8</v>
      </c>
      <c r="C142">
        <v>5</v>
      </c>
      <c r="D142">
        <v>5</v>
      </c>
      <c r="E142">
        <v>3</v>
      </c>
      <c r="F142">
        <v>5</v>
      </c>
      <c r="G142">
        <v>6</v>
      </c>
      <c r="H142">
        <v>4</v>
      </c>
      <c r="J142">
        <v>111</v>
      </c>
      <c r="K142">
        <v>4</v>
      </c>
    </row>
    <row r="143" spans="1:11" x14ac:dyDescent="0.3">
      <c r="A143" s="3">
        <v>112</v>
      </c>
      <c r="B143">
        <v>10</v>
      </c>
      <c r="C143">
        <v>8</v>
      </c>
      <c r="D143">
        <v>7</v>
      </c>
      <c r="E143">
        <v>9</v>
      </c>
      <c r="F143">
        <v>9</v>
      </c>
      <c r="G143">
        <v>8</v>
      </c>
      <c r="H143">
        <v>9</v>
      </c>
      <c r="J143" s="3">
        <v>112</v>
      </c>
      <c r="K143">
        <v>9</v>
      </c>
    </row>
    <row r="144" spans="1:11" x14ac:dyDescent="0.3">
      <c r="A144">
        <v>113</v>
      </c>
      <c r="B144">
        <v>6</v>
      </c>
      <c r="C144">
        <v>8</v>
      </c>
      <c r="D144">
        <v>9</v>
      </c>
      <c r="E144">
        <v>9</v>
      </c>
      <c r="F144">
        <v>7</v>
      </c>
      <c r="G144">
        <v>6</v>
      </c>
      <c r="H144">
        <v>6</v>
      </c>
      <c r="J144">
        <v>113</v>
      </c>
      <c r="K144">
        <v>6</v>
      </c>
    </row>
    <row r="145" spans="1:11" x14ac:dyDescent="0.3">
      <c r="A145" s="3">
        <v>113</v>
      </c>
      <c r="B145">
        <v>6</v>
      </c>
      <c r="C145">
        <v>5</v>
      </c>
      <c r="D145">
        <v>5</v>
      </c>
      <c r="E145">
        <v>4</v>
      </c>
      <c r="F145">
        <v>4</v>
      </c>
      <c r="G145">
        <v>6</v>
      </c>
      <c r="H145">
        <v>5</v>
      </c>
      <c r="J145" s="3">
        <v>113</v>
      </c>
      <c r="K145">
        <v>5</v>
      </c>
    </row>
    <row r="146" spans="1:11" x14ac:dyDescent="0.3">
      <c r="A146" s="3">
        <v>113</v>
      </c>
      <c r="B146">
        <v>5</v>
      </c>
      <c r="C146">
        <v>5</v>
      </c>
      <c r="D146">
        <v>3</v>
      </c>
      <c r="E146">
        <v>3</v>
      </c>
      <c r="F146">
        <v>1</v>
      </c>
      <c r="G146">
        <v>4</v>
      </c>
      <c r="H146">
        <v>2</v>
      </c>
      <c r="J146" s="3">
        <v>113</v>
      </c>
      <c r="K146">
        <v>2</v>
      </c>
    </row>
    <row r="147" spans="1:11" x14ac:dyDescent="0.3">
      <c r="A147" s="3">
        <v>113</v>
      </c>
      <c r="B147">
        <v>4</v>
      </c>
      <c r="C147">
        <v>8</v>
      </c>
      <c r="D147">
        <v>5</v>
      </c>
      <c r="E147">
        <v>5</v>
      </c>
      <c r="F147">
        <v>3</v>
      </c>
      <c r="G147">
        <v>4</v>
      </c>
      <c r="H147">
        <v>7</v>
      </c>
      <c r="J147" s="3">
        <v>113</v>
      </c>
      <c r="K147">
        <v>7</v>
      </c>
    </row>
    <row r="148" spans="1:11" x14ac:dyDescent="0.3">
      <c r="A148" s="3">
        <v>113</v>
      </c>
      <c r="B148">
        <v>6</v>
      </c>
      <c r="C148">
        <v>7</v>
      </c>
      <c r="D148">
        <v>4</v>
      </c>
      <c r="E148">
        <v>7</v>
      </c>
      <c r="F148">
        <v>5</v>
      </c>
      <c r="G148">
        <v>8</v>
      </c>
      <c r="H148">
        <v>6</v>
      </c>
      <c r="J148" s="3">
        <v>113</v>
      </c>
      <c r="K148">
        <v>6</v>
      </c>
    </row>
    <row r="149" spans="1:11" x14ac:dyDescent="0.3">
      <c r="A149" s="3">
        <v>113</v>
      </c>
      <c r="B149">
        <v>5</v>
      </c>
      <c r="C149">
        <v>3</v>
      </c>
      <c r="D149">
        <v>5</v>
      </c>
      <c r="E149">
        <v>6</v>
      </c>
      <c r="F149">
        <v>4</v>
      </c>
      <c r="G149">
        <v>4</v>
      </c>
      <c r="H149">
        <v>4</v>
      </c>
      <c r="J149" s="3">
        <v>113</v>
      </c>
      <c r="K149">
        <v>4</v>
      </c>
    </row>
    <row r="150" spans="1:11" x14ac:dyDescent="0.3">
      <c r="A150" s="3">
        <v>113</v>
      </c>
      <c r="B150">
        <v>5</v>
      </c>
      <c r="C150">
        <v>6</v>
      </c>
      <c r="D150">
        <v>5</v>
      </c>
      <c r="E150">
        <v>3</v>
      </c>
      <c r="F150">
        <v>5</v>
      </c>
      <c r="G150">
        <v>6</v>
      </c>
      <c r="H150">
        <v>7</v>
      </c>
      <c r="J150" s="3">
        <v>113</v>
      </c>
      <c r="K150">
        <v>7</v>
      </c>
    </row>
    <row r="151" spans="1:11" x14ac:dyDescent="0.3">
      <c r="A151">
        <v>114</v>
      </c>
      <c r="B151">
        <v>4</v>
      </c>
      <c r="C151">
        <v>3</v>
      </c>
      <c r="D151">
        <v>3</v>
      </c>
      <c r="E151">
        <v>3</v>
      </c>
      <c r="F151">
        <v>7</v>
      </c>
      <c r="G151">
        <v>6</v>
      </c>
      <c r="H151">
        <v>7</v>
      </c>
      <c r="J151">
        <v>114</v>
      </c>
      <c r="K151">
        <v>7</v>
      </c>
    </row>
    <row r="152" spans="1:11" x14ac:dyDescent="0.3">
      <c r="A152" s="3">
        <v>114</v>
      </c>
      <c r="B152">
        <v>6</v>
      </c>
      <c r="C152">
        <v>5</v>
      </c>
      <c r="D152">
        <v>10</v>
      </c>
      <c r="E152">
        <v>10</v>
      </c>
      <c r="F152">
        <v>10</v>
      </c>
      <c r="G152">
        <v>4</v>
      </c>
      <c r="H152">
        <v>9</v>
      </c>
      <c r="J152" s="3">
        <v>114</v>
      </c>
      <c r="K152">
        <v>9</v>
      </c>
    </row>
    <row r="153" spans="1:11" x14ac:dyDescent="0.3">
      <c r="A153" s="3">
        <v>114</v>
      </c>
      <c r="B153">
        <v>5</v>
      </c>
      <c r="C153">
        <v>8</v>
      </c>
      <c r="D153">
        <v>4</v>
      </c>
      <c r="E153">
        <v>5</v>
      </c>
      <c r="F153">
        <v>4</v>
      </c>
      <c r="G153">
        <v>5</v>
      </c>
      <c r="H153">
        <v>4</v>
      </c>
      <c r="J153" s="3">
        <v>114</v>
      </c>
      <c r="K153">
        <v>4</v>
      </c>
    </row>
    <row r="154" spans="1:11" x14ac:dyDescent="0.3">
      <c r="A154">
        <v>114</v>
      </c>
      <c r="B154">
        <v>6</v>
      </c>
      <c r="C154">
        <v>4</v>
      </c>
      <c r="D154">
        <v>4</v>
      </c>
      <c r="E154">
        <v>3</v>
      </c>
      <c r="F154">
        <v>6</v>
      </c>
      <c r="G154">
        <v>8</v>
      </c>
      <c r="H154">
        <v>3</v>
      </c>
      <c r="J154">
        <v>114</v>
      </c>
      <c r="K154">
        <v>3</v>
      </c>
    </row>
    <row r="155" spans="1:11" x14ac:dyDescent="0.3">
      <c r="A155" s="3">
        <v>115</v>
      </c>
      <c r="B155">
        <v>8</v>
      </c>
      <c r="C155">
        <v>6</v>
      </c>
      <c r="D155">
        <v>5</v>
      </c>
      <c r="E155">
        <v>3</v>
      </c>
      <c r="F155">
        <v>5</v>
      </c>
      <c r="G155">
        <v>6</v>
      </c>
      <c r="H155">
        <v>5</v>
      </c>
      <c r="J155" s="3">
        <v>115</v>
      </c>
      <c r="K155">
        <v>5</v>
      </c>
    </row>
    <row r="156" spans="1:11" x14ac:dyDescent="0.3">
      <c r="A156" s="3">
        <v>115</v>
      </c>
      <c r="B156">
        <v>6</v>
      </c>
      <c r="C156">
        <v>4</v>
      </c>
      <c r="D156">
        <v>9</v>
      </c>
      <c r="E156">
        <v>8</v>
      </c>
      <c r="F156">
        <v>7</v>
      </c>
      <c r="G156">
        <v>10</v>
      </c>
      <c r="H156">
        <v>8</v>
      </c>
      <c r="J156" s="3">
        <v>115</v>
      </c>
      <c r="K156">
        <v>8</v>
      </c>
    </row>
    <row r="157" spans="1:11" x14ac:dyDescent="0.3">
      <c r="A157" s="3">
        <v>115</v>
      </c>
      <c r="B157">
        <v>6</v>
      </c>
      <c r="C157">
        <v>7</v>
      </c>
      <c r="D157">
        <v>7</v>
      </c>
      <c r="E157">
        <v>7</v>
      </c>
      <c r="F157">
        <v>5</v>
      </c>
      <c r="G157">
        <v>6</v>
      </c>
      <c r="H157">
        <v>7</v>
      </c>
      <c r="J157" s="3">
        <v>115</v>
      </c>
      <c r="K157">
        <v>7</v>
      </c>
    </row>
    <row r="158" spans="1:11" x14ac:dyDescent="0.3">
      <c r="A158">
        <v>115</v>
      </c>
      <c r="B158">
        <v>7</v>
      </c>
      <c r="C158">
        <v>6</v>
      </c>
      <c r="D158">
        <v>7</v>
      </c>
      <c r="E158">
        <v>5</v>
      </c>
      <c r="F158">
        <v>5</v>
      </c>
      <c r="G158">
        <v>5</v>
      </c>
      <c r="H158">
        <v>6</v>
      </c>
      <c r="J158">
        <v>115</v>
      </c>
      <c r="K158">
        <v>6</v>
      </c>
    </row>
    <row r="159" spans="1:11" x14ac:dyDescent="0.3">
      <c r="A159">
        <v>115</v>
      </c>
      <c r="B159">
        <v>8</v>
      </c>
      <c r="C159">
        <v>8</v>
      </c>
      <c r="D159">
        <v>7</v>
      </c>
      <c r="E159">
        <v>7</v>
      </c>
      <c r="F159">
        <v>5</v>
      </c>
      <c r="G159">
        <v>5</v>
      </c>
      <c r="H159">
        <v>7</v>
      </c>
      <c r="J159">
        <v>115</v>
      </c>
      <c r="K159">
        <v>7</v>
      </c>
    </row>
    <row r="160" spans="1:11" x14ac:dyDescent="0.3">
      <c r="A160" s="3">
        <v>116</v>
      </c>
      <c r="B160">
        <v>7</v>
      </c>
      <c r="C160">
        <v>5</v>
      </c>
      <c r="D160">
        <v>5</v>
      </c>
      <c r="E160">
        <v>7</v>
      </c>
      <c r="F160">
        <v>5</v>
      </c>
      <c r="G160">
        <v>6</v>
      </c>
      <c r="H160">
        <v>4</v>
      </c>
      <c r="J160" s="3">
        <v>116</v>
      </c>
      <c r="K160">
        <v>4</v>
      </c>
    </row>
    <row r="161" spans="1:11" x14ac:dyDescent="0.3">
      <c r="A161" s="3">
        <v>116</v>
      </c>
      <c r="B161">
        <v>4</v>
      </c>
      <c r="C161">
        <v>5</v>
      </c>
      <c r="D161">
        <v>4</v>
      </c>
      <c r="E161">
        <v>5</v>
      </c>
      <c r="F161">
        <v>4</v>
      </c>
      <c r="G161">
        <v>6</v>
      </c>
      <c r="H161">
        <v>5</v>
      </c>
      <c r="J161" s="3">
        <v>116</v>
      </c>
      <c r="K161">
        <v>5</v>
      </c>
    </row>
    <row r="162" spans="1:11" x14ac:dyDescent="0.3">
      <c r="A162" s="3">
        <v>116</v>
      </c>
      <c r="B162">
        <v>8</v>
      </c>
      <c r="C162">
        <v>8</v>
      </c>
      <c r="D162">
        <v>2</v>
      </c>
      <c r="E162">
        <v>1</v>
      </c>
      <c r="F162">
        <v>4</v>
      </c>
      <c r="G162">
        <v>7</v>
      </c>
      <c r="H162">
        <v>4</v>
      </c>
      <c r="J162" s="3">
        <v>116</v>
      </c>
      <c r="K162">
        <v>4</v>
      </c>
    </row>
    <row r="163" spans="1:11" x14ac:dyDescent="0.3">
      <c r="A163" s="3">
        <v>116</v>
      </c>
      <c r="B163">
        <v>4</v>
      </c>
      <c r="C163">
        <v>9</v>
      </c>
      <c r="D163">
        <v>9</v>
      </c>
      <c r="E163">
        <v>10</v>
      </c>
      <c r="F163">
        <v>8</v>
      </c>
      <c r="G163">
        <v>7</v>
      </c>
      <c r="H163">
        <v>9</v>
      </c>
      <c r="J163" s="3">
        <v>116</v>
      </c>
      <c r="K163">
        <v>9</v>
      </c>
    </row>
    <row r="164" spans="1:11" x14ac:dyDescent="0.3">
      <c r="A164" s="3">
        <v>116</v>
      </c>
      <c r="B164">
        <v>7</v>
      </c>
      <c r="C164">
        <v>8</v>
      </c>
      <c r="D164">
        <v>4</v>
      </c>
      <c r="E164">
        <v>5</v>
      </c>
      <c r="F164">
        <v>3</v>
      </c>
      <c r="G164">
        <v>5</v>
      </c>
      <c r="H164">
        <v>4</v>
      </c>
      <c r="J164" s="3">
        <v>116</v>
      </c>
      <c r="K164">
        <v>4</v>
      </c>
    </row>
    <row r="165" spans="1:11" x14ac:dyDescent="0.3">
      <c r="A165">
        <v>117</v>
      </c>
      <c r="B165">
        <v>6</v>
      </c>
      <c r="C165">
        <v>4</v>
      </c>
      <c r="D165">
        <v>10</v>
      </c>
      <c r="E165">
        <v>7</v>
      </c>
      <c r="F165">
        <v>10</v>
      </c>
      <c r="G165">
        <v>8</v>
      </c>
      <c r="H165">
        <v>10</v>
      </c>
      <c r="J165">
        <v>117</v>
      </c>
      <c r="K165">
        <v>10</v>
      </c>
    </row>
    <row r="166" spans="1:11" x14ac:dyDescent="0.3">
      <c r="A166" s="3">
        <v>118</v>
      </c>
      <c r="B166">
        <v>6</v>
      </c>
      <c r="C166">
        <v>5</v>
      </c>
      <c r="D166">
        <v>7</v>
      </c>
      <c r="E166">
        <v>5</v>
      </c>
      <c r="F166">
        <v>7</v>
      </c>
      <c r="G166">
        <v>4</v>
      </c>
      <c r="H166">
        <v>3</v>
      </c>
      <c r="J166" s="3">
        <v>118</v>
      </c>
      <c r="K166">
        <v>3</v>
      </c>
    </row>
    <row r="167" spans="1:11" x14ac:dyDescent="0.3">
      <c r="A167">
        <v>119</v>
      </c>
      <c r="B167">
        <v>2</v>
      </c>
      <c r="C167">
        <v>8</v>
      </c>
      <c r="D167">
        <v>1</v>
      </c>
      <c r="E167">
        <v>2</v>
      </c>
      <c r="F167">
        <v>4</v>
      </c>
      <c r="G167">
        <v>6</v>
      </c>
      <c r="H167">
        <v>4</v>
      </c>
      <c r="J167">
        <v>119</v>
      </c>
      <c r="K167">
        <v>4</v>
      </c>
    </row>
    <row r="168" spans="1:11" x14ac:dyDescent="0.3">
      <c r="A168" s="3">
        <v>119</v>
      </c>
      <c r="B168">
        <v>4</v>
      </c>
      <c r="C168">
        <v>6</v>
      </c>
      <c r="D168">
        <v>6</v>
      </c>
      <c r="E168">
        <v>5</v>
      </c>
      <c r="F168">
        <v>3</v>
      </c>
      <c r="G168">
        <v>5</v>
      </c>
      <c r="H168">
        <v>3</v>
      </c>
      <c r="J168" s="3">
        <v>119</v>
      </c>
      <c r="K168">
        <v>3</v>
      </c>
    </row>
    <row r="169" spans="1:11" x14ac:dyDescent="0.3">
      <c r="A169" s="3">
        <v>119</v>
      </c>
      <c r="B169">
        <v>8</v>
      </c>
      <c r="C169">
        <v>8</v>
      </c>
      <c r="D169">
        <v>8</v>
      </c>
      <c r="E169">
        <v>8</v>
      </c>
      <c r="F169">
        <v>6</v>
      </c>
      <c r="G169">
        <v>4</v>
      </c>
      <c r="H169">
        <v>7</v>
      </c>
      <c r="J169" s="3">
        <v>119</v>
      </c>
      <c r="K169">
        <v>7</v>
      </c>
    </row>
    <row r="170" spans="1:11" x14ac:dyDescent="0.3">
      <c r="A170">
        <v>120</v>
      </c>
      <c r="B170">
        <v>7</v>
      </c>
      <c r="C170">
        <v>6</v>
      </c>
      <c r="D170">
        <v>5</v>
      </c>
      <c r="E170">
        <v>8</v>
      </c>
      <c r="F170">
        <v>8</v>
      </c>
      <c r="G170">
        <v>8</v>
      </c>
      <c r="H170">
        <v>6</v>
      </c>
      <c r="J170">
        <v>120</v>
      </c>
      <c r="K170">
        <v>6</v>
      </c>
    </row>
    <row r="171" spans="1:11" x14ac:dyDescent="0.3">
      <c r="A171">
        <v>120</v>
      </c>
      <c r="B171">
        <v>7</v>
      </c>
      <c r="C171">
        <v>8</v>
      </c>
      <c r="D171">
        <v>5</v>
      </c>
      <c r="E171">
        <v>7</v>
      </c>
      <c r="F171">
        <v>3</v>
      </c>
      <c r="G171">
        <v>4</v>
      </c>
      <c r="H171">
        <v>7</v>
      </c>
      <c r="J171">
        <v>120</v>
      </c>
      <c r="K171">
        <v>7</v>
      </c>
    </row>
    <row r="172" spans="1:11" x14ac:dyDescent="0.3">
      <c r="A172" s="3">
        <v>120</v>
      </c>
      <c r="B172">
        <v>5</v>
      </c>
      <c r="C172">
        <v>8</v>
      </c>
      <c r="D172">
        <v>6</v>
      </c>
      <c r="E172">
        <v>6</v>
      </c>
      <c r="F172">
        <v>3</v>
      </c>
      <c r="G172">
        <v>8</v>
      </c>
      <c r="H172">
        <v>4</v>
      </c>
      <c r="J172" s="3">
        <v>120</v>
      </c>
      <c r="K172">
        <v>4</v>
      </c>
    </row>
    <row r="173" spans="1:11" x14ac:dyDescent="0.3">
      <c r="A173" s="3">
        <v>121</v>
      </c>
      <c r="B173">
        <v>4</v>
      </c>
      <c r="C173">
        <v>6</v>
      </c>
      <c r="D173">
        <v>6</v>
      </c>
      <c r="E173">
        <v>6</v>
      </c>
      <c r="F173">
        <v>3</v>
      </c>
      <c r="G173">
        <v>4</v>
      </c>
      <c r="H173">
        <v>5</v>
      </c>
      <c r="J173" s="3">
        <v>121</v>
      </c>
      <c r="K173">
        <v>5</v>
      </c>
    </row>
    <row r="174" spans="1:11" x14ac:dyDescent="0.3">
      <c r="A174" s="3">
        <v>121</v>
      </c>
      <c r="B174">
        <v>6</v>
      </c>
      <c r="C174">
        <v>6</v>
      </c>
      <c r="D174">
        <v>9</v>
      </c>
      <c r="E174">
        <v>8</v>
      </c>
      <c r="F174">
        <v>10</v>
      </c>
      <c r="G174">
        <v>4</v>
      </c>
      <c r="H174">
        <v>9</v>
      </c>
      <c r="J174" s="3">
        <v>121</v>
      </c>
      <c r="K174">
        <v>9</v>
      </c>
    </row>
    <row r="175" spans="1:11" x14ac:dyDescent="0.3">
      <c r="A175" s="3">
        <v>121</v>
      </c>
      <c r="B175">
        <v>4</v>
      </c>
      <c r="C175">
        <v>7</v>
      </c>
      <c r="D175">
        <v>5</v>
      </c>
      <c r="E175">
        <v>7</v>
      </c>
      <c r="F175">
        <v>4</v>
      </c>
      <c r="G175">
        <v>5</v>
      </c>
      <c r="H175">
        <v>7</v>
      </c>
      <c r="J175" s="3">
        <v>121</v>
      </c>
      <c r="K175">
        <v>7</v>
      </c>
    </row>
    <row r="176" spans="1:11" x14ac:dyDescent="0.3">
      <c r="A176" s="3">
        <v>121</v>
      </c>
      <c r="B176">
        <v>8</v>
      </c>
      <c r="C176">
        <v>5</v>
      </c>
      <c r="D176">
        <v>7</v>
      </c>
      <c r="E176">
        <v>5</v>
      </c>
      <c r="F176">
        <v>3</v>
      </c>
      <c r="G176">
        <v>7</v>
      </c>
      <c r="H176">
        <v>4</v>
      </c>
      <c r="J176" s="3">
        <v>121</v>
      </c>
      <c r="K176">
        <v>4</v>
      </c>
    </row>
    <row r="177" spans="1:11" x14ac:dyDescent="0.3">
      <c r="A177" s="3">
        <v>122</v>
      </c>
      <c r="B177">
        <v>4</v>
      </c>
      <c r="C177">
        <v>6</v>
      </c>
      <c r="D177">
        <v>7</v>
      </c>
      <c r="E177">
        <v>4</v>
      </c>
      <c r="F177">
        <v>7</v>
      </c>
      <c r="G177">
        <v>5</v>
      </c>
      <c r="H177">
        <v>6</v>
      </c>
      <c r="J177" s="3">
        <v>122</v>
      </c>
      <c r="K177">
        <v>6</v>
      </c>
    </row>
    <row r="178" spans="1:11" x14ac:dyDescent="0.3">
      <c r="A178" s="3">
        <v>122</v>
      </c>
      <c r="B178">
        <v>8</v>
      </c>
      <c r="C178">
        <v>7</v>
      </c>
      <c r="D178">
        <v>8</v>
      </c>
      <c r="E178">
        <v>5</v>
      </c>
      <c r="F178">
        <v>8</v>
      </c>
      <c r="G178">
        <v>8</v>
      </c>
      <c r="H178">
        <v>8</v>
      </c>
      <c r="J178" s="3">
        <v>122</v>
      </c>
      <c r="K178">
        <v>8</v>
      </c>
    </row>
    <row r="179" spans="1:11" x14ac:dyDescent="0.3">
      <c r="A179" s="3">
        <v>122</v>
      </c>
      <c r="B179">
        <v>7</v>
      </c>
      <c r="C179">
        <v>5</v>
      </c>
      <c r="D179">
        <v>7</v>
      </c>
      <c r="E179">
        <v>5</v>
      </c>
      <c r="F179">
        <v>7</v>
      </c>
      <c r="G179">
        <v>8</v>
      </c>
      <c r="H179">
        <v>4</v>
      </c>
      <c r="J179" s="3">
        <v>122</v>
      </c>
      <c r="K179">
        <v>4</v>
      </c>
    </row>
    <row r="180" spans="1:11" x14ac:dyDescent="0.3">
      <c r="A180">
        <v>122</v>
      </c>
      <c r="B180">
        <v>5</v>
      </c>
      <c r="C180">
        <v>6</v>
      </c>
      <c r="D180">
        <v>5</v>
      </c>
      <c r="E180">
        <v>5</v>
      </c>
      <c r="F180">
        <v>4</v>
      </c>
      <c r="G180">
        <v>5</v>
      </c>
      <c r="H180">
        <v>4</v>
      </c>
      <c r="J180">
        <v>122</v>
      </c>
      <c r="K180">
        <v>4</v>
      </c>
    </row>
    <row r="181" spans="1:11" x14ac:dyDescent="0.3">
      <c r="A181" s="3">
        <v>123</v>
      </c>
      <c r="B181">
        <v>4</v>
      </c>
      <c r="C181">
        <v>6</v>
      </c>
      <c r="D181">
        <v>1</v>
      </c>
      <c r="E181">
        <v>3</v>
      </c>
      <c r="F181">
        <v>1</v>
      </c>
      <c r="G181">
        <v>8</v>
      </c>
      <c r="H181">
        <v>4</v>
      </c>
      <c r="J181" s="3">
        <v>123</v>
      </c>
      <c r="K181">
        <v>4</v>
      </c>
    </row>
    <row r="182" spans="1:11" x14ac:dyDescent="0.3">
      <c r="A182">
        <v>124</v>
      </c>
      <c r="B182">
        <v>5</v>
      </c>
      <c r="C182">
        <v>6</v>
      </c>
      <c r="D182">
        <v>7</v>
      </c>
      <c r="E182">
        <v>6</v>
      </c>
      <c r="F182">
        <v>7</v>
      </c>
      <c r="G182">
        <v>5</v>
      </c>
      <c r="H182">
        <v>4</v>
      </c>
      <c r="J182">
        <v>124</v>
      </c>
      <c r="K182">
        <v>4</v>
      </c>
    </row>
    <row r="183" spans="1:11" x14ac:dyDescent="0.3">
      <c r="A183" s="3">
        <v>125</v>
      </c>
      <c r="B183">
        <v>5</v>
      </c>
      <c r="C183">
        <v>5</v>
      </c>
      <c r="D183">
        <v>1</v>
      </c>
      <c r="E183">
        <v>1</v>
      </c>
      <c r="F183">
        <v>1</v>
      </c>
      <c r="G183">
        <v>5</v>
      </c>
      <c r="H183">
        <v>4</v>
      </c>
      <c r="J183" s="3">
        <v>125</v>
      </c>
      <c r="K183">
        <v>4</v>
      </c>
    </row>
    <row r="184" spans="1:11" x14ac:dyDescent="0.3">
      <c r="A184">
        <v>125</v>
      </c>
      <c r="B184">
        <v>6</v>
      </c>
      <c r="C184">
        <v>6</v>
      </c>
      <c r="D184">
        <v>3</v>
      </c>
      <c r="E184">
        <v>6</v>
      </c>
      <c r="F184">
        <v>3</v>
      </c>
      <c r="G184">
        <v>6</v>
      </c>
      <c r="H184">
        <v>6</v>
      </c>
      <c r="J184">
        <v>125</v>
      </c>
      <c r="K184">
        <v>6</v>
      </c>
    </row>
    <row r="185" spans="1:11" x14ac:dyDescent="0.3">
      <c r="A185" s="3">
        <v>126</v>
      </c>
      <c r="B185">
        <v>6</v>
      </c>
      <c r="C185">
        <v>6</v>
      </c>
      <c r="D185">
        <v>4</v>
      </c>
      <c r="E185">
        <v>4</v>
      </c>
      <c r="F185">
        <v>3</v>
      </c>
      <c r="G185">
        <v>6</v>
      </c>
      <c r="H185">
        <v>7</v>
      </c>
      <c r="J185" s="3">
        <v>126</v>
      </c>
      <c r="K185">
        <v>7</v>
      </c>
    </row>
    <row r="186" spans="1:11" x14ac:dyDescent="0.3">
      <c r="A186" s="3">
        <v>127</v>
      </c>
      <c r="B186">
        <v>4</v>
      </c>
      <c r="C186">
        <v>5</v>
      </c>
      <c r="D186">
        <v>3</v>
      </c>
      <c r="E186">
        <v>4</v>
      </c>
      <c r="F186">
        <v>4</v>
      </c>
      <c r="G186">
        <v>8</v>
      </c>
      <c r="H186">
        <v>4</v>
      </c>
      <c r="J186" s="3">
        <v>127</v>
      </c>
      <c r="K186">
        <v>4</v>
      </c>
    </row>
    <row r="187" spans="1:11" x14ac:dyDescent="0.3">
      <c r="A187" s="3">
        <v>129</v>
      </c>
      <c r="B187">
        <v>4</v>
      </c>
      <c r="C187">
        <v>7</v>
      </c>
      <c r="D187">
        <v>4</v>
      </c>
      <c r="E187">
        <v>5</v>
      </c>
      <c r="F187">
        <v>7</v>
      </c>
      <c r="G187">
        <v>5</v>
      </c>
      <c r="H187">
        <v>4</v>
      </c>
      <c r="J187" s="3">
        <v>129</v>
      </c>
      <c r="K187">
        <v>4</v>
      </c>
    </row>
    <row r="188" spans="1:11" x14ac:dyDescent="0.3">
      <c r="A188" s="3">
        <v>129</v>
      </c>
      <c r="B188">
        <v>5</v>
      </c>
      <c r="C188">
        <v>7</v>
      </c>
      <c r="D188">
        <v>7</v>
      </c>
      <c r="E188">
        <v>3</v>
      </c>
      <c r="F188">
        <v>3</v>
      </c>
      <c r="G188">
        <v>8</v>
      </c>
      <c r="H188">
        <v>5</v>
      </c>
      <c r="J188" s="3">
        <v>129</v>
      </c>
      <c r="K188">
        <v>5</v>
      </c>
    </row>
    <row r="189" spans="1:11" x14ac:dyDescent="0.3">
      <c r="A189" s="3">
        <v>130</v>
      </c>
      <c r="B189">
        <v>4</v>
      </c>
      <c r="C189">
        <v>5</v>
      </c>
      <c r="D189">
        <v>6</v>
      </c>
      <c r="E189">
        <v>3</v>
      </c>
      <c r="F189">
        <v>6</v>
      </c>
      <c r="G189">
        <v>5</v>
      </c>
      <c r="H189">
        <v>4</v>
      </c>
      <c r="J189" s="3">
        <v>130</v>
      </c>
      <c r="K189">
        <v>4</v>
      </c>
    </row>
    <row r="190" spans="1:11" x14ac:dyDescent="0.3">
      <c r="A190" s="3">
        <v>130</v>
      </c>
      <c r="B190">
        <v>7</v>
      </c>
      <c r="C190">
        <v>8</v>
      </c>
      <c r="D190">
        <v>6</v>
      </c>
      <c r="E190">
        <v>6</v>
      </c>
      <c r="F190">
        <v>6</v>
      </c>
      <c r="G190">
        <v>4</v>
      </c>
      <c r="H190">
        <v>5</v>
      </c>
      <c r="J190" s="3">
        <v>130</v>
      </c>
      <c r="K190">
        <v>5</v>
      </c>
    </row>
    <row r="191" spans="1:11" x14ac:dyDescent="0.3">
      <c r="A191" s="3">
        <v>130</v>
      </c>
      <c r="B191">
        <v>5</v>
      </c>
      <c r="C191">
        <v>3</v>
      </c>
      <c r="D191">
        <v>6</v>
      </c>
      <c r="E191">
        <v>5</v>
      </c>
      <c r="F191">
        <v>4</v>
      </c>
      <c r="G191">
        <v>7</v>
      </c>
      <c r="H191">
        <v>6</v>
      </c>
      <c r="J191" s="3">
        <v>130</v>
      </c>
      <c r="K191">
        <v>6</v>
      </c>
    </row>
    <row r="192" spans="1:11" x14ac:dyDescent="0.3">
      <c r="A192" s="3">
        <v>130</v>
      </c>
      <c r="B192">
        <v>4</v>
      </c>
      <c r="C192">
        <v>7</v>
      </c>
      <c r="D192">
        <v>4</v>
      </c>
      <c r="E192">
        <v>6</v>
      </c>
      <c r="F192">
        <v>3</v>
      </c>
      <c r="G192">
        <v>4</v>
      </c>
      <c r="H192">
        <v>4</v>
      </c>
      <c r="J192" s="3">
        <v>130</v>
      </c>
      <c r="K192">
        <v>4</v>
      </c>
    </row>
    <row r="193" spans="1:11" x14ac:dyDescent="0.3">
      <c r="A193">
        <v>130</v>
      </c>
      <c r="B193">
        <v>4</v>
      </c>
      <c r="C193">
        <v>7</v>
      </c>
      <c r="D193">
        <v>8</v>
      </c>
      <c r="E193">
        <v>10</v>
      </c>
      <c r="F193">
        <v>10</v>
      </c>
      <c r="G193">
        <v>8</v>
      </c>
      <c r="H193">
        <v>9</v>
      </c>
      <c r="J193">
        <v>130</v>
      </c>
      <c r="K193">
        <v>9</v>
      </c>
    </row>
    <row r="194" spans="1:11" x14ac:dyDescent="0.3">
      <c r="A194" s="3">
        <v>131</v>
      </c>
      <c r="B194">
        <v>7</v>
      </c>
      <c r="C194">
        <v>5</v>
      </c>
      <c r="D194">
        <v>8</v>
      </c>
      <c r="E194">
        <v>5</v>
      </c>
      <c r="F194">
        <v>5</v>
      </c>
      <c r="G194">
        <v>8</v>
      </c>
      <c r="H194">
        <v>8</v>
      </c>
      <c r="J194" s="3">
        <v>131</v>
      </c>
      <c r="K194">
        <v>8</v>
      </c>
    </row>
    <row r="195" spans="1:11" x14ac:dyDescent="0.3">
      <c r="A195" s="3">
        <v>133</v>
      </c>
      <c r="B195">
        <v>4</v>
      </c>
      <c r="C195">
        <v>8</v>
      </c>
      <c r="D195">
        <v>9</v>
      </c>
      <c r="E195">
        <v>10</v>
      </c>
      <c r="F195">
        <v>8</v>
      </c>
      <c r="G195">
        <v>6</v>
      </c>
      <c r="H195">
        <v>10</v>
      </c>
      <c r="J195" s="3">
        <v>133</v>
      </c>
      <c r="K195">
        <v>10</v>
      </c>
    </row>
    <row r="196" spans="1:11" x14ac:dyDescent="0.3">
      <c r="A196" s="3">
        <v>133</v>
      </c>
      <c r="B196">
        <v>6</v>
      </c>
      <c r="C196">
        <v>6</v>
      </c>
      <c r="D196">
        <v>5</v>
      </c>
      <c r="E196">
        <v>7</v>
      </c>
      <c r="F196">
        <v>8</v>
      </c>
      <c r="G196">
        <v>6</v>
      </c>
      <c r="H196">
        <v>8</v>
      </c>
      <c r="J196" s="3">
        <v>133</v>
      </c>
      <c r="K196">
        <v>8</v>
      </c>
    </row>
    <row r="197" spans="1:11" x14ac:dyDescent="0.3">
      <c r="A197" s="3">
        <v>137</v>
      </c>
      <c r="B197">
        <v>7</v>
      </c>
      <c r="C197">
        <v>7</v>
      </c>
      <c r="D197">
        <v>4</v>
      </c>
      <c r="E197">
        <v>5</v>
      </c>
      <c r="F197">
        <v>7</v>
      </c>
      <c r="G197">
        <v>6</v>
      </c>
      <c r="H197">
        <v>7</v>
      </c>
      <c r="J197" s="3">
        <v>137</v>
      </c>
      <c r="K197">
        <v>7</v>
      </c>
    </row>
    <row r="198" spans="1:11" x14ac:dyDescent="0.3">
      <c r="A198">
        <v>137</v>
      </c>
      <c r="B198">
        <v>5</v>
      </c>
      <c r="C198">
        <v>8</v>
      </c>
      <c r="D198">
        <v>7</v>
      </c>
      <c r="E198">
        <v>7</v>
      </c>
      <c r="F198">
        <v>10</v>
      </c>
      <c r="G198">
        <v>6</v>
      </c>
      <c r="H198">
        <v>10</v>
      </c>
      <c r="J198">
        <v>137</v>
      </c>
      <c r="K198">
        <v>10</v>
      </c>
    </row>
    <row r="199" spans="1:11" x14ac:dyDescent="0.3">
      <c r="A199" s="3">
        <v>138</v>
      </c>
      <c r="B199">
        <v>4</v>
      </c>
      <c r="C199">
        <v>8</v>
      </c>
      <c r="D199">
        <v>5</v>
      </c>
      <c r="E199">
        <v>7</v>
      </c>
      <c r="F199">
        <v>7</v>
      </c>
      <c r="G199">
        <v>5</v>
      </c>
      <c r="H199">
        <v>9</v>
      </c>
      <c r="J199" s="3">
        <v>138</v>
      </c>
      <c r="K199">
        <v>9</v>
      </c>
    </row>
    <row r="200" spans="1:11" x14ac:dyDescent="0.3">
      <c r="A200" s="3">
        <v>139</v>
      </c>
      <c r="B200">
        <v>7</v>
      </c>
      <c r="C200">
        <v>8</v>
      </c>
      <c r="D200">
        <v>7</v>
      </c>
      <c r="E200">
        <v>6</v>
      </c>
      <c r="F200">
        <v>5</v>
      </c>
      <c r="G200">
        <v>8</v>
      </c>
      <c r="H200">
        <v>7</v>
      </c>
      <c r="J200" s="3">
        <v>139</v>
      </c>
      <c r="K200">
        <v>7</v>
      </c>
    </row>
    <row r="201" spans="1:11" x14ac:dyDescent="0.3">
      <c r="A201" s="3">
        <v>139</v>
      </c>
      <c r="B201">
        <v>6</v>
      </c>
      <c r="C201">
        <v>6</v>
      </c>
      <c r="D201">
        <v>6</v>
      </c>
      <c r="E201">
        <v>9</v>
      </c>
      <c r="F201">
        <v>6</v>
      </c>
      <c r="G201">
        <v>7</v>
      </c>
      <c r="H201">
        <v>9</v>
      </c>
      <c r="J201" s="3">
        <v>139</v>
      </c>
      <c r="K201">
        <v>9</v>
      </c>
    </row>
    <row r="202" spans="1:11" x14ac:dyDescent="0.3">
      <c r="A202">
        <v>139</v>
      </c>
      <c r="B202">
        <v>5</v>
      </c>
      <c r="C202">
        <v>5</v>
      </c>
      <c r="D202">
        <v>10</v>
      </c>
      <c r="E202">
        <v>10</v>
      </c>
      <c r="F202">
        <v>7</v>
      </c>
      <c r="G202">
        <v>5</v>
      </c>
      <c r="H202">
        <v>9</v>
      </c>
      <c r="J202">
        <v>139</v>
      </c>
      <c r="K202">
        <v>9</v>
      </c>
    </row>
    <row r="203" spans="1:11" x14ac:dyDescent="0.3">
      <c r="A203">
        <v>140</v>
      </c>
      <c r="B203">
        <v>6</v>
      </c>
      <c r="C203">
        <v>7</v>
      </c>
      <c r="D203">
        <v>5</v>
      </c>
      <c r="E203">
        <v>7</v>
      </c>
      <c r="F203">
        <v>5</v>
      </c>
      <c r="G203">
        <v>5</v>
      </c>
      <c r="H203">
        <v>7</v>
      </c>
      <c r="J203">
        <v>140</v>
      </c>
      <c r="K203">
        <v>7</v>
      </c>
    </row>
  </sheetData>
  <autoFilter ref="J1:K1" xr:uid="{1D9E92C0-A74C-4AF0-B457-CAE27CE74F2C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AC821-28DF-4B91-9762-C8A0B456F4BF}">
  <dimension ref="A3:C9"/>
  <sheetViews>
    <sheetView workbookViewId="0">
      <selection activeCell="I18" sqref="I18"/>
    </sheetView>
  </sheetViews>
  <sheetFormatPr defaultRowHeight="15.6" x14ac:dyDescent="0.3"/>
  <cols>
    <col min="1" max="1" width="12.19921875" bestFit="1" customWidth="1"/>
    <col min="2" max="2" width="15.296875" bestFit="1" customWidth="1"/>
    <col min="3" max="3" width="13.69921875" bestFit="1" customWidth="1"/>
  </cols>
  <sheetData>
    <row r="3" spans="1:3" x14ac:dyDescent="0.3">
      <c r="A3" s="14" t="s">
        <v>63</v>
      </c>
      <c r="B3" t="s">
        <v>87</v>
      </c>
      <c r="C3" t="s">
        <v>80</v>
      </c>
    </row>
    <row r="4" spans="1:3" x14ac:dyDescent="0.3">
      <c r="A4" s="15">
        <v>1</v>
      </c>
      <c r="B4" s="11">
        <v>2.3846153846153846</v>
      </c>
      <c r="C4" s="4">
        <v>13</v>
      </c>
    </row>
    <row r="5" spans="1:3" x14ac:dyDescent="0.3">
      <c r="A5" s="15">
        <v>3</v>
      </c>
      <c r="B5" s="11">
        <v>2.5833333333333335</v>
      </c>
      <c r="C5" s="4">
        <v>12</v>
      </c>
    </row>
    <row r="6" spans="1:3" x14ac:dyDescent="0.3">
      <c r="A6" s="15">
        <v>5</v>
      </c>
      <c r="B6" s="11">
        <v>5.6486486486486482</v>
      </c>
      <c r="C6" s="4">
        <v>74</v>
      </c>
    </row>
    <row r="7" spans="1:3" x14ac:dyDescent="0.3">
      <c r="A7" s="15">
        <v>8</v>
      </c>
      <c r="B7" s="11">
        <v>6.2857142857142856</v>
      </c>
      <c r="C7" s="4">
        <v>63</v>
      </c>
    </row>
    <row r="8" spans="1:3" x14ac:dyDescent="0.3">
      <c r="A8" s="15">
        <v>10</v>
      </c>
      <c r="B8" s="11">
        <v>8.1818181818181817</v>
      </c>
      <c r="C8" s="4">
        <v>11</v>
      </c>
    </row>
    <row r="9" spans="1:3" x14ac:dyDescent="0.3">
      <c r="A9" s="15" t="s">
        <v>64</v>
      </c>
      <c r="B9" s="11">
        <v>5.5838150289017339</v>
      </c>
      <c r="C9" s="4">
        <v>173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B505-65F5-4DE6-9D08-42C08CDE22CE}">
  <dimension ref="A1:U174"/>
  <sheetViews>
    <sheetView zoomScale="85" zoomScaleNormal="85" workbookViewId="0">
      <selection activeCell="V46" sqref="V46:V47"/>
    </sheetView>
  </sheetViews>
  <sheetFormatPr defaultRowHeight="15.6" x14ac:dyDescent="0.3"/>
  <cols>
    <col min="13" max="13" width="17.19921875" customWidth="1"/>
  </cols>
  <sheetData>
    <row r="1" spans="1:17" x14ac:dyDescent="0.3">
      <c r="A1" t="s">
        <v>59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17" x14ac:dyDescent="0.3">
      <c r="A2">
        <v>10</v>
      </c>
      <c r="B2">
        <v>5</v>
      </c>
      <c r="C2">
        <v>8</v>
      </c>
      <c r="D2">
        <v>8</v>
      </c>
      <c r="E2">
        <v>9</v>
      </c>
      <c r="F2">
        <v>10</v>
      </c>
      <c r="G2">
        <v>5</v>
      </c>
      <c r="H2">
        <v>9</v>
      </c>
    </row>
    <row r="3" spans="1:17" x14ac:dyDescent="0.3">
      <c r="A3">
        <v>5</v>
      </c>
      <c r="B3">
        <v>10</v>
      </c>
      <c r="C3">
        <v>6</v>
      </c>
      <c r="D3">
        <v>9</v>
      </c>
      <c r="E3">
        <v>9</v>
      </c>
      <c r="F3">
        <v>9</v>
      </c>
      <c r="G3">
        <v>7</v>
      </c>
      <c r="H3">
        <v>9</v>
      </c>
    </row>
    <row r="4" spans="1:17" x14ac:dyDescent="0.3">
      <c r="A4">
        <v>8</v>
      </c>
      <c r="B4">
        <v>4</v>
      </c>
      <c r="C4">
        <v>5</v>
      </c>
      <c r="D4">
        <v>8</v>
      </c>
      <c r="E4">
        <v>8</v>
      </c>
      <c r="F4">
        <v>7</v>
      </c>
      <c r="G4">
        <v>5</v>
      </c>
      <c r="H4">
        <v>6</v>
      </c>
      <c r="L4" t="s">
        <v>32</v>
      </c>
    </row>
    <row r="5" spans="1:17" ht="16.2" thickBot="1" x14ac:dyDescent="0.35">
      <c r="A5">
        <v>8</v>
      </c>
      <c r="B5">
        <v>6</v>
      </c>
      <c r="C5">
        <v>4</v>
      </c>
      <c r="D5">
        <v>5</v>
      </c>
      <c r="E5">
        <v>7</v>
      </c>
      <c r="F5">
        <v>7</v>
      </c>
      <c r="G5">
        <v>4</v>
      </c>
      <c r="H5">
        <v>3</v>
      </c>
    </row>
    <row r="6" spans="1:17" x14ac:dyDescent="0.3">
      <c r="A6">
        <v>3</v>
      </c>
      <c r="B6">
        <v>8</v>
      </c>
      <c r="C6">
        <v>7</v>
      </c>
      <c r="D6">
        <v>5</v>
      </c>
      <c r="E6">
        <v>3</v>
      </c>
      <c r="F6">
        <v>7</v>
      </c>
      <c r="G6">
        <v>8</v>
      </c>
      <c r="H6">
        <v>3</v>
      </c>
      <c r="L6" s="8" t="s">
        <v>33</v>
      </c>
      <c r="M6" s="8"/>
    </row>
    <row r="7" spans="1:17" x14ac:dyDescent="0.3">
      <c r="A7">
        <v>8</v>
      </c>
      <c r="B7">
        <v>8</v>
      </c>
      <c r="C7">
        <v>4</v>
      </c>
      <c r="D7">
        <v>7</v>
      </c>
      <c r="E7">
        <v>8</v>
      </c>
      <c r="F7">
        <v>7</v>
      </c>
      <c r="G7">
        <v>7</v>
      </c>
      <c r="H7">
        <v>10</v>
      </c>
      <c r="L7" s="5" t="s">
        <v>34</v>
      </c>
      <c r="M7" s="5">
        <v>0.5816904497894495</v>
      </c>
    </row>
    <row r="8" spans="1:17" x14ac:dyDescent="0.3">
      <c r="A8">
        <v>8</v>
      </c>
      <c r="B8">
        <v>6</v>
      </c>
      <c r="C8">
        <v>4</v>
      </c>
      <c r="D8">
        <v>3</v>
      </c>
      <c r="E8">
        <v>4</v>
      </c>
      <c r="F8">
        <v>5</v>
      </c>
      <c r="G8">
        <v>8</v>
      </c>
      <c r="H8">
        <v>5</v>
      </c>
      <c r="L8" s="5" t="s">
        <v>35</v>
      </c>
      <c r="M8" s="5">
        <v>0.33836377937625212</v>
      </c>
    </row>
    <row r="9" spans="1:17" x14ac:dyDescent="0.3">
      <c r="A9">
        <v>8</v>
      </c>
      <c r="B9">
        <v>6</v>
      </c>
      <c r="C9">
        <v>5</v>
      </c>
      <c r="D9">
        <v>5</v>
      </c>
      <c r="E9">
        <v>6</v>
      </c>
      <c r="F9">
        <v>5</v>
      </c>
      <c r="G9">
        <v>6</v>
      </c>
      <c r="H9">
        <v>5</v>
      </c>
      <c r="L9" s="5" t="s">
        <v>36</v>
      </c>
      <c r="M9" s="5">
        <v>0.31029436395585069</v>
      </c>
    </row>
    <row r="10" spans="1:17" x14ac:dyDescent="0.3">
      <c r="A10">
        <v>10</v>
      </c>
      <c r="B10">
        <v>8</v>
      </c>
      <c r="C10">
        <v>4</v>
      </c>
      <c r="D10">
        <v>7</v>
      </c>
      <c r="E10">
        <v>10</v>
      </c>
      <c r="F10">
        <v>10</v>
      </c>
      <c r="G10">
        <v>5</v>
      </c>
      <c r="H10">
        <v>7</v>
      </c>
      <c r="L10" s="5" t="s">
        <v>37</v>
      </c>
      <c r="M10" s="5">
        <v>1.9361540354959463</v>
      </c>
    </row>
    <row r="11" spans="1:17" ht="16.2" thickBot="1" x14ac:dyDescent="0.35">
      <c r="A11">
        <v>5</v>
      </c>
      <c r="B11">
        <v>8</v>
      </c>
      <c r="C11">
        <v>6</v>
      </c>
      <c r="D11">
        <v>4</v>
      </c>
      <c r="E11">
        <v>6</v>
      </c>
      <c r="F11">
        <v>7</v>
      </c>
      <c r="G11">
        <v>8</v>
      </c>
      <c r="H11">
        <v>5</v>
      </c>
      <c r="L11" s="6" t="s">
        <v>38</v>
      </c>
      <c r="M11" s="6">
        <v>173</v>
      </c>
    </row>
    <row r="12" spans="1:17" x14ac:dyDescent="0.3">
      <c r="A12">
        <v>8</v>
      </c>
      <c r="B12">
        <v>7</v>
      </c>
      <c r="C12">
        <v>6</v>
      </c>
      <c r="D12">
        <v>4</v>
      </c>
      <c r="E12">
        <v>5</v>
      </c>
      <c r="F12">
        <v>3</v>
      </c>
      <c r="G12">
        <v>4</v>
      </c>
      <c r="H12">
        <v>4</v>
      </c>
    </row>
    <row r="13" spans="1:17" ht="16.2" thickBot="1" x14ac:dyDescent="0.35">
      <c r="A13">
        <v>8</v>
      </c>
      <c r="B13">
        <v>3</v>
      </c>
      <c r="C13">
        <v>6</v>
      </c>
      <c r="D13">
        <v>4</v>
      </c>
      <c r="E13">
        <v>3</v>
      </c>
      <c r="F13">
        <v>2</v>
      </c>
      <c r="G13">
        <v>5</v>
      </c>
      <c r="H13">
        <v>2</v>
      </c>
      <c r="L13" t="s">
        <v>39</v>
      </c>
    </row>
    <row r="14" spans="1:17" x14ac:dyDescent="0.3">
      <c r="A14">
        <v>8</v>
      </c>
      <c r="B14">
        <v>5</v>
      </c>
      <c r="C14">
        <v>3</v>
      </c>
      <c r="D14">
        <v>4</v>
      </c>
      <c r="E14">
        <v>6</v>
      </c>
      <c r="F14">
        <v>7</v>
      </c>
      <c r="G14">
        <v>6</v>
      </c>
      <c r="H14">
        <v>5</v>
      </c>
      <c r="L14" s="7"/>
      <c r="M14" s="7" t="s">
        <v>44</v>
      </c>
      <c r="N14" s="7" t="s">
        <v>45</v>
      </c>
      <c r="O14" s="7" t="s">
        <v>46</v>
      </c>
      <c r="P14" s="7" t="s">
        <v>47</v>
      </c>
      <c r="Q14" s="7" t="s">
        <v>48</v>
      </c>
    </row>
    <row r="15" spans="1:17" x14ac:dyDescent="0.3">
      <c r="A15">
        <v>3</v>
      </c>
      <c r="B15">
        <v>7</v>
      </c>
      <c r="C15">
        <v>8</v>
      </c>
      <c r="D15">
        <v>7</v>
      </c>
      <c r="E15">
        <v>3</v>
      </c>
      <c r="F15">
        <v>6</v>
      </c>
      <c r="G15">
        <v>7</v>
      </c>
      <c r="H15">
        <v>3</v>
      </c>
      <c r="L15" s="5" t="s">
        <v>40</v>
      </c>
      <c r="M15" s="5">
        <v>7</v>
      </c>
      <c r="N15" s="5">
        <v>316.32123721688606</v>
      </c>
      <c r="O15" s="5">
        <v>45.188748173840864</v>
      </c>
      <c r="P15" s="5">
        <v>12.054536024655588</v>
      </c>
      <c r="Q15" s="5">
        <v>2.1999680062878292E-12</v>
      </c>
    </row>
    <row r="16" spans="1:17" x14ac:dyDescent="0.3">
      <c r="A16">
        <v>8</v>
      </c>
      <c r="B16">
        <v>8</v>
      </c>
      <c r="C16">
        <v>6</v>
      </c>
      <c r="D16">
        <v>4</v>
      </c>
      <c r="E16">
        <v>7</v>
      </c>
      <c r="F16">
        <v>7</v>
      </c>
      <c r="G16">
        <v>5</v>
      </c>
      <c r="H16">
        <v>6</v>
      </c>
      <c r="L16" s="5" t="s">
        <v>41</v>
      </c>
      <c r="M16" s="5">
        <v>165</v>
      </c>
      <c r="N16" s="5">
        <v>618.53425411259434</v>
      </c>
      <c r="O16" s="5">
        <v>3.7486924491672382</v>
      </c>
      <c r="P16" s="5"/>
      <c r="Q16" s="5"/>
    </row>
    <row r="17" spans="1:21" ht="16.2" thickBot="1" x14ac:dyDescent="0.35">
      <c r="A17">
        <v>5</v>
      </c>
      <c r="B17">
        <v>7</v>
      </c>
      <c r="C17">
        <v>7</v>
      </c>
      <c r="D17">
        <v>7</v>
      </c>
      <c r="E17">
        <v>4</v>
      </c>
      <c r="F17">
        <v>4</v>
      </c>
      <c r="G17">
        <v>8</v>
      </c>
      <c r="H17">
        <v>3</v>
      </c>
      <c r="L17" s="6" t="s">
        <v>42</v>
      </c>
      <c r="M17" s="6">
        <v>172</v>
      </c>
      <c r="N17" s="6">
        <v>934.8554913294804</v>
      </c>
      <c r="O17" s="6"/>
      <c r="P17" s="6"/>
      <c r="Q17" s="6"/>
    </row>
    <row r="18" spans="1:21" ht="16.2" thickBot="1" x14ac:dyDescent="0.35">
      <c r="A18">
        <v>8</v>
      </c>
      <c r="B18">
        <v>6</v>
      </c>
      <c r="C18">
        <v>6</v>
      </c>
      <c r="D18">
        <v>6</v>
      </c>
      <c r="E18">
        <v>4</v>
      </c>
      <c r="F18">
        <v>7</v>
      </c>
      <c r="G18">
        <v>6</v>
      </c>
      <c r="H18">
        <v>5</v>
      </c>
    </row>
    <row r="19" spans="1:21" x14ac:dyDescent="0.3">
      <c r="A19">
        <v>8</v>
      </c>
      <c r="B19">
        <v>5</v>
      </c>
      <c r="C19">
        <v>8</v>
      </c>
      <c r="D19">
        <v>4</v>
      </c>
      <c r="E19">
        <v>2</v>
      </c>
      <c r="F19">
        <v>4</v>
      </c>
      <c r="G19">
        <v>7</v>
      </c>
      <c r="H19">
        <v>2</v>
      </c>
      <c r="L19" s="7"/>
      <c r="M19" s="7" t="s">
        <v>49</v>
      </c>
      <c r="N19" s="7" t="s">
        <v>37</v>
      </c>
      <c r="O19" s="7" t="s">
        <v>50</v>
      </c>
      <c r="P19" s="7" t="s">
        <v>51</v>
      </c>
      <c r="Q19" s="7" t="s">
        <v>52</v>
      </c>
      <c r="R19" s="7" t="s">
        <v>53</v>
      </c>
      <c r="S19" s="7" t="s">
        <v>54</v>
      </c>
      <c r="T19" s="7" t="s">
        <v>55</v>
      </c>
      <c r="U19" s="9" t="s">
        <v>56</v>
      </c>
    </row>
    <row r="20" spans="1:21" x14ac:dyDescent="0.3">
      <c r="A20">
        <v>8</v>
      </c>
      <c r="B20">
        <v>8</v>
      </c>
      <c r="C20">
        <v>7</v>
      </c>
      <c r="D20">
        <v>4</v>
      </c>
      <c r="E20">
        <v>7</v>
      </c>
      <c r="F20">
        <v>5</v>
      </c>
      <c r="G20">
        <v>7</v>
      </c>
      <c r="H20">
        <v>4</v>
      </c>
      <c r="L20" s="5" t="s">
        <v>43</v>
      </c>
      <c r="M20" s="5">
        <v>4.9888380596903596</v>
      </c>
      <c r="N20" s="5">
        <v>1.0255905657456921</v>
      </c>
      <c r="O20" s="5">
        <v>4.864356426741355</v>
      </c>
      <c r="P20" s="5">
        <v>2.6623223632284518E-6</v>
      </c>
      <c r="Q20" s="5">
        <v>2.9638652488898041</v>
      </c>
      <c r="R20" s="5">
        <v>7.0138108704909152</v>
      </c>
      <c r="S20" s="5">
        <v>2.9638652488898041</v>
      </c>
      <c r="T20" s="5">
        <v>7.0138108704909152</v>
      </c>
    </row>
    <row r="21" spans="1:21" x14ac:dyDescent="0.3">
      <c r="A21">
        <v>8</v>
      </c>
      <c r="B21">
        <v>6</v>
      </c>
      <c r="C21">
        <v>6</v>
      </c>
      <c r="D21">
        <v>9</v>
      </c>
      <c r="E21">
        <v>9</v>
      </c>
      <c r="F21">
        <v>8</v>
      </c>
      <c r="G21">
        <v>8</v>
      </c>
      <c r="H21">
        <v>8</v>
      </c>
      <c r="L21" s="5" t="s">
        <v>25</v>
      </c>
      <c r="M21" s="5">
        <v>-0.10054909626032756</v>
      </c>
      <c r="N21" s="5">
        <v>0.10142980606273869</v>
      </c>
      <c r="O21" s="5">
        <v>-0.99131705130278591</v>
      </c>
      <c r="P21" s="5">
        <v>0.32298229863481487</v>
      </c>
      <c r="Q21" s="5">
        <v>-0.30081673360201977</v>
      </c>
      <c r="R21" s="5">
        <v>9.9718541081364645E-2</v>
      </c>
      <c r="S21" s="5">
        <v>-0.30081673360201977</v>
      </c>
      <c r="T21" s="5">
        <v>9.9718541081364645E-2</v>
      </c>
      <c r="U21" t="str">
        <f>IF(P21&lt;0.05,"Yes","No")</f>
        <v>No</v>
      </c>
    </row>
    <row r="22" spans="1:21" x14ac:dyDescent="0.3">
      <c r="A22">
        <v>3</v>
      </c>
      <c r="B22">
        <v>5</v>
      </c>
      <c r="C22">
        <v>8</v>
      </c>
      <c r="D22">
        <v>4</v>
      </c>
      <c r="E22">
        <v>3</v>
      </c>
      <c r="F22">
        <v>6</v>
      </c>
      <c r="G22">
        <v>7</v>
      </c>
      <c r="H22">
        <v>3</v>
      </c>
      <c r="L22" s="5" t="s">
        <v>26</v>
      </c>
      <c r="M22" s="5">
        <v>-7.4212249183351398E-2</v>
      </c>
      <c r="N22" s="5">
        <v>0.10122229683116646</v>
      </c>
      <c r="O22" s="5">
        <v>-0.73316108709856265</v>
      </c>
      <c r="P22" s="5">
        <v>0.46450053024083249</v>
      </c>
      <c r="Q22" s="5">
        <v>-0.27407017082956198</v>
      </c>
      <c r="R22" s="5">
        <v>0.12564567246285918</v>
      </c>
      <c r="S22" s="5">
        <v>-0.27407017082956198</v>
      </c>
      <c r="T22" s="5">
        <v>0.12564567246285918</v>
      </c>
      <c r="U22" t="str">
        <f t="shared" ref="U22:U27" si="0">IF(P22&lt;0.05,"Yes","No")</f>
        <v>No</v>
      </c>
    </row>
    <row r="23" spans="1:21" x14ac:dyDescent="0.3">
      <c r="A23">
        <v>5</v>
      </c>
      <c r="B23">
        <v>6</v>
      </c>
      <c r="C23">
        <v>8</v>
      </c>
      <c r="D23">
        <v>10</v>
      </c>
      <c r="E23">
        <v>8</v>
      </c>
      <c r="F23">
        <v>10</v>
      </c>
      <c r="G23">
        <v>5</v>
      </c>
      <c r="H23">
        <v>10</v>
      </c>
      <c r="L23" s="5" t="s">
        <v>27</v>
      </c>
      <c r="M23" s="5">
        <v>-1.9985095474203608E-2</v>
      </c>
      <c r="N23" s="5">
        <v>0.10053051638934918</v>
      </c>
      <c r="O23" s="5">
        <v>-0.19879630774801185</v>
      </c>
      <c r="P23" s="5">
        <v>0.84266682977262986</v>
      </c>
      <c r="Q23" s="5">
        <v>-0.21847713425008469</v>
      </c>
      <c r="R23" s="5">
        <v>0.17850694330167749</v>
      </c>
      <c r="S23" s="5">
        <v>-0.21847713425008469</v>
      </c>
      <c r="T23" s="5">
        <v>0.17850694330167749</v>
      </c>
      <c r="U23" t="str">
        <f t="shared" si="0"/>
        <v>No</v>
      </c>
    </row>
    <row r="24" spans="1:21" x14ac:dyDescent="0.3">
      <c r="A24">
        <v>8</v>
      </c>
      <c r="B24">
        <v>8</v>
      </c>
      <c r="C24">
        <v>7</v>
      </c>
      <c r="D24">
        <v>7</v>
      </c>
      <c r="E24">
        <v>5</v>
      </c>
      <c r="F24">
        <v>4</v>
      </c>
      <c r="G24">
        <v>5</v>
      </c>
      <c r="H24">
        <v>7</v>
      </c>
      <c r="L24" s="12" t="s">
        <v>28</v>
      </c>
      <c r="M24" s="5">
        <v>0.63940012807074054</v>
      </c>
      <c r="N24" s="5">
        <v>0.10024619136246045</v>
      </c>
      <c r="O24" s="5">
        <v>6.3782984608249063</v>
      </c>
      <c r="P24" s="5">
        <v>1.7300790696005566E-9</v>
      </c>
      <c r="Q24" s="5">
        <v>0.44146947360172584</v>
      </c>
      <c r="R24" s="5">
        <v>0.83733078253975524</v>
      </c>
      <c r="S24" s="5">
        <v>0.44146947360172584</v>
      </c>
      <c r="T24" s="5">
        <v>0.83733078253975524</v>
      </c>
      <c r="U24" s="10" t="str">
        <f t="shared" si="0"/>
        <v>Yes</v>
      </c>
    </row>
    <row r="25" spans="1:21" x14ac:dyDescent="0.3">
      <c r="A25">
        <v>8</v>
      </c>
      <c r="B25">
        <v>6</v>
      </c>
      <c r="C25">
        <v>4</v>
      </c>
      <c r="D25">
        <v>7</v>
      </c>
      <c r="E25">
        <v>6</v>
      </c>
      <c r="F25">
        <v>3</v>
      </c>
      <c r="G25">
        <v>4</v>
      </c>
      <c r="H25">
        <v>4</v>
      </c>
      <c r="L25" s="5" t="s">
        <v>29</v>
      </c>
      <c r="M25" s="5">
        <v>5.7960416259989947E-2</v>
      </c>
      <c r="N25" s="5">
        <v>0.1001484284092348</v>
      </c>
      <c r="O25" s="5">
        <v>0.57874514039448821</v>
      </c>
      <c r="P25" s="5">
        <v>0.56355032735632182</v>
      </c>
      <c r="Q25" s="5">
        <v>-0.13977721057324349</v>
      </c>
      <c r="R25" s="5">
        <v>0.25569804309322336</v>
      </c>
      <c r="S25" s="5">
        <v>-0.13977721057324349</v>
      </c>
      <c r="T25" s="5">
        <v>0.25569804309322336</v>
      </c>
      <c r="U25" t="str">
        <f t="shared" si="0"/>
        <v>No</v>
      </c>
    </row>
    <row r="26" spans="1:21" x14ac:dyDescent="0.3">
      <c r="A26">
        <v>5</v>
      </c>
      <c r="B26">
        <v>6</v>
      </c>
      <c r="C26">
        <v>8</v>
      </c>
      <c r="D26">
        <v>5</v>
      </c>
      <c r="E26">
        <v>6</v>
      </c>
      <c r="F26">
        <v>3</v>
      </c>
      <c r="G26">
        <v>5</v>
      </c>
      <c r="H26">
        <v>7</v>
      </c>
      <c r="L26" s="5" t="s">
        <v>30</v>
      </c>
      <c r="M26" s="5">
        <v>-0.16242206618361957</v>
      </c>
      <c r="N26" s="5">
        <v>0.10519491720108221</v>
      </c>
      <c r="O26" s="5">
        <v>-1.5440105901043348</v>
      </c>
      <c r="P26" s="5">
        <v>0.12450152661402489</v>
      </c>
      <c r="Q26" s="5">
        <v>-0.37012371075922629</v>
      </c>
      <c r="R26" s="5">
        <v>4.5279578391987152E-2</v>
      </c>
      <c r="S26" s="5">
        <v>-0.37012371075922629</v>
      </c>
      <c r="T26" s="5">
        <v>4.5279578391987152E-2</v>
      </c>
      <c r="U26" t="str">
        <f t="shared" si="0"/>
        <v>No</v>
      </c>
    </row>
    <row r="27" spans="1:21" ht="16.2" thickBot="1" x14ac:dyDescent="0.35">
      <c r="A27">
        <v>5</v>
      </c>
      <c r="B27">
        <v>6</v>
      </c>
      <c r="C27">
        <v>4</v>
      </c>
      <c r="D27">
        <v>10</v>
      </c>
      <c r="E27">
        <v>8</v>
      </c>
      <c r="F27">
        <v>7</v>
      </c>
      <c r="G27">
        <v>7</v>
      </c>
      <c r="H27">
        <v>8</v>
      </c>
      <c r="L27" s="6" t="s">
        <v>31</v>
      </c>
      <c r="M27" s="6">
        <v>-0.14288191232886169</v>
      </c>
      <c r="N27" s="6">
        <v>9.585848819244526E-2</v>
      </c>
      <c r="O27" s="6">
        <v>-1.4905504460075807</v>
      </c>
      <c r="P27" s="6">
        <v>0.13798875204567265</v>
      </c>
      <c r="Q27" s="6">
        <v>-0.3321492854476974</v>
      </c>
      <c r="R27" s="6">
        <v>4.6385460789974048E-2</v>
      </c>
      <c r="S27" s="6">
        <v>-0.3321492854476974</v>
      </c>
      <c r="T27" s="6">
        <v>4.6385460789974048E-2</v>
      </c>
      <c r="U27" t="str">
        <f t="shared" si="0"/>
        <v>No</v>
      </c>
    </row>
    <row r="28" spans="1:21" x14ac:dyDescent="0.3">
      <c r="A28">
        <v>5</v>
      </c>
      <c r="B28">
        <v>8</v>
      </c>
      <c r="C28">
        <v>8</v>
      </c>
      <c r="D28">
        <v>4</v>
      </c>
      <c r="E28">
        <v>5</v>
      </c>
      <c r="F28">
        <v>6</v>
      </c>
      <c r="G28">
        <v>5</v>
      </c>
      <c r="H28">
        <v>6</v>
      </c>
    </row>
    <row r="29" spans="1:21" x14ac:dyDescent="0.3">
      <c r="A29" s="3">
        <v>5</v>
      </c>
      <c r="B29">
        <v>5</v>
      </c>
      <c r="C29">
        <v>3</v>
      </c>
      <c r="D29">
        <v>6</v>
      </c>
      <c r="E29">
        <v>5</v>
      </c>
      <c r="F29">
        <v>3</v>
      </c>
      <c r="G29">
        <v>3</v>
      </c>
      <c r="H29">
        <v>4</v>
      </c>
    </row>
    <row r="30" spans="1:21" x14ac:dyDescent="0.3">
      <c r="A30" s="3">
        <v>8</v>
      </c>
      <c r="B30">
        <v>6</v>
      </c>
      <c r="C30">
        <v>4</v>
      </c>
      <c r="D30">
        <v>7</v>
      </c>
      <c r="E30">
        <v>8</v>
      </c>
      <c r="F30">
        <v>8</v>
      </c>
      <c r="G30">
        <v>4</v>
      </c>
      <c r="H30">
        <v>7</v>
      </c>
      <c r="O30" s="18"/>
    </row>
    <row r="31" spans="1:21" x14ac:dyDescent="0.3">
      <c r="A31" s="3">
        <v>8</v>
      </c>
      <c r="B31">
        <v>7</v>
      </c>
      <c r="C31">
        <v>6</v>
      </c>
      <c r="D31">
        <v>4</v>
      </c>
      <c r="E31">
        <v>6</v>
      </c>
      <c r="F31">
        <v>4</v>
      </c>
      <c r="G31">
        <v>6</v>
      </c>
      <c r="H31">
        <v>7</v>
      </c>
      <c r="O31" s="18"/>
    </row>
    <row r="32" spans="1:21" x14ac:dyDescent="0.3">
      <c r="A32" s="3">
        <v>8</v>
      </c>
      <c r="B32">
        <v>8</v>
      </c>
      <c r="C32">
        <v>4</v>
      </c>
      <c r="D32">
        <v>5</v>
      </c>
      <c r="E32">
        <v>6</v>
      </c>
      <c r="F32">
        <v>4</v>
      </c>
      <c r="G32">
        <v>4</v>
      </c>
      <c r="H32">
        <v>4</v>
      </c>
      <c r="O32" s="18"/>
    </row>
    <row r="33" spans="1:15" x14ac:dyDescent="0.3">
      <c r="A33" s="3">
        <v>3</v>
      </c>
      <c r="B33">
        <v>4</v>
      </c>
      <c r="C33">
        <v>7</v>
      </c>
      <c r="D33">
        <v>5</v>
      </c>
      <c r="E33">
        <v>3</v>
      </c>
      <c r="F33">
        <v>7</v>
      </c>
      <c r="G33">
        <v>3</v>
      </c>
      <c r="H33">
        <v>5</v>
      </c>
      <c r="O33" s="18"/>
    </row>
    <row r="34" spans="1:15" x14ac:dyDescent="0.3">
      <c r="A34" s="3">
        <v>8</v>
      </c>
      <c r="B34">
        <v>6</v>
      </c>
      <c r="C34">
        <v>7</v>
      </c>
      <c r="D34">
        <v>4</v>
      </c>
      <c r="E34">
        <v>7</v>
      </c>
      <c r="F34">
        <v>7</v>
      </c>
      <c r="G34">
        <v>7</v>
      </c>
      <c r="H34">
        <v>7</v>
      </c>
      <c r="O34" s="18"/>
    </row>
    <row r="35" spans="1:15" x14ac:dyDescent="0.3">
      <c r="A35" s="3">
        <v>5</v>
      </c>
      <c r="B35">
        <v>7</v>
      </c>
      <c r="C35">
        <v>7</v>
      </c>
      <c r="D35">
        <v>5</v>
      </c>
      <c r="E35">
        <v>6</v>
      </c>
      <c r="F35">
        <v>5</v>
      </c>
      <c r="G35">
        <v>6</v>
      </c>
      <c r="H35">
        <v>3</v>
      </c>
      <c r="O35" s="18"/>
    </row>
    <row r="36" spans="1:15" ht="16.2" thickBot="1" x14ac:dyDescent="0.35">
      <c r="A36" s="3">
        <v>8</v>
      </c>
      <c r="B36">
        <v>4</v>
      </c>
      <c r="C36">
        <v>4</v>
      </c>
      <c r="D36">
        <v>5</v>
      </c>
      <c r="E36">
        <v>4</v>
      </c>
      <c r="F36">
        <v>4</v>
      </c>
      <c r="G36">
        <v>8</v>
      </c>
      <c r="H36">
        <v>4</v>
      </c>
      <c r="O36" s="19"/>
    </row>
    <row r="37" spans="1:15" x14ac:dyDescent="0.3">
      <c r="A37" s="3">
        <v>5</v>
      </c>
      <c r="B37">
        <v>2</v>
      </c>
      <c r="C37">
        <v>5</v>
      </c>
      <c r="D37">
        <v>2</v>
      </c>
      <c r="E37">
        <v>2</v>
      </c>
      <c r="F37">
        <v>2</v>
      </c>
      <c r="G37">
        <v>8</v>
      </c>
      <c r="H37">
        <v>1</v>
      </c>
    </row>
    <row r="38" spans="1:15" x14ac:dyDescent="0.3">
      <c r="A38" s="3">
        <v>10</v>
      </c>
      <c r="B38">
        <v>7</v>
      </c>
      <c r="C38">
        <v>6</v>
      </c>
      <c r="D38">
        <v>7</v>
      </c>
      <c r="E38">
        <v>7</v>
      </c>
      <c r="F38">
        <v>3</v>
      </c>
      <c r="G38">
        <v>7</v>
      </c>
      <c r="H38">
        <v>6</v>
      </c>
    </row>
    <row r="39" spans="1:15" x14ac:dyDescent="0.3">
      <c r="A39" s="3">
        <v>8</v>
      </c>
      <c r="B39">
        <v>7</v>
      </c>
      <c r="C39">
        <v>8</v>
      </c>
      <c r="D39">
        <v>4</v>
      </c>
      <c r="E39">
        <v>6</v>
      </c>
      <c r="F39">
        <v>6</v>
      </c>
      <c r="G39">
        <v>7</v>
      </c>
      <c r="H39">
        <v>7</v>
      </c>
      <c r="L39" s="32" t="s">
        <v>59</v>
      </c>
      <c r="M39" s="31" t="s">
        <v>87</v>
      </c>
      <c r="N39" s="31" t="s">
        <v>80</v>
      </c>
    </row>
    <row r="40" spans="1:15" ht="31.2" x14ac:dyDescent="0.3">
      <c r="A40" s="3">
        <v>5</v>
      </c>
      <c r="B40">
        <v>4</v>
      </c>
      <c r="C40">
        <v>4</v>
      </c>
      <c r="D40">
        <v>5</v>
      </c>
      <c r="E40">
        <v>3</v>
      </c>
      <c r="F40">
        <v>6</v>
      </c>
      <c r="G40">
        <v>4</v>
      </c>
      <c r="H40">
        <v>4</v>
      </c>
      <c r="L40" s="34" t="s">
        <v>88</v>
      </c>
      <c r="M40" s="33">
        <v>2.3846153846153846</v>
      </c>
      <c r="N40" s="29">
        <v>13</v>
      </c>
    </row>
    <row r="41" spans="1:15" ht="31.2" x14ac:dyDescent="0.3">
      <c r="A41" s="3">
        <v>8</v>
      </c>
      <c r="B41">
        <v>8</v>
      </c>
      <c r="C41">
        <v>8</v>
      </c>
      <c r="D41">
        <v>5</v>
      </c>
      <c r="E41">
        <v>5</v>
      </c>
      <c r="F41">
        <v>6</v>
      </c>
      <c r="G41">
        <v>6</v>
      </c>
      <c r="H41">
        <v>5</v>
      </c>
      <c r="L41" s="34" t="s">
        <v>89</v>
      </c>
      <c r="M41" s="33">
        <v>2.5833333333333335</v>
      </c>
      <c r="N41" s="29">
        <v>12</v>
      </c>
    </row>
    <row r="42" spans="1:15" ht="31.2" x14ac:dyDescent="0.3">
      <c r="A42" s="3">
        <v>5</v>
      </c>
      <c r="B42">
        <v>8</v>
      </c>
      <c r="C42">
        <v>8</v>
      </c>
      <c r="D42">
        <v>7</v>
      </c>
      <c r="E42">
        <v>9</v>
      </c>
      <c r="F42">
        <v>7</v>
      </c>
      <c r="G42">
        <v>8</v>
      </c>
      <c r="H42">
        <v>7</v>
      </c>
      <c r="L42" s="34" t="s">
        <v>90</v>
      </c>
      <c r="M42" s="33">
        <v>5.6486486486486482</v>
      </c>
      <c r="N42" s="29">
        <v>74</v>
      </c>
    </row>
    <row r="43" spans="1:15" ht="31.2" x14ac:dyDescent="0.3">
      <c r="A43" s="3">
        <v>3</v>
      </c>
      <c r="B43">
        <v>6</v>
      </c>
      <c r="C43">
        <v>7</v>
      </c>
      <c r="D43">
        <v>4</v>
      </c>
      <c r="E43">
        <v>1</v>
      </c>
      <c r="F43">
        <v>2</v>
      </c>
      <c r="G43">
        <v>6</v>
      </c>
      <c r="H43">
        <v>2</v>
      </c>
      <c r="L43" s="34" t="s">
        <v>91</v>
      </c>
      <c r="M43" s="33">
        <v>6.2857142857142856</v>
      </c>
      <c r="N43" s="29">
        <v>63</v>
      </c>
    </row>
    <row r="44" spans="1:15" ht="31.2" x14ac:dyDescent="0.3">
      <c r="A44" s="3">
        <v>8</v>
      </c>
      <c r="B44">
        <v>5</v>
      </c>
      <c r="C44">
        <v>4</v>
      </c>
      <c r="D44">
        <v>6</v>
      </c>
      <c r="E44">
        <v>7</v>
      </c>
      <c r="F44">
        <v>7</v>
      </c>
      <c r="G44">
        <v>6</v>
      </c>
      <c r="H44">
        <v>3</v>
      </c>
      <c r="L44" s="34" t="s">
        <v>92</v>
      </c>
      <c r="M44" s="33">
        <v>8.1818181818181817</v>
      </c>
      <c r="N44" s="29">
        <v>11</v>
      </c>
    </row>
    <row r="45" spans="1:15" x14ac:dyDescent="0.3">
      <c r="A45" s="3">
        <v>5</v>
      </c>
      <c r="B45">
        <v>5</v>
      </c>
      <c r="C45">
        <v>5</v>
      </c>
      <c r="D45">
        <v>7</v>
      </c>
      <c r="E45">
        <v>7</v>
      </c>
      <c r="F45">
        <v>7</v>
      </c>
      <c r="G45">
        <v>6</v>
      </c>
      <c r="H45">
        <v>10</v>
      </c>
    </row>
    <row r="46" spans="1:15" x14ac:dyDescent="0.3">
      <c r="A46" s="3">
        <v>8</v>
      </c>
      <c r="B46">
        <v>4</v>
      </c>
      <c r="C46">
        <v>4</v>
      </c>
      <c r="D46">
        <v>1</v>
      </c>
      <c r="E46">
        <v>4</v>
      </c>
      <c r="F46">
        <v>1</v>
      </c>
      <c r="G46">
        <v>2</v>
      </c>
      <c r="H46">
        <v>4</v>
      </c>
    </row>
    <row r="47" spans="1:15" x14ac:dyDescent="0.3">
      <c r="A47" s="3">
        <v>5</v>
      </c>
      <c r="B47">
        <v>8</v>
      </c>
      <c r="C47">
        <v>6</v>
      </c>
      <c r="D47">
        <v>7</v>
      </c>
      <c r="E47">
        <v>5</v>
      </c>
      <c r="F47">
        <v>5</v>
      </c>
      <c r="G47">
        <v>4</v>
      </c>
      <c r="H47">
        <v>6</v>
      </c>
    </row>
    <row r="48" spans="1:15" x14ac:dyDescent="0.3">
      <c r="A48" s="3">
        <v>5</v>
      </c>
      <c r="B48">
        <v>4</v>
      </c>
      <c r="C48">
        <v>6</v>
      </c>
      <c r="D48">
        <v>7</v>
      </c>
      <c r="E48">
        <v>8</v>
      </c>
      <c r="F48">
        <v>5</v>
      </c>
      <c r="G48">
        <v>6</v>
      </c>
      <c r="H48">
        <v>5</v>
      </c>
    </row>
    <row r="49" spans="1:8" x14ac:dyDescent="0.3">
      <c r="A49" s="3">
        <v>5</v>
      </c>
      <c r="B49">
        <v>5</v>
      </c>
      <c r="C49">
        <v>4</v>
      </c>
      <c r="D49">
        <v>10</v>
      </c>
      <c r="E49">
        <v>9</v>
      </c>
      <c r="F49">
        <v>8</v>
      </c>
      <c r="G49">
        <v>8</v>
      </c>
      <c r="H49">
        <v>8</v>
      </c>
    </row>
    <row r="50" spans="1:8" x14ac:dyDescent="0.3">
      <c r="A50" s="3">
        <v>5</v>
      </c>
      <c r="B50">
        <v>6</v>
      </c>
      <c r="C50">
        <v>6</v>
      </c>
      <c r="D50">
        <v>5</v>
      </c>
      <c r="E50">
        <v>5</v>
      </c>
      <c r="F50">
        <v>4</v>
      </c>
      <c r="G50">
        <v>8</v>
      </c>
      <c r="H50">
        <v>7</v>
      </c>
    </row>
    <row r="51" spans="1:8" x14ac:dyDescent="0.3">
      <c r="A51" s="3">
        <v>5</v>
      </c>
      <c r="B51">
        <v>6</v>
      </c>
      <c r="C51">
        <v>5</v>
      </c>
      <c r="D51">
        <v>6</v>
      </c>
      <c r="E51">
        <v>4</v>
      </c>
      <c r="F51">
        <v>5</v>
      </c>
      <c r="G51">
        <v>6</v>
      </c>
      <c r="H51">
        <v>5</v>
      </c>
    </row>
    <row r="52" spans="1:8" x14ac:dyDescent="0.3">
      <c r="A52" s="3">
        <v>10</v>
      </c>
      <c r="B52">
        <v>5</v>
      </c>
      <c r="C52">
        <v>8</v>
      </c>
      <c r="D52">
        <v>8</v>
      </c>
      <c r="E52">
        <v>10</v>
      </c>
      <c r="F52">
        <v>7</v>
      </c>
      <c r="G52">
        <v>6</v>
      </c>
      <c r="H52">
        <v>9</v>
      </c>
    </row>
    <row r="53" spans="1:8" x14ac:dyDescent="0.3">
      <c r="A53" s="3">
        <v>8</v>
      </c>
      <c r="B53">
        <v>8</v>
      </c>
      <c r="C53">
        <v>4</v>
      </c>
      <c r="D53">
        <v>9</v>
      </c>
      <c r="E53">
        <v>9</v>
      </c>
      <c r="F53">
        <v>8</v>
      </c>
      <c r="G53">
        <v>7</v>
      </c>
      <c r="H53">
        <v>7</v>
      </c>
    </row>
    <row r="54" spans="1:8" x14ac:dyDescent="0.3">
      <c r="A54" s="3">
        <v>5</v>
      </c>
      <c r="B54">
        <v>6</v>
      </c>
      <c r="C54">
        <v>8</v>
      </c>
      <c r="D54">
        <v>4</v>
      </c>
      <c r="E54">
        <v>3</v>
      </c>
      <c r="F54">
        <v>6</v>
      </c>
      <c r="G54">
        <v>5</v>
      </c>
      <c r="H54">
        <v>4</v>
      </c>
    </row>
    <row r="55" spans="1:8" x14ac:dyDescent="0.3">
      <c r="A55" s="3">
        <v>8</v>
      </c>
      <c r="B55">
        <v>7</v>
      </c>
      <c r="C55">
        <v>4</v>
      </c>
      <c r="D55">
        <v>7</v>
      </c>
      <c r="E55">
        <v>5</v>
      </c>
      <c r="F55">
        <v>6</v>
      </c>
      <c r="G55">
        <v>8</v>
      </c>
      <c r="H55">
        <v>6</v>
      </c>
    </row>
    <row r="56" spans="1:8" x14ac:dyDescent="0.3">
      <c r="A56" s="3">
        <v>5</v>
      </c>
      <c r="B56">
        <v>6</v>
      </c>
      <c r="C56">
        <v>4</v>
      </c>
      <c r="D56">
        <v>3</v>
      </c>
      <c r="E56">
        <v>6</v>
      </c>
      <c r="F56">
        <v>3</v>
      </c>
      <c r="G56">
        <v>4</v>
      </c>
      <c r="H56">
        <v>5</v>
      </c>
    </row>
    <row r="57" spans="1:8" x14ac:dyDescent="0.3">
      <c r="A57" s="3">
        <v>8</v>
      </c>
      <c r="B57">
        <v>8</v>
      </c>
      <c r="C57">
        <v>4</v>
      </c>
      <c r="D57">
        <v>3</v>
      </c>
      <c r="E57">
        <v>7</v>
      </c>
      <c r="F57">
        <v>5</v>
      </c>
      <c r="G57">
        <v>6</v>
      </c>
      <c r="H57">
        <v>5</v>
      </c>
    </row>
    <row r="58" spans="1:8" x14ac:dyDescent="0.3">
      <c r="A58" s="3">
        <v>3</v>
      </c>
      <c r="B58">
        <v>6</v>
      </c>
      <c r="C58">
        <v>6</v>
      </c>
      <c r="D58">
        <v>2</v>
      </c>
      <c r="E58">
        <v>2</v>
      </c>
      <c r="F58">
        <v>1</v>
      </c>
      <c r="G58">
        <v>4</v>
      </c>
      <c r="H58">
        <v>1</v>
      </c>
    </row>
    <row r="59" spans="1:8" x14ac:dyDescent="0.3">
      <c r="A59" s="3">
        <v>1</v>
      </c>
      <c r="B59">
        <v>7</v>
      </c>
      <c r="C59">
        <v>7</v>
      </c>
      <c r="D59">
        <v>4</v>
      </c>
      <c r="E59">
        <v>3</v>
      </c>
      <c r="F59">
        <v>3</v>
      </c>
      <c r="G59">
        <v>8</v>
      </c>
      <c r="H59">
        <v>2</v>
      </c>
    </row>
    <row r="60" spans="1:8" x14ac:dyDescent="0.3">
      <c r="A60" s="3">
        <v>5</v>
      </c>
      <c r="B60">
        <v>8</v>
      </c>
      <c r="C60">
        <v>5</v>
      </c>
      <c r="D60">
        <v>10</v>
      </c>
      <c r="E60">
        <v>7</v>
      </c>
      <c r="F60">
        <v>8</v>
      </c>
      <c r="G60">
        <v>8</v>
      </c>
      <c r="H60">
        <v>7</v>
      </c>
    </row>
    <row r="61" spans="1:8" x14ac:dyDescent="0.3">
      <c r="A61" s="3">
        <v>5</v>
      </c>
      <c r="B61">
        <v>7</v>
      </c>
      <c r="C61">
        <v>6</v>
      </c>
      <c r="D61">
        <v>7</v>
      </c>
      <c r="E61">
        <v>6</v>
      </c>
      <c r="F61">
        <v>9</v>
      </c>
      <c r="G61">
        <v>8</v>
      </c>
      <c r="H61">
        <v>9</v>
      </c>
    </row>
    <row r="62" spans="1:8" x14ac:dyDescent="0.3">
      <c r="A62" s="3">
        <v>5</v>
      </c>
      <c r="B62">
        <v>6</v>
      </c>
      <c r="C62">
        <v>8</v>
      </c>
      <c r="D62">
        <v>6</v>
      </c>
      <c r="E62">
        <v>6</v>
      </c>
      <c r="F62">
        <v>7</v>
      </c>
      <c r="G62">
        <v>5</v>
      </c>
      <c r="H62">
        <v>7</v>
      </c>
    </row>
    <row r="63" spans="1:8" x14ac:dyDescent="0.3">
      <c r="A63" s="3">
        <v>8</v>
      </c>
      <c r="B63">
        <v>8</v>
      </c>
      <c r="C63">
        <v>8</v>
      </c>
      <c r="D63">
        <v>10</v>
      </c>
      <c r="E63">
        <v>10</v>
      </c>
      <c r="F63">
        <v>9</v>
      </c>
      <c r="G63">
        <v>6</v>
      </c>
      <c r="H63">
        <v>7</v>
      </c>
    </row>
    <row r="64" spans="1:8" x14ac:dyDescent="0.3">
      <c r="A64" s="3">
        <v>5</v>
      </c>
      <c r="B64">
        <v>5</v>
      </c>
      <c r="C64">
        <v>7</v>
      </c>
      <c r="D64">
        <v>8</v>
      </c>
      <c r="E64">
        <v>9</v>
      </c>
      <c r="F64">
        <v>7</v>
      </c>
      <c r="G64">
        <v>6</v>
      </c>
      <c r="H64">
        <v>10</v>
      </c>
    </row>
    <row r="65" spans="1:8" x14ac:dyDescent="0.3">
      <c r="A65" s="3">
        <v>1</v>
      </c>
      <c r="B65">
        <v>8</v>
      </c>
      <c r="C65">
        <v>6</v>
      </c>
      <c r="D65">
        <v>3</v>
      </c>
      <c r="E65">
        <v>1</v>
      </c>
      <c r="F65">
        <v>2</v>
      </c>
      <c r="G65">
        <v>5</v>
      </c>
      <c r="H65">
        <v>3</v>
      </c>
    </row>
    <row r="66" spans="1:8" x14ac:dyDescent="0.3">
      <c r="A66" s="3">
        <v>8</v>
      </c>
      <c r="B66">
        <v>1</v>
      </c>
      <c r="C66">
        <v>8</v>
      </c>
      <c r="D66">
        <v>4</v>
      </c>
      <c r="E66">
        <v>4</v>
      </c>
      <c r="F66">
        <v>1</v>
      </c>
      <c r="G66">
        <v>4</v>
      </c>
      <c r="H66">
        <v>1</v>
      </c>
    </row>
    <row r="67" spans="1:8" x14ac:dyDescent="0.3">
      <c r="A67" s="3">
        <v>8</v>
      </c>
      <c r="B67">
        <v>8</v>
      </c>
      <c r="C67">
        <v>8</v>
      </c>
      <c r="D67">
        <v>10</v>
      </c>
      <c r="E67">
        <v>9</v>
      </c>
      <c r="F67">
        <v>10</v>
      </c>
      <c r="G67">
        <v>5</v>
      </c>
      <c r="H67">
        <v>7</v>
      </c>
    </row>
    <row r="68" spans="1:8" x14ac:dyDescent="0.3">
      <c r="A68" s="3">
        <v>5</v>
      </c>
      <c r="B68">
        <v>8</v>
      </c>
      <c r="C68">
        <v>7</v>
      </c>
      <c r="D68">
        <v>7</v>
      </c>
      <c r="E68">
        <v>9</v>
      </c>
      <c r="F68">
        <v>9</v>
      </c>
      <c r="G68">
        <v>6</v>
      </c>
      <c r="H68">
        <v>10</v>
      </c>
    </row>
    <row r="69" spans="1:8" x14ac:dyDescent="0.3">
      <c r="A69" s="3">
        <v>1</v>
      </c>
      <c r="B69">
        <v>7</v>
      </c>
      <c r="C69">
        <v>6</v>
      </c>
      <c r="D69">
        <v>3</v>
      </c>
      <c r="E69">
        <v>2</v>
      </c>
      <c r="F69">
        <v>1</v>
      </c>
      <c r="G69">
        <v>4</v>
      </c>
      <c r="H69">
        <v>4</v>
      </c>
    </row>
    <row r="70" spans="1:8" x14ac:dyDescent="0.3">
      <c r="A70" s="3">
        <v>8</v>
      </c>
      <c r="B70">
        <v>7</v>
      </c>
      <c r="C70">
        <v>7</v>
      </c>
      <c r="D70">
        <v>3</v>
      </c>
      <c r="E70">
        <v>4</v>
      </c>
      <c r="F70">
        <v>6</v>
      </c>
      <c r="G70">
        <v>6</v>
      </c>
      <c r="H70">
        <v>4</v>
      </c>
    </row>
    <row r="71" spans="1:8" x14ac:dyDescent="0.3">
      <c r="A71" s="3">
        <v>5</v>
      </c>
      <c r="B71">
        <v>8</v>
      </c>
      <c r="C71">
        <v>7</v>
      </c>
      <c r="D71">
        <v>4</v>
      </c>
      <c r="E71">
        <v>4</v>
      </c>
      <c r="F71">
        <v>7</v>
      </c>
      <c r="G71">
        <v>6</v>
      </c>
      <c r="H71">
        <v>3</v>
      </c>
    </row>
    <row r="72" spans="1:8" x14ac:dyDescent="0.3">
      <c r="A72" s="3">
        <v>8</v>
      </c>
      <c r="B72">
        <v>8</v>
      </c>
      <c r="C72">
        <v>8</v>
      </c>
      <c r="D72">
        <v>8</v>
      </c>
      <c r="E72">
        <v>7</v>
      </c>
      <c r="F72">
        <v>7</v>
      </c>
      <c r="G72">
        <v>6</v>
      </c>
      <c r="H72">
        <v>8</v>
      </c>
    </row>
    <row r="73" spans="1:8" x14ac:dyDescent="0.3">
      <c r="A73" s="3">
        <v>8</v>
      </c>
      <c r="B73">
        <v>4</v>
      </c>
      <c r="C73">
        <v>7</v>
      </c>
      <c r="D73">
        <v>7</v>
      </c>
      <c r="E73">
        <v>7</v>
      </c>
      <c r="F73">
        <v>4</v>
      </c>
      <c r="G73">
        <v>6</v>
      </c>
      <c r="H73">
        <v>5</v>
      </c>
    </row>
    <row r="74" spans="1:8" x14ac:dyDescent="0.3">
      <c r="A74" s="3">
        <v>8</v>
      </c>
      <c r="B74">
        <v>6</v>
      </c>
      <c r="C74">
        <v>6</v>
      </c>
      <c r="D74">
        <v>6</v>
      </c>
      <c r="E74">
        <v>4</v>
      </c>
      <c r="F74">
        <v>4</v>
      </c>
      <c r="G74">
        <v>6</v>
      </c>
      <c r="H74">
        <v>7</v>
      </c>
    </row>
    <row r="75" spans="1:8" x14ac:dyDescent="0.3">
      <c r="A75" s="3">
        <v>5</v>
      </c>
      <c r="B75">
        <v>7</v>
      </c>
      <c r="C75">
        <v>7</v>
      </c>
      <c r="D75">
        <v>3</v>
      </c>
      <c r="E75">
        <v>4</v>
      </c>
      <c r="F75">
        <v>3</v>
      </c>
      <c r="G75">
        <v>4</v>
      </c>
      <c r="H75">
        <v>7</v>
      </c>
    </row>
    <row r="76" spans="1:8" x14ac:dyDescent="0.3">
      <c r="A76" s="3">
        <v>5</v>
      </c>
      <c r="B76">
        <v>6</v>
      </c>
      <c r="C76">
        <v>7</v>
      </c>
      <c r="D76">
        <v>7</v>
      </c>
      <c r="E76">
        <v>7</v>
      </c>
      <c r="F76">
        <v>7</v>
      </c>
      <c r="G76">
        <v>9</v>
      </c>
      <c r="H76">
        <v>3</v>
      </c>
    </row>
    <row r="77" spans="1:8" x14ac:dyDescent="0.3">
      <c r="A77" s="3">
        <v>5</v>
      </c>
      <c r="B77">
        <v>5</v>
      </c>
      <c r="C77">
        <v>7</v>
      </c>
      <c r="D77">
        <v>7</v>
      </c>
      <c r="E77">
        <v>4</v>
      </c>
      <c r="F77">
        <v>7</v>
      </c>
      <c r="G77">
        <v>7</v>
      </c>
      <c r="H77">
        <v>3</v>
      </c>
    </row>
    <row r="78" spans="1:8" x14ac:dyDescent="0.3">
      <c r="A78" s="3">
        <v>10</v>
      </c>
      <c r="B78">
        <v>6</v>
      </c>
      <c r="C78">
        <v>7</v>
      </c>
      <c r="D78">
        <v>8</v>
      </c>
      <c r="E78">
        <v>9</v>
      </c>
      <c r="F78">
        <v>10</v>
      </c>
      <c r="G78">
        <v>5</v>
      </c>
      <c r="H78">
        <v>7</v>
      </c>
    </row>
    <row r="79" spans="1:8" x14ac:dyDescent="0.3">
      <c r="A79" s="3">
        <v>8</v>
      </c>
      <c r="B79">
        <v>7</v>
      </c>
      <c r="C79">
        <v>5</v>
      </c>
      <c r="D79">
        <v>10</v>
      </c>
      <c r="E79">
        <v>7</v>
      </c>
      <c r="F79">
        <v>10</v>
      </c>
      <c r="G79">
        <v>5</v>
      </c>
      <c r="H79">
        <v>8</v>
      </c>
    </row>
    <row r="80" spans="1:8" x14ac:dyDescent="0.3">
      <c r="A80" s="3">
        <v>5</v>
      </c>
      <c r="B80">
        <v>8</v>
      </c>
      <c r="C80">
        <v>7</v>
      </c>
      <c r="D80">
        <v>5</v>
      </c>
      <c r="E80">
        <v>9</v>
      </c>
      <c r="F80">
        <v>8</v>
      </c>
      <c r="G80">
        <v>8</v>
      </c>
      <c r="H80">
        <v>6</v>
      </c>
    </row>
    <row r="81" spans="1:8" x14ac:dyDescent="0.3">
      <c r="A81" s="3">
        <v>1</v>
      </c>
      <c r="B81">
        <v>3</v>
      </c>
      <c r="C81">
        <v>2</v>
      </c>
      <c r="D81">
        <v>2</v>
      </c>
      <c r="E81">
        <v>2</v>
      </c>
      <c r="F81">
        <v>2</v>
      </c>
      <c r="G81">
        <v>4</v>
      </c>
      <c r="H81">
        <v>4</v>
      </c>
    </row>
    <row r="82" spans="1:8" x14ac:dyDescent="0.3">
      <c r="A82" s="3">
        <v>5</v>
      </c>
      <c r="B82">
        <v>5</v>
      </c>
      <c r="C82">
        <v>6</v>
      </c>
      <c r="D82">
        <v>1</v>
      </c>
      <c r="E82">
        <v>2</v>
      </c>
      <c r="F82">
        <v>1</v>
      </c>
      <c r="G82">
        <v>7</v>
      </c>
      <c r="H82">
        <v>2</v>
      </c>
    </row>
    <row r="83" spans="1:8" x14ac:dyDescent="0.3">
      <c r="A83" s="3">
        <v>5</v>
      </c>
      <c r="B83">
        <v>5</v>
      </c>
      <c r="C83">
        <v>5</v>
      </c>
      <c r="D83">
        <v>7</v>
      </c>
      <c r="E83">
        <v>3</v>
      </c>
      <c r="F83">
        <v>4</v>
      </c>
      <c r="G83">
        <v>6</v>
      </c>
      <c r="H83">
        <v>5</v>
      </c>
    </row>
    <row r="84" spans="1:8" x14ac:dyDescent="0.3">
      <c r="A84" s="3">
        <v>5</v>
      </c>
      <c r="B84">
        <v>7</v>
      </c>
      <c r="C84">
        <v>8</v>
      </c>
      <c r="D84">
        <v>3</v>
      </c>
      <c r="E84">
        <v>7</v>
      </c>
      <c r="F84">
        <v>4</v>
      </c>
      <c r="G84">
        <v>7</v>
      </c>
      <c r="H84">
        <v>4</v>
      </c>
    </row>
    <row r="85" spans="1:8" x14ac:dyDescent="0.3">
      <c r="A85" s="3">
        <v>5</v>
      </c>
      <c r="B85">
        <v>6</v>
      </c>
      <c r="C85">
        <v>7</v>
      </c>
      <c r="D85">
        <v>3</v>
      </c>
      <c r="E85">
        <v>7</v>
      </c>
      <c r="F85">
        <v>4</v>
      </c>
      <c r="G85">
        <v>5</v>
      </c>
      <c r="H85">
        <v>5</v>
      </c>
    </row>
    <row r="86" spans="1:8" x14ac:dyDescent="0.3">
      <c r="A86" s="3">
        <v>5</v>
      </c>
      <c r="B86">
        <v>8</v>
      </c>
      <c r="C86">
        <v>5</v>
      </c>
      <c r="D86">
        <v>6</v>
      </c>
      <c r="E86">
        <v>3</v>
      </c>
      <c r="F86">
        <v>5</v>
      </c>
      <c r="G86">
        <v>8</v>
      </c>
      <c r="H86">
        <v>4</v>
      </c>
    </row>
    <row r="87" spans="1:8" x14ac:dyDescent="0.3">
      <c r="A87" s="3">
        <v>8</v>
      </c>
      <c r="B87">
        <v>6</v>
      </c>
      <c r="C87">
        <v>6</v>
      </c>
      <c r="D87">
        <v>7</v>
      </c>
      <c r="E87">
        <v>6</v>
      </c>
      <c r="F87">
        <v>3</v>
      </c>
      <c r="G87">
        <v>4</v>
      </c>
      <c r="H87">
        <v>3</v>
      </c>
    </row>
    <row r="88" spans="1:8" x14ac:dyDescent="0.3">
      <c r="A88" s="3">
        <v>1</v>
      </c>
      <c r="B88">
        <v>8</v>
      </c>
      <c r="C88">
        <v>7</v>
      </c>
      <c r="D88">
        <v>3</v>
      </c>
      <c r="E88">
        <v>3</v>
      </c>
      <c r="F88">
        <v>3</v>
      </c>
      <c r="G88">
        <v>6</v>
      </c>
      <c r="H88">
        <v>4</v>
      </c>
    </row>
    <row r="89" spans="1:8" x14ac:dyDescent="0.3">
      <c r="A89" s="3">
        <v>8</v>
      </c>
      <c r="B89">
        <v>4</v>
      </c>
      <c r="C89">
        <v>4</v>
      </c>
      <c r="D89">
        <v>4</v>
      </c>
      <c r="E89">
        <v>5</v>
      </c>
      <c r="F89">
        <v>3</v>
      </c>
      <c r="G89">
        <v>5</v>
      </c>
      <c r="H89">
        <v>4</v>
      </c>
    </row>
    <row r="90" spans="1:8" x14ac:dyDescent="0.3">
      <c r="A90" s="3">
        <v>5</v>
      </c>
      <c r="B90">
        <v>7</v>
      </c>
      <c r="C90">
        <v>4</v>
      </c>
      <c r="D90">
        <v>5</v>
      </c>
      <c r="E90">
        <v>7</v>
      </c>
      <c r="F90">
        <v>5</v>
      </c>
      <c r="G90">
        <v>8</v>
      </c>
      <c r="H90">
        <v>7</v>
      </c>
    </row>
    <row r="91" spans="1:8" x14ac:dyDescent="0.3">
      <c r="A91" s="3">
        <v>5</v>
      </c>
      <c r="B91">
        <v>4</v>
      </c>
      <c r="C91">
        <v>6</v>
      </c>
      <c r="D91">
        <v>4</v>
      </c>
      <c r="E91">
        <v>4</v>
      </c>
      <c r="F91">
        <v>7</v>
      </c>
      <c r="G91">
        <v>7</v>
      </c>
      <c r="H91">
        <v>7</v>
      </c>
    </row>
    <row r="92" spans="1:8" x14ac:dyDescent="0.3">
      <c r="A92" s="3">
        <v>5</v>
      </c>
      <c r="B92">
        <v>6</v>
      </c>
      <c r="C92">
        <v>8</v>
      </c>
      <c r="D92">
        <v>4</v>
      </c>
      <c r="E92">
        <v>3</v>
      </c>
      <c r="F92">
        <v>5</v>
      </c>
      <c r="G92">
        <v>6</v>
      </c>
      <c r="H92">
        <v>4</v>
      </c>
    </row>
    <row r="93" spans="1:8" x14ac:dyDescent="0.3">
      <c r="A93" s="3">
        <v>5</v>
      </c>
      <c r="B93">
        <v>6</v>
      </c>
      <c r="C93">
        <v>8</v>
      </c>
      <c r="D93">
        <v>7</v>
      </c>
      <c r="E93">
        <v>7</v>
      </c>
      <c r="F93">
        <v>5</v>
      </c>
      <c r="G93">
        <v>6</v>
      </c>
      <c r="H93">
        <v>5</v>
      </c>
    </row>
    <row r="94" spans="1:8" x14ac:dyDescent="0.3">
      <c r="A94" s="3">
        <v>8</v>
      </c>
      <c r="B94">
        <v>7</v>
      </c>
      <c r="C94">
        <v>5</v>
      </c>
      <c r="D94">
        <v>8</v>
      </c>
      <c r="E94">
        <v>9</v>
      </c>
      <c r="F94">
        <v>9</v>
      </c>
      <c r="G94">
        <v>4</v>
      </c>
      <c r="H94">
        <v>8</v>
      </c>
    </row>
    <row r="95" spans="1:8" x14ac:dyDescent="0.3">
      <c r="A95" s="3">
        <v>8</v>
      </c>
      <c r="B95">
        <v>7</v>
      </c>
      <c r="C95">
        <v>8</v>
      </c>
      <c r="D95">
        <v>5</v>
      </c>
      <c r="E95">
        <v>5</v>
      </c>
      <c r="F95">
        <v>3</v>
      </c>
      <c r="G95">
        <v>5</v>
      </c>
      <c r="H95">
        <v>5</v>
      </c>
    </row>
    <row r="96" spans="1:8" x14ac:dyDescent="0.3">
      <c r="A96" s="3">
        <v>5</v>
      </c>
      <c r="B96">
        <v>7</v>
      </c>
      <c r="C96">
        <v>4</v>
      </c>
      <c r="D96">
        <v>7</v>
      </c>
      <c r="E96">
        <v>5</v>
      </c>
      <c r="F96">
        <v>7</v>
      </c>
      <c r="G96">
        <v>5</v>
      </c>
      <c r="H96">
        <v>6</v>
      </c>
    </row>
    <row r="97" spans="1:8" x14ac:dyDescent="0.3">
      <c r="A97" s="3">
        <v>5</v>
      </c>
      <c r="B97">
        <v>4</v>
      </c>
      <c r="C97">
        <v>7</v>
      </c>
      <c r="D97">
        <v>5</v>
      </c>
      <c r="E97">
        <v>3</v>
      </c>
      <c r="F97">
        <v>5</v>
      </c>
      <c r="G97">
        <v>8</v>
      </c>
      <c r="H97">
        <v>5</v>
      </c>
    </row>
    <row r="98" spans="1:8" x14ac:dyDescent="0.3">
      <c r="A98" s="3">
        <v>1</v>
      </c>
      <c r="B98">
        <v>4</v>
      </c>
      <c r="C98">
        <v>4</v>
      </c>
      <c r="D98">
        <v>6</v>
      </c>
      <c r="E98">
        <v>3</v>
      </c>
      <c r="F98">
        <v>4</v>
      </c>
      <c r="G98">
        <v>8</v>
      </c>
      <c r="H98">
        <v>3</v>
      </c>
    </row>
    <row r="99" spans="1:8" x14ac:dyDescent="0.3">
      <c r="A99" s="3">
        <v>3</v>
      </c>
      <c r="B99">
        <v>4</v>
      </c>
      <c r="C99">
        <v>4</v>
      </c>
      <c r="D99">
        <v>1</v>
      </c>
      <c r="E99">
        <v>1</v>
      </c>
      <c r="F99">
        <v>1</v>
      </c>
      <c r="G99">
        <v>6</v>
      </c>
      <c r="H99">
        <v>1</v>
      </c>
    </row>
    <row r="100" spans="1:8" x14ac:dyDescent="0.3">
      <c r="A100" s="3">
        <v>5</v>
      </c>
      <c r="B100">
        <v>7</v>
      </c>
      <c r="C100">
        <v>4</v>
      </c>
      <c r="D100">
        <v>5</v>
      </c>
      <c r="E100">
        <v>7</v>
      </c>
      <c r="F100">
        <v>8</v>
      </c>
      <c r="G100">
        <v>4</v>
      </c>
      <c r="H100">
        <v>7</v>
      </c>
    </row>
    <row r="101" spans="1:8" x14ac:dyDescent="0.3">
      <c r="A101" s="3">
        <v>3</v>
      </c>
      <c r="B101">
        <v>4</v>
      </c>
      <c r="C101">
        <v>7</v>
      </c>
      <c r="D101">
        <v>7</v>
      </c>
      <c r="E101">
        <v>3</v>
      </c>
      <c r="F101">
        <v>4</v>
      </c>
      <c r="G101">
        <v>7</v>
      </c>
      <c r="H101">
        <v>3</v>
      </c>
    </row>
    <row r="102" spans="1:8" x14ac:dyDescent="0.3">
      <c r="A102" s="3">
        <v>10</v>
      </c>
      <c r="B102">
        <v>8</v>
      </c>
      <c r="C102">
        <v>4</v>
      </c>
      <c r="D102">
        <v>6</v>
      </c>
      <c r="E102">
        <v>7</v>
      </c>
      <c r="F102">
        <v>6</v>
      </c>
      <c r="G102">
        <v>7</v>
      </c>
      <c r="H102">
        <v>6</v>
      </c>
    </row>
    <row r="103" spans="1:8" x14ac:dyDescent="0.3">
      <c r="A103" s="3">
        <v>8</v>
      </c>
      <c r="B103">
        <v>4</v>
      </c>
      <c r="C103">
        <v>8</v>
      </c>
      <c r="D103">
        <v>10</v>
      </c>
      <c r="E103">
        <v>10</v>
      </c>
      <c r="F103">
        <v>10</v>
      </c>
      <c r="G103">
        <v>6</v>
      </c>
      <c r="H103">
        <v>9</v>
      </c>
    </row>
    <row r="104" spans="1:8" x14ac:dyDescent="0.3">
      <c r="A104" s="3">
        <v>8</v>
      </c>
      <c r="B104">
        <v>6</v>
      </c>
      <c r="C104">
        <v>4</v>
      </c>
      <c r="D104">
        <v>4</v>
      </c>
      <c r="E104">
        <v>6</v>
      </c>
      <c r="F104">
        <v>7</v>
      </c>
      <c r="G104">
        <v>5</v>
      </c>
      <c r="H104">
        <v>4</v>
      </c>
    </row>
    <row r="105" spans="1:8" x14ac:dyDescent="0.3">
      <c r="A105" s="3">
        <v>8</v>
      </c>
      <c r="B105">
        <v>6</v>
      </c>
      <c r="C105">
        <v>5</v>
      </c>
      <c r="D105">
        <v>6</v>
      </c>
      <c r="E105">
        <v>6</v>
      </c>
      <c r="F105">
        <v>7</v>
      </c>
      <c r="G105">
        <v>6</v>
      </c>
      <c r="H105">
        <v>4</v>
      </c>
    </row>
    <row r="106" spans="1:8" x14ac:dyDescent="0.3">
      <c r="A106" s="3">
        <v>8</v>
      </c>
      <c r="B106">
        <v>6</v>
      </c>
      <c r="C106">
        <v>7</v>
      </c>
      <c r="D106">
        <v>8</v>
      </c>
      <c r="E106">
        <v>7</v>
      </c>
      <c r="F106">
        <v>5</v>
      </c>
      <c r="G106">
        <v>8</v>
      </c>
      <c r="H106">
        <v>6</v>
      </c>
    </row>
    <row r="107" spans="1:8" x14ac:dyDescent="0.3">
      <c r="A107" s="3">
        <v>5</v>
      </c>
      <c r="B107">
        <v>8</v>
      </c>
      <c r="C107">
        <v>6</v>
      </c>
      <c r="D107">
        <v>5</v>
      </c>
      <c r="E107">
        <v>5</v>
      </c>
      <c r="F107">
        <v>6</v>
      </c>
      <c r="G107">
        <v>6</v>
      </c>
      <c r="H107">
        <v>8</v>
      </c>
    </row>
    <row r="108" spans="1:8" x14ac:dyDescent="0.3">
      <c r="A108" s="3">
        <v>8</v>
      </c>
      <c r="B108">
        <v>5</v>
      </c>
      <c r="C108">
        <v>6</v>
      </c>
      <c r="D108">
        <v>6</v>
      </c>
      <c r="E108">
        <v>5</v>
      </c>
      <c r="F108">
        <v>4</v>
      </c>
      <c r="G108">
        <v>6</v>
      </c>
      <c r="H108">
        <v>7</v>
      </c>
    </row>
    <row r="109" spans="1:8" x14ac:dyDescent="0.3">
      <c r="A109" s="3">
        <v>10</v>
      </c>
      <c r="B109">
        <v>4</v>
      </c>
      <c r="C109">
        <v>7</v>
      </c>
      <c r="D109">
        <v>8</v>
      </c>
      <c r="E109">
        <v>7</v>
      </c>
      <c r="F109">
        <v>7</v>
      </c>
      <c r="G109">
        <v>7</v>
      </c>
      <c r="H109">
        <v>10</v>
      </c>
    </row>
    <row r="110" spans="1:8" x14ac:dyDescent="0.3">
      <c r="A110" s="3">
        <v>5</v>
      </c>
      <c r="B110">
        <v>4</v>
      </c>
      <c r="C110">
        <v>8</v>
      </c>
      <c r="D110">
        <v>7</v>
      </c>
      <c r="E110">
        <v>5</v>
      </c>
      <c r="F110">
        <v>5</v>
      </c>
      <c r="G110">
        <v>8</v>
      </c>
      <c r="H110">
        <v>6</v>
      </c>
    </row>
    <row r="111" spans="1:8" x14ac:dyDescent="0.3">
      <c r="A111" s="3">
        <v>1</v>
      </c>
      <c r="B111">
        <v>5</v>
      </c>
      <c r="C111">
        <v>4</v>
      </c>
      <c r="D111">
        <v>5</v>
      </c>
      <c r="E111">
        <v>3</v>
      </c>
      <c r="F111">
        <v>3</v>
      </c>
      <c r="G111">
        <v>8</v>
      </c>
      <c r="H111">
        <v>7</v>
      </c>
    </row>
    <row r="112" spans="1:8" x14ac:dyDescent="0.3">
      <c r="A112" s="3">
        <v>1</v>
      </c>
      <c r="B112">
        <v>4</v>
      </c>
      <c r="C112">
        <v>8</v>
      </c>
      <c r="D112">
        <v>3</v>
      </c>
      <c r="E112">
        <v>1</v>
      </c>
      <c r="F112">
        <v>2</v>
      </c>
      <c r="G112">
        <v>8</v>
      </c>
      <c r="H112">
        <v>2</v>
      </c>
    </row>
    <row r="113" spans="1:8" x14ac:dyDescent="0.3">
      <c r="A113" s="3">
        <v>1</v>
      </c>
      <c r="B113">
        <v>5</v>
      </c>
      <c r="C113">
        <v>7</v>
      </c>
      <c r="D113">
        <v>4</v>
      </c>
      <c r="E113">
        <v>3</v>
      </c>
      <c r="F113">
        <v>3</v>
      </c>
      <c r="G113">
        <v>5</v>
      </c>
      <c r="H113">
        <v>7</v>
      </c>
    </row>
    <row r="114" spans="1:8" x14ac:dyDescent="0.3">
      <c r="A114" s="3">
        <v>8</v>
      </c>
      <c r="B114">
        <v>7</v>
      </c>
      <c r="C114">
        <v>5</v>
      </c>
      <c r="D114">
        <v>8</v>
      </c>
      <c r="E114">
        <v>7</v>
      </c>
      <c r="F114">
        <v>9</v>
      </c>
      <c r="G114">
        <v>7</v>
      </c>
      <c r="H114">
        <v>10</v>
      </c>
    </row>
    <row r="115" spans="1:8" x14ac:dyDescent="0.3">
      <c r="A115" s="3">
        <v>8</v>
      </c>
      <c r="B115">
        <v>4</v>
      </c>
      <c r="C115">
        <v>4</v>
      </c>
      <c r="D115">
        <v>4</v>
      </c>
      <c r="E115">
        <v>7</v>
      </c>
      <c r="F115">
        <v>6</v>
      </c>
      <c r="G115">
        <v>7</v>
      </c>
      <c r="H115">
        <v>6</v>
      </c>
    </row>
    <row r="116" spans="1:8" x14ac:dyDescent="0.3">
      <c r="A116" s="3">
        <v>8</v>
      </c>
      <c r="B116">
        <v>5</v>
      </c>
      <c r="C116">
        <v>7</v>
      </c>
      <c r="D116">
        <v>7</v>
      </c>
      <c r="E116">
        <v>7</v>
      </c>
      <c r="F116">
        <v>5</v>
      </c>
      <c r="G116">
        <v>6</v>
      </c>
      <c r="H116">
        <v>8</v>
      </c>
    </row>
    <row r="117" spans="1:8" x14ac:dyDescent="0.3">
      <c r="A117" s="3">
        <v>5</v>
      </c>
      <c r="B117">
        <v>4</v>
      </c>
      <c r="C117">
        <v>8</v>
      </c>
      <c r="D117">
        <v>6</v>
      </c>
      <c r="E117">
        <v>9</v>
      </c>
      <c r="F117">
        <v>8</v>
      </c>
      <c r="G117">
        <v>6</v>
      </c>
      <c r="H117">
        <v>5</v>
      </c>
    </row>
    <row r="118" spans="1:8" x14ac:dyDescent="0.3">
      <c r="A118" s="3">
        <v>5</v>
      </c>
      <c r="B118">
        <v>6</v>
      </c>
      <c r="C118">
        <v>6</v>
      </c>
      <c r="D118">
        <v>7</v>
      </c>
      <c r="E118">
        <v>4</v>
      </c>
      <c r="F118">
        <v>5</v>
      </c>
      <c r="G118">
        <v>6</v>
      </c>
      <c r="H118">
        <v>6</v>
      </c>
    </row>
    <row r="119" spans="1:8" x14ac:dyDescent="0.3">
      <c r="A119" s="3">
        <v>5</v>
      </c>
      <c r="B119">
        <v>5</v>
      </c>
      <c r="C119">
        <v>7</v>
      </c>
      <c r="D119">
        <v>8</v>
      </c>
      <c r="E119">
        <v>5</v>
      </c>
      <c r="F119">
        <v>5</v>
      </c>
      <c r="G119">
        <v>8</v>
      </c>
      <c r="H119">
        <v>6</v>
      </c>
    </row>
    <row r="120" spans="1:8" x14ac:dyDescent="0.3">
      <c r="A120" s="3">
        <v>8</v>
      </c>
      <c r="B120">
        <v>6</v>
      </c>
      <c r="C120">
        <v>7</v>
      </c>
      <c r="D120">
        <v>6</v>
      </c>
      <c r="E120">
        <v>6</v>
      </c>
      <c r="F120">
        <v>7</v>
      </c>
      <c r="G120">
        <v>4</v>
      </c>
      <c r="H120">
        <v>5</v>
      </c>
    </row>
    <row r="121" spans="1:8" x14ac:dyDescent="0.3">
      <c r="A121" s="3">
        <v>5</v>
      </c>
      <c r="B121">
        <v>6</v>
      </c>
      <c r="C121">
        <v>7</v>
      </c>
      <c r="D121">
        <v>3</v>
      </c>
      <c r="E121">
        <v>4</v>
      </c>
      <c r="F121">
        <v>3</v>
      </c>
      <c r="G121">
        <v>5</v>
      </c>
      <c r="H121">
        <v>4</v>
      </c>
    </row>
    <row r="122" spans="1:8" x14ac:dyDescent="0.3">
      <c r="A122" s="3">
        <v>5</v>
      </c>
      <c r="B122">
        <v>4</v>
      </c>
      <c r="C122">
        <v>5</v>
      </c>
      <c r="D122">
        <v>8</v>
      </c>
      <c r="E122">
        <v>8</v>
      </c>
      <c r="F122">
        <v>5</v>
      </c>
      <c r="G122">
        <v>5</v>
      </c>
      <c r="H122">
        <v>5</v>
      </c>
    </row>
    <row r="123" spans="1:8" x14ac:dyDescent="0.3">
      <c r="A123" s="3">
        <v>8</v>
      </c>
      <c r="B123">
        <v>5</v>
      </c>
      <c r="C123">
        <v>4</v>
      </c>
      <c r="D123">
        <v>3</v>
      </c>
      <c r="E123">
        <v>5</v>
      </c>
      <c r="F123">
        <v>3</v>
      </c>
      <c r="G123">
        <v>7</v>
      </c>
      <c r="H123">
        <v>4</v>
      </c>
    </row>
    <row r="124" spans="1:8" x14ac:dyDescent="0.3">
      <c r="A124" s="3">
        <v>3</v>
      </c>
      <c r="B124">
        <v>5</v>
      </c>
      <c r="C124">
        <v>6</v>
      </c>
      <c r="D124">
        <v>6</v>
      </c>
      <c r="E124">
        <v>3</v>
      </c>
      <c r="F124">
        <v>6</v>
      </c>
      <c r="G124">
        <v>3</v>
      </c>
      <c r="H124">
        <v>5</v>
      </c>
    </row>
    <row r="125" spans="1:8" x14ac:dyDescent="0.3">
      <c r="A125" s="3">
        <v>10</v>
      </c>
      <c r="B125">
        <v>8</v>
      </c>
      <c r="C125">
        <v>6</v>
      </c>
      <c r="D125">
        <v>10</v>
      </c>
      <c r="E125">
        <v>9</v>
      </c>
      <c r="F125">
        <v>10</v>
      </c>
      <c r="G125">
        <v>5</v>
      </c>
      <c r="H125">
        <v>10</v>
      </c>
    </row>
    <row r="126" spans="1:8" x14ac:dyDescent="0.3">
      <c r="A126" s="3">
        <v>3</v>
      </c>
      <c r="B126">
        <v>7</v>
      </c>
      <c r="C126">
        <v>5</v>
      </c>
      <c r="D126">
        <v>1</v>
      </c>
      <c r="E126">
        <v>3</v>
      </c>
      <c r="F126">
        <v>4</v>
      </c>
      <c r="G126">
        <v>5</v>
      </c>
      <c r="H126">
        <v>2</v>
      </c>
    </row>
    <row r="127" spans="1:8" x14ac:dyDescent="0.3">
      <c r="A127" s="3">
        <v>5</v>
      </c>
      <c r="B127">
        <v>4</v>
      </c>
      <c r="C127">
        <v>6</v>
      </c>
      <c r="D127">
        <v>8</v>
      </c>
      <c r="E127">
        <v>7</v>
      </c>
      <c r="F127">
        <v>9</v>
      </c>
      <c r="G127">
        <v>5</v>
      </c>
      <c r="H127">
        <v>9</v>
      </c>
    </row>
    <row r="128" spans="1:8" x14ac:dyDescent="0.3">
      <c r="A128" s="3">
        <v>8</v>
      </c>
      <c r="B128">
        <v>8</v>
      </c>
      <c r="C128">
        <v>4</v>
      </c>
      <c r="D128">
        <v>8</v>
      </c>
      <c r="E128">
        <v>7</v>
      </c>
      <c r="F128">
        <v>10</v>
      </c>
      <c r="G128">
        <v>5</v>
      </c>
      <c r="H128">
        <v>10</v>
      </c>
    </row>
    <row r="129" spans="1:8" x14ac:dyDescent="0.3">
      <c r="A129" s="3">
        <v>5</v>
      </c>
      <c r="B129">
        <v>7</v>
      </c>
      <c r="C129">
        <v>8</v>
      </c>
      <c r="D129">
        <v>8</v>
      </c>
      <c r="E129">
        <v>7</v>
      </c>
      <c r="F129">
        <v>10</v>
      </c>
      <c r="G129">
        <v>5</v>
      </c>
      <c r="H129">
        <v>10</v>
      </c>
    </row>
    <row r="130" spans="1:8" x14ac:dyDescent="0.3">
      <c r="A130" s="3">
        <v>8</v>
      </c>
      <c r="B130">
        <v>4</v>
      </c>
      <c r="C130">
        <v>7</v>
      </c>
      <c r="D130">
        <v>7</v>
      </c>
      <c r="E130">
        <v>5</v>
      </c>
      <c r="F130">
        <v>7</v>
      </c>
      <c r="G130">
        <v>7</v>
      </c>
      <c r="H130">
        <v>4</v>
      </c>
    </row>
    <row r="131" spans="1:8" x14ac:dyDescent="0.3">
      <c r="A131" s="3">
        <v>5</v>
      </c>
      <c r="B131">
        <v>6</v>
      </c>
      <c r="C131">
        <v>5</v>
      </c>
      <c r="D131">
        <v>10</v>
      </c>
      <c r="E131">
        <v>8</v>
      </c>
      <c r="F131">
        <v>7</v>
      </c>
      <c r="G131">
        <v>6</v>
      </c>
      <c r="H131">
        <v>7</v>
      </c>
    </row>
    <row r="132" spans="1:8" x14ac:dyDescent="0.3">
      <c r="A132" s="3">
        <v>8</v>
      </c>
      <c r="B132">
        <v>6</v>
      </c>
      <c r="C132">
        <v>3</v>
      </c>
      <c r="D132">
        <v>3</v>
      </c>
      <c r="E132">
        <v>7</v>
      </c>
      <c r="F132">
        <v>4</v>
      </c>
      <c r="G132">
        <v>6</v>
      </c>
      <c r="H132">
        <v>3</v>
      </c>
    </row>
    <row r="133" spans="1:8" x14ac:dyDescent="0.3">
      <c r="A133" s="3">
        <v>3</v>
      </c>
      <c r="B133">
        <v>6</v>
      </c>
      <c r="C133">
        <v>8</v>
      </c>
      <c r="D133">
        <v>6</v>
      </c>
      <c r="E133">
        <v>3</v>
      </c>
      <c r="F133">
        <v>3</v>
      </c>
      <c r="G133">
        <v>8</v>
      </c>
      <c r="H133">
        <v>6</v>
      </c>
    </row>
    <row r="134" spans="1:8" x14ac:dyDescent="0.3">
      <c r="A134" s="3">
        <v>10</v>
      </c>
      <c r="B134">
        <v>8</v>
      </c>
      <c r="C134">
        <v>4</v>
      </c>
      <c r="D134">
        <v>8</v>
      </c>
      <c r="E134">
        <v>7</v>
      </c>
      <c r="F134">
        <v>8</v>
      </c>
      <c r="G134">
        <v>6</v>
      </c>
      <c r="H134">
        <v>10</v>
      </c>
    </row>
    <row r="135" spans="1:8" x14ac:dyDescent="0.3">
      <c r="A135" s="3">
        <v>5</v>
      </c>
      <c r="B135">
        <v>4</v>
      </c>
      <c r="C135">
        <v>6</v>
      </c>
      <c r="D135">
        <v>4</v>
      </c>
      <c r="E135">
        <v>5</v>
      </c>
      <c r="F135">
        <v>5</v>
      </c>
      <c r="G135">
        <v>7</v>
      </c>
      <c r="H135">
        <v>4</v>
      </c>
    </row>
    <row r="136" spans="1:8" x14ac:dyDescent="0.3">
      <c r="A136" s="3">
        <v>8</v>
      </c>
      <c r="B136">
        <v>4</v>
      </c>
      <c r="C136">
        <v>6</v>
      </c>
      <c r="D136">
        <v>4</v>
      </c>
      <c r="E136">
        <v>3</v>
      </c>
      <c r="F136">
        <v>3</v>
      </c>
      <c r="G136">
        <v>5</v>
      </c>
      <c r="H136">
        <v>1</v>
      </c>
    </row>
    <row r="137" spans="1:8" x14ac:dyDescent="0.3">
      <c r="A137" s="3">
        <v>5</v>
      </c>
      <c r="B137">
        <v>7</v>
      </c>
      <c r="C137">
        <v>4</v>
      </c>
      <c r="D137">
        <v>8</v>
      </c>
      <c r="E137">
        <v>8</v>
      </c>
      <c r="F137">
        <v>6</v>
      </c>
      <c r="G137">
        <v>4</v>
      </c>
      <c r="H137">
        <v>5</v>
      </c>
    </row>
    <row r="138" spans="1:8" x14ac:dyDescent="0.3">
      <c r="A138" s="3">
        <v>5</v>
      </c>
      <c r="B138">
        <v>4</v>
      </c>
      <c r="C138">
        <v>6</v>
      </c>
      <c r="D138">
        <v>3</v>
      </c>
      <c r="E138">
        <v>3</v>
      </c>
      <c r="F138">
        <v>4</v>
      </c>
      <c r="G138">
        <v>4</v>
      </c>
      <c r="H138">
        <v>7</v>
      </c>
    </row>
    <row r="139" spans="1:8" x14ac:dyDescent="0.3">
      <c r="A139" s="3">
        <v>5</v>
      </c>
      <c r="B139">
        <v>8</v>
      </c>
      <c r="C139">
        <v>4</v>
      </c>
      <c r="D139">
        <v>8</v>
      </c>
      <c r="E139">
        <v>9</v>
      </c>
      <c r="F139">
        <v>7</v>
      </c>
      <c r="G139">
        <v>6</v>
      </c>
      <c r="H139">
        <v>7</v>
      </c>
    </row>
    <row r="140" spans="1:8" x14ac:dyDescent="0.3">
      <c r="A140" s="3">
        <v>5</v>
      </c>
      <c r="B140">
        <v>5</v>
      </c>
      <c r="C140">
        <v>7</v>
      </c>
      <c r="D140">
        <v>7</v>
      </c>
      <c r="E140">
        <v>10</v>
      </c>
      <c r="F140">
        <v>9</v>
      </c>
      <c r="G140">
        <v>7</v>
      </c>
      <c r="H140">
        <v>10</v>
      </c>
    </row>
    <row r="141" spans="1:8" x14ac:dyDescent="0.3">
      <c r="A141" s="3">
        <v>5</v>
      </c>
      <c r="B141">
        <v>5</v>
      </c>
      <c r="C141">
        <v>6</v>
      </c>
      <c r="D141">
        <v>3</v>
      </c>
      <c r="E141">
        <v>7</v>
      </c>
      <c r="F141">
        <v>4</v>
      </c>
      <c r="G141">
        <v>5</v>
      </c>
      <c r="H141">
        <v>3</v>
      </c>
    </row>
    <row r="142" spans="1:8" x14ac:dyDescent="0.3">
      <c r="A142" s="3">
        <v>5</v>
      </c>
      <c r="B142">
        <v>6</v>
      </c>
      <c r="C142">
        <v>5</v>
      </c>
      <c r="D142">
        <v>2</v>
      </c>
      <c r="E142">
        <v>1</v>
      </c>
      <c r="F142">
        <v>2</v>
      </c>
      <c r="G142">
        <v>8</v>
      </c>
      <c r="H142">
        <v>1</v>
      </c>
    </row>
    <row r="143" spans="1:8" x14ac:dyDescent="0.3">
      <c r="A143" s="3">
        <v>5</v>
      </c>
      <c r="B143">
        <v>5</v>
      </c>
      <c r="C143">
        <v>4</v>
      </c>
      <c r="D143">
        <v>4</v>
      </c>
      <c r="E143">
        <v>7</v>
      </c>
      <c r="F143">
        <v>5</v>
      </c>
      <c r="G143">
        <v>5</v>
      </c>
      <c r="H143">
        <v>6</v>
      </c>
    </row>
    <row r="144" spans="1:8" x14ac:dyDescent="0.3">
      <c r="A144" s="3">
        <v>5</v>
      </c>
      <c r="B144">
        <v>4</v>
      </c>
      <c r="C144">
        <v>6</v>
      </c>
      <c r="D144">
        <v>1</v>
      </c>
      <c r="E144">
        <v>3</v>
      </c>
      <c r="F144">
        <v>1</v>
      </c>
      <c r="G144">
        <v>8</v>
      </c>
      <c r="H144">
        <v>2</v>
      </c>
    </row>
    <row r="145" spans="1:8" x14ac:dyDescent="0.3">
      <c r="A145" s="3">
        <v>8</v>
      </c>
      <c r="B145">
        <v>7</v>
      </c>
      <c r="C145">
        <v>6</v>
      </c>
      <c r="D145">
        <v>4</v>
      </c>
      <c r="E145">
        <v>6</v>
      </c>
      <c r="F145">
        <v>3</v>
      </c>
      <c r="G145">
        <v>5</v>
      </c>
      <c r="H145">
        <v>4</v>
      </c>
    </row>
    <row r="146" spans="1:8" x14ac:dyDescent="0.3">
      <c r="A146">
        <v>1</v>
      </c>
      <c r="B146">
        <v>5</v>
      </c>
      <c r="C146">
        <v>4</v>
      </c>
      <c r="D146">
        <v>3</v>
      </c>
      <c r="E146">
        <v>3</v>
      </c>
      <c r="F146">
        <v>6</v>
      </c>
      <c r="G146">
        <v>8</v>
      </c>
      <c r="H146">
        <v>6</v>
      </c>
    </row>
    <row r="147" spans="1:8" x14ac:dyDescent="0.3">
      <c r="A147">
        <v>5</v>
      </c>
      <c r="B147">
        <v>8</v>
      </c>
      <c r="C147">
        <v>6</v>
      </c>
      <c r="D147">
        <v>4</v>
      </c>
      <c r="E147">
        <v>5</v>
      </c>
      <c r="F147">
        <v>5</v>
      </c>
      <c r="G147">
        <v>4</v>
      </c>
      <c r="H147">
        <v>3</v>
      </c>
    </row>
    <row r="148" spans="1:8" x14ac:dyDescent="0.3">
      <c r="A148">
        <v>5</v>
      </c>
      <c r="B148">
        <v>6</v>
      </c>
      <c r="C148">
        <v>6</v>
      </c>
      <c r="D148">
        <v>6</v>
      </c>
      <c r="E148">
        <v>6</v>
      </c>
      <c r="F148">
        <v>6</v>
      </c>
      <c r="G148">
        <v>6</v>
      </c>
      <c r="H148">
        <v>4</v>
      </c>
    </row>
    <row r="149" spans="1:8" x14ac:dyDescent="0.3">
      <c r="A149">
        <v>8</v>
      </c>
      <c r="B149">
        <v>4</v>
      </c>
      <c r="C149">
        <v>7</v>
      </c>
      <c r="D149">
        <v>8</v>
      </c>
      <c r="E149">
        <v>5</v>
      </c>
      <c r="F149">
        <v>5</v>
      </c>
      <c r="G149">
        <v>6</v>
      </c>
      <c r="H149">
        <v>6</v>
      </c>
    </row>
    <row r="150" spans="1:8" x14ac:dyDescent="0.3">
      <c r="A150">
        <v>5</v>
      </c>
      <c r="B150">
        <v>5</v>
      </c>
      <c r="C150">
        <v>4</v>
      </c>
      <c r="D150">
        <v>5</v>
      </c>
      <c r="E150">
        <v>5</v>
      </c>
      <c r="F150">
        <v>6</v>
      </c>
      <c r="G150">
        <v>4</v>
      </c>
      <c r="H150">
        <v>7</v>
      </c>
    </row>
    <row r="151" spans="1:8" x14ac:dyDescent="0.3">
      <c r="A151">
        <v>8</v>
      </c>
      <c r="B151">
        <v>4</v>
      </c>
      <c r="C151">
        <v>7</v>
      </c>
      <c r="D151">
        <v>7</v>
      </c>
      <c r="E151">
        <v>9</v>
      </c>
      <c r="F151">
        <v>9</v>
      </c>
      <c r="G151">
        <v>6</v>
      </c>
      <c r="H151">
        <v>7</v>
      </c>
    </row>
    <row r="152" spans="1:8" x14ac:dyDescent="0.3">
      <c r="A152">
        <v>8</v>
      </c>
      <c r="B152">
        <v>6</v>
      </c>
      <c r="C152">
        <v>6</v>
      </c>
      <c r="D152">
        <v>8</v>
      </c>
      <c r="E152">
        <v>9</v>
      </c>
      <c r="F152">
        <v>10</v>
      </c>
      <c r="G152">
        <v>5</v>
      </c>
      <c r="H152">
        <v>10</v>
      </c>
    </row>
    <row r="153" spans="1:8" x14ac:dyDescent="0.3">
      <c r="A153">
        <v>8</v>
      </c>
      <c r="B153">
        <v>6</v>
      </c>
      <c r="C153">
        <v>6</v>
      </c>
      <c r="D153">
        <v>7</v>
      </c>
      <c r="E153">
        <v>9</v>
      </c>
      <c r="F153">
        <v>7</v>
      </c>
      <c r="G153">
        <v>7</v>
      </c>
      <c r="H153">
        <v>6</v>
      </c>
    </row>
    <row r="154" spans="1:8" x14ac:dyDescent="0.3">
      <c r="A154">
        <v>5</v>
      </c>
      <c r="B154">
        <v>5</v>
      </c>
      <c r="C154">
        <v>8</v>
      </c>
      <c r="D154">
        <v>5</v>
      </c>
      <c r="E154">
        <v>4</v>
      </c>
      <c r="F154">
        <v>6</v>
      </c>
      <c r="G154">
        <v>3</v>
      </c>
      <c r="H154">
        <v>7</v>
      </c>
    </row>
    <row r="155" spans="1:8" x14ac:dyDescent="0.3">
      <c r="A155">
        <v>5</v>
      </c>
      <c r="B155">
        <v>7</v>
      </c>
      <c r="C155">
        <v>5</v>
      </c>
      <c r="D155">
        <v>7</v>
      </c>
      <c r="E155">
        <v>6</v>
      </c>
      <c r="F155">
        <v>4</v>
      </c>
      <c r="G155">
        <v>4</v>
      </c>
      <c r="H155">
        <v>7</v>
      </c>
    </row>
    <row r="156" spans="1:8" x14ac:dyDescent="0.3">
      <c r="A156">
        <v>8</v>
      </c>
      <c r="B156">
        <v>5</v>
      </c>
      <c r="C156">
        <v>6</v>
      </c>
      <c r="D156">
        <v>8</v>
      </c>
      <c r="E156">
        <v>7</v>
      </c>
      <c r="F156">
        <v>9</v>
      </c>
      <c r="G156">
        <v>5</v>
      </c>
      <c r="H156">
        <v>8</v>
      </c>
    </row>
    <row r="157" spans="1:8" x14ac:dyDescent="0.3">
      <c r="A157">
        <v>5</v>
      </c>
      <c r="B157">
        <v>7</v>
      </c>
      <c r="C157">
        <v>5</v>
      </c>
      <c r="D157">
        <v>4</v>
      </c>
      <c r="E157">
        <v>3</v>
      </c>
      <c r="F157">
        <v>3</v>
      </c>
      <c r="G157">
        <v>6</v>
      </c>
      <c r="H157">
        <v>3</v>
      </c>
    </row>
    <row r="158" spans="1:8" x14ac:dyDescent="0.3">
      <c r="A158">
        <v>1</v>
      </c>
      <c r="B158">
        <v>8</v>
      </c>
      <c r="C158">
        <v>8</v>
      </c>
      <c r="D158">
        <v>3</v>
      </c>
      <c r="E158">
        <v>1</v>
      </c>
      <c r="F158">
        <v>3</v>
      </c>
      <c r="G158">
        <v>8</v>
      </c>
      <c r="H158">
        <v>3</v>
      </c>
    </row>
    <row r="159" spans="1:8" x14ac:dyDescent="0.3">
      <c r="A159">
        <v>1</v>
      </c>
      <c r="B159">
        <v>5</v>
      </c>
      <c r="C159">
        <v>7</v>
      </c>
      <c r="D159">
        <v>2</v>
      </c>
      <c r="E159">
        <v>3</v>
      </c>
      <c r="F159">
        <v>2</v>
      </c>
      <c r="G159">
        <v>5</v>
      </c>
      <c r="H159">
        <v>4</v>
      </c>
    </row>
    <row r="160" spans="1:8" x14ac:dyDescent="0.3">
      <c r="A160">
        <v>5</v>
      </c>
      <c r="B160">
        <v>5</v>
      </c>
      <c r="C160">
        <v>5</v>
      </c>
      <c r="D160">
        <v>7</v>
      </c>
      <c r="E160">
        <v>3</v>
      </c>
      <c r="F160">
        <v>5</v>
      </c>
      <c r="G160">
        <v>4</v>
      </c>
      <c r="H160">
        <v>5</v>
      </c>
    </row>
    <row r="161" spans="1:8" x14ac:dyDescent="0.3">
      <c r="A161">
        <v>5</v>
      </c>
      <c r="B161">
        <v>5</v>
      </c>
      <c r="C161">
        <v>4</v>
      </c>
      <c r="D161">
        <v>5</v>
      </c>
      <c r="E161">
        <v>3</v>
      </c>
      <c r="F161">
        <v>6</v>
      </c>
      <c r="G161">
        <v>5</v>
      </c>
      <c r="H161">
        <v>6</v>
      </c>
    </row>
    <row r="162" spans="1:8" x14ac:dyDescent="0.3">
      <c r="A162">
        <v>5</v>
      </c>
      <c r="B162">
        <v>6</v>
      </c>
      <c r="C162">
        <v>7</v>
      </c>
      <c r="D162">
        <v>5</v>
      </c>
      <c r="E162">
        <v>4</v>
      </c>
      <c r="F162">
        <v>7</v>
      </c>
      <c r="G162">
        <v>6</v>
      </c>
      <c r="H162">
        <v>4</v>
      </c>
    </row>
    <row r="163" spans="1:8" x14ac:dyDescent="0.3">
      <c r="A163">
        <v>8</v>
      </c>
      <c r="B163">
        <v>7</v>
      </c>
      <c r="C163">
        <v>6</v>
      </c>
      <c r="D163">
        <v>3</v>
      </c>
      <c r="E163">
        <v>5</v>
      </c>
      <c r="F163">
        <v>7</v>
      </c>
      <c r="G163">
        <v>5</v>
      </c>
      <c r="H163">
        <v>4</v>
      </c>
    </row>
    <row r="164" spans="1:8" x14ac:dyDescent="0.3">
      <c r="A164">
        <v>10</v>
      </c>
      <c r="B164">
        <v>5</v>
      </c>
      <c r="C164">
        <v>8</v>
      </c>
      <c r="D164">
        <v>7</v>
      </c>
      <c r="E164">
        <v>8</v>
      </c>
      <c r="F164">
        <v>9</v>
      </c>
      <c r="G164">
        <v>5</v>
      </c>
      <c r="H164">
        <v>10</v>
      </c>
    </row>
    <row r="165" spans="1:8" x14ac:dyDescent="0.3">
      <c r="A165">
        <v>1</v>
      </c>
      <c r="B165">
        <v>8</v>
      </c>
      <c r="C165">
        <v>7</v>
      </c>
      <c r="D165">
        <v>3</v>
      </c>
      <c r="E165">
        <v>3</v>
      </c>
      <c r="F165">
        <v>2</v>
      </c>
      <c r="G165">
        <v>8</v>
      </c>
      <c r="H165">
        <v>4</v>
      </c>
    </row>
    <row r="166" spans="1:8" x14ac:dyDescent="0.3">
      <c r="A166">
        <v>5</v>
      </c>
      <c r="B166">
        <v>6</v>
      </c>
      <c r="C166">
        <v>7</v>
      </c>
      <c r="D166">
        <v>7</v>
      </c>
      <c r="E166">
        <v>6</v>
      </c>
      <c r="F166">
        <v>3</v>
      </c>
      <c r="G166">
        <v>4</v>
      </c>
      <c r="H166">
        <v>7</v>
      </c>
    </row>
    <row r="167" spans="1:8" x14ac:dyDescent="0.3">
      <c r="A167">
        <v>8</v>
      </c>
      <c r="B167">
        <v>6</v>
      </c>
      <c r="C167">
        <v>7</v>
      </c>
      <c r="D167">
        <v>3</v>
      </c>
      <c r="E167">
        <v>5</v>
      </c>
      <c r="F167">
        <v>6</v>
      </c>
      <c r="G167">
        <v>5</v>
      </c>
      <c r="H167">
        <v>3</v>
      </c>
    </row>
    <row r="168" spans="1:8" x14ac:dyDescent="0.3">
      <c r="A168">
        <v>5</v>
      </c>
      <c r="B168">
        <v>8</v>
      </c>
      <c r="C168">
        <v>5</v>
      </c>
      <c r="D168">
        <v>3</v>
      </c>
      <c r="E168">
        <v>3</v>
      </c>
      <c r="F168">
        <v>5</v>
      </c>
      <c r="G168">
        <v>8</v>
      </c>
      <c r="H168">
        <v>3</v>
      </c>
    </row>
    <row r="169" spans="1:8" x14ac:dyDescent="0.3">
      <c r="A169">
        <v>5</v>
      </c>
      <c r="B169">
        <v>8</v>
      </c>
      <c r="C169">
        <v>7</v>
      </c>
      <c r="D169">
        <v>7</v>
      </c>
      <c r="E169">
        <v>8</v>
      </c>
      <c r="F169">
        <v>10</v>
      </c>
      <c r="G169">
        <v>7</v>
      </c>
      <c r="H169">
        <v>10</v>
      </c>
    </row>
    <row r="170" spans="1:8" x14ac:dyDescent="0.3">
      <c r="A170">
        <v>5</v>
      </c>
      <c r="B170">
        <v>5</v>
      </c>
      <c r="C170">
        <v>5</v>
      </c>
      <c r="D170">
        <v>8</v>
      </c>
      <c r="E170">
        <v>6</v>
      </c>
      <c r="F170">
        <v>6</v>
      </c>
      <c r="G170">
        <v>5</v>
      </c>
      <c r="H170">
        <v>8</v>
      </c>
    </row>
    <row r="171" spans="1:8" x14ac:dyDescent="0.3">
      <c r="A171">
        <v>8</v>
      </c>
      <c r="B171">
        <v>8</v>
      </c>
      <c r="C171">
        <v>4</v>
      </c>
      <c r="D171">
        <v>9</v>
      </c>
      <c r="E171">
        <v>9</v>
      </c>
      <c r="F171">
        <v>7</v>
      </c>
      <c r="G171">
        <v>5</v>
      </c>
      <c r="H171">
        <v>7</v>
      </c>
    </row>
    <row r="172" spans="1:8" x14ac:dyDescent="0.3">
      <c r="A172">
        <v>8</v>
      </c>
      <c r="B172">
        <v>4</v>
      </c>
      <c r="C172">
        <v>8</v>
      </c>
      <c r="D172">
        <v>4</v>
      </c>
      <c r="E172">
        <v>6</v>
      </c>
      <c r="F172">
        <v>6</v>
      </c>
      <c r="G172">
        <v>6</v>
      </c>
      <c r="H172">
        <v>3</v>
      </c>
    </row>
    <row r="173" spans="1:8" x14ac:dyDescent="0.3">
      <c r="A173">
        <v>10</v>
      </c>
      <c r="B173">
        <v>6</v>
      </c>
      <c r="C173">
        <v>6</v>
      </c>
      <c r="D173">
        <v>7</v>
      </c>
      <c r="E173">
        <v>7</v>
      </c>
      <c r="F173">
        <v>3</v>
      </c>
      <c r="G173">
        <v>7</v>
      </c>
      <c r="H173">
        <v>5</v>
      </c>
    </row>
    <row r="174" spans="1:8" x14ac:dyDescent="0.3">
      <c r="A174">
        <v>3</v>
      </c>
      <c r="B174">
        <v>4</v>
      </c>
      <c r="C174">
        <v>6</v>
      </c>
      <c r="D174">
        <v>7</v>
      </c>
      <c r="E174">
        <v>3</v>
      </c>
      <c r="F174">
        <v>4</v>
      </c>
      <c r="G174">
        <v>8</v>
      </c>
      <c r="H174">
        <v>4</v>
      </c>
    </row>
  </sheetData>
  <autoFilter ref="A1:H1" xr:uid="{ECCBA441-0948-4E59-B233-EE5A337AC462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89556-0DB9-40B4-B213-1362AC0B171F}">
  <dimension ref="A1:T422"/>
  <sheetViews>
    <sheetView zoomScale="85" zoomScaleNormal="85" workbookViewId="0">
      <selection activeCell="R18" sqref="R18"/>
    </sheetView>
  </sheetViews>
  <sheetFormatPr defaultRowHeight="15.6" x14ac:dyDescent="0.3"/>
  <cols>
    <col min="1" max="1" width="11.5" customWidth="1"/>
    <col min="10" max="10" width="12.296875" customWidth="1"/>
    <col min="11" max="11" width="14.5" customWidth="1"/>
    <col min="12" max="12" width="14.3984375" customWidth="1"/>
    <col min="14" max="14" width="12.69921875" customWidth="1"/>
    <col min="15" max="15" width="12.19921875" customWidth="1"/>
    <col min="16" max="16" width="11.796875" customWidth="1"/>
    <col min="20" max="20" width="11.8984375" bestFit="1" customWidth="1"/>
  </cols>
  <sheetData>
    <row r="1" spans="1:20" x14ac:dyDescent="0.3">
      <c r="A1" s="10" t="s">
        <v>65</v>
      </c>
      <c r="B1" s="10"/>
    </row>
    <row r="2" spans="1:20" x14ac:dyDescent="0.3">
      <c r="A2" s="2" t="s">
        <v>1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</row>
    <row r="3" spans="1:20" x14ac:dyDescent="0.3">
      <c r="A3">
        <v>81071668</v>
      </c>
      <c r="B3">
        <v>6</v>
      </c>
      <c r="C3">
        <v>8</v>
      </c>
      <c r="D3">
        <v>9</v>
      </c>
      <c r="E3">
        <v>8</v>
      </c>
      <c r="F3">
        <v>5</v>
      </c>
      <c r="G3">
        <v>5</v>
      </c>
      <c r="H3">
        <v>9</v>
      </c>
      <c r="J3" t="s">
        <v>67</v>
      </c>
      <c r="N3" t="s">
        <v>67</v>
      </c>
      <c r="R3" t="s">
        <v>67</v>
      </c>
    </row>
    <row r="4" spans="1:20" ht="16.2" thickBot="1" x14ac:dyDescent="0.35">
      <c r="A4">
        <v>37034577</v>
      </c>
      <c r="B4">
        <v>6</v>
      </c>
      <c r="C4">
        <v>4</v>
      </c>
      <c r="D4">
        <v>4</v>
      </c>
      <c r="E4">
        <v>7</v>
      </c>
      <c r="F4">
        <v>5</v>
      </c>
      <c r="G4">
        <v>6</v>
      </c>
      <c r="H4">
        <v>5</v>
      </c>
    </row>
    <row r="5" spans="1:20" x14ac:dyDescent="0.3">
      <c r="A5">
        <v>93777510</v>
      </c>
      <c r="B5">
        <v>7</v>
      </c>
      <c r="C5">
        <v>8</v>
      </c>
      <c r="D5">
        <v>3</v>
      </c>
      <c r="E5">
        <v>1</v>
      </c>
      <c r="F5">
        <v>4</v>
      </c>
      <c r="G5">
        <v>8</v>
      </c>
      <c r="H5">
        <v>4</v>
      </c>
      <c r="J5" s="7"/>
      <c r="K5" s="7" t="s">
        <v>25</v>
      </c>
      <c r="L5" s="7" t="s">
        <v>25</v>
      </c>
      <c r="N5" s="7"/>
      <c r="O5" s="7" t="s">
        <v>26</v>
      </c>
      <c r="P5" s="7" t="s">
        <v>26</v>
      </c>
      <c r="R5" s="7"/>
      <c r="S5" s="7" t="s">
        <v>27</v>
      </c>
      <c r="T5" s="7" t="s">
        <v>27</v>
      </c>
    </row>
    <row r="6" spans="1:20" x14ac:dyDescent="0.3">
      <c r="A6">
        <v>68274339</v>
      </c>
      <c r="B6">
        <v>5</v>
      </c>
      <c r="C6">
        <v>7</v>
      </c>
      <c r="D6">
        <v>5</v>
      </c>
      <c r="E6">
        <v>3</v>
      </c>
      <c r="F6">
        <v>6</v>
      </c>
      <c r="G6">
        <v>4</v>
      </c>
      <c r="H6">
        <v>3</v>
      </c>
      <c r="J6" s="5" t="s">
        <v>68</v>
      </c>
      <c r="K6" s="5">
        <v>5.9111111111111114</v>
      </c>
      <c r="L6" s="5">
        <v>5.860215053763441</v>
      </c>
      <c r="N6" s="5" t="s">
        <v>68</v>
      </c>
      <c r="O6" s="5">
        <v>5.4</v>
      </c>
      <c r="P6" s="5">
        <v>5.935483870967742</v>
      </c>
      <c r="R6" s="5" t="s">
        <v>68</v>
      </c>
      <c r="S6" s="5">
        <v>5.1333333333333337</v>
      </c>
      <c r="T6" s="5">
        <v>5.424731182795699</v>
      </c>
    </row>
    <row r="7" spans="1:20" x14ac:dyDescent="0.3">
      <c r="A7">
        <v>32884565</v>
      </c>
      <c r="B7">
        <v>8</v>
      </c>
      <c r="C7">
        <v>7</v>
      </c>
      <c r="D7">
        <v>3</v>
      </c>
      <c r="E7">
        <v>6</v>
      </c>
      <c r="F7">
        <v>6</v>
      </c>
      <c r="G7">
        <v>7</v>
      </c>
      <c r="H7">
        <v>3</v>
      </c>
      <c r="J7" s="5" t="s">
        <v>69</v>
      </c>
      <c r="K7" s="5">
        <v>2.4919191919191905</v>
      </c>
      <c r="L7" s="5">
        <v>2.5410544010665723</v>
      </c>
      <c r="N7" s="5" t="s">
        <v>69</v>
      </c>
      <c r="O7" s="5">
        <v>2.2909090909090897</v>
      </c>
      <c r="P7" s="5">
        <v>2.4863924876097721</v>
      </c>
      <c r="R7" s="5" t="s">
        <v>69</v>
      </c>
      <c r="S7" s="5">
        <v>4.4363636363636374</v>
      </c>
      <c r="T7" s="5">
        <v>4.9781468278120746</v>
      </c>
    </row>
    <row r="8" spans="1:20" x14ac:dyDescent="0.3">
      <c r="A8">
        <v>65090163</v>
      </c>
      <c r="B8">
        <v>5</v>
      </c>
      <c r="C8">
        <v>8</v>
      </c>
      <c r="D8">
        <v>2</v>
      </c>
      <c r="E8">
        <v>3</v>
      </c>
      <c r="F8">
        <v>1</v>
      </c>
      <c r="G8">
        <v>4</v>
      </c>
      <c r="H8">
        <v>1</v>
      </c>
      <c r="J8" s="5" t="s">
        <v>38</v>
      </c>
      <c r="K8" s="5">
        <v>45</v>
      </c>
      <c r="L8" s="5">
        <v>372</v>
      </c>
      <c r="N8" s="5" t="s">
        <v>38</v>
      </c>
      <c r="O8" s="5">
        <v>45</v>
      </c>
      <c r="P8" s="5">
        <v>372</v>
      </c>
      <c r="R8" s="5" t="s">
        <v>38</v>
      </c>
      <c r="S8" s="5">
        <v>45</v>
      </c>
      <c r="T8" s="5">
        <v>372</v>
      </c>
    </row>
    <row r="9" spans="1:20" x14ac:dyDescent="0.3">
      <c r="A9">
        <v>75800956</v>
      </c>
      <c r="B9">
        <v>6</v>
      </c>
      <c r="C9">
        <v>4</v>
      </c>
      <c r="D9">
        <v>5</v>
      </c>
      <c r="E9">
        <v>4</v>
      </c>
      <c r="F9">
        <v>6</v>
      </c>
      <c r="G9">
        <v>4</v>
      </c>
      <c r="H9">
        <v>7</v>
      </c>
      <c r="J9" s="5" t="s">
        <v>70</v>
      </c>
      <c r="K9" s="5">
        <v>0</v>
      </c>
      <c r="L9" s="5"/>
      <c r="N9" s="5" t="s">
        <v>70</v>
      </c>
      <c r="O9" s="5">
        <v>0</v>
      </c>
      <c r="P9" s="5"/>
      <c r="R9" s="5" t="s">
        <v>70</v>
      </c>
      <c r="S9" s="5">
        <v>0</v>
      </c>
      <c r="T9" s="5"/>
    </row>
    <row r="10" spans="1:20" x14ac:dyDescent="0.3">
      <c r="A10">
        <v>23576094</v>
      </c>
      <c r="B10">
        <v>7</v>
      </c>
      <c r="C10">
        <v>5</v>
      </c>
      <c r="D10">
        <v>5</v>
      </c>
      <c r="E10">
        <v>7</v>
      </c>
      <c r="F10">
        <v>7</v>
      </c>
      <c r="G10">
        <v>8</v>
      </c>
      <c r="H10">
        <v>4</v>
      </c>
      <c r="J10" s="5" t="s">
        <v>44</v>
      </c>
      <c r="K10" s="5">
        <v>55</v>
      </c>
      <c r="L10" s="5"/>
      <c r="N10" s="5" t="s">
        <v>44</v>
      </c>
      <c r="O10" s="5">
        <v>56</v>
      </c>
      <c r="P10" s="5"/>
      <c r="R10" s="5" t="s">
        <v>44</v>
      </c>
      <c r="S10" s="5">
        <v>57</v>
      </c>
      <c r="T10" s="5"/>
    </row>
    <row r="11" spans="1:20" x14ac:dyDescent="0.3">
      <c r="A11">
        <v>14150464</v>
      </c>
      <c r="B11">
        <v>6</v>
      </c>
      <c r="C11">
        <v>4</v>
      </c>
      <c r="D11">
        <v>5</v>
      </c>
      <c r="E11">
        <v>5</v>
      </c>
      <c r="F11">
        <v>8</v>
      </c>
      <c r="G11">
        <v>4</v>
      </c>
      <c r="H11">
        <v>6</v>
      </c>
      <c r="J11" s="5" t="s">
        <v>50</v>
      </c>
      <c r="K11" s="5">
        <v>0.20406348684426093</v>
      </c>
      <c r="L11" s="5"/>
      <c r="N11" s="5" t="s">
        <v>50</v>
      </c>
      <c r="O11" s="5">
        <v>-2.2313195131005727</v>
      </c>
      <c r="P11" s="5"/>
      <c r="R11" s="5" t="s">
        <v>50</v>
      </c>
      <c r="S11" s="5">
        <v>-0.87084213305113822</v>
      </c>
      <c r="T11" s="5"/>
    </row>
    <row r="12" spans="1:20" x14ac:dyDescent="0.3">
      <c r="A12">
        <v>73991071</v>
      </c>
      <c r="B12">
        <v>4</v>
      </c>
      <c r="C12">
        <v>7</v>
      </c>
      <c r="D12">
        <v>4</v>
      </c>
      <c r="E12">
        <v>6</v>
      </c>
      <c r="F12">
        <v>7</v>
      </c>
      <c r="G12">
        <v>5</v>
      </c>
      <c r="H12">
        <v>3</v>
      </c>
      <c r="J12" s="5" t="s">
        <v>71</v>
      </c>
      <c r="K12" s="5">
        <v>0.41952855093651975</v>
      </c>
      <c r="L12" s="5"/>
      <c r="N12" s="5" t="s">
        <v>71</v>
      </c>
      <c r="O12" s="12">
        <v>1.4840527813853718E-2</v>
      </c>
      <c r="P12" s="5"/>
      <c r="R12" s="5" t="s">
        <v>71</v>
      </c>
      <c r="S12" s="5">
        <v>0.19374667041801313</v>
      </c>
      <c r="T12" s="5"/>
    </row>
    <row r="13" spans="1:20" x14ac:dyDescent="0.3">
      <c r="A13">
        <v>86974568</v>
      </c>
      <c r="B13">
        <v>8</v>
      </c>
      <c r="C13">
        <v>4</v>
      </c>
      <c r="D13">
        <v>4</v>
      </c>
      <c r="E13">
        <v>6</v>
      </c>
      <c r="F13">
        <v>7</v>
      </c>
      <c r="G13">
        <v>5</v>
      </c>
      <c r="H13">
        <v>7</v>
      </c>
      <c r="J13" s="5" t="s">
        <v>72</v>
      </c>
      <c r="K13" s="5">
        <v>1.673033965289912</v>
      </c>
      <c r="L13" s="5"/>
      <c r="N13" s="5" t="s">
        <v>72</v>
      </c>
      <c r="O13" s="5">
        <v>1.6725223030755785</v>
      </c>
      <c r="P13" s="5"/>
      <c r="R13" s="5" t="s">
        <v>72</v>
      </c>
      <c r="S13" s="5">
        <v>1.6720288884609551</v>
      </c>
      <c r="T13" s="5"/>
    </row>
    <row r="14" spans="1:20" x14ac:dyDescent="0.3">
      <c r="A14">
        <v>43000930</v>
      </c>
      <c r="B14">
        <v>5</v>
      </c>
      <c r="C14">
        <v>6</v>
      </c>
      <c r="D14">
        <v>7</v>
      </c>
      <c r="E14">
        <v>6</v>
      </c>
      <c r="F14">
        <v>7</v>
      </c>
      <c r="G14">
        <v>6</v>
      </c>
      <c r="H14">
        <v>3</v>
      </c>
      <c r="J14" s="5" t="s">
        <v>73</v>
      </c>
      <c r="K14" s="5">
        <v>0.8390571018730395</v>
      </c>
      <c r="L14" s="5"/>
      <c r="N14" s="5" t="s">
        <v>73</v>
      </c>
      <c r="O14" s="5">
        <v>2.9681055627707436E-2</v>
      </c>
      <c r="P14" s="5"/>
      <c r="R14" s="5" t="s">
        <v>73</v>
      </c>
      <c r="S14" s="5">
        <v>0.38749334083602627</v>
      </c>
      <c r="T14" s="5"/>
    </row>
    <row r="15" spans="1:20" ht="16.2" thickBot="1" x14ac:dyDescent="0.35">
      <c r="A15">
        <v>87533773</v>
      </c>
      <c r="B15">
        <v>8</v>
      </c>
      <c r="C15">
        <v>5</v>
      </c>
      <c r="D15">
        <v>8</v>
      </c>
      <c r="E15">
        <v>7</v>
      </c>
      <c r="F15">
        <v>7</v>
      </c>
      <c r="G15">
        <v>5</v>
      </c>
      <c r="H15">
        <v>10</v>
      </c>
      <c r="J15" s="6" t="s">
        <v>74</v>
      </c>
      <c r="K15" s="6">
        <v>2.0040447832891455</v>
      </c>
      <c r="L15" s="6"/>
      <c r="N15" s="6" t="s">
        <v>74</v>
      </c>
      <c r="O15" s="6">
        <v>2.0032407188478727</v>
      </c>
      <c r="P15" s="6"/>
      <c r="R15" s="6" t="s">
        <v>74</v>
      </c>
      <c r="S15" s="6">
        <v>2.0024654592910065</v>
      </c>
      <c r="T15" s="6"/>
    </row>
    <row r="16" spans="1:20" x14ac:dyDescent="0.3">
      <c r="A16">
        <v>73227943</v>
      </c>
      <c r="B16">
        <v>6</v>
      </c>
      <c r="C16">
        <v>8</v>
      </c>
      <c r="D16">
        <v>8</v>
      </c>
      <c r="E16">
        <v>8</v>
      </c>
      <c r="F16">
        <v>7</v>
      </c>
      <c r="G16">
        <v>8</v>
      </c>
      <c r="H16">
        <v>7</v>
      </c>
      <c r="N16" s="5" t="s">
        <v>93</v>
      </c>
      <c r="O16">
        <f>SQRT(O7)</f>
        <v>1.5135749373285385</v>
      </c>
      <c r="P16">
        <f>SQRT(P7)</f>
        <v>1.5768298854377958</v>
      </c>
    </row>
    <row r="17" spans="1:20" x14ac:dyDescent="0.3">
      <c r="A17">
        <v>25665830</v>
      </c>
      <c r="B17">
        <v>4</v>
      </c>
      <c r="C17">
        <v>4</v>
      </c>
      <c r="D17">
        <v>6</v>
      </c>
      <c r="E17">
        <v>4</v>
      </c>
      <c r="F17">
        <v>5</v>
      </c>
      <c r="G17">
        <v>4</v>
      </c>
      <c r="H17">
        <v>4</v>
      </c>
    </row>
    <row r="18" spans="1:20" x14ac:dyDescent="0.3">
      <c r="A18">
        <v>50104302</v>
      </c>
      <c r="B18">
        <v>6</v>
      </c>
      <c r="C18">
        <v>7</v>
      </c>
      <c r="D18">
        <v>3</v>
      </c>
      <c r="E18">
        <v>6</v>
      </c>
      <c r="F18">
        <v>3</v>
      </c>
      <c r="G18">
        <v>4</v>
      </c>
      <c r="H18">
        <v>5</v>
      </c>
    </row>
    <row r="19" spans="1:20" x14ac:dyDescent="0.3">
      <c r="A19">
        <v>11625032</v>
      </c>
      <c r="B19">
        <v>6</v>
      </c>
      <c r="C19">
        <v>5</v>
      </c>
      <c r="D19">
        <v>5</v>
      </c>
      <c r="E19">
        <v>3</v>
      </c>
      <c r="F19">
        <v>6</v>
      </c>
      <c r="G19">
        <v>5</v>
      </c>
      <c r="H19">
        <v>6</v>
      </c>
    </row>
    <row r="20" spans="1:20" x14ac:dyDescent="0.3">
      <c r="A20">
        <v>82119426</v>
      </c>
      <c r="B20">
        <v>8</v>
      </c>
      <c r="C20">
        <v>5</v>
      </c>
      <c r="D20">
        <v>5</v>
      </c>
      <c r="E20">
        <v>4</v>
      </c>
      <c r="F20">
        <v>5</v>
      </c>
      <c r="G20">
        <v>5</v>
      </c>
      <c r="H20">
        <v>7</v>
      </c>
      <c r="J20" t="s">
        <v>67</v>
      </c>
      <c r="N20" t="s">
        <v>67</v>
      </c>
      <c r="R20" t="s">
        <v>67</v>
      </c>
    </row>
    <row r="21" spans="1:20" ht="16.2" thickBot="1" x14ac:dyDescent="0.35">
      <c r="A21">
        <v>36583380</v>
      </c>
      <c r="B21">
        <v>6</v>
      </c>
      <c r="C21">
        <v>5</v>
      </c>
      <c r="D21">
        <v>7</v>
      </c>
      <c r="E21">
        <v>10</v>
      </c>
      <c r="F21">
        <v>10</v>
      </c>
      <c r="G21">
        <v>8</v>
      </c>
      <c r="H21">
        <v>8</v>
      </c>
    </row>
    <row r="22" spans="1:20" x14ac:dyDescent="0.3">
      <c r="A22">
        <v>62845329</v>
      </c>
      <c r="B22">
        <v>8</v>
      </c>
      <c r="C22">
        <v>7</v>
      </c>
      <c r="D22">
        <v>4</v>
      </c>
      <c r="E22">
        <v>5</v>
      </c>
      <c r="F22">
        <v>5</v>
      </c>
      <c r="G22">
        <v>8</v>
      </c>
      <c r="H22">
        <v>4</v>
      </c>
      <c r="J22" s="7"/>
      <c r="K22" s="7" t="s">
        <v>28</v>
      </c>
      <c r="L22" s="7" t="s">
        <v>28</v>
      </c>
      <c r="N22" s="7"/>
      <c r="O22" s="7" t="s">
        <v>29</v>
      </c>
      <c r="P22" s="7" t="s">
        <v>29</v>
      </c>
      <c r="R22" s="7"/>
      <c r="S22" s="7" t="s">
        <v>30</v>
      </c>
      <c r="T22" s="7" t="s">
        <v>30</v>
      </c>
    </row>
    <row r="23" spans="1:20" x14ac:dyDescent="0.3">
      <c r="A23">
        <v>60466780</v>
      </c>
      <c r="B23">
        <v>4</v>
      </c>
      <c r="C23">
        <v>5</v>
      </c>
      <c r="D23">
        <v>7</v>
      </c>
      <c r="E23">
        <v>10</v>
      </c>
      <c r="F23">
        <v>9</v>
      </c>
      <c r="G23">
        <v>8</v>
      </c>
      <c r="H23">
        <v>9</v>
      </c>
      <c r="J23" s="5" t="s">
        <v>68</v>
      </c>
      <c r="K23" s="5">
        <v>5.2444444444444445</v>
      </c>
      <c r="L23" s="5">
        <v>5.381720430107527</v>
      </c>
      <c r="N23" s="5" t="s">
        <v>68</v>
      </c>
      <c r="O23" s="5">
        <v>5.333333333333333</v>
      </c>
      <c r="P23" s="5">
        <v>5.314516129032258</v>
      </c>
      <c r="R23" s="5" t="s">
        <v>68</v>
      </c>
      <c r="S23" s="5">
        <v>5.9333333333333336</v>
      </c>
      <c r="T23" s="5">
        <v>5.9623655913978491</v>
      </c>
    </row>
    <row r="24" spans="1:20" x14ac:dyDescent="0.3">
      <c r="A24">
        <v>77705369</v>
      </c>
      <c r="B24">
        <v>6</v>
      </c>
      <c r="C24">
        <v>6</v>
      </c>
      <c r="D24">
        <v>7</v>
      </c>
      <c r="E24">
        <v>4</v>
      </c>
      <c r="F24">
        <v>4</v>
      </c>
      <c r="G24">
        <v>7</v>
      </c>
      <c r="H24">
        <v>5</v>
      </c>
      <c r="J24" s="5" t="s">
        <v>69</v>
      </c>
      <c r="K24" s="5">
        <v>4.234343434343435</v>
      </c>
      <c r="L24" s="5">
        <v>5.2555140132742064</v>
      </c>
      <c r="N24" s="5" t="s">
        <v>69</v>
      </c>
      <c r="O24" s="5">
        <v>4.5</v>
      </c>
      <c r="P24" s="5">
        <v>5.4884140509520902</v>
      </c>
      <c r="R24" s="5" t="s">
        <v>69</v>
      </c>
      <c r="S24" s="5">
        <v>2.7909090909090897</v>
      </c>
      <c r="T24" s="5">
        <v>2.1225690519664946</v>
      </c>
    </row>
    <row r="25" spans="1:20" x14ac:dyDescent="0.3">
      <c r="A25">
        <v>23434940</v>
      </c>
      <c r="B25">
        <v>4</v>
      </c>
      <c r="C25">
        <v>4</v>
      </c>
      <c r="D25">
        <v>3</v>
      </c>
      <c r="E25">
        <v>3</v>
      </c>
      <c r="F25">
        <v>3</v>
      </c>
      <c r="G25">
        <v>7</v>
      </c>
      <c r="H25">
        <v>6</v>
      </c>
      <c r="J25" s="5" t="s">
        <v>38</v>
      </c>
      <c r="K25" s="5">
        <v>45</v>
      </c>
      <c r="L25" s="5">
        <v>372</v>
      </c>
      <c r="N25" s="5" t="s">
        <v>38</v>
      </c>
      <c r="O25" s="5">
        <v>45</v>
      </c>
      <c r="P25" s="5">
        <v>372</v>
      </c>
      <c r="R25" s="5" t="s">
        <v>38</v>
      </c>
      <c r="S25" s="5">
        <v>45</v>
      </c>
      <c r="T25" s="5">
        <v>372</v>
      </c>
    </row>
    <row r="26" spans="1:20" x14ac:dyDescent="0.3">
      <c r="A26">
        <v>61766489</v>
      </c>
      <c r="B26">
        <v>8</v>
      </c>
      <c r="C26">
        <v>5</v>
      </c>
      <c r="D26">
        <v>3</v>
      </c>
      <c r="E26">
        <v>6</v>
      </c>
      <c r="F26">
        <v>4</v>
      </c>
      <c r="G26">
        <v>5</v>
      </c>
      <c r="H26">
        <v>4</v>
      </c>
      <c r="J26" s="5" t="s">
        <v>70</v>
      </c>
      <c r="K26" s="5">
        <v>0</v>
      </c>
      <c r="L26" s="5"/>
      <c r="N26" s="5" t="s">
        <v>70</v>
      </c>
      <c r="O26" s="5">
        <v>0</v>
      </c>
      <c r="P26" s="5"/>
      <c r="R26" s="5" t="s">
        <v>70</v>
      </c>
      <c r="S26" s="5">
        <v>0</v>
      </c>
      <c r="T26" s="5"/>
    </row>
    <row r="27" spans="1:20" x14ac:dyDescent="0.3">
      <c r="A27">
        <v>25128717</v>
      </c>
      <c r="B27">
        <v>8</v>
      </c>
      <c r="C27">
        <v>4</v>
      </c>
      <c r="D27">
        <v>7</v>
      </c>
      <c r="E27">
        <v>6</v>
      </c>
      <c r="F27">
        <v>5</v>
      </c>
      <c r="G27">
        <v>5</v>
      </c>
      <c r="H27">
        <v>7</v>
      </c>
      <c r="J27" s="5" t="s">
        <v>44</v>
      </c>
      <c r="K27" s="5">
        <v>58</v>
      </c>
      <c r="L27" s="5"/>
      <c r="N27" s="5" t="s">
        <v>44</v>
      </c>
      <c r="O27" s="5">
        <v>58</v>
      </c>
      <c r="P27" s="5"/>
      <c r="R27" s="5" t="s">
        <v>44</v>
      </c>
      <c r="S27" s="5">
        <v>52</v>
      </c>
      <c r="T27" s="5"/>
    </row>
    <row r="28" spans="1:20" x14ac:dyDescent="0.3">
      <c r="A28">
        <v>94920470</v>
      </c>
      <c r="B28">
        <v>4</v>
      </c>
      <c r="C28">
        <v>7</v>
      </c>
      <c r="D28">
        <v>6</v>
      </c>
      <c r="E28">
        <v>3</v>
      </c>
      <c r="F28">
        <v>3</v>
      </c>
      <c r="G28">
        <v>8</v>
      </c>
      <c r="H28">
        <v>7</v>
      </c>
      <c r="J28" s="5" t="s">
        <v>50</v>
      </c>
      <c r="K28" s="5">
        <v>-0.41728453067357196</v>
      </c>
      <c r="L28" s="5"/>
      <c r="N28" s="5" t="s">
        <v>50</v>
      </c>
      <c r="O28" s="5">
        <v>5.5548400736157251E-2</v>
      </c>
      <c r="P28" s="5"/>
      <c r="R28" s="5" t="s">
        <v>50</v>
      </c>
      <c r="S28" s="5">
        <v>-0.11155858505470173</v>
      </c>
      <c r="T28" s="5"/>
    </row>
    <row r="29" spans="1:20" x14ac:dyDescent="0.3">
      <c r="A29">
        <v>29690086</v>
      </c>
      <c r="B29">
        <v>1</v>
      </c>
      <c r="C29">
        <v>3</v>
      </c>
      <c r="D29">
        <v>1</v>
      </c>
      <c r="E29">
        <v>4</v>
      </c>
      <c r="F29">
        <v>3</v>
      </c>
      <c r="G29">
        <v>7</v>
      </c>
      <c r="H29">
        <v>1</v>
      </c>
      <c r="J29" s="5" t="s">
        <v>71</v>
      </c>
      <c r="K29" s="5">
        <v>0.33900544882100503</v>
      </c>
      <c r="L29" s="5"/>
      <c r="N29" s="5" t="s">
        <v>71</v>
      </c>
      <c r="O29" s="5">
        <v>0.47794624148091136</v>
      </c>
      <c r="P29" s="5"/>
      <c r="R29" s="5" t="s">
        <v>71</v>
      </c>
      <c r="S29" s="5">
        <v>0.45580145897382496</v>
      </c>
      <c r="T29" s="5"/>
    </row>
    <row r="30" spans="1:20" x14ac:dyDescent="0.3">
      <c r="A30">
        <v>71640971</v>
      </c>
      <c r="B30">
        <v>4</v>
      </c>
      <c r="C30">
        <v>3</v>
      </c>
      <c r="D30">
        <v>4</v>
      </c>
      <c r="E30">
        <v>5</v>
      </c>
      <c r="F30">
        <v>7</v>
      </c>
      <c r="G30">
        <v>8</v>
      </c>
      <c r="H30">
        <v>5</v>
      </c>
      <c r="J30" s="5" t="s">
        <v>72</v>
      </c>
      <c r="K30" s="5">
        <v>1.671552762454859</v>
      </c>
      <c r="L30" s="5"/>
      <c r="N30" s="5" t="s">
        <v>72</v>
      </c>
      <c r="O30" s="5">
        <v>1.671552762454859</v>
      </c>
      <c r="P30" s="5"/>
      <c r="R30" s="5" t="s">
        <v>72</v>
      </c>
      <c r="S30" s="5">
        <v>1.6746891537260258</v>
      </c>
      <c r="T30" s="5"/>
    </row>
    <row r="31" spans="1:20" x14ac:dyDescent="0.3">
      <c r="A31">
        <v>18941677</v>
      </c>
      <c r="B31">
        <v>8</v>
      </c>
      <c r="C31">
        <v>8</v>
      </c>
      <c r="D31">
        <v>7</v>
      </c>
      <c r="E31">
        <v>6</v>
      </c>
      <c r="F31">
        <v>3</v>
      </c>
      <c r="G31">
        <v>4</v>
      </c>
      <c r="H31">
        <v>3</v>
      </c>
      <c r="J31" s="5" t="s">
        <v>73</v>
      </c>
      <c r="K31" s="5">
        <v>0.67801089764201006</v>
      </c>
      <c r="L31" s="5"/>
      <c r="N31" s="5" t="s">
        <v>73</v>
      </c>
      <c r="O31" s="5">
        <v>0.95589248296182272</v>
      </c>
      <c r="P31" s="5"/>
      <c r="R31" s="5" t="s">
        <v>73</v>
      </c>
      <c r="S31" s="5">
        <v>0.91160291794764992</v>
      </c>
      <c r="T31" s="5"/>
    </row>
    <row r="32" spans="1:20" ht="16.2" thickBot="1" x14ac:dyDescent="0.35">
      <c r="A32">
        <v>21744854</v>
      </c>
      <c r="B32">
        <v>8</v>
      </c>
      <c r="C32">
        <v>4</v>
      </c>
      <c r="D32">
        <v>10</v>
      </c>
      <c r="E32">
        <v>7</v>
      </c>
      <c r="F32">
        <v>10</v>
      </c>
      <c r="G32">
        <v>5</v>
      </c>
      <c r="H32">
        <v>7</v>
      </c>
      <c r="J32" s="6" t="s">
        <v>74</v>
      </c>
      <c r="K32" s="6">
        <v>2.0017174841452352</v>
      </c>
      <c r="L32" s="6"/>
      <c r="N32" s="6" t="s">
        <v>74</v>
      </c>
      <c r="O32" s="6">
        <v>2.0017174841452352</v>
      </c>
      <c r="P32" s="6"/>
      <c r="R32" s="6" t="s">
        <v>74</v>
      </c>
      <c r="S32" s="6">
        <v>2.0066468050616861</v>
      </c>
      <c r="T32" s="6"/>
    </row>
    <row r="33" spans="1:12" x14ac:dyDescent="0.3">
      <c r="A33">
        <v>33138677</v>
      </c>
      <c r="B33">
        <v>5</v>
      </c>
      <c r="C33">
        <v>5</v>
      </c>
      <c r="D33">
        <v>5</v>
      </c>
      <c r="E33">
        <v>7</v>
      </c>
      <c r="F33">
        <v>6</v>
      </c>
      <c r="G33">
        <v>3</v>
      </c>
      <c r="H33">
        <v>7</v>
      </c>
    </row>
    <row r="34" spans="1:12" x14ac:dyDescent="0.3">
      <c r="A34">
        <v>43085179</v>
      </c>
      <c r="B34">
        <v>5</v>
      </c>
      <c r="C34">
        <v>6</v>
      </c>
      <c r="D34">
        <v>10</v>
      </c>
      <c r="E34">
        <v>9</v>
      </c>
      <c r="F34">
        <v>10</v>
      </c>
      <c r="G34">
        <v>5</v>
      </c>
      <c r="H34">
        <v>10</v>
      </c>
    </row>
    <row r="35" spans="1:12" x14ac:dyDescent="0.3">
      <c r="A35">
        <v>58456172</v>
      </c>
      <c r="B35">
        <v>6</v>
      </c>
      <c r="C35">
        <v>3</v>
      </c>
      <c r="D35">
        <v>5</v>
      </c>
      <c r="E35">
        <v>5</v>
      </c>
      <c r="F35">
        <v>6</v>
      </c>
      <c r="G35">
        <v>10</v>
      </c>
      <c r="H35">
        <v>6</v>
      </c>
    </row>
    <row r="36" spans="1:12" x14ac:dyDescent="0.3">
      <c r="A36">
        <v>33044084</v>
      </c>
      <c r="B36">
        <v>6</v>
      </c>
      <c r="C36">
        <v>4</v>
      </c>
      <c r="D36">
        <v>5</v>
      </c>
      <c r="E36">
        <v>4</v>
      </c>
      <c r="F36">
        <v>3</v>
      </c>
      <c r="G36">
        <v>5</v>
      </c>
      <c r="H36">
        <v>6</v>
      </c>
      <c r="J36" t="s">
        <v>67</v>
      </c>
    </row>
    <row r="37" spans="1:12" ht="16.2" thickBot="1" x14ac:dyDescent="0.35">
      <c r="A37">
        <v>18238976</v>
      </c>
      <c r="B37">
        <v>5</v>
      </c>
      <c r="C37">
        <v>7</v>
      </c>
      <c r="D37">
        <v>5</v>
      </c>
      <c r="E37">
        <v>6</v>
      </c>
      <c r="F37">
        <v>7</v>
      </c>
      <c r="G37">
        <v>8</v>
      </c>
      <c r="H37">
        <v>6</v>
      </c>
    </row>
    <row r="38" spans="1:12" x14ac:dyDescent="0.3">
      <c r="A38">
        <v>25606204</v>
      </c>
      <c r="B38">
        <v>5</v>
      </c>
      <c r="C38">
        <v>6</v>
      </c>
      <c r="D38">
        <v>7</v>
      </c>
      <c r="E38">
        <v>3</v>
      </c>
      <c r="F38">
        <v>4</v>
      </c>
      <c r="G38">
        <v>4</v>
      </c>
      <c r="H38">
        <v>7</v>
      </c>
      <c r="J38" s="7"/>
      <c r="K38" s="7" t="s">
        <v>31</v>
      </c>
      <c r="L38" s="7" t="s">
        <v>31</v>
      </c>
    </row>
    <row r="39" spans="1:12" x14ac:dyDescent="0.3">
      <c r="A39">
        <v>17399487</v>
      </c>
      <c r="B39">
        <v>6</v>
      </c>
      <c r="C39">
        <v>4</v>
      </c>
      <c r="D39">
        <v>5</v>
      </c>
      <c r="E39">
        <v>5</v>
      </c>
      <c r="F39">
        <v>5</v>
      </c>
      <c r="G39">
        <v>8</v>
      </c>
      <c r="H39">
        <v>6</v>
      </c>
      <c r="J39" s="5" t="s">
        <v>68</v>
      </c>
      <c r="K39" s="5">
        <v>5.4</v>
      </c>
      <c r="L39" s="5">
        <v>5.411290322580645</v>
      </c>
    </row>
    <row r="40" spans="1:12" x14ac:dyDescent="0.3">
      <c r="A40">
        <v>89517931</v>
      </c>
      <c r="B40">
        <v>7</v>
      </c>
      <c r="C40">
        <v>4</v>
      </c>
      <c r="D40">
        <v>1</v>
      </c>
      <c r="E40">
        <v>1</v>
      </c>
      <c r="F40">
        <v>2</v>
      </c>
      <c r="G40">
        <v>7</v>
      </c>
      <c r="H40">
        <v>2</v>
      </c>
      <c r="J40" s="5" t="s">
        <v>69</v>
      </c>
      <c r="K40" s="5">
        <v>5.0181818181818167</v>
      </c>
      <c r="L40" s="5">
        <v>5.0352360664290057</v>
      </c>
    </row>
    <row r="41" spans="1:12" x14ac:dyDescent="0.3">
      <c r="A41">
        <v>90735153</v>
      </c>
      <c r="B41">
        <v>7</v>
      </c>
      <c r="C41">
        <v>4</v>
      </c>
      <c r="D41">
        <v>4</v>
      </c>
      <c r="E41">
        <v>6</v>
      </c>
      <c r="F41">
        <v>5</v>
      </c>
      <c r="G41">
        <v>5</v>
      </c>
      <c r="H41">
        <v>4</v>
      </c>
      <c r="J41" s="5" t="s">
        <v>38</v>
      </c>
      <c r="K41" s="5">
        <v>45</v>
      </c>
      <c r="L41" s="5">
        <v>372</v>
      </c>
    </row>
    <row r="42" spans="1:12" x14ac:dyDescent="0.3">
      <c r="A42">
        <v>77407743</v>
      </c>
      <c r="B42">
        <v>4</v>
      </c>
      <c r="C42">
        <v>6</v>
      </c>
      <c r="D42">
        <v>4</v>
      </c>
      <c r="E42">
        <v>3</v>
      </c>
      <c r="F42">
        <v>3</v>
      </c>
      <c r="G42">
        <v>5</v>
      </c>
      <c r="H42">
        <v>1</v>
      </c>
      <c r="J42" s="5" t="s">
        <v>70</v>
      </c>
      <c r="K42" s="5">
        <v>0</v>
      </c>
      <c r="L42" s="5"/>
    </row>
    <row r="43" spans="1:12" x14ac:dyDescent="0.3">
      <c r="A43">
        <v>68600435</v>
      </c>
      <c r="B43">
        <v>4</v>
      </c>
      <c r="C43">
        <v>6</v>
      </c>
      <c r="D43">
        <v>4</v>
      </c>
      <c r="E43">
        <v>5</v>
      </c>
      <c r="F43">
        <v>5</v>
      </c>
      <c r="G43">
        <v>7</v>
      </c>
      <c r="H43">
        <v>4</v>
      </c>
      <c r="J43" s="5" t="s">
        <v>44</v>
      </c>
      <c r="K43" s="5">
        <v>55</v>
      </c>
      <c r="L43" s="5"/>
    </row>
    <row r="44" spans="1:12" x14ac:dyDescent="0.3">
      <c r="A44">
        <v>29782661</v>
      </c>
      <c r="B44">
        <v>8</v>
      </c>
      <c r="C44">
        <v>5</v>
      </c>
      <c r="D44">
        <v>3</v>
      </c>
      <c r="E44">
        <v>5</v>
      </c>
      <c r="F44">
        <v>3</v>
      </c>
      <c r="G44">
        <v>5</v>
      </c>
      <c r="H44">
        <v>7</v>
      </c>
      <c r="J44" s="5" t="s">
        <v>50</v>
      </c>
      <c r="K44" s="5">
        <v>-3.1927376289591664E-2</v>
      </c>
      <c r="L44" s="5"/>
    </row>
    <row r="45" spans="1:12" x14ac:dyDescent="0.3">
      <c r="A45">
        <v>21801538</v>
      </c>
      <c r="B45">
        <v>6</v>
      </c>
      <c r="C45">
        <v>4</v>
      </c>
      <c r="D45">
        <v>3</v>
      </c>
      <c r="E45">
        <v>7</v>
      </c>
      <c r="F45">
        <v>3</v>
      </c>
      <c r="G45">
        <v>7</v>
      </c>
      <c r="H45">
        <v>4</v>
      </c>
      <c r="J45" s="5" t="s">
        <v>71</v>
      </c>
      <c r="K45" s="5">
        <v>0.48732277436818294</v>
      </c>
      <c r="L45" s="5"/>
    </row>
    <row r="46" spans="1:12" x14ac:dyDescent="0.3">
      <c r="A46">
        <v>43778440</v>
      </c>
      <c r="B46">
        <v>7</v>
      </c>
      <c r="C46">
        <v>7</v>
      </c>
      <c r="D46">
        <v>6</v>
      </c>
      <c r="E46">
        <v>4</v>
      </c>
      <c r="F46">
        <v>5</v>
      </c>
      <c r="G46">
        <v>4</v>
      </c>
      <c r="H46">
        <v>7</v>
      </c>
      <c r="J46" s="5" t="s">
        <v>72</v>
      </c>
      <c r="K46" s="5">
        <v>1.673033965289912</v>
      </c>
      <c r="L46" s="5"/>
    </row>
    <row r="47" spans="1:12" x14ac:dyDescent="0.3">
      <c r="A47">
        <v>42306281</v>
      </c>
      <c r="B47">
        <v>5</v>
      </c>
      <c r="C47">
        <v>5</v>
      </c>
      <c r="D47">
        <v>7</v>
      </c>
      <c r="E47">
        <v>3</v>
      </c>
      <c r="F47">
        <v>5</v>
      </c>
      <c r="G47">
        <v>7</v>
      </c>
      <c r="H47">
        <v>6</v>
      </c>
      <c r="J47" s="5" t="s">
        <v>73</v>
      </c>
      <c r="K47" s="5">
        <v>0.97464554873636589</v>
      </c>
      <c r="L47" s="5"/>
    </row>
    <row r="48" spans="1:12" ht="16.2" thickBot="1" x14ac:dyDescent="0.35">
      <c r="J48" s="6" t="s">
        <v>74</v>
      </c>
      <c r="K48" s="6">
        <v>2.0040447832891455</v>
      </c>
      <c r="L48" s="6"/>
    </row>
    <row r="49" spans="1:11" x14ac:dyDescent="0.3">
      <c r="A49" t="s">
        <v>66</v>
      </c>
    </row>
    <row r="50" spans="1:11" x14ac:dyDescent="0.3">
      <c r="A50" s="2" t="s">
        <v>1</v>
      </c>
      <c r="B50" t="s">
        <v>25</v>
      </c>
      <c r="C50" t="s">
        <v>26</v>
      </c>
      <c r="D50" t="s">
        <v>27</v>
      </c>
      <c r="E50" t="s">
        <v>28</v>
      </c>
      <c r="F50" t="s">
        <v>29</v>
      </c>
      <c r="G50" t="s">
        <v>30</v>
      </c>
      <c r="H50" t="s">
        <v>31</v>
      </c>
    </row>
    <row r="51" spans="1:11" x14ac:dyDescent="0.3">
      <c r="A51">
        <v>52215802</v>
      </c>
      <c r="B51">
        <v>7</v>
      </c>
      <c r="C51">
        <v>5</v>
      </c>
      <c r="D51">
        <v>8</v>
      </c>
      <c r="E51">
        <v>6</v>
      </c>
      <c r="F51">
        <v>5</v>
      </c>
      <c r="G51">
        <v>4</v>
      </c>
      <c r="H51">
        <v>6</v>
      </c>
      <c r="J51" t="s">
        <v>76</v>
      </c>
      <c r="K51" t="s">
        <v>75</v>
      </c>
    </row>
    <row r="52" spans="1:11" x14ac:dyDescent="0.3">
      <c r="A52">
        <v>97767374</v>
      </c>
      <c r="B52">
        <v>4</v>
      </c>
      <c r="C52">
        <v>6</v>
      </c>
      <c r="D52">
        <v>9</v>
      </c>
      <c r="E52">
        <v>7</v>
      </c>
      <c r="F52">
        <v>7</v>
      </c>
      <c r="G52">
        <v>5</v>
      </c>
      <c r="H52">
        <v>7</v>
      </c>
      <c r="J52" t="s">
        <v>77</v>
      </c>
      <c r="K52" s="5">
        <v>5.4</v>
      </c>
    </row>
    <row r="53" spans="1:11" x14ac:dyDescent="0.3">
      <c r="A53">
        <v>22052671</v>
      </c>
      <c r="B53">
        <v>5</v>
      </c>
      <c r="C53">
        <v>6</v>
      </c>
      <c r="D53">
        <v>6</v>
      </c>
      <c r="E53">
        <v>6</v>
      </c>
      <c r="F53">
        <v>6</v>
      </c>
      <c r="G53">
        <v>5</v>
      </c>
      <c r="H53">
        <v>5</v>
      </c>
      <c r="J53" t="s">
        <v>78</v>
      </c>
      <c r="K53" s="16">
        <v>5.935483870967742</v>
      </c>
    </row>
    <row r="54" spans="1:11" x14ac:dyDescent="0.3">
      <c r="A54">
        <v>39118062</v>
      </c>
      <c r="B54">
        <v>5</v>
      </c>
      <c r="C54">
        <v>7</v>
      </c>
      <c r="D54">
        <v>6</v>
      </c>
      <c r="E54">
        <v>7</v>
      </c>
      <c r="F54">
        <v>4</v>
      </c>
      <c r="G54">
        <v>8</v>
      </c>
      <c r="H54">
        <v>3</v>
      </c>
    </row>
    <row r="55" spans="1:11" x14ac:dyDescent="0.3">
      <c r="A55">
        <v>45087150</v>
      </c>
      <c r="B55">
        <v>4</v>
      </c>
      <c r="C55">
        <v>8</v>
      </c>
      <c r="D55">
        <v>7</v>
      </c>
      <c r="E55">
        <v>5</v>
      </c>
      <c r="F55">
        <v>6</v>
      </c>
      <c r="G55">
        <v>5</v>
      </c>
      <c r="H55">
        <v>6</v>
      </c>
    </row>
    <row r="56" spans="1:11" x14ac:dyDescent="0.3">
      <c r="A56">
        <v>81182553</v>
      </c>
      <c r="B56">
        <v>8</v>
      </c>
      <c r="C56">
        <v>6</v>
      </c>
      <c r="D56">
        <v>5</v>
      </c>
      <c r="E56">
        <v>3</v>
      </c>
      <c r="F56">
        <v>3</v>
      </c>
      <c r="G56">
        <v>8</v>
      </c>
      <c r="H56">
        <v>7</v>
      </c>
    </row>
    <row r="57" spans="1:11" x14ac:dyDescent="0.3">
      <c r="A57">
        <v>73587526</v>
      </c>
      <c r="B57">
        <v>6</v>
      </c>
      <c r="C57">
        <v>8</v>
      </c>
      <c r="D57">
        <v>6</v>
      </c>
      <c r="E57">
        <v>4</v>
      </c>
      <c r="F57">
        <v>6</v>
      </c>
      <c r="G57">
        <v>5</v>
      </c>
      <c r="H57">
        <v>7</v>
      </c>
    </row>
    <row r="58" spans="1:11" x14ac:dyDescent="0.3">
      <c r="A58">
        <v>66593172</v>
      </c>
      <c r="B58">
        <v>5</v>
      </c>
      <c r="C58">
        <v>4</v>
      </c>
      <c r="D58">
        <v>4</v>
      </c>
      <c r="E58">
        <v>5</v>
      </c>
      <c r="F58">
        <v>3</v>
      </c>
      <c r="G58">
        <v>8</v>
      </c>
      <c r="H58">
        <v>7</v>
      </c>
    </row>
    <row r="59" spans="1:11" x14ac:dyDescent="0.3">
      <c r="A59">
        <v>90978476</v>
      </c>
      <c r="B59">
        <v>7</v>
      </c>
      <c r="C59">
        <v>7</v>
      </c>
      <c r="D59">
        <v>4</v>
      </c>
      <c r="E59">
        <v>3</v>
      </c>
      <c r="F59">
        <v>3</v>
      </c>
      <c r="G59">
        <v>8</v>
      </c>
      <c r="H59">
        <v>2</v>
      </c>
    </row>
    <row r="60" spans="1:11" x14ac:dyDescent="0.3">
      <c r="A60">
        <v>81566445</v>
      </c>
      <c r="B60">
        <v>8</v>
      </c>
      <c r="C60">
        <v>6</v>
      </c>
      <c r="D60">
        <v>3</v>
      </c>
      <c r="E60">
        <v>1</v>
      </c>
      <c r="F60">
        <v>2</v>
      </c>
      <c r="G60">
        <v>5</v>
      </c>
      <c r="H60">
        <v>3</v>
      </c>
    </row>
    <row r="61" spans="1:11" x14ac:dyDescent="0.3">
      <c r="A61">
        <v>68657347</v>
      </c>
      <c r="B61">
        <v>5</v>
      </c>
      <c r="C61">
        <v>6</v>
      </c>
      <c r="D61">
        <v>6</v>
      </c>
      <c r="E61">
        <v>5</v>
      </c>
      <c r="F61">
        <v>3</v>
      </c>
      <c r="G61">
        <v>4</v>
      </c>
      <c r="H61">
        <v>5</v>
      </c>
    </row>
    <row r="62" spans="1:11" x14ac:dyDescent="0.3">
      <c r="A62">
        <v>73122784</v>
      </c>
      <c r="B62">
        <v>5</v>
      </c>
      <c r="C62">
        <v>7</v>
      </c>
      <c r="D62">
        <v>6</v>
      </c>
      <c r="E62">
        <v>4</v>
      </c>
      <c r="F62">
        <v>6</v>
      </c>
      <c r="G62">
        <v>7</v>
      </c>
      <c r="H62">
        <v>6</v>
      </c>
    </row>
    <row r="63" spans="1:11" x14ac:dyDescent="0.3">
      <c r="A63">
        <v>91678511</v>
      </c>
      <c r="B63">
        <v>7</v>
      </c>
      <c r="C63">
        <v>6</v>
      </c>
      <c r="D63">
        <v>3</v>
      </c>
      <c r="E63">
        <v>2</v>
      </c>
      <c r="F63">
        <v>1</v>
      </c>
      <c r="G63">
        <v>4</v>
      </c>
      <c r="H63">
        <v>4</v>
      </c>
    </row>
    <row r="64" spans="1:11" x14ac:dyDescent="0.3">
      <c r="A64">
        <v>92841986</v>
      </c>
      <c r="B64">
        <v>3</v>
      </c>
      <c r="C64">
        <v>2</v>
      </c>
      <c r="D64">
        <v>2</v>
      </c>
      <c r="E64">
        <v>2</v>
      </c>
      <c r="F64">
        <v>2</v>
      </c>
      <c r="G64">
        <v>4</v>
      </c>
      <c r="H64">
        <v>4</v>
      </c>
    </row>
    <row r="65" spans="1:8" x14ac:dyDescent="0.3">
      <c r="A65">
        <v>93687991</v>
      </c>
      <c r="B65">
        <v>6</v>
      </c>
      <c r="C65">
        <v>6</v>
      </c>
      <c r="D65">
        <v>8</v>
      </c>
      <c r="E65">
        <v>7</v>
      </c>
      <c r="F65">
        <v>9</v>
      </c>
      <c r="G65">
        <v>5</v>
      </c>
      <c r="H65">
        <v>7</v>
      </c>
    </row>
    <row r="66" spans="1:8" x14ac:dyDescent="0.3">
      <c r="A66">
        <v>97164165</v>
      </c>
      <c r="B66">
        <v>4</v>
      </c>
      <c r="C66">
        <v>3</v>
      </c>
      <c r="D66">
        <v>3</v>
      </c>
      <c r="E66">
        <v>3</v>
      </c>
      <c r="F66">
        <v>7</v>
      </c>
      <c r="G66">
        <v>6</v>
      </c>
      <c r="H66">
        <v>7</v>
      </c>
    </row>
    <row r="67" spans="1:8" x14ac:dyDescent="0.3">
      <c r="A67">
        <v>28778624</v>
      </c>
      <c r="B67">
        <v>5</v>
      </c>
      <c r="C67">
        <v>4</v>
      </c>
      <c r="D67">
        <v>5</v>
      </c>
      <c r="E67">
        <v>3</v>
      </c>
      <c r="F67">
        <v>3</v>
      </c>
      <c r="G67">
        <v>8</v>
      </c>
      <c r="H67">
        <v>4</v>
      </c>
    </row>
    <row r="68" spans="1:8" x14ac:dyDescent="0.3">
      <c r="A68">
        <v>85981590</v>
      </c>
      <c r="B68">
        <v>8</v>
      </c>
      <c r="C68">
        <v>7</v>
      </c>
      <c r="D68">
        <v>3</v>
      </c>
      <c r="E68">
        <v>3</v>
      </c>
      <c r="F68">
        <v>3</v>
      </c>
      <c r="G68">
        <v>6</v>
      </c>
      <c r="H68">
        <v>4</v>
      </c>
    </row>
    <row r="69" spans="1:8" x14ac:dyDescent="0.3">
      <c r="A69">
        <v>63956878</v>
      </c>
      <c r="B69">
        <v>6</v>
      </c>
      <c r="C69">
        <v>4</v>
      </c>
      <c r="D69">
        <v>10</v>
      </c>
      <c r="E69">
        <v>7</v>
      </c>
      <c r="F69">
        <v>10</v>
      </c>
      <c r="G69">
        <v>8</v>
      </c>
      <c r="H69">
        <v>10</v>
      </c>
    </row>
    <row r="70" spans="1:8" x14ac:dyDescent="0.3">
      <c r="A70">
        <v>67098583</v>
      </c>
      <c r="B70">
        <v>7</v>
      </c>
      <c r="C70">
        <v>6</v>
      </c>
      <c r="D70">
        <v>5</v>
      </c>
      <c r="E70">
        <v>8</v>
      </c>
      <c r="F70">
        <v>8</v>
      </c>
      <c r="G70">
        <v>8</v>
      </c>
      <c r="H70">
        <v>6</v>
      </c>
    </row>
    <row r="71" spans="1:8" x14ac:dyDescent="0.3">
      <c r="A71">
        <v>11754520</v>
      </c>
      <c r="B71">
        <v>4</v>
      </c>
      <c r="C71">
        <v>4</v>
      </c>
      <c r="D71">
        <v>6</v>
      </c>
      <c r="E71">
        <v>3</v>
      </c>
      <c r="F71">
        <v>4</v>
      </c>
      <c r="G71">
        <v>8</v>
      </c>
      <c r="H71">
        <v>3</v>
      </c>
    </row>
    <row r="72" spans="1:8" x14ac:dyDescent="0.3">
      <c r="A72">
        <v>59365373</v>
      </c>
      <c r="B72">
        <v>2</v>
      </c>
      <c r="C72">
        <v>8</v>
      </c>
      <c r="D72">
        <v>3</v>
      </c>
      <c r="E72">
        <v>4</v>
      </c>
      <c r="F72">
        <v>3</v>
      </c>
      <c r="G72">
        <v>8</v>
      </c>
      <c r="H72">
        <v>4</v>
      </c>
    </row>
    <row r="73" spans="1:8" x14ac:dyDescent="0.3">
      <c r="A73">
        <v>95990580</v>
      </c>
      <c r="B73">
        <v>5</v>
      </c>
      <c r="C73">
        <v>4</v>
      </c>
      <c r="D73">
        <v>5</v>
      </c>
      <c r="E73">
        <v>3</v>
      </c>
      <c r="F73">
        <v>3</v>
      </c>
      <c r="G73">
        <v>8</v>
      </c>
      <c r="H73">
        <v>7</v>
      </c>
    </row>
    <row r="74" spans="1:8" x14ac:dyDescent="0.3">
      <c r="A74">
        <v>84997749</v>
      </c>
      <c r="B74">
        <v>4</v>
      </c>
      <c r="C74">
        <v>8</v>
      </c>
      <c r="D74">
        <v>3</v>
      </c>
      <c r="E74">
        <v>1</v>
      </c>
      <c r="F74">
        <v>2</v>
      </c>
      <c r="G74">
        <v>8</v>
      </c>
      <c r="H74">
        <v>2</v>
      </c>
    </row>
    <row r="75" spans="1:8" x14ac:dyDescent="0.3">
      <c r="A75">
        <v>41999266</v>
      </c>
      <c r="B75">
        <v>4</v>
      </c>
      <c r="C75">
        <v>8</v>
      </c>
      <c r="D75">
        <v>3</v>
      </c>
      <c r="E75">
        <v>1</v>
      </c>
      <c r="F75">
        <v>2</v>
      </c>
      <c r="G75">
        <v>7</v>
      </c>
      <c r="H75">
        <v>3</v>
      </c>
    </row>
    <row r="76" spans="1:8" x14ac:dyDescent="0.3">
      <c r="A76">
        <v>83985751</v>
      </c>
      <c r="B76">
        <v>7</v>
      </c>
      <c r="C76">
        <v>5</v>
      </c>
      <c r="D76">
        <v>5</v>
      </c>
      <c r="E76">
        <v>7</v>
      </c>
      <c r="F76">
        <v>6</v>
      </c>
      <c r="G76">
        <v>5</v>
      </c>
      <c r="H76">
        <v>5</v>
      </c>
    </row>
    <row r="77" spans="1:8" x14ac:dyDescent="0.3">
      <c r="A77">
        <v>42165928</v>
      </c>
      <c r="B77">
        <v>7</v>
      </c>
      <c r="C77">
        <v>8</v>
      </c>
      <c r="D77">
        <v>5</v>
      </c>
      <c r="E77">
        <v>7</v>
      </c>
      <c r="F77">
        <v>3</v>
      </c>
      <c r="G77">
        <v>4</v>
      </c>
      <c r="H77">
        <v>7</v>
      </c>
    </row>
    <row r="78" spans="1:8" x14ac:dyDescent="0.3">
      <c r="A78">
        <v>16216205</v>
      </c>
      <c r="B78">
        <v>5</v>
      </c>
      <c r="C78">
        <v>7</v>
      </c>
      <c r="D78">
        <v>4</v>
      </c>
      <c r="E78">
        <v>3</v>
      </c>
      <c r="F78">
        <v>3</v>
      </c>
      <c r="G78">
        <v>5</v>
      </c>
      <c r="H78">
        <v>7</v>
      </c>
    </row>
    <row r="79" spans="1:8" x14ac:dyDescent="0.3">
      <c r="A79">
        <v>40791538</v>
      </c>
      <c r="B79">
        <v>5</v>
      </c>
      <c r="C79">
        <v>4</v>
      </c>
      <c r="D79">
        <v>3</v>
      </c>
      <c r="E79">
        <v>3</v>
      </c>
      <c r="F79">
        <v>6</v>
      </c>
      <c r="G79">
        <v>8</v>
      </c>
      <c r="H79">
        <v>6</v>
      </c>
    </row>
    <row r="80" spans="1:8" x14ac:dyDescent="0.3">
      <c r="A80">
        <v>24720422</v>
      </c>
      <c r="B80">
        <v>8</v>
      </c>
      <c r="C80">
        <v>5</v>
      </c>
      <c r="D80">
        <v>3</v>
      </c>
      <c r="E80">
        <v>3</v>
      </c>
      <c r="F80">
        <v>3</v>
      </c>
      <c r="G80">
        <v>5</v>
      </c>
      <c r="H80">
        <v>3</v>
      </c>
    </row>
    <row r="81" spans="1:8" x14ac:dyDescent="0.3">
      <c r="A81">
        <v>22277290</v>
      </c>
      <c r="B81">
        <v>8</v>
      </c>
      <c r="C81">
        <v>8</v>
      </c>
      <c r="D81">
        <v>3</v>
      </c>
      <c r="E81">
        <v>1</v>
      </c>
      <c r="F81">
        <v>3</v>
      </c>
      <c r="G81">
        <v>8</v>
      </c>
      <c r="H81">
        <v>3</v>
      </c>
    </row>
    <row r="82" spans="1:8" x14ac:dyDescent="0.3">
      <c r="A82">
        <v>78302256</v>
      </c>
      <c r="B82">
        <v>7</v>
      </c>
      <c r="C82">
        <v>8</v>
      </c>
      <c r="D82">
        <v>5</v>
      </c>
      <c r="E82">
        <v>3</v>
      </c>
      <c r="F82">
        <v>4</v>
      </c>
      <c r="G82">
        <v>4</v>
      </c>
      <c r="H82">
        <v>7</v>
      </c>
    </row>
    <row r="83" spans="1:8" x14ac:dyDescent="0.3">
      <c r="A83">
        <v>98097303</v>
      </c>
      <c r="B83">
        <v>6</v>
      </c>
      <c r="C83">
        <v>7</v>
      </c>
      <c r="D83">
        <v>10</v>
      </c>
      <c r="E83">
        <v>10</v>
      </c>
      <c r="F83">
        <v>9</v>
      </c>
      <c r="G83">
        <v>7</v>
      </c>
      <c r="H83">
        <v>7</v>
      </c>
    </row>
    <row r="84" spans="1:8" x14ac:dyDescent="0.3">
      <c r="A84">
        <v>59227081</v>
      </c>
      <c r="B84">
        <v>5</v>
      </c>
      <c r="C84">
        <v>7</v>
      </c>
      <c r="D84">
        <v>2</v>
      </c>
      <c r="E84">
        <v>3</v>
      </c>
      <c r="F84">
        <v>2</v>
      </c>
      <c r="G84">
        <v>5</v>
      </c>
      <c r="H84">
        <v>4</v>
      </c>
    </row>
    <row r="85" spans="1:8" x14ac:dyDescent="0.3">
      <c r="A85">
        <v>53293667</v>
      </c>
      <c r="B85">
        <v>6</v>
      </c>
      <c r="C85">
        <v>4</v>
      </c>
      <c r="D85">
        <v>6</v>
      </c>
      <c r="E85">
        <v>7</v>
      </c>
      <c r="F85">
        <v>4</v>
      </c>
      <c r="G85">
        <v>4</v>
      </c>
      <c r="H85">
        <v>5</v>
      </c>
    </row>
    <row r="86" spans="1:8" x14ac:dyDescent="0.3">
      <c r="A86">
        <v>56246654</v>
      </c>
      <c r="B86">
        <v>10</v>
      </c>
      <c r="C86">
        <v>8</v>
      </c>
      <c r="D86">
        <v>8</v>
      </c>
      <c r="E86">
        <v>8</v>
      </c>
      <c r="F86">
        <v>10</v>
      </c>
      <c r="G86">
        <v>5</v>
      </c>
      <c r="H86">
        <v>9</v>
      </c>
    </row>
    <row r="87" spans="1:8" x14ac:dyDescent="0.3">
      <c r="A87">
        <v>53844991</v>
      </c>
      <c r="B87">
        <v>5</v>
      </c>
      <c r="C87">
        <v>4</v>
      </c>
      <c r="D87">
        <v>4</v>
      </c>
      <c r="E87">
        <v>3</v>
      </c>
      <c r="F87">
        <v>7</v>
      </c>
      <c r="G87">
        <v>6</v>
      </c>
      <c r="H87">
        <v>5</v>
      </c>
    </row>
    <row r="88" spans="1:8" x14ac:dyDescent="0.3">
      <c r="A88">
        <v>82501154</v>
      </c>
      <c r="B88">
        <v>8</v>
      </c>
      <c r="C88">
        <v>7</v>
      </c>
      <c r="D88">
        <v>3</v>
      </c>
      <c r="E88">
        <v>3</v>
      </c>
      <c r="F88">
        <v>2</v>
      </c>
      <c r="G88">
        <v>8</v>
      </c>
      <c r="H88">
        <v>4</v>
      </c>
    </row>
    <row r="89" spans="1:8" x14ac:dyDescent="0.3">
      <c r="A89">
        <v>59365306</v>
      </c>
      <c r="B89">
        <v>8</v>
      </c>
      <c r="C89">
        <v>7</v>
      </c>
      <c r="D89">
        <v>5</v>
      </c>
      <c r="E89">
        <v>3</v>
      </c>
      <c r="F89">
        <v>7</v>
      </c>
      <c r="G89">
        <v>8</v>
      </c>
      <c r="H89">
        <v>3</v>
      </c>
    </row>
    <row r="90" spans="1:8" x14ac:dyDescent="0.3">
      <c r="A90">
        <v>81243079</v>
      </c>
      <c r="B90">
        <v>5</v>
      </c>
      <c r="C90">
        <v>6</v>
      </c>
      <c r="D90">
        <v>8</v>
      </c>
      <c r="E90">
        <v>8</v>
      </c>
      <c r="F90">
        <v>8</v>
      </c>
      <c r="G90">
        <v>9</v>
      </c>
      <c r="H90">
        <v>7</v>
      </c>
    </row>
    <row r="91" spans="1:8" x14ac:dyDescent="0.3">
      <c r="A91">
        <v>38791106</v>
      </c>
      <c r="B91">
        <v>6</v>
      </c>
      <c r="C91">
        <v>4</v>
      </c>
      <c r="D91">
        <v>4</v>
      </c>
      <c r="E91">
        <v>7</v>
      </c>
      <c r="F91">
        <v>7</v>
      </c>
      <c r="G91">
        <v>6</v>
      </c>
      <c r="H91">
        <v>4</v>
      </c>
    </row>
    <row r="92" spans="1:8" x14ac:dyDescent="0.3">
      <c r="A92">
        <v>28461397</v>
      </c>
      <c r="B92">
        <v>7</v>
      </c>
      <c r="C92">
        <v>8</v>
      </c>
      <c r="D92">
        <v>7</v>
      </c>
      <c r="E92">
        <v>3</v>
      </c>
      <c r="F92">
        <v>6</v>
      </c>
      <c r="G92">
        <v>7</v>
      </c>
      <c r="H92">
        <v>3</v>
      </c>
    </row>
    <row r="93" spans="1:8" x14ac:dyDescent="0.3">
      <c r="A93">
        <v>12930489</v>
      </c>
      <c r="B93">
        <v>6</v>
      </c>
      <c r="C93">
        <v>8</v>
      </c>
      <c r="D93">
        <v>9</v>
      </c>
      <c r="E93">
        <v>9</v>
      </c>
      <c r="F93">
        <v>7</v>
      </c>
      <c r="G93">
        <v>6</v>
      </c>
      <c r="H93">
        <v>6</v>
      </c>
    </row>
    <row r="94" spans="1:8" x14ac:dyDescent="0.3">
      <c r="A94">
        <v>23511820</v>
      </c>
      <c r="B94">
        <v>5</v>
      </c>
      <c r="C94">
        <v>8</v>
      </c>
      <c r="D94">
        <v>4</v>
      </c>
      <c r="E94">
        <v>3</v>
      </c>
      <c r="F94">
        <v>6</v>
      </c>
      <c r="G94">
        <v>7</v>
      </c>
      <c r="H94">
        <v>3</v>
      </c>
    </row>
    <row r="95" spans="1:8" x14ac:dyDescent="0.3">
      <c r="A95">
        <v>70908546</v>
      </c>
      <c r="B95">
        <v>2</v>
      </c>
      <c r="C95">
        <v>8</v>
      </c>
      <c r="D95">
        <v>1</v>
      </c>
      <c r="E95">
        <v>2</v>
      </c>
      <c r="F95">
        <v>4</v>
      </c>
      <c r="G95">
        <v>6</v>
      </c>
      <c r="H95">
        <v>4</v>
      </c>
    </row>
    <row r="96" spans="1:8" x14ac:dyDescent="0.3">
      <c r="A96">
        <v>95159752</v>
      </c>
      <c r="B96">
        <v>4</v>
      </c>
      <c r="C96">
        <v>7</v>
      </c>
      <c r="D96">
        <v>5</v>
      </c>
      <c r="E96">
        <v>3</v>
      </c>
      <c r="F96">
        <v>7</v>
      </c>
      <c r="G96">
        <v>3</v>
      </c>
      <c r="H96">
        <v>5</v>
      </c>
    </row>
    <row r="97" spans="1:8" x14ac:dyDescent="0.3">
      <c r="A97">
        <v>58632192</v>
      </c>
      <c r="B97">
        <v>6</v>
      </c>
      <c r="C97">
        <v>7</v>
      </c>
      <c r="D97">
        <v>4</v>
      </c>
      <c r="E97">
        <v>1</v>
      </c>
      <c r="F97">
        <v>2</v>
      </c>
      <c r="G97">
        <v>6</v>
      </c>
      <c r="H97">
        <v>2</v>
      </c>
    </row>
    <row r="98" spans="1:8" x14ac:dyDescent="0.3">
      <c r="A98">
        <v>92082306</v>
      </c>
      <c r="B98">
        <v>6</v>
      </c>
      <c r="C98">
        <v>6</v>
      </c>
      <c r="D98">
        <v>2</v>
      </c>
      <c r="E98">
        <v>2</v>
      </c>
      <c r="F98">
        <v>1</v>
      </c>
      <c r="G98">
        <v>4</v>
      </c>
      <c r="H98">
        <v>1</v>
      </c>
    </row>
    <row r="99" spans="1:8" x14ac:dyDescent="0.3">
      <c r="A99">
        <v>26995083</v>
      </c>
      <c r="B99">
        <v>4</v>
      </c>
      <c r="C99">
        <v>4</v>
      </c>
      <c r="D99">
        <v>1</v>
      </c>
      <c r="E99">
        <v>1</v>
      </c>
      <c r="F99">
        <v>1</v>
      </c>
      <c r="G99">
        <v>6</v>
      </c>
      <c r="H99">
        <v>1</v>
      </c>
    </row>
    <row r="100" spans="1:8" x14ac:dyDescent="0.3">
      <c r="A100">
        <v>83700989</v>
      </c>
      <c r="B100">
        <v>9</v>
      </c>
      <c r="C100">
        <v>7</v>
      </c>
      <c r="D100">
        <v>10</v>
      </c>
      <c r="E100">
        <v>9</v>
      </c>
      <c r="F100">
        <v>10</v>
      </c>
      <c r="G100">
        <v>6</v>
      </c>
      <c r="H100">
        <v>8</v>
      </c>
    </row>
    <row r="101" spans="1:8" x14ac:dyDescent="0.3">
      <c r="A101">
        <v>23418017</v>
      </c>
      <c r="B101">
        <v>6</v>
      </c>
      <c r="C101">
        <v>7</v>
      </c>
      <c r="D101">
        <v>2</v>
      </c>
      <c r="E101">
        <v>4</v>
      </c>
      <c r="F101">
        <v>4</v>
      </c>
      <c r="G101">
        <v>5</v>
      </c>
      <c r="H101">
        <v>1</v>
      </c>
    </row>
    <row r="102" spans="1:8" x14ac:dyDescent="0.3">
      <c r="A102">
        <v>81413531</v>
      </c>
      <c r="B102">
        <v>4</v>
      </c>
      <c r="C102">
        <v>7</v>
      </c>
      <c r="D102">
        <v>7</v>
      </c>
      <c r="E102">
        <v>3</v>
      </c>
      <c r="F102">
        <v>4</v>
      </c>
      <c r="G102">
        <v>7</v>
      </c>
      <c r="H102">
        <v>3</v>
      </c>
    </row>
    <row r="103" spans="1:8" x14ac:dyDescent="0.3">
      <c r="A103">
        <v>46814372</v>
      </c>
      <c r="B103">
        <v>5</v>
      </c>
      <c r="C103">
        <v>6</v>
      </c>
      <c r="D103">
        <v>6</v>
      </c>
      <c r="E103">
        <v>3</v>
      </c>
      <c r="F103">
        <v>6</v>
      </c>
      <c r="G103">
        <v>3</v>
      </c>
      <c r="H103">
        <v>5</v>
      </c>
    </row>
    <row r="104" spans="1:8" x14ac:dyDescent="0.3">
      <c r="A104">
        <v>20168418</v>
      </c>
      <c r="B104">
        <v>3</v>
      </c>
      <c r="C104">
        <v>2</v>
      </c>
      <c r="D104">
        <v>4</v>
      </c>
      <c r="E104">
        <v>3</v>
      </c>
      <c r="F104">
        <v>4</v>
      </c>
      <c r="G104">
        <v>6</v>
      </c>
      <c r="H104">
        <v>3</v>
      </c>
    </row>
    <row r="105" spans="1:8" x14ac:dyDescent="0.3">
      <c r="A105">
        <v>40535000</v>
      </c>
      <c r="B105">
        <v>6</v>
      </c>
      <c r="C105">
        <v>6</v>
      </c>
      <c r="D105">
        <v>4</v>
      </c>
      <c r="E105">
        <v>4</v>
      </c>
      <c r="F105">
        <v>3</v>
      </c>
      <c r="G105">
        <v>6</v>
      </c>
      <c r="H105">
        <v>7</v>
      </c>
    </row>
    <row r="106" spans="1:8" x14ac:dyDescent="0.3">
      <c r="A106">
        <v>54503492</v>
      </c>
      <c r="B106">
        <v>7</v>
      </c>
      <c r="C106">
        <v>5</v>
      </c>
      <c r="D106">
        <v>1</v>
      </c>
      <c r="E106">
        <v>3</v>
      </c>
      <c r="F106">
        <v>4</v>
      </c>
      <c r="G106">
        <v>5</v>
      </c>
      <c r="H106">
        <v>2</v>
      </c>
    </row>
    <row r="107" spans="1:8" x14ac:dyDescent="0.3">
      <c r="A107">
        <v>34333831</v>
      </c>
      <c r="B107">
        <v>6</v>
      </c>
      <c r="C107">
        <v>8</v>
      </c>
      <c r="D107">
        <v>6</v>
      </c>
      <c r="E107">
        <v>3</v>
      </c>
      <c r="F107">
        <v>3</v>
      </c>
      <c r="G107">
        <v>8</v>
      </c>
      <c r="H107">
        <v>6</v>
      </c>
    </row>
    <row r="108" spans="1:8" x14ac:dyDescent="0.3">
      <c r="A108">
        <v>11818378</v>
      </c>
      <c r="B108">
        <v>6</v>
      </c>
      <c r="C108">
        <v>5</v>
      </c>
      <c r="D108">
        <v>5</v>
      </c>
      <c r="E108">
        <v>4</v>
      </c>
      <c r="F108">
        <v>4</v>
      </c>
      <c r="G108">
        <v>6</v>
      </c>
      <c r="H108">
        <v>5</v>
      </c>
    </row>
    <row r="109" spans="1:8" x14ac:dyDescent="0.3">
      <c r="A109">
        <v>26053784</v>
      </c>
      <c r="B109">
        <v>1</v>
      </c>
      <c r="C109">
        <v>8</v>
      </c>
      <c r="D109">
        <v>1</v>
      </c>
      <c r="E109">
        <v>2</v>
      </c>
      <c r="F109">
        <v>1</v>
      </c>
      <c r="G109">
        <v>8</v>
      </c>
      <c r="H109">
        <v>3</v>
      </c>
    </row>
    <row r="110" spans="1:8" x14ac:dyDescent="0.3">
      <c r="A110">
        <v>12195740</v>
      </c>
      <c r="B110">
        <v>8</v>
      </c>
      <c r="C110">
        <v>6</v>
      </c>
      <c r="D110">
        <v>7</v>
      </c>
      <c r="E110">
        <v>7</v>
      </c>
      <c r="F110">
        <v>5</v>
      </c>
      <c r="G110">
        <v>8</v>
      </c>
      <c r="H110">
        <v>9</v>
      </c>
    </row>
    <row r="111" spans="1:8" x14ac:dyDescent="0.3">
      <c r="A111">
        <v>97248621</v>
      </c>
      <c r="B111">
        <v>7</v>
      </c>
      <c r="C111">
        <v>8</v>
      </c>
      <c r="D111">
        <v>7</v>
      </c>
      <c r="E111">
        <v>6</v>
      </c>
      <c r="F111">
        <v>5</v>
      </c>
      <c r="G111">
        <v>8</v>
      </c>
      <c r="H111">
        <v>7</v>
      </c>
    </row>
    <row r="112" spans="1:8" x14ac:dyDescent="0.3">
      <c r="A112">
        <v>20774306</v>
      </c>
      <c r="B112">
        <v>6</v>
      </c>
      <c r="C112">
        <v>5</v>
      </c>
      <c r="D112">
        <v>7</v>
      </c>
      <c r="E112">
        <v>5</v>
      </c>
      <c r="F112">
        <v>7</v>
      </c>
      <c r="G112">
        <v>4</v>
      </c>
      <c r="H112">
        <v>3</v>
      </c>
    </row>
    <row r="113" spans="1:8" x14ac:dyDescent="0.3">
      <c r="A113">
        <v>42976009</v>
      </c>
      <c r="B113">
        <v>6</v>
      </c>
      <c r="C113">
        <v>8</v>
      </c>
      <c r="D113">
        <v>7</v>
      </c>
      <c r="E113">
        <v>10</v>
      </c>
      <c r="F113">
        <v>8</v>
      </c>
      <c r="G113">
        <v>4</v>
      </c>
      <c r="H113">
        <v>9</v>
      </c>
    </row>
    <row r="114" spans="1:8" x14ac:dyDescent="0.3">
      <c r="A114">
        <v>24797288</v>
      </c>
      <c r="B114">
        <v>6</v>
      </c>
      <c r="C114">
        <v>6</v>
      </c>
      <c r="D114">
        <v>9</v>
      </c>
      <c r="E114">
        <v>6</v>
      </c>
      <c r="F114">
        <v>7</v>
      </c>
      <c r="G114">
        <v>4</v>
      </c>
      <c r="H114">
        <v>6</v>
      </c>
    </row>
    <row r="115" spans="1:8" x14ac:dyDescent="0.3">
      <c r="A115">
        <v>28463209</v>
      </c>
      <c r="B115">
        <v>8</v>
      </c>
      <c r="C115">
        <v>8</v>
      </c>
      <c r="D115">
        <v>2</v>
      </c>
      <c r="E115">
        <v>4</v>
      </c>
      <c r="F115">
        <v>1</v>
      </c>
      <c r="G115">
        <v>5</v>
      </c>
      <c r="H115">
        <v>4</v>
      </c>
    </row>
    <row r="116" spans="1:8" x14ac:dyDescent="0.3">
      <c r="A116">
        <v>18304169</v>
      </c>
      <c r="B116">
        <v>6</v>
      </c>
      <c r="C116">
        <v>5</v>
      </c>
      <c r="D116">
        <v>10</v>
      </c>
      <c r="E116">
        <v>10</v>
      </c>
      <c r="F116">
        <v>10</v>
      </c>
      <c r="G116">
        <v>4</v>
      </c>
      <c r="H116">
        <v>9</v>
      </c>
    </row>
    <row r="117" spans="1:8" x14ac:dyDescent="0.3">
      <c r="A117">
        <v>71396489</v>
      </c>
      <c r="B117">
        <v>4</v>
      </c>
      <c r="C117">
        <v>6</v>
      </c>
      <c r="D117">
        <v>7</v>
      </c>
      <c r="E117">
        <v>3</v>
      </c>
      <c r="F117">
        <v>4</v>
      </c>
      <c r="G117">
        <v>8</v>
      </c>
      <c r="H117">
        <v>4</v>
      </c>
    </row>
    <row r="118" spans="1:8" x14ac:dyDescent="0.3">
      <c r="A118">
        <v>32737768</v>
      </c>
      <c r="B118">
        <v>10</v>
      </c>
      <c r="C118">
        <v>6</v>
      </c>
      <c r="D118">
        <v>9</v>
      </c>
      <c r="E118">
        <v>9</v>
      </c>
      <c r="F118">
        <v>9</v>
      </c>
      <c r="G118">
        <v>7</v>
      </c>
      <c r="H118">
        <v>9</v>
      </c>
    </row>
    <row r="119" spans="1:8" x14ac:dyDescent="0.3">
      <c r="A119">
        <v>34056702</v>
      </c>
      <c r="B119">
        <v>6</v>
      </c>
      <c r="C119">
        <v>5</v>
      </c>
      <c r="D119">
        <v>4</v>
      </c>
      <c r="E119">
        <v>3</v>
      </c>
      <c r="F119">
        <v>1</v>
      </c>
      <c r="G119">
        <v>4</v>
      </c>
      <c r="H119">
        <v>3</v>
      </c>
    </row>
    <row r="120" spans="1:8" x14ac:dyDescent="0.3">
      <c r="A120">
        <v>66413083</v>
      </c>
      <c r="B120">
        <v>8</v>
      </c>
      <c r="C120">
        <v>6</v>
      </c>
      <c r="D120">
        <v>4</v>
      </c>
      <c r="E120">
        <v>6</v>
      </c>
      <c r="F120">
        <v>7</v>
      </c>
      <c r="G120">
        <v>8</v>
      </c>
      <c r="H120">
        <v>5</v>
      </c>
    </row>
    <row r="121" spans="1:8" x14ac:dyDescent="0.3">
      <c r="A121">
        <v>76649815</v>
      </c>
      <c r="B121">
        <v>7</v>
      </c>
      <c r="C121">
        <v>7</v>
      </c>
      <c r="D121">
        <v>7</v>
      </c>
      <c r="E121">
        <v>4</v>
      </c>
      <c r="F121">
        <v>4</v>
      </c>
      <c r="G121">
        <v>8</v>
      </c>
      <c r="H121">
        <v>3</v>
      </c>
    </row>
    <row r="122" spans="1:8" x14ac:dyDescent="0.3">
      <c r="A122">
        <v>93988165</v>
      </c>
      <c r="B122">
        <v>6</v>
      </c>
      <c r="C122">
        <v>8</v>
      </c>
      <c r="D122">
        <v>10</v>
      </c>
      <c r="E122">
        <v>8</v>
      </c>
      <c r="F122">
        <v>10</v>
      </c>
      <c r="G122">
        <v>5</v>
      </c>
      <c r="H122">
        <v>10</v>
      </c>
    </row>
    <row r="123" spans="1:8" x14ac:dyDescent="0.3">
      <c r="A123">
        <v>24363062</v>
      </c>
      <c r="B123">
        <v>5</v>
      </c>
      <c r="C123">
        <v>8</v>
      </c>
      <c r="D123">
        <v>4</v>
      </c>
      <c r="E123">
        <v>5</v>
      </c>
      <c r="F123">
        <v>4</v>
      </c>
      <c r="G123">
        <v>5</v>
      </c>
      <c r="H123">
        <v>4</v>
      </c>
    </row>
    <row r="124" spans="1:8" x14ac:dyDescent="0.3">
      <c r="A124">
        <v>11127760</v>
      </c>
      <c r="B124">
        <v>7</v>
      </c>
      <c r="C124">
        <v>5</v>
      </c>
      <c r="D124">
        <v>5</v>
      </c>
      <c r="E124">
        <v>7</v>
      </c>
      <c r="F124">
        <v>5</v>
      </c>
      <c r="G124">
        <v>6</v>
      </c>
      <c r="H124">
        <v>4</v>
      </c>
    </row>
    <row r="125" spans="1:8" x14ac:dyDescent="0.3">
      <c r="A125">
        <v>26629442</v>
      </c>
      <c r="B125">
        <v>4</v>
      </c>
      <c r="C125">
        <v>5</v>
      </c>
      <c r="D125">
        <v>6</v>
      </c>
      <c r="E125">
        <v>3</v>
      </c>
      <c r="F125">
        <v>6</v>
      </c>
      <c r="G125">
        <v>5</v>
      </c>
      <c r="H125">
        <v>4</v>
      </c>
    </row>
    <row r="126" spans="1:8" x14ac:dyDescent="0.3">
      <c r="A126">
        <v>32071357</v>
      </c>
      <c r="B126">
        <v>4</v>
      </c>
      <c r="C126">
        <v>5</v>
      </c>
      <c r="D126">
        <v>4</v>
      </c>
      <c r="E126">
        <v>5</v>
      </c>
      <c r="F126">
        <v>4</v>
      </c>
      <c r="G126">
        <v>6</v>
      </c>
      <c r="H126">
        <v>5</v>
      </c>
    </row>
    <row r="127" spans="1:8" x14ac:dyDescent="0.3">
      <c r="A127">
        <v>69433858</v>
      </c>
      <c r="B127">
        <v>6</v>
      </c>
      <c r="C127">
        <v>8</v>
      </c>
      <c r="D127">
        <v>5</v>
      </c>
      <c r="E127">
        <v>6</v>
      </c>
      <c r="F127">
        <v>3</v>
      </c>
      <c r="G127">
        <v>5</v>
      </c>
      <c r="H127">
        <v>7</v>
      </c>
    </row>
    <row r="128" spans="1:8" x14ac:dyDescent="0.3">
      <c r="A128">
        <v>14989796</v>
      </c>
      <c r="B128">
        <v>8</v>
      </c>
      <c r="C128">
        <v>6</v>
      </c>
      <c r="D128">
        <v>5</v>
      </c>
      <c r="E128">
        <v>3</v>
      </c>
      <c r="F128">
        <v>5</v>
      </c>
      <c r="G128">
        <v>6</v>
      </c>
      <c r="H128">
        <v>5</v>
      </c>
    </row>
    <row r="129" spans="1:8" x14ac:dyDescent="0.3">
      <c r="A129">
        <v>11314723</v>
      </c>
      <c r="B129">
        <v>5</v>
      </c>
      <c r="C129">
        <v>5</v>
      </c>
      <c r="D129">
        <v>1</v>
      </c>
      <c r="E129">
        <v>1</v>
      </c>
      <c r="F129">
        <v>1</v>
      </c>
      <c r="G129">
        <v>5</v>
      </c>
      <c r="H129">
        <v>4</v>
      </c>
    </row>
    <row r="130" spans="1:8" x14ac:dyDescent="0.3">
      <c r="A130">
        <v>93009499</v>
      </c>
      <c r="B130">
        <v>6</v>
      </c>
      <c r="C130">
        <v>4</v>
      </c>
      <c r="D130">
        <v>10</v>
      </c>
      <c r="E130">
        <v>8</v>
      </c>
      <c r="F130">
        <v>7</v>
      </c>
      <c r="G130">
        <v>7</v>
      </c>
      <c r="H130">
        <v>8</v>
      </c>
    </row>
    <row r="131" spans="1:8" x14ac:dyDescent="0.3">
      <c r="A131">
        <v>21269964</v>
      </c>
      <c r="B131">
        <v>8</v>
      </c>
      <c r="C131">
        <v>8</v>
      </c>
      <c r="D131">
        <v>5</v>
      </c>
      <c r="E131">
        <v>4</v>
      </c>
      <c r="F131">
        <v>7</v>
      </c>
      <c r="G131">
        <v>7</v>
      </c>
      <c r="H131">
        <v>4</v>
      </c>
    </row>
    <row r="132" spans="1:8" x14ac:dyDescent="0.3">
      <c r="A132">
        <v>60643862</v>
      </c>
      <c r="B132">
        <v>8</v>
      </c>
      <c r="C132">
        <v>8</v>
      </c>
      <c r="D132">
        <v>4</v>
      </c>
      <c r="E132">
        <v>5</v>
      </c>
      <c r="F132">
        <v>6</v>
      </c>
      <c r="G132">
        <v>5</v>
      </c>
      <c r="H132">
        <v>6</v>
      </c>
    </row>
    <row r="133" spans="1:8" x14ac:dyDescent="0.3">
      <c r="A133">
        <v>41119710</v>
      </c>
      <c r="B133">
        <v>8</v>
      </c>
      <c r="C133">
        <v>8</v>
      </c>
      <c r="D133">
        <v>2</v>
      </c>
      <c r="E133">
        <v>1</v>
      </c>
      <c r="F133">
        <v>4</v>
      </c>
      <c r="G133">
        <v>7</v>
      </c>
      <c r="H133">
        <v>4</v>
      </c>
    </row>
    <row r="134" spans="1:8" x14ac:dyDescent="0.3">
      <c r="A134">
        <v>75445885</v>
      </c>
      <c r="B134">
        <v>4</v>
      </c>
      <c r="C134">
        <v>4</v>
      </c>
      <c r="D134">
        <v>1</v>
      </c>
      <c r="E134">
        <v>4</v>
      </c>
      <c r="F134">
        <v>2</v>
      </c>
      <c r="G134">
        <v>5</v>
      </c>
      <c r="H134">
        <v>1</v>
      </c>
    </row>
    <row r="135" spans="1:8" x14ac:dyDescent="0.3">
      <c r="A135">
        <v>40663020</v>
      </c>
      <c r="B135">
        <v>5</v>
      </c>
      <c r="C135">
        <v>7</v>
      </c>
      <c r="D135">
        <v>5</v>
      </c>
      <c r="E135">
        <v>5</v>
      </c>
      <c r="F135">
        <v>7</v>
      </c>
      <c r="G135">
        <v>5</v>
      </c>
      <c r="H135">
        <v>3</v>
      </c>
    </row>
    <row r="136" spans="1:8" x14ac:dyDescent="0.3">
      <c r="A136">
        <v>86128126</v>
      </c>
      <c r="B136">
        <v>5</v>
      </c>
      <c r="C136">
        <v>3</v>
      </c>
      <c r="D136">
        <v>6</v>
      </c>
      <c r="E136">
        <v>5</v>
      </c>
      <c r="F136">
        <v>3</v>
      </c>
      <c r="G136">
        <v>3</v>
      </c>
      <c r="H136">
        <v>4</v>
      </c>
    </row>
    <row r="137" spans="1:8" x14ac:dyDescent="0.3">
      <c r="A137">
        <v>90480851</v>
      </c>
      <c r="B137">
        <v>7</v>
      </c>
      <c r="C137">
        <v>7</v>
      </c>
      <c r="D137">
        <v>5</v>
      </c>
      <c r="E137">
        <v>6</v>
      </c>
      <c r="F137">
        <v>5</v>
      </c>
      <c r="G137">
        <v>6</v>
      </c>
      <c r="H137">
        <v>3</v>
      </c>
    </row>
    <row r="138" spans="1:8" x14ac:dyDescent="0.3">
      <c r="A138">
        <v>61511309</v>
      </c>
      <c r="B138">
        <v>7</v>
      </c>
      <c r="C138">
        <v>6</v>
      </c>
      <c r="D138">
        <v>6</v>
      </c>
      <c r="E138">
        <v>8</v>
      </c>
      <c r="F138">
        <v>6</v>
      </c>
      <c r="G138">
        <v>7</v>
      </c>
      <c r="H138">
        <v>6</v>
      </c>
    </row>
    <row r="139" spans="1:8" x14ac:dyDescent="0.3">
      <c r="A139">
        <v>80499959</v>
      </c>
      <c r="B139">
        <v>8</v>
      </c>
      <c r="C139">
        <v>4</v>
      </c>
      <c r="D139">
        <v>3</v>
      </c>
      <c r="E139">
        <v>6</v>
      </c>
      <c r="F139">
        <v>3</v>
      </c>
      <c r="G139">
        <v>8</v>
      </c>
      <c r="H139">
        <v>5</v>
      </c>
    </row>
    <row r="140" spans="1:8" x14ac:dyDescent="0.3">
      <c r="A140">
        <v>98512510</v>
      </c>
      <c r="B140">
        <v>7</v>
      </c>
      <c r="C140">
        <v>5</v>
      </c>
      <c r="D140">
        <v>8</v>
      </c>
      <c r="E140">
        <v>8</v>
      </c>
      <c r="F140">
        <v>7</v>
      </c>
      <c r="G140">
        <v>7</v>
      </c>
      <c r="H140">
        <v>9</v>
      </c>
    </row>
    <row r="141" spans="1:8" x14ac:dyDescent="0.3">
      <c r="A141">
        <v>70130180</v>
      </c>
      <c r="B141">
        <v>7</v>
      </c>
      <c r="C141">
        <v>8</v>
      </c>
      <c r="D141">
        <v>6</v>
      </c>
      <c r="E141">
        <v>6</v>
      </c>
      <c r="F141">
        <v>6</v>
      </c>
      <c r="G141">
        <v>4</v>
      </c>
      <c r="H141">
        <v>5</v>
      </c>
    </row>
    <row r="142" spans="1:8" x14ac:dyDescent="0.3">
      <c r="A142">
        <v>84228885</v>
      </c>
      <c r="B142">
        <v>5</v>
      </c>
      <c r="C142">
        <v>5</v>
      </c>
      <c r="D142">
        <v>3</v>
      </c>
      <c r="E142">
        <v>3</v>
      </c>
      <c r="F142">
        <v>1</v>
      </c>
      <c r="G142">
        <v>4</v>
      </c>
      <c r="H142">
        <v>2</v>
      </c>
    </row>
    <row r="143" spans="1:8" x14ac:dyDescent="0.3">
      <c r="A143">
        <v>55937695</v>
      </c>
      <c r="B143">
        <v>4</v>
      </c>
      <c r="C143">
        <v>6</v>
      </c>
      <c r="D143">
        <v>6</v>
      </c>
      <c r="E143">
        <v>5</v>
      </c>
      <c r="F143">
        <v>3</v>
      </c>
      <c r="G143">
        <v>5</v>
      </c>
      <c r="H143">
        <v>3</v>
      </c>
    </row>
    <row r="144" spans="1:8" x14ac:dyDescent="0.3">
      <c r="A144">
        <v>41114836</v>
      </c>
      <c r="B144">
        <v>2</v>
      </c>
      <c r="C144">
        <v>5</v>
      </c>
      <c r="D144">
        <v>2</v>
      </c>
      <c r="E144">
        <v>2</v>
      </c>
      <c r="F144">
        <v>2</v>
      </c>
      <c r="G144">
        <v>8</v>
      </c>
      <c r="H144">
        <v>1</v>
      </c>
    </row>
    <row r="145" spans="1:8" x14ac:dyDescent="0.3">
      <c r="A145">
        <v>23923178</v>
      </c>
      <c r="B145">
        <v>4</v>
      </c>
      <c r="C145">
        <v>4</v>
      </c>
      <c r="D145">
        <v>5</v>
      </c>
      <c r="E145">
        <v>3</v>
      </c>
      <c r="F145">
        <v>6</v>
      </c>
      <c r="G145">
        <v>4</v>
      </c>
      <c r="H145">
        <v>4</v>
      </c>
    </row>
    <row r="146" spans="1:8" x14ac:dyDescent="0.3">
      <c r="A146">
        <v>91366150</v>
      </c>
      <c r="B146">
        <v>8</v>
      </c>
      <c r="C146">
        <v>8</v>
      </c>
      <c r="D146">
        <v>7</v>
      </c>
      <c r="E146">
        <v>9</v>
      </c>
      <c r="F146">
        <v>7</v>
      </c>
      <c r="G146">
        <v>8</v>
      </c>
      <c r="H146">
        <v>7</v>
      </c>
    </row>
    <row r="147" spans="1:8" x14ac:dyDescent="0.3">
      <c r="A147">
        <v>55049603</v>
      </c>
      <c r="B147">
        <v>5</v>
      </c>
      <c r="C147">
        <v>5</v>
      </c>
      <c r="D147">
        <v>7</v>
      </c>
      <c r="E147">
        <v>7</v>
      </c>
      <c r="F147">
        <v>7</v>
      </c>
      <c r="G147">
        <v>6</v>
      </c>
      <c r="H147">
        <v>10</v>
      </c>
    </row>
    <row r="148" spans="1:8" x14ac:dyDescent="0.3">
      <c r="A148">
        <v>69254234</v>
      </c>
      <c r="B148">
        <v>8</v>
      </c>
      <c r="C148">
        <v>6</v>
      </c>
      <c r="D148">
        <v>7</v>
      </c>
      <c r="E148">
        <v>5</v>
      </c>
      <c r="F148">
        <v>5</v>
      </c>
      <c r="G148">
        <v>4</v>
      </c>
      <c r="H148">
        <v>6</v>
      </c>
    </row>
    <row r="149" spans="1:8" x14ac:dyDescent="0.3">
      <c r="A149">
        <v>94233881</v>
      </c>
      <c r="B149">
        <v>6</v>
      </c>
      <c r="C149">
        <v>5</v>
      </c>
      <c r="D149">
        <v>7</v>
      </c>
      <c r="E149">
        <v>10</v>
      </c>
      <c r="F149">
        <v>7</v>
      </c>
      <c r="G149">
        <v>5</v>
      </c>
      <c r="H149">
        <v>8</v>
      </c>
    </row>
    <row r="150" spans="1:8" x14ac:dyDescent="0.3">
      <c r="A150">
        <v>86325461</v>
      </c>
      <c r="B150">
        <v>5</v>
      </c>
      <c r="C150">
        <v>7</v>
      </c>
      <c r="D150">
        <v>7</v>
      </c>
      <c r="E150">
        <v>7</v>
      </c>
      <c r="F150">
        <v>4</v>
      </c>
      <c r="G150">
        <v>6</v>
      </c>
      <c r="H150">
        <v>4</v>
      </c>
    </row>
    <row r="151" spans="1:8" x14ac:dyDescent="0.3">
      <c r="A151">
        <v>83974899</v>
      </c>
      <c r="B151">
        <v>4</v>
      </c>
      <c r="C151">
        <v>6</v>
      </c>
      <c r="D151">
        <v>7</v>
      </c>
      <c r="E151">
        <v>8</v>
      </c>
      <c r="F151">
        <v>5</v>
      </c>
      <c r="G151">
        <v>6</v>
      </c>
      <c r="H151">
        <v>5</v>
      </c>
    </row>
    <row r="152" spans="1:8" x14ac:dyDescent="0.3">
      <c r="A152">
        <v>90103436</v>
      </c>
      <c r="B152">
        <v>5</v>
      </c>
      <c r="C152">
        <v>4</v>
      </c>
      <c r="D152">
        <v>10</v>
      </c>
      <c r="E152">
        <v>9</v>
      </c>
      <c r="F152">
        <v>8</v>
      </c>
      <c r="G152">
        <v>8</v>
      </c>
      <c r="H152">
        <v>8</v>
      </c>
    </row>
    <row r="153" spans="1:8" x14ac:dyDescent="0.3">
      <c r="A153">
        <v>38157949</v>
      </c>
      <c r="B153">
        <v>6</v>
      </c>
      <c r="C153">
        <v>6</v>
      </c>
      <c r="D153">
        <v>3</v>
      </c>
      <c r="E153">
        <v>6</v>
      </c>
      <c r="F153">
        <v>5</v>
      </c>
      <c r="G153">
        <v>4</v>
      </c>
      <c r="H153">
        <v>7</v>
      </c>
    </row>
    <row r="154" spans="1:8" x14ac:dyDescent="0.3">
      <c r="A154">
        <v>93434316</v>
      </c>
      <c r="B154">
        <v>4</v>
      </c>
      <c r="C154">
        <v>8</v>
      </c>
      <c r="D154">
        <v>3</v>
      </c>
      <c r="E154">
        <v>4</v>
      </c>
      <c r="F154">
        <v>4</v>
      </c>
      <c r="G154">
        <v>5</v>
      </c>
      <c r="H154">
        <v>3</v>
      </c>
    </row>
    <row r="155" spans="1:8" x14ac:dyDescent="0.3">
      <c r="A155">
        <v>38879344</v>
      </c>
      <c r="B155">
        <v>5</v>
      </c>
      <c r="C155">
        <v>8</v>
      </c>
      <c r="D155">
        <v>7</v>
      </c>
      <c r="E155">
        <v>3</v>
      </c>
      <c r="F155">
        <v>4</v>
      </c>
      <c r="G155">
        <v>4</v>
      </c>
      <c r="H155">
        <v>4</v>
      </c>
    </row>
    <row r="156" spans="1:8" x14ac:dyDescent="0.3">
      <c r="A156">
        <v>15797047</v>
      </c>
      <c r="B156">
        <v>4</v>
      </c>
      <c r="C156">
        <v>8</v>
      </c>
      <c r="D156">
        <v>9</v>
      </c>
      <c r="E156">
        <v>10</v>
      </c>
      <c r="F156">
        <v>8</v>
      </c>
      <c r="G156">
        <v>6</v>
      </c>
      <c r="H156">
        <v>10</v>
      </c>
    </row>
    <row r="157" spans="1:8" x14ac:dyDescent="0.3">
      <c r="A157">
        <v>71771084</v>
      </c>
      <c r="B157">
        <v>4</v>
      </c>
      <c r="C157">
        <v>8</v>
      </c>
      <c r="D157">
        <v>1</v>
      </c>
      <c r="E157">
        <v>3</v>
      </c>
      <c r="F157">
        <v>3</v>
      </c>
      <c r="G157">
        <v>4</v>
      </c>
      <c r="H157">
        <v>2</v>
      </c>
    </row>
    <row r="158" spans="1:8" x14ac:dyDescent="0.3">
      <c r="A158">
        <v>67661675</v>
      </c>
      <c r="B158">
        <v>6</v>
      </c>
      <c r="C158">
        <v>7</v>
      </c>
      <c r="D158">
        <v>7</v>
      </c>
      <c r="E158">
        <v>3</v>
      </c>
      <c r="F158">
        <v>5</v>
      </c>
      <c r="G158">
        <v>6</v>
      </c>
      <c r="H158">
        <v>5</v>
      </c>
    </row>
    <row r="159" spans="1:8" x14ac:dyDescent="0.3">
      <c r="A159">
        <v>73016552</v>
      </c>
      <c r="B159">
        <v>6</v>
      </c>
      <c r="C159">
        <v>6</v>
      </c>
      <c r="D159">
        <v>5</v>
      </c>
      <c r="E159">
        <v>5</v>
      </c>
      <c r="F159">
        <v>4</v>
      </c>
      <c r="G159">
        <v>8</v>
      </c>
      <c r="H159">
        <v>7</v>
      </c>
    </row>
    <row r="160" spans="1:8" x14ac:dyDescent="0.3">
      <c r="A160">
        <v>88526187</v>
      </c>
      <c r="B160">
        <v>6</v>
      </c>
      <c r="C160">
        <v>5</v>
      </c>
      <c r="D160">
        <v>6</v>
      </c>
      <c r="E160">
        <v>4</v>
      </c>
      <c r="F160">
        <v>5</v>
      </c>
      <c r="G160">
        <v>6</v>
      </c>
      <c r="H160">
        <v>5</v>
      </c>
    </row>
    <row r="161" spans="1:8" x14ac:dyDescent="0.3">
      <c r="A161">
        <v>43892982</v>
      </c>
      <c r="B161">
        <v>6</v>
      </c>
      <c r="C161">
        <v>4</v>
      </c>
      <c r="D161">
        <v>9</v>
      </c>
      <c r="E161">
        <v>8</v>
      </c>
      <c r="F161">
        <v>7</v>
      </c>
      <c r="G161">
        <v>10</v>
      </c>
      <c r="H161">
        <v>8</v>
      </c>
    </row>
    <row r="162" spans="1:8" x14ac:dyDescent="0.3">
      <c r="A162">
        <v>80491754</v>
      </c>
      <c r="B162">
        <v>4</v>
      </c>
      <c r="C162">
        <v>4</v>
      </c>
      <c r="D162">
        <v>4</v>
      </c>
      <c r="E162">
        <v>4</v>
      </c>
      <c r="F162">
        <v>4</v>
      </c>
      <c r="G162">
        <v>8</v>
      </c>
      <c r="H162">
        <v>2</v>
      </c>
    </row>
    <row r="163" spans="1:8" x14ac:dyDescent="0.3">
      <c r="A163">
        <v>46143178</v>
      </c>
      <c r="B163">
        <v>1</v>
      </c>
      <c r="C163">
        <v>4</v>
      </c>
      <c r="D163">
        <v>1</v>
      </c>
      <c r="E163">
        <v>1</v>
      </c>
      <c r="F163">
        <v>1</v>
      </c>
      <c r="G163">
        <v>4</v>
      </c>
      <c r="H163">
        <v>3</v>
      </c>
    </row>
    <row r="164" spans="1:8" x14ac:dyDescent="0.3">
      <c r="A164">
        <v>58595403</v>
      </c>
      <c r="B164">
        <v>6</v>
      </c>
      <c r="C164">
        <v>8</v>
      </c>
      <c r="D164">
        <v>4</v>
      </c>
      <c r="E164">
        <v>3</v>
      </c>
      <c r="F164">
        <v>6</v>
      </c>
      <c r="G164">
        <v>5</v>
      </c>
      <c r="H164">
        <v>4</v>
      </c>
    </row>
    <row r="165" spans="1:8" x14ac:dyDescent="0.3">
      <c r="A165">
        <v>78377593</v>
      </c>
      <c r="B165">
        <v>3</v>
      </c>
      <c r="C165">
        <v>3</v>
      </c>
      <c r="D165">
        <v>1</v>
      </c>
      <c r="E165">
        <v>3</v>
      </c>
      <c r="F165">
        <v>1</v>
      </c>
      <c r="G165">
        <v>6</v>
      </c>
      <c r="H165">
        <v>4</v>
      </c>
    </row>
    <row r="166" spans="1:8" x14ac:dyDescent="0.3">
      <c r="A166">
        <v>28023782</v>
      </c>
      <c r="B166">
        <v>6</v>
      </c>
      <c r="C166">
        <v>4</v>
      </c>
      <c r="D166">
        <v>3</v>
      </c>
      <c r="E166">
        <v>6</v>
      </c>
      <c r="F166">
        <v>3</v>
      </c>
      <c r="G166">
        <v>4</v>
      </c>
      <c r="H166">
        <v>5</v>
      </c>
    </row>
    <row r="167" spans="1:8" x14ac:dyDescent="0.3">
      <c r="A167">
        <v>67197546</v>
      </c>
      <c r="B167">
        <v>8</v>
      </c>
      <c r="C167">
        <v>5</v>
      </c>
      <c r="D167">
        <v>10</v>
      </c>
      <c r="E167">
        <v>7</v>
      </c>
      <c r="F167">
        <v>8</v>
      </c>
      <c r="G167">
        <v>8</v>
      </c>
      <c r="H167">
        <v>7</v>
      </c>
    </row>
    <row r="168" spans="1:8" x14ac:dyDescent="0.3">
      <c r="A168">
        <v>82132748</v>
      </c>
      <c r="B168">
        <v>7</v>
      </c>
      <c r="C168">
        <v>6</v>
      </c>
      <c r="D168">
        <v>7</v>
      </c>
      <c r="E168">
        <v>6</v>
      </c>
      <c r="F168">
        <v>9</v>
      </c>
      <c r="G168">
        <v>8</v>
      </c>
      <c r="H168">
        <v>9</v>
      </c>
    </row>
    <row r="169" spans="1:8" x14ac:dyDescent="0.3">
      <c r="A169">
        <v>32726878</v>
      </c>
      <c r="B169">
        <v>6</v>
      </c>
      <c r="C169">
        <v>8</v>
      </c>
      <c r="D169">
        <v>6</v>
      </c>
      <c r="E169">
        <v>6</v>
      </c>
      <c r="F169">
        <v>7</v>
      </c>
      <c r="G169">
        <v>5</v>
      </c>
      <c r="H169">
        <v>7</v>
      </c>
    </row>
    <row r="170" spans="1:8" x14ac:dyDescent="0.3">
      <c r="A170">
        <v>47320379</v>
      </c>
      <c r="B170">
        <v>5</v>
      </c>
      <c r="C170">
        <v>7</v>
      </c>
      <c r="D170">
        <v>8</v>
      </c>
      <c r="E170">
        <v>9</v>
      </c>
      <c r="F170">
        <v>7</v>
      </c>
      <c r="G170">
        <v>6</v>
      </c>
      <c r="H170">
        <v>10</v>
      </c>
    </row>
    <row r="171" spans="1:8" x14ac:dyDescent="0.3">
      <c r="A171">
        <v>47429081</v>
      </c>
      <c r="B171">
        <v>3</v>
      </c>
      <c r="C171">
        <v>1</v>
      </c>
      <c r="D171">
        <v>4</v>
      </c>
      <c r="E171">
        <v>3</v>
      </c>
      <c r="F171">
        <v>3</v>
      </c>
      <c r="G171">
        <v>8</v>
      </c>
      <c r="H171">
        <v>2</v>
      </c>
    </row>
    <row r="172" spans="1:8" x14ac:dyDescent="0.3">
      <c r="A172">
        <v>67369760</v>
      </c>
      <c r="B172">
        <v>7</v>
      </c>
      <c r="C172">
        <v>5</v>
      </c>
      <c r="D172">
        <v>8</v>
      </c>
      <c r="E172">
        <v>5</v>
      </c>
      <c r="F172">
        <v>5</v>
      </c>
      <c r="G172">
        <v>8</v>
      </c>
      <c r="H172">
        <v>8</v>
      </c>
    </row>
    <row r="173" spans="1:8" x14ac:dyDescent="0.3">
      <c r="A173">
        <v>74132409</v>
      </c>
      <c r="B173">
        <v>5</v>
      </c>
      <c r="C173">
        <v>4</v>
      </c>
      <c r="D173">
        <v>4</v>
      </c>
      <c r="E173">
        <v>7</v>
      </c>
      <c r="F173">
        <v>4</v>
      </c>
      <c r="G173">
        <v>6</v>
      </c>
      <c r="H173">
        <v>3</v>
      </c>
    </row>
    <row r="174" spans="1:8" x14ac:dyDescent="0.3">
      <c r="A174">
        <v>27248633</v>
      </c>
      <c r="B174">
        <v>7</v>
      </c>
      <c r="C174">
        <v>6</v>
      </c>
      <c r="D174">
        <v>2</v>
      </c>
      <c r="E174">
        <v>3</v>
      </c>
      <c r="F174">
        <v>1</v>
      </c>
      <c r="G174">
        <v>7</v>
      </c>
      <c r="H174">
        <v>2</v>
      </c>
    </row>
    <row r="175" spans="1:8" x14ac:dyDescent="0.3">
      <c r="A175">
        <v>96264761</v>
      </c>
      <c r="B175">
        <v>6</v>
      </c>
      <c r="C175">
        <v>3</v>
      </c>
      <c r="D175">
        <v>5</v>
      </c>
      <c r="E175">
        <v>6</v>
      </c>
      <c r="F175">
        <v>5</v>
      </c>
      <c r="G175">
        <v>5</v>
      </c>
      <c r="H175">
        <v>6</v>
      </c>
    </row>
    <row r="176" spans="1:8" x14ac:dyDescent="0.3">
      <c r="A176">
        <v>98801354</v>
      </c>
      <c r="B176">
        <v>7</v>
      </c>
      <c r="C176">
        <v>6</v>
      </c>
      <c r="D176">
        <v>5</v>
      </c>
      <c r="E176">
        <v>7</v>
      </c>
      <c r="F176">
        <v>9</v>
      </c>
      <c r="G176">
        <v>4</v>
      </c>
      <c r="H176">
        <v>8</v>
      </c>
    </row>
    <row r="177" spans="1:8" x14ac:dyDescent="0.3">
      <c r="A177">
        <v>55025700</v>
      </c>
      <c r="B177">
        <v>5</v>
      </c>
      <c r="C177">
        <v>4</v>
      </c>
      <c r="D177">
        <v>3</v>
      </c>
      <c r="E177">
        <v>7</v>
      </c>
      <c r="F177">
        <v>6</v>
      </c>
      <c r="G177">
        <v>4</v>
      </c>
      <c r="H177">
        <v>3</v>
      </c>
    </row>
    <row r="178" spans="1:8" x14ac:dyDescent="0.3">
      <c r="A178">
        <v>32053966</v>
      </c>
      <c r="B178">
        <v>4</v>
      </c>
      <c r="C178">
        <v>6</v>
      </c>
      <c r="D178">
        <v>5</v>
      </c>
      <c r="E178">
        <v>7</v>
      </c>
      <c r="F178">
        <v>4</v>
      </c>
      <c r="G178">
        <v>6</v>
      </c>
      <c r="H178">
        <v>3</v>
      </c>
    </row>
    <row r="179" spans="1:8" x14ac:dyDescent="0.3">
      <c r="A179">
        <v>17525970</v>
      </c>
      <c r="B179">
        <v>5</v>
      </c>
      <c r="C179">
        <v>7</v>
      </c>
      <c r="D179">
        <v>9</v>
      </c>
      <c r="E179">
        <v>9</v>
      </c>
      <c r="F179">
        <v>7</v>
      </c>
      <c r="G179">
        <v>8</v>
      </c>
      <c r="H179">
        <v>9</v>
      </c>
    </row>
    <row r="180" spans="1:8" x14ac:dyDescent="0.3">
      <c r="A180">
        <v>55798818</v>
      </c>
      <c r="B180">
        <v>8</v>
      </c>
      <c r="C180">
        <v>7</v>
      </c>
      <c r="D180">
        <v>7</v>
      </c>
      <c r="E180">
        <v>9</v>
      </c>
      <c r="F180">
        <v>9</v>
      </c>
      <c r="G180">
        <v>6</v>
      </c>
      <c r="H180">
        <v>10</v>
      </c>
    </row>
    <row r="181" spans="1:8" x14ac:dyDescent="0.3">
      <c r="A181">
        <v>61146967</v>
      </c>
      <c r="B181">
        <v>8</v>
      </c>
      <c r="C181">
        <v>7</v>
      </c>
      <c r="D181">
        <v>4</v>
      </c>
      <c r="E181">
        <v>4</v>
      </c>
      <c r="F181">
        <v>7</v>
      </c>
      <c r="G181">
        <v>6</v>
      </c>
      <c r="H181">
        <v>3</v>
      </c>
    </row>
    <row r="182" spans="1:8" x14ac:dyDescent="0.3">
      <c r="A182">
        <v>84278504</v>
      </c>
      <c r="B182">
        <v>4</v>
      </c>
      <c r="C182">
        <v>6</v>
      </c>
      <c r="D182">
        <v>1</v>
      </c>
      <c r="E182">
        <v>3</v>
      </c>
      <c r="F182">
        <v>1</v>
      </c>
      <c r="G182">
        <v>8</v>
      </c>
      <c r="H182">
        <v>4</v>
      </c>
    </row>
    <row r="183" spans="1:8" x14ac:dyDescent="0.3">
      <c r="A183">
        <v>12187623</v>
      </c>
      <c r="B183">
        <v>7</v>
      </c>
      <c r="C183">
        <v>7</v>
      </c>
      <c r="D183">
        <v>3</v>
      </c>
      <c r="E183">
        <v>4</v>
      </c>
      <c r="F183">
        <v>3</v>
      </c>
      <c r="G183">
        <v>4</v>
      </c>
      <c r="H183">
        <v>7</v>
      </c>
    </row>
    <row r="184" spans="1:8" x14ac:dyDescent="0.3">
      <c r="A184">
        <v>77272059</v>
      </c>
      <c r="B184">
        <v>6</v>
      </c>
      <c r="C184">
        <v>7</v>
      </c>
      <c r="D184">
        <v>7</v>
      </c>
      <c r="E184">
        <v>7</v>
      </c>
      <c r="F184">
        <v>7</v>
      </c>
      <c r="G184">
        <v>9</v>
      </c>
      <c r="H184">
        <v>3</v>
      </c>
    </row>
    <row r="185" spans="1:8" x14ac:dyDescent="0.3">
      <c r="A185">
        <v>86075344</v>
      </c>
      <c r="B185">
        <v>5</v>
      </c>
      <c r="C185">
        <v>7</v>
      </c>
      <c r="D185">
        <v>7</v>
      </c>
      <c r="E185">
        <v>4</v>
      </c>
      <c r="F185">
        <v>7</v>
      </c>
      <c r="G185">
        <v>7</v>
      </c>
      <c r="H185">
        <v>3</v>
      </c>
    </row>
    <row r="186" spans="1:8" x14ac:dyDescent="0.3">
      <c r="A186">
        <v>81480488</v>
      </c>
      <c r="B186">
        <v>6</v>
      </c>
      <c r="C186">
        <v>4</v>
      </c>
      <c r="D186">
        <v>7</v>
      </c>
      <c r="E186">
        <v>5</v>
      </c>
      <c r="F186">
        <v>5</v>
      </c>
      <c r="G186">
        <v>8</v>
      </c>
      <c r="H186">
        <v>5</v>
      </c>
    </row>
    <row r="187" spans="1:8" x14ac:dyDescent="0.3">
      <c r="A187">
        <v>23272522</v>
      </c>
      <c r="B187">
        <v>8</v>
      </c>
      <c r="C187">
        <v>7</v>
      </c>
      <c r="D187">
        <v>5</v>
      </c>
      <c r="E187">
        <v>9</v>
      </c>
      <c r="F187">
        <v>8</v>
      </c>
      <c r="G187">
        <v>8</v>
      </c>
      <c r="H187">
        <v>6</v>
      </c>
    </row>
    <row r="188" spans="1:8" x14ac:dyDescent="0.3">
      <c r="A188">
        <v>93430259</v>
      </c>
      <c r="B188">
        <v>6</v>
      </c>
      <c r="C188">
        <v>4</v>
      </c>
      <c r="D188">
        <v>3</v>
      </c>
      <c r="E188">
        <v>7</v>
      </c>
      <c r="F188">
        <v>3</v>
      </c>
      <c r="G188">
        <v>7</v>
      </c>
      <c r="H188">
        <v>4</v>
      </c>
    </row>
    <row r="189" spans="1:8" x14ac:dyDescent="0.3">
      <c r="A189">
        <v>81731050</v>
      </c>
      <c r="B189">
        <v>5</v>
      </c>
      <c r="C189">
        <v>6</v>
      </c>
      <c r="D189">
        <v>1</v>
      </c>
      <c r="E189">
        <v>2</v>
      </c>
      <c r="F189">
        <v>1</v>
      </c>
      <c r="G189">
        <v>7</v>
      </c>
      <c r="H189">
        <v>2</v>
      </c>
    </row>
    <row r="190" spans="1:8" x14ac:dyDescent="0.3">
      <c r="A190">
        <v>28599955</v>
      </c>
      <c r="B190">
        <v>5</v>
      </c>
      <c r="C190">
        <v>5</v>
      </c>
      <c r="D190">
        <v>7</v>
      </c>
      <c r="E190">
        <v>3</v>
      </c>
      <c r="F190">
        <v>4</v>
      </c>
      <c r="G190">
        <v>6</v>
      </c>
      <c r="H190">
        <v>5</v>
      </c>
    </row>
    <row r="191" spans="1:8" x14ac:dyDescent="0.3">
      <c r="A191">
        <v>26051981</v>
      </c>
      <c r="B191">
        <v>6</v>
      </c>
      <c r="C191">
        <v>4</v>
      </c>
      <c r="D191">
        <v>5</v>
      </c>
      <c r="E191">
        <v>6</v>
      </c>
      <c r="F191">
        <v>6</v>
      </c>
      <c r="G191">
        <v>7</v>
      </c>
      <c r="H191">
        <v>5</v>
      </c>
    </row>
    <row r="192" spans="1:8" x14ac:dyDescent="0.3">
      <c r="A192">
        <v>60605419</v>
      </c>
      <c r="B192">
        <v>4</v>
      </c>
      <c r="C192">
        <v>9</v>
      </c>
      <c r="D192">
        <v>9</v>
      </c>
      <c r="E192">
        <v>10</v>
      </c>
      <c r="F192">
        <v>8</v>
      </c>
      <c r="G192">
        <v>7</v>
      </c>
      <c r="H192">
        <v>9</v>
      </c>
    </row>
    <row r="193" spans="1:8" x14ac:dyDescent="0.3">
      <c r="A193">
        <v>36956422</v>
      </c>
      <c r="B193">
        <v>7</v>
      </c>
      <c r="C193">
        <v>8</v>
      </c>
      <c r="D193">
        <v>3</v>
      </c>
      <c r="E193">
        <v>7</v>
      </c>
      <c r="F193">
        <v>4</v>
      </c>
      <c r="G193">
        <v>7</v>
      </c>
      <c r="H193">
        <v>4</v>
      </c>
    </row>
    <row r="194" spans="1:8" x14ac:dyDescent="0.3">
      <c r="A194">
        <v>46675686</v>
      </c>
      <c r="B194">
        <v>7</v>
      </c>
      <c r="C194">
        <v>5</v>
      </c>
      <c r="D194">
        <v>4</v>
      </c>
      <c r="E194">
        <v>3</v>
      </c>
      <c r="F194">
        <v>6</v>
      </c>
      <c r="G194">
        <v>4</v>
      </c>
      <c r="H194">
        <v>4</v>
      </c>
    </row>
    <row r="195" spans="1:8" x14ac:dyDescent="0.3">
      <c r="A195">
        <v>57889912</v>
      </c>
      <c r="B195">
        <v>8</v>
      </c>
      <c r="C195">
        <v>4</v>
      </c>
      <c r="D195">
        <v>4</v>
      </c>
      <c r="E195">
        <v>3</v>
      </c>
      <c r="F195">
        <v>5</v>
      </c>
      <c r="G195">
        <v>7</v>
      </c>
      <c r="H195">
        <v>3</v>
      </c>
    </row>
    <row r="196" spans="1:8" x14ac:dyDescent="0.3">
      <c r="A196">
        <v>84935846</v>
      </c>
      <c r="B196">
        <v>6</v>
      </c>
      <c r="C196">
        <v>7</v>
      </c>
      <c r="D196">
        <v>3</v>
      </c>
      <c r="E196">
        <v>7</v>
      </c>
      <c r="F196">
        <v>4</v>
      </c>
      <c r="G196">
        <v>5</v>
      </c>
      <c r="H196">
        <v>5</v>
      </c>
    </row>
    <row r="197" spans="1:8" x14ac:dyDescent="0.3">
      <c r="A197">
        <v>62642448</v>
      </c>
      <c r="B197">
        <v>8</v>
      </c>
      <c r="C197">
        <v>5</v>
      </c>
      <c r="D197">
        <v>6</v>
      </c>
      <c r="E197">
        <v>3</v>
      </c>
      <c r="F197">
        <v>5</v>
      </c>
      <c r="G197">
        <v>8</v>
      </c>
      <c r="H197">
        <v>4</v>
      </c>
    </row>
    <row r="198" spans="1:8" x14ac:dyDescent="0.3">
      <c r="A198">
        <v>55153960</v>
      </c>
      <c r="B198">
        <v>7</v>
      </c>
      <c r="C198">
        <v>4</v>
      </c>
      <c r="D198">
        <v>5</v>
      </c>
      <c r="E198">
        <v>7</v>
      </c>
      <c r="F198">
        <v>5</v>
      </c>
      <c r="G198">
        <v>8</v>
      </c>
      <c r="H198">
        <v>7</v>
      </c>
    </row>
    <row r="199" spans="1:8" x14ac:dyDescent="0.3">
      <c r="A199">
        <v>48593956</v>
      </c>
      <c r="B199">
        <v>4</v>
      </c>
      <c r="C199">
        <v>6</v>
      </c>
      <c r="D199">
        <v>6</v>
      </c>
      <c r="E199">
        <v>6</v>
      </c>
      <c r="F199">
        <v>3</v>
      </c>
      <c r="G199">
        <v>4</v>
      </c>
      <c r="H199">
        <v>5</v>
      </c>
    </row>
    <row r="200" spans="1:8" x14ac:dyDescent="0.3">
      <c r="A200">
        <v>37665125</v>
      </c>
      <c r="B200">
        <v>8</v>
      </c>
      <c r="C200">
        <v>5</v>
      </c>
      <c r="D200">
        <v>4</v>
      </c>
      <c r="E200">
        <v>1</v>
      </c>
      <c r="F200">
        <v>1</v>
      </c>
      <c r="G200">
        <v>4</v>
      </c>
      <c r="H200">
        <v>2</v>
      </c>
    </row>
    <row r="201" spans="1:8" x14ac:dyDescent="0.3">
      <c r="A201">
        <v>54730349</v>
      </c>
      <c r="B201">
        <v>5</v>
      </c>
      <c r="C201">
        <v>8</v>
      </c>
      <c r="D201">
        <v>5</v>
      </c>
      <c r="E201">
        <v>4</v>
      </c>
      <c r="F201">
        <v>6</v>
      </c>
      <c r="G201">
        <v>6</v>
      </c>
      <c r="H201">
        <v>5</v>
      </c>
    </row>
    <row r="202" spans="1:8" x14ac:dyDescent="0.3">
      <c r="A202">
        <v>54855034</v>
      </c>
      <c r="B202">
        <v>5</v>
      </c>
      <c r="C202">
        <v>3</v>
      </c>
      <c r="D202">
        <v>6</v>
      </c>
      <c r="E202">
        <v>5</v>
      </c>
      <c r="F202">
        <v>4</v>
      </c>
      <c r="G202">
        <v>7</v>
      </c>
      <c r="H202">
        <v>6</v>
      </c>
    </row>
    <row r="203" spans="1:8" x14ac:dyDescent="0.3">
      <c r="A203">
        <v>60899878</v>
      </c>
      <c r="B203">
        <v>4</v>
      </c>
      <c r="C203">
        <v>6</v>
      </c>
      <c r="D203">
        <v>4</v>
      </c>
      <c r="E203">
        <v>4</v>
      </c>
      <c r="F203">
        <v>7</v>
      </c>
      <c r="G203">
        <v>7</v>
      </c>
      <c r="H203">
        <v>7</v>
      </c>
    </row>
    <row r="204" spans="1:8" x14ac:dyDescent="0.3">
      <c r="A204">
        <v>26727290</v>
      </c>
      <c r="B204">
        <v>4</v>
      </c>
      <c r="C204">
        <v>4</v>
      </c>
      <c r="D204">
        <v>7</v>
      </c>
      <c r="E204">
        <v>6</v>
      </c>
      <c r="F204">
        <v>7</v>
      </c>
      <c r="G204">
        <v>6</v>
      </c>
      <c r="H204">
        <v>6</v>
      </c>
    </row>
    <row r="205" spans="1:8" x14ac:dyDescent="0.3">
      <c r="A205">
        <v>58468092</v>
      </c>
      <c r="B205">
        <v>4</v>
      </c>
      <c r="C205">
        <v>5</v>
      </c>
      <c r="D205">
        <v>5</v>
      </c>
      <c r="E205">
        <v>6</v>
      </c>
      <c r="F205">
        <v>4</v>
      </c>
      <c r="G205">
        <v>7</v>
      </c>
      <c r="H205">
        <v>3</v>
      </c>
    </row>
    <row r="206" spans="1:8" x14ac:dyDescent="0.3">
      <c r="A206">
        <v>79985872</v>
      </c>
      <c r="B206">
        <v>3</v>
      </c>
      <c r="C206">
        <v>1</v>
      </c>
      <c r="D206">
        <v>3</v>
      </c>
      <c r="E206">
        <v>1</v>
      </c>
      <c r="F206">
        <v>3</v>
      </c>
      <c r="G206">
        <v>4</v>
      </c>
      <c r="H206">
        <v>4</v>
      </c>
    </row>
    <row r="207" spans="1:8" x14ac:dyDescent="0.3">
      <c r="A207">
        <v>59265870</v>
      </c>
      <c r="B207">
        <v>5</v>
      </c>
      <c r="C207">
        <v>5</v>
      </c>
      <c r="D207">
        <v>2</v>
      </c>
      <c r="E207">
        <v>3</v>
      </c>
      <c r="F207">
        <v>1</v>
      </c>
      <c r="G207">
        <v>8</v>
      </c>
      <c r="H207">
        <v>4</v>
      </c>
    </row>
    <row r="208" spans="1:8" x14ac:dyDescent="0.3">
      <c r="A208">
        <v>67144890</v>
      </c>
      <c r="B208">
        <v>6</v>
      </c>
      <c r="C208">
        <v>8</v>
      </c>
      <c r="D208">
        <v>4</v>
      </c>
      <c r="E208">
        <v>3</v>
      </c>
      <c r="F208">
        <v>5</v>
      </c>
      <c r="G208">
        <v>6</v>
      </c>
      <c r="H208">
        <v>4</v>
      </c>
    </row>
    <row r="209" spans="1:8" x14ac:dyDescent="0.3">
      <c r="A209">
        <v>55419226</v>
      </c>
      <c r="B209">
        <v>5</v>
      </c>
      <c r="C209">
        <v>4</v>
      </c>
      <c r="D209">
        <v>5</v>
      </c>
      <c r="E209">
        <v>3</v>
      </c>
      <c r="F209">
        <v>5</v>
      </c>
      <c r="G209">
        <v>6</v>
      </c>
      <c r="H209">
        <v>3</v>
      </c>
    </row>
    <row r="210" spans="1:8" x14ac:dyDescent="0.3">
      <c r="A210">
        <v>27259327</v>
      </c>
      <c r="B210">
        <v>6</v>
      </c>
      <c r="C210">
        <v>8</v>
      </c>
      <c r="D210">
        <v>7</v>
      </c>
      <c r="E210">
        <v>7</v>
      </c>
      <c r="F210">
        <v>5</v>
      </c>
      <c r="G210">
        <v>6</v>
      </c>
      <c r="H210">
        <v>5</v>
      </c>
    </row>
    <row r="211" spans="1:8" x14ac:dyDescent="0.3">
      <c r="A211">
        <v>71105973</v>
      </c>
      <c r="B211">
        <v>4</v>
      </c>
      <c r="C211">
        <v>4</v>
      </c>
      <c r="D211">
        <v>4</v>
      </c>
      <c r="E211">
        <v>3</v>
      </c>
      <c r="F211">
        <v>4</v>
      </c>
      <c r="G211">
        <v>5</v>
      </c>
      <c r="H211">
        <v>7</v>
      </c>
    </row>
    <row r="212" spans="1:8" x14ac:dyDescent="0.3">
      <c r="A212">
        <v>38310771</v>
      </c>
      <c r="B212">
        <v>7</v>
      </c>
      <c r="C212">
        <v>4</v>
      </c>
      <c r="D212">
        <v>7</v>
      </c>
      <c r="E212">
        <v>5</v>
      </c>
      <c r="F212">
        <v>7</v>
      </c>
      <c r="G212">
        <v>5</v>
      </c>
      <c r="H212">
        <v>6</v>
      </c>
    </row>
    <row r="213" spans="1:8" x14ac:dyDescent="0.3">
      <c r="A213">
        <v>53435126</v>
      </c>
      <c r="B213">
        <v>6</v>
      </c>
      <c r="C213">
        <v>5</v>
      </c>
      <c r="D213">
        <v>1</v>
      </c>
      <c r="E213">
        <v>1</v>
      </c>
      <c r="F213">
        <v>1</v>
      </c>
      <c r="G213">
        <v>5</v>
      </c>
      <c r="H213">
        <v>3</v>
      </c>
    </row>
    <row r="214" spans="1:8" x14ac:dyDescent="0.3">
      <c r="A214">
        <v>53361453</v>
      </c>
      <c r="B214">
        <v>4</v>
      </c>
      <c r="C214">
        <v>4</v>
      </c>
      <c r="D214">
        <v>4</v>
      </c>
      <c r="E214">
        <v>5</v>
      </c>
      <c r="F214">
        <v>7</v>
      </c>
      <c r="G214">
        <v>7</v>
      </c>
      <c r="H214">
        <v>3</v>
      </c>
    </row>
    <row r="215" spans="1:8" x14ac:dyDescent="0.3">
      <c r="A215">
        <v>96593759</v>
      </c>
      <c r="B215">
        <v>4</v>
      </c>
      <c r="C215">
        <v>7</v>
      </c>
      <c r="D215">
        <v>5</v>
      </c>
      <c r="E215">
        <v>3</v>
      </c>
      <c r="F215">
        <v>5</v>
      </c>
      <c r="G215">
        <v>8</v>
      </c>
      <c r="H215">
        <v>5</v>
      </c>
    </row>
    <row r="216" spans="1:8" x14ac:dyDescent="0.3">
      <c r="A216">
        <v>26688381</v>
      </c>
      <c r="B216">
        <v>7</v>
      </c>
      <c r="C216">
        <v>4</v>
      </c>
      <c r="D216">
        <v>5</v>
      </c>
      <c r="E216">
        <v>7</v>
      </c>
      <c r="F216">
        <v>8</v>
      </c>
      <c r="G216">
        <v>4</v>
      </c>
      <c r="H216">
        <v>7</v>
      </c>
    </row>
    <row r="217" spans="1:8" x14ac:dyDescent="0.3">
      <c r="A217">
        <v>91209540</v>
      </c>
      <c r="B217">
        <v>7</v>
      </c>
      <c r="C217">
        <v>7</v>
      </c>
      <c r="D217">
        <v>4</v>
      </c>
      <c r="E217">
        <v>5</v>
      </c>
      <c r="F217">
        <v>7</v>
      </c>
      <c r="G217">
        <v>6</v>
      </c>
      <c r="H217">
        <v>7</v>
      </c>
    </row>
    <row r="218" spans="1:8" x14ac:dyDescent="0.3">
      <c r="A218">
        <v>27347617</v>
      </c>
      <c r="B218">
        <v>8</v>
      </c>
      <c r="C218">
        <v>6</v>
      </c>
      <c r="D218">
        <v>5</v>
      </c>
      <c r="E218">
        <v>5</v>
      </c>
      <c r="F218">
        <v>6</v>
      </c>
      <c r="G218">
        <v>6</v>
      </c>
      <c r="H218">
        <v>8</v>
      </c>
    </row>
    <row r="219" spans="1:8" x14ac:dyDescent="0.3">
      <c r="A219">
        <v>98279125</v>
      </c>
      <c r="B219">
        <v>4</v>
      </c>
      <c r="C219">
        <v>8</v>
      </c>
      <c r="D219">
        <v>7</v>
      </c>
      <c r="E219">
        <v>5</v>
      </c>
      <c r="F219">
        <v>5</v>
      </c>
      <c r="G219">
        <v>8</v>
      </c>
      <c r="H219">
        <v>6</v>
      </c>
    </row>
    <row r="220" spans="1:8" x14ac:dyDescent="0.3">
      <c r="A220">
        <v>73510696</v>
      </c>
      <c r="B220">
        <v>5</v>
      </c>
      <c r="C220">
        <v>6</v>
      </c>
      <c r="D220">
        <v>7</v>
      </c>
      <c r="E220">
        <v>3</v>
      </c>
      <c r="F220">
        <v>5</v>
      </c>
      <c r="G220">
        <v>8</v>
      </c>
      <c r="H220">
        <v>7</v>
      </c>
    </row>
    <row r="221" spans="1:8" x14ac:dyDescent="0.3">
      <c r="A221">
        <v>99968463</v>
      </c>
      <c r="B221">
        <v>7</v>
      </c>
      <c r="C221">
        <v>7</v>
      </c>
      <c r="D221">
        <v>8</v>
      </c>
      <c r="E221">
        <v>9</v>
      </c>
      <c r="F221">
        <v>5</v>
      </c>
      <c r="G221">
        <v>7</v>
      </c>
      <c r="H221">
        <v>8</v>
      </c>
    </row>
    <row r="222" spans="1:8" x14ac:dyDescent="0.3">
      <c r="A222">
        <v>34722506</v>
      </c>
      <c r="B222">
        <v>6</v>
      </c>
      <c r="C222">
        <v>6</v>
      </c>
      <c r="D222">
        <v>6</v>
      </c>
      <c r="E222">
        <v>9</v>
      </c>
      <c r="F222">
        <v>6</v>
      </c>
      <c r="G222">
        <v>7</v>
      </c>
      <c r="H222">
        <v>9</v>
      </c>
    </row>
    <row r="223" spans="1:8" x14ac:dyDescent="0.3">
      <c r="A223">
        <v>51054162</v>
      </c>
      <c r="B223">
        <v>4</v>
      </c>
      <c r="C223">
        <v>8</v>
      </c>
      <c r="D223">
        <v>6</v>
      </c>
      <c r="E223">
        <v>9</v>
      </c>
      <c r="F223">
        <v>8</v>
      </c>
      <c r="G223">
        <v>6</v>
      </c>
      <c r="H223">
        <v>5</v>
      </c>
    </row>
    <row r="224" spans="1:8" x14ac:dyDescent="0.3">
      <c r="A224">
        <v>91950713</v>
      </c>
      <c r="B224">
        <v>6</v>
      </c>
      <c r="C224">
        <v>6</v>
      </c>
      <c r="D224">
        <v>7</v>
      </c>
      <c r="E224">
        <v>4</v>
      </c>
      <c r="F224">
        <v>5</v>
      </c>
      <c r="G224">
        <v>6</v>
      </c>
      <c r="H224">
        <v>6</v>
      </c>
    </row>
    <row r="225" spans="1:8" x14ac:dyDescent="0.3">
      <c r="A225">
        <v>80355354</v>
      </c>
      <c r="B225">
        <v>5</v>
      </c>
      <c r="C225">
        <v>5</v>
      </c>
      <c r="D225">
        <v>4</v>
      </c>
      <c r="E225">
        <v>5</v>
      </c>
      <c r="F225">
        <v>7</v>
      </c>
      <c r="G225">
        <v>6</v>
      </c>
      <c r="H225">
        <v>6</v>
      </c>
    </row>
    <row r="226" spans="1:8" x14ac:dyDescent="0.3">
      <c r="A226">
        <v>28433352</v>
      </c>
      <c r="B226">
        <v>6</v>
      </c>
      <c r="C226">
        <v>5</v>
      </c>
      <c r="D226">
        <v>3</v>
      </c>
      <c r="E226">
        <v>3</v>
      </c>
      <c r="F226">
        <v>7</v>
      </c>
      <c r="G226">
        <v>5</v>
      </c>
      <c r="H226">
        <v>4</v>
      </c>
    </row>
    <row r="227" spans="1:8" x14ac:dyDescent="0.3">
      <c r="A227">
        <v>97263509</v>
      </c>
      <c r="B227">
        <v>5</v>
      </c>
      <c r="C227">
        <v>7</v>
      </c>
      <c r="D227">
        <v>8</v>
      </c>
      <c r="E227">
        <v>5</v>
      </c>
      <c r="F227">
        <v>5</v>
      </c>
      <c r="G227">
        <v>8</v>
      </c>
      <c r="H227">
        <v>6</v>
      </c>
    </row>
    <row r="228" spans="1:8" x14ac:dyDescent="0.3">
      <c r="A228">
        <v>31730585</v>
      </c>
      <c r="B228">
        <v>6</v>
      </c>
      <c r="C228">
        <v>7</v>
      </c>
      <c r="D228">
        <v>3</v>
      </c>
      <c r="E228">
        <v>4</v>
      </c>
      <c r="F228">
        <v>3</v>
      </c>
      <c r="G228">
        <v>5</v>
      </c>
      <c r="H228">
        <v>4</v>
      </c>
    </row>
    <row r="229" spans="1:8" x14ac:dyDescent="0.3">
      <c r="A229">
        <v>12386980</v>
      </c>
      <c r="B229">
        <v>8</v>
      </c>
      <c r="C229">
        <v>4</v>
      </c>
      <c r="D229">
        <v>5</v>
      </c>
      <c r="E229">
        <v>4</v>
      </c>
      <c r="F229">
        <v>5</v>
      </c>
      <c r="G229">
        <v>6</v>
      </c>
      <c r="H229">
        <v>4</v>
      </c>
    </row>
    <row r="230" spans="1:8" x14ac:dyDescent="0.3">
      <c r="A230">
        <v>35072751</v>
      </c>
      <c r="B230">
        <v>4</v>
      </c>
      <c r="C230">
        <v>5</v>
      </c>
      <c r="D230">
        <v>8</v>
      </c>
      <c r="E230">
        <v>8</v>
      </c>
      <c r="F230">
        <v>5</v>
      </c>
      <c r="G230">
        <v>5</v>
      </c>
      <c r="H230">
        <v>5</v>
      </c>
    </row>
    <row r="231" spans="1:8" x14ac:dyDescent="0.3">
      <c r="A231">
        <v>50121404</v>
      </c>
      <c r="B231">
        <v>4</v>
      </c>
      <c r="C231">
        <v>6</v>
      </c>
      <c r="D231">
        <v>8</v>
      </c>
      <c r="E231">
        <v>7</v>
      </c>
      <c r="F231">
        <v>9</v>
      </c>
      <c r="G231">
        <v>5</v>
      </c>
      <c r="H231">
        <v>9</v>
      </c>
    </row>
    <row r="232" spans="1:8" x14ac:dyDescent="0.3">
      <c r="A232">
        <v>41595224</v>
      </c>
      <c r="B232">
        <v>7</v>
      </c>
      <c r="C232">
        <v>8</v>
      </c>
      <c r="D232">
        <v>8</v>
      </c>
      <c r="E232">
        <v>7</v>
      </c>
      <c r="F232">
        <v>10</v>
      </c>
      <c r="G232">
        <v>5</v>
      </c>
      <c r="H232">
        <v>10</v>
      </c>
    </row>
    <row r="233" spans="1:8" x14ac:dyDescent="0.3">
      <c r="A233">
        <v>55609934</v>
      </c>
      <c r="B233">
        <v>6</v>
      </c>
      <c r="C233">
        <v>5</v>
      </c>
      <c r="D233">
        <v>10</v>
      </c>
      <c r="E233">
        <v>8</v>
      </c>
      <c r="F233">
        <v>7</v>
      </c>
      <c r="G233">
        <v>6</v>
      </c>
      <c r="H233">
        <v>7</v>
      </c>
    </row>
    <row r="234" spans="1:8" x14ac:dyDescent="0.3">
      <c r="A234">
        <v>58774481</v>
      </c>
      <c r="B234">
        <v>6</v>
      </c>
      <c r="C234">
        <v>4</v>
      </c>
      <c r="D234">
        <v>7</v>
      </c>
      <c r="E234">
        <v>4</v>
      </c>
      <c r="F234">
        <v>6</v>
      </c>
      <c r="G234">
        <v>8</v>
      </c>
      <c r="H234">
        <v>7</v>
      </c>
    </row>
    <row r="235" spans="1:8" x14ac:dyDescent="0.3">
      <c r="A235">
        <v>26357582</v>
      </c>
      <c r="B235">
        <v>4</v>
      </c>
      <c r="C235">
        <v>5</v>
      </c>
      <c r="D235">
        <v>4</v>
      </c>
      <c r="E235">
        <v>7</v>
      </c>
      <c r="F235">
        <v>4</v>
      </c>
      <c r="G235">
        <v>7</v>
      </c>
      <c r="H235">
        <v>6</v>
      </c>
    </row>
    <row r="236" spans="1:8" x14ac:dyDescent="0.3">
      <c r="A236">
        <v>47373119</v>
      </c>
      <c r="B236">
        <v>7</v>
      </c>
      <c r="C236">
        <v>4</v>
      </c>
      <c r="D236">
        <v>8</v>
      </c>
      <c r="E236">
        <v>8</v>
      </c>
      <c r="F236">
        <v>6</v>
      </c>
      <c r="G236">
        <v>4</v>
      </c>
      <c r="H236">
        <v>5</v>
      </c>
    </row>
    <row r="237" spans="1:8" x14ac:dyDescent="0.3">
      <c r="A237">
        <v>77023014</v>
      </c>
      <c r="B237">
        <v>6</v>
      </c>
      <c r="C237">
        <v>6</v>
      </c>
      <c r="D237">
        <v>3</v>
      </c>
      <c r="E237">
        <v>1</v>
      </c>
      <c r="F237">
        <v>3</v>
      </c>
      <c r="G237">
        <v>4</v>
      </c>
      <c r="H237">
        <v>1</v>
      </c>
    </row>
    <row r="238" spans="1:8" x14ac:dyDescent="0.3">
      <c r="A238">
        <v>66589876</v>
      </c>
      <c r="B238">
        <v>4</v>
      </c>
      <c r="C238">
        <v>4</v>
      </c>
      <c r="D238">
        <v>1</v>
      </c>
      <c r="E238">
        <v>2</v>
      </c>
      <c r="F238">
        <v>3</v>
      </c>
      <c r="G238">
        <v>5</v>
      </c>
      <c r="H238">
        <v>4</v>
      </c>
    </row>
    <row r="239" spans="1:8" x14ac:dyDescent="0.3">
      <c r="A239">
        <v>77847519</v>
      </c>
      <c r="B239">
        <v>6</v>
      </c>
      <c r="C239">
        <v>6</v>
      </c>
      <c r="D239">
        <v>9</v>
      </c>
      <c r="E239">
        <v>8</v>
      </c>
      <c r="F239">
        <v>10</v>
      </c>
      <c r="G239">
        <v>4</v>
      </c>
      <c r="H239">
        <v>9</v>
      </c>
    </row>
    <row r="240" spans="1:8" x14ac:dyDescent="0.3">
      <c r="A240">
        <v>28405019</v>
      </c>
      <c r="B240">
        <v>4</v>
      </c>
      <c r="C240">
        <v>6</v>
      </c>
      <c r="D240">
        <v>3</v>
      </c>
      <c r="E240">
        <v>3</v>
      </c>
      <c r="F240">
        <v>4</v>
      </c>
      <c r="G240">
        <v>4</v>
      </c>
      <c r="H240">
        <v>7</v>
      </c>
    </row>
    <row r="241" spans="1:8" x14ac:dyDescent="0.3">
      <c r="A241">
        <v>52931907</v>
      </c>
      <c r="B241">
        <v>8</v>
      </c>
      <c r="C241">
        <v>4</v>
      </c>
      <c r="D241">
        <v>8</v>
      </c>
      <c r="E241">
        <v>9</v>
      </c>
      <c r="F241">
        <v>7</v>
      </c>
      <c r="G241">
        <v>6</v>
      </c>
      <c r="H241">
        <v>7</v>
      </c>
    </row>
    <row r="242" spans="1:8" x14ac:dyDescent="0.3">
      <c r="A242">
        <v>35386626</v>
      </c>
      <c r="B242">
        <v>5</v>
      </c>
      <c r="C242">
        <v>7</v>
      </c>
      <c r="D242">
        <v>7</v>
      </c>
      <c r="E242">
        <v>10</v>
      </c>
      <c r="F242">
        <v>9</v>
      </c>
      <c r="G242">
        <v>7</v>
      </c>
      <c r="H242">
        <v>10</v>
      </c>
    </row>
    <row r="243" spans="1:8" x14ac:dyDescent="0.3">
      <c r="A243">
        <v>77938662</v>
      </c>
      <c r="B243">
        <v>10</v>
      </c>
      <c r="C243">
        <v>9</v>
      </c>
      <c r="D243">
        <v>10</v>
      </c>
      <c r="E243">
        <v>9</v>
      </c>
      <c r="F243">
        <v>7</v>
      </c>
      <c r="G243">
        <v>5</v>
      </c>
      <c r="H243">
        <v>9</v>
      </c>
    </row>
    <row r="244" spans="1:8" x14ac:dyDescent="0.3">
      <c r="A244">
        <v>45719758</v>
      </c>
      <c r="B244">
        <v>9</v>
      </c>
      <c r="C244">
        <v>6</v>
      </c>
      <c r="D244">
        <v>7</v>
      </c>
      <c r="E244">
        <v>9</v>
      </c>
      <c r="F244">
        <v>10</v>
      </c>
      <c r="G244">
        <v>7</v>
      </c>
      <c r="H244">
        <v>9</v>
      </c>
    </row>
    <row r="245" spans="1:8" x14ac:dyDescent="0.3">
      <c r="A245">
        <v>94868185</v>
      </c>
      <c r="B245">
        <v>5</v>
      </c>
      <c r="C245">
        <v>6</v>
      </c>
      <c r="D245">
        <v>3</v>
      </c>
      <c r="E245">
        <v>7</v>
      </c>
      <c r="F245">
        <v>4</v>
      </c>
      <c r="G245">
        <v>5</v>
      </c>
      <c r="H245">
        <v>3</v>
      </c>
    </row>
    <row r="246" spans="1:8" x14ac:dyDescent="0.3">
      <c r="A246">
        <v>91329537</v>
      </c>
      <c r="B246">
        <v>6</v>
      </c>
      <c r="C246">
        <v>5</v>
      </c>
      <c r="D246">
        <v>2</v>
      </c>
      <c r="E246">
        <v>1</v>
      </c>
      <c r="F246">
        <v>2</v>
      </c>
      <c r="G246">
        <v>8</v>
      </c>
      <c r="H246">
        <v>1</v>
      </c>
    </row>
    <row r="247" spans="1:8" x14ac:dyDescent="0.3">
      <c r="A247">
        <v>27324928</v>
      </c>
      <c r="B247">
        <v>5</v>
      </c>
      <c r="C247">
        <v>4</v>
      </c>
      <c r="D247">
        <v>4</v>
      </c>
      <c r="E247">
        <v>7</v>
      </c>
      <c r="F247">
        <v>5</v>
      </c>
      <c r="G247">
        <v>5</v>
      </c>
      <c r="H247">
        <v>6</v>
      </c>
    </row>
    <row r="248" spans="1:8" x14ac:dyDescent="0.3">
      <c r="A248">
        <v>89014952</v>
      </c>
      <c r="B248">
        <v>7</v>
      </c>
      <c r="C248">
        <v>8</v>
      </c>
      <c r="D248">
        <v>4</v>
      </c>
      <c r="E248">
        <v>5</v>
      </c>
      <c r="F248">
        <v>3</v>
      </c>
      <c r="G248">
        <v>5</v>
      </c>
      <c r="H248">
        <v>4</v>
      </c>
    </row>
    <row r="249" spans="1:8" x14ac:dyDescent="0.3">
      <c r="A249">
        <v>91862768</v>
      </c>
      <c r="B249">
        <v>5</v>
      </c>
      <c r="C249">
        <v>3</v>
      </c>
      <c r="D249">
        <v>3</v>
      </c>
      <c r="E249">
        <v>5</v>
      </c>
      <c r="F249">
        <v>5</v>
      </c>
      <c r="G249">
        <v>7</v>
      </c>
      <c r="H249">
        <v>3</v>
      </c>
    </row>
    <row r="250" spans="1:8" x14ac:dyDescent="0.3">
      <c r="A250">
        <v>95407226</v>
      </c>
      <c r="B250">
        <v>6</v>
      </c>
      <c r="C250">
        <v>4</v>
      </c>
      <c r="D250">
        <v>6</v>
      </c>
      <c r="E250">
        <v>5</v>
      </c>
      <c r="F250">
        <v>9</v>
      </c>
      <c r="G250">
        <v>6</v>
      </c>
      <c r="H250">
        <v>8</v>
      </c>
    </row>
    <row r="251" spans="1:8" x14ac:dyDescent="0.3">
      <c r="A251">
        <v>29928764</v>
      </c>
      <c r="B251">
        <v>4</v>
      </c>
      <c r="C251">
        <v>6</v>
      </c>
      <c r="D251">
        <v>1</v>
      </c>
      <c r="E251">
        <v>3</v>
      </c>
      <c r="F251">
        <v>1</v>
      </c>
      <c r="G251">
        <v>8</v>
      </c>
      <c r="H251">
        <v>2</v>
      </c>
    </row>
    <row r="252" spans="1:8" x14ac:dyDescent="0.3">
      <c r="A252">
        <v>14008292</v>
      </c>
      <c r="B252">
        <v>4</v>
      </c>
      <c r="C252">
        <v>8</v>
      </c>
      <c r="D252">
        <v>5</v>
      </c>
      <c r="E252">
        <v>5</v>
      </c>
      <c r="F252">
        <v>3</v>
      </c>
      <c r="G252">
        <v>4</v>
      </c>
      <c r="H252">
        <v>7</v>
      </c>
    </row>
    <row r="253" spans="1:8" x14ac:dyDescent="0.3">
      <c r="A253">
        <v>94482096</v>
      </c>
      <c r="B253">
        <v>8</v>
      </c>
      <c r="C253">
        <v>6</v>
      </c>
      <c r="D253">
        <v>4</v>
      </c>
      <c r="E253">
        <v>5</v>
      </c>
      <c r="F253">
        <v>5</v>
      </c>
      <c r="G253">
        <v>4</v>
      </c>
      <c r="H253">
        <v>3</v>
      </c>
    </row>
    <row r="254" spans="1:8" x14ac:dyDescent="0.3">
      <c r="A254">
        <v>74494771</v>
      </c>
      <c r="B254">
        <v>6</v>
      </c>
      <c r="C254">
        <v>6</v>
      </c>
      <c r="D254">
        <v>6</v>
      </c>
      <c r="E254">
        <v>6</v>
      </c>
      <c r="F254">
        <v>6</v>
      </c>
      <c r="G254">
        <v>6</v>
      </c>
      <c r="H254">
        <v>4</v>
      </c>
    </row>
    <row r="255" spans="1:8" x14ac:dyDescent="0.3">
      <c r="A255">
        <v>83691825</v>
      </c>
      <c r="B255">
        <v>6</v>
      </c>
      <c r="C255">
        <v>7</v>
      </c>
      <c r="D255">
        <v>4</v>
      </c>
      <c r="E255">
        <v>7</v>
      </c>
      <c r="F255">
        <v>5</v>
      </c>
      <c r="G255">
        <v>8</v>
      </c>
      <c r="H255">
        <v>6</v>
      </c>
    </row>
    <row r="256" spans="1:8" x14ac:dyDescent="0.3">
      <c r="A256">
        <v>43865020</v>
      </c>
      <c r="B256">
        <v>5</v>
      </c>
      <c r="C256">
        <v>4</v>
      </c>
      <c r="D256">
        <v>5</v>
      </c>
      <c r="E256">
        <v>5</v>
      </c>
      <c r="F256">
        <v>6</v>
      </c>
      <c r="G256">
        <v>4</v>
      </c>
      <c r="H256">
        <v>7</v>
      </c>
    </row>
    <row r="257" spans="1:8" x14ac:dyDescent="0.3">
      <c r="A257">
        <v>95951078</v>
      </c>
      <c r="B257">
        <v>4</v>
      </c>
      <c r="C257">
        <v>8</v>
      </c>
      <c r="D257">
        <v>5</v>
      </c>
      <c r="E257">
        <v>7</v>
      </c>
      <c r="F257">
        <v>7</v>
      </c>
      <c r="G257">
        <v>5</v>
      </c>
      <c r="H257">
        <v>9</v>
      </c>
    </row>
    <row r="258" spans="1:8" x14ac:dyDescent="0.3">
      <c r="A258">
        <v>35566428</v>
      </c>
      <c r="B258">
        <v>5</v>
      </c>
      <c r="C258">
        <v>8</v>
      </c>
      <c r="D258">
        <v>5</v>
      </c>
      <c r="E258">
        <v>4</v>
      </c>
      <c r="F258">
        <v>6</v>
      </c>
      <c r="G258">
        <v>3</v>
      </c>
      <c r="H258">
        <v>7</v>
      </c>
    </row>
    <row r="259" spans="1:8" x14ac:dyDescent="0.3">
      <c r="A259">
        <v>54092683</v>
      </c>
      <c r="B259">
        <v>7</v>
      </c>
      <c r="C259">
        <v>5</v>
      </c>
      <c r="D259">
        <v>7</v>
      </c>
      <c r="E259">
        <v>6</v>
      </c>
      <c r="F259">
        <v>4</v>
      </c>
      <c r="G259">
        <v>4</v>
      </c>
      <c r="H259">
        <v>7</v>
      </c>
    </row>
    <row r="260" spans="1:8" x14ac:dyDescent="0.3">
      <c r="A260">
        <v>73898833</v>
      </c>
      <c r="B260">
        <v>6</v>
      </c>
      <c r="C260">
        <v>6</v>
      </c>
      <c r="D260">
        <v>6</v>
      </c>
      <c r="E260">
        <v>3</v>
      </c>
      <c r="F260">
        <v>4</v>
      </c>
      <c r="G260">
        <v>4</v>
      </c>
      <c r="H260">
        <v>5</v>
      </c>
    </row>
    <row r="261" spans="1:8" x14ac:dyDescent="0.3">
      <c r="A261">
        <v>68570747</v>
      </c>
      <c r="B261">
        <v>4</v>
      </c>
      <c r="C261">
        <v>5</v>
      </c>
      <c r="D261">
        <v>6</v>
      </c>
      <c r="E261">
        <v>4</v>
      </c>
      <c r="F261">
        <v>7</v>
      </c>
      <c r="G261">
        <v>4</v>
      </c>
      <c r="H261">
        <v>7</v>
      </c>
    </row>
    <row r="262" spans="1:8" x14ac:dyDescent="0.3">
      <c r="A262">
        <v>83173790</v>
      </c>
      <c r="B262">
        <v>6</v>
      </c>
      <c r="C262">
        <v>4</v>
      </c>
      <c r="D262">
        <v>4</v>
      </c>
      <c r="E262">
        <v>7</v>
      </c>
      <c r="F262">
        <v>7</v>
      </c>
      <c r="G262">
        <v>4</v>
      </c>
      <c r="H262">
        <v>5</v>
      </c>
    </row>
    <row r="263" spans="1:8" x14ac:dyDescent="0.3">
      <c r="A263">
        <v>20329435</v>
      </c>
      <c r="B263">
        <v>4</v>
      </c>
      <c r="C263">
        <v>8</v>
      </c>
      <c r="D263">
        <v>5</v>
      </c>
      <c r="E263">
        <v>3</v>
      </c>
      <c r="F263">
        <v>7</v>
      </c>
      <c r="G263">
        <v>5</v>
      </c>
      <c r="H263">
        <v>6</v>
      </c>
    </row>
    <row r="264" spans="1:8" x14ac:dyDescent="0.3">
      <c r="A264">
        <v>12996429</v>
      </c>
      <c r="B264">
        <v>7</v>
      </c>
      <c r="C264">
        <v>5</v>
      </c>
      <c r="D264">
        <v>4</v>
      </c>
      <c r="E264">
        <v>3</v>
      </c>
      <c r="F264">
        <v>3</v>
      </c>
      <c r="G264">
        <v>6</v>
      </c>
      <c r="H264">
        <v>3</v>
      </c>
    </row>
    <row r="265" spans="1:8" x14ac:dyDescent="0.3">
      <c r="A265">
        <v>42355141</v>
      </c>
      <c r="B265">
        <v>5</v>
      </c>
      <c r="C265">
        <v>5</v>
      </c>
      <c r="D265">
        <v>7</v>
      </c>
      <c r="E265">
        <v>3</v>
      </c>
      <c r="F265">
        <v>5</v>
      </c>
      <c r="G265">
        <v>4</v>
      </c>
      <c r="H265">
        <v>5</v>
      </c>
    </row>
    <row r="266" spans="1:8" x14ac:dyDescent="0.3">
      <c r="A266">
        <v>14680626</v>
      </c>
      <c r="B266">
        <v>5</v>
      </c>
      <c r="C266">
        <v>4</v>
      </c>
      <c r="D266">
        <v>5</v>
      </c>
      <c r="E266">
        <v>3</v>
      </c>
      <c r="F266">
        <v>6</v>
      </c>
      <c r="G266">
        <v>5</v>
      </c>
      <c r="H266">
        <v>6</v>
      </c>
    </row>
    <row r="267" spans="1:8" x14ac:dyDescent="0.3">
      <c r="A267">
        <v>19350206</v>
      </c>
      <c r="B267">
        <v>6</v>
      </c>
      <c r="C267">
        <v>7</v>
      </c>
      <c r="D267">
        <v>5</v>
      </c>
      <c r="E267">
        <v>4</v>
      </c>
      <c r="F267">
        <v>7</v>
      </c>
      <c r="G267">
        <v>6</v>
      </c>
      <c r="H267">
        <v>4</v>
      </c>
    </row>
    <row r="268" spans="1:8" x14ac:dyDescent="0.3">
      <c r="A268">
        <v>79145624</v>
      </c>
      <c r="B268">
        <v>9</v>
      </c>
      <c r="C268">
        <v>10</v>
      </c>
      <c r="D268">
        <v>7</v>
      </c>
      <c r="E268">
        <v>8</v>
      </c>
      <c r="F268">
        <v>10</v>
      </c>
      <c r="G268">
        <v>10</v>
      </c>
      <c r="H268">
        <v>9</v>
      </c>
    </row>
    <row r="269" spans="1:8" x14ac:dyDescent="0.3">
      <c r="A269">
        <v>24845660</v>
      </c>
      <c r="B269">
        <v>4</v>
      </c>
      <c r="C269">
        <v>7</v>
      </c>
      <c r="D269">
        <v>5</v>
      </c>
      <c r="E269">
        <v>7</v>
      </c>
      <c r="F269">
        <v>4</v>
      </c>
      <c r="G269">
        <v>5</v>
      </c>
      <c r="H269">
        <v>7</v>
      </c>
    </row>
    <row r="270" spans="1:8" x14ac:dyDescent="0.3">
      <c r="A270">
        <v>57264242</v>
      </c>
      <c r="B270">
        <v>5</v>
      </c>
      <c r="C270">
        <v>3</v>
      </c>
      <c r="D270">
        <v>5</v>
      </c>
      <c r="E270">
        <v>6</v>
      </c>
      <c r="F270">
        <v>4</v>
      </c>
      <c r="G270">
        <v>4</v>
      </c>
      <c r="H270">
        <v>4</v>
      </c>
    </row>
    <row r="271" spans="1:8" x14ac:dyDescent="0.3">
      <c r="A271">
        <v>25475042</v>
      </c>
      <c r="B271">
        <v>6</v>
      </c>
      <c r="C271">
        <v>7</v>
      </c>
      <c r="D271">
        <v>7</v>
      </c>
      <c r="E271">
        <v>6</v>
      </c>
      <c r="F271">
        <v>3</v>
      </c>
      <c r="G271">
        <v>4</v>
      </c>
      <c r="H271">
        <v>7</v>
      </c>
    </row>
    <row r="272" spans="1:8" x14ac:dyDescent="0.3">
      <c r="A272">
        <v>76762779</v>
      </c>
      <c r="B272">
        <v>4</v>
      </c>
      <c r="C272">
        <v>7</v>
      </c>
      <c r="D272">
        <v>4</v>
      </c>
      <c r="E272">
        <v>5</v>
      </c>
      <c r="F272">
        <v>7</v>
      </c>
      <c r="G272">
        <v>5</v>
      </c>
      <c r="H272">
        <v>4</v>
      </c>
    </row>
    <row r="273" spans="1:8" x14ac:dyDescent="0.3">
      <c r="A273">
        <v>13572471</v>
      </c>
      <c r="B273">
        <v>6</v>
      </c>
      <c r="C273">
        <v>7</v>
      </c>
      <c r="D273">
        <v>5</v>
      </c>
      <c r="E273">
        <v>6</v>
      </c>
      <c r="F273">
        <v>3</v>
      </c>
      <c r="G273">
        <v>5</v>
      </c>
      <c r="H273">
        <v>7</v>
      </c>
    </row>
    <row r="274" spans="1:8" x14ac:dyDescent="0.3">
      <c r="A274">
        <v>33793669</v>
      </c>
      <c r="B274">
        <v>8</v>
      </c>
      <c r="C274">
        <v>5</v>
      </c>
      <c r="D274">
        <v>3</v>
      </c>
      <c r="E274">
        <v>3</v>
      </c>
      <c r="F274">
        <v>5</v>
      </c>
      <c r="G274">
        <v>8</v>
      </c>
      <c r="H274">
        <v>3</v>
      </c>
    </row>
    <row r="275" spans="1:8" x14ac:dyDescent="0.3">
      <c r="A275">
        <v>53354518</v>
      </c>
      <c r="B275">
        <v>5</v>
      </c>
      <c r="C275">
        <v>4</v>
      </c>
      <c r="D275">
        <v>7</v>
      </c>
      <c r="E275">
        <v>3</v>
      </c>
      <c r="F275">
        <v>3</v>
      </c>
      <c r="G275">
        <v>4</v>
      </c>
      <c r="H275">
        <v>6</v>
      </c>
    </row>
    <row r="276" spans="1:8" x14ac:dyDescent="0.3">
      <c r="A276">
        <v>95221895</v>
      </c>
      <c r="B276">
        <v>8</v>
      </c>
      <c r="C276">
        <v>7</v>
      </c>
      <c r="D276">
        <v>7</v>
      </c>
      <c r="E276">
        <v>8</v>
      </c>
      <c r="F276">
        <v>10</v>
      </c>
      <c r="G276">
        <v>7</v>
      </c>
      <c r="H276">
        <v>10</v>
      </c>
    </row>
    <row r="277" spans="1:8" x14ac:dyDescent="0.3">
      <c r="A277">
        <v>90938129</v>
      </c>
      <c r="B277">
        <v>8</v>
      </c>
      <c r="C277">
        <v>8</v>
      </c>
      <c r="D277">
        <v>6</v>
      </c>
      <c r="E277">
        <v>3</v>
      </c>
      <c r="F277">
        <v>3</v>
      </c>
      <c r="G277">
        <v>7</v>
      </c>
      <c r="H277">
        <v>6</v>
      </c>
    </row>
    <row r="278" spans="1:8" x14ac:dyDescent="0.3">
      <c r="A278">
        <v>29903380</v>
      </c>
      <c r="B278">
        <v>5</v>
      </c>
      <c r="C278">
        <v>5</v>
      </c>
      <c r="D278">
        <v>8</v>
      </c>
      <c r="E278">
        <v>6</v>
      </c>
      <c r="F278">
        <v>6</v>
      </c>
      <c r="G278">
        <v>5</v>
      </c>
      <c r="H278">
        <v>8</v>
      </c>
    </row>
    <row r="279" spans="1:8" x14ac:dyDescent="0.3">
      <c r="A279">
        <v>73188505</v>
      </c>
      <c r="B279">
        <v>6</v>
      </c>
      <c r="C279">
        <v>6</v>
      </c>
      <c r="D279">
        <v>5</v>
      </c>
      <c r="E279">
        <v>7</v>
      </c>
      <c r="F279">
        <v>8</v>
      </c>
      <c r="G279">
        <v>6</v>
      </c>
      <c r="H279">
        <v>8</v>
      </c>
    </row>
    <row r="280" spans="1:8" x14ac:dyDescent="0.3">
      <c r="A280">
        <v>12606317</v>
      </c>
      <c r="B280">
        <v>4</v>
      </c>
      <c r="C280">
        <v>5</v>
      </c>
      <c r="D280">
        <v>8</v>
      </c>
      <c r="E280">
        <v>8</v>
      </c>
      <c r="F280">
        <v>7</v>
      </c>
      <c r="G280">
        <v>5</v>
      </c>
      <c r="H280">
        <v>6</v>
      </c>
    </row>
    <row r="281" spans="1:8" x14ac:dyDescent="0.3">
      <c r="A281">
        <v>57867000</v>
      </c>
      <c r="B281">
        <v>6</v>
      </c>
      <c r="C281">
        <v>4</v>
      </c>
      <c r="D281">
        <v>5</v>
      </c>
      <c r="E281">
        <v>7</v>
      </c>
      <c r="F281">
        <v>7</v>
      </c>
      <c r="G281">
        <v>4</v>
      </c>
      <c r="H281">
        <v>3</v>
      </c>
    </row>
    <row r="282" spans="1:8" x14ac:dyDescent="0.3">
      <c r="A282">
        <v>45335697</v>
      </c>
      <c r="B282">
        <v>8</v>
      </c>
      <c r="C282">
        <v>4</v>
      </c>
      <c r="D282">
        <v>7</v>
      </c>
      <c r="E282">
        <v>8</v>
      </c>
      <c r="F282">
        <v>7</v>
      </c>
      <c r="G282">
        <v>7</v>
      </c>
      <c r="H282">
        <v>10</v>
      </c>
    </row>
    <row r="283" spans="1:8" x14ac:dyDescent="0.3">
      <c r="A283">
        <v>38001597</v>
      </c>
      <c r="B283">
        <v>5</v>
      </c>
      <c r="C283">
        <v>7</v>
      </c>
      <c r="D283">
        <v>3</v>
      </c>
      <c r="E283">
        <v>1</v>
      </c>
      <c r="F283">
        <v>2</v>
      </c>
      <c r="G283">
        <v>4</v>
      </c>
      <c r="H283">
        <v>1</v>
      </c>
    </row>
    <row r="284" spans="1:8" x14ac:dyDescent="0.3">
      <c r="A284">
        <v>73735449</v>
      </c>
      <c r="B284">
        <v>6</v>
      </c>
      <c r="C284">
        <v>4</v>
      </c>
      <c r="D284">
        <v>3</v>
      </c>
      <c r="E284">
        <v>4</v>
      </c>
      <c r="F284">
        <v>3</v>
      </c>
      <c r="G284">
        <v>5</v>
      </c>
      <c r="H284">
        <v>5</v>
      </c>
    </row>
    <row r="285" spans="1:8" x14ac:dyDescent="0.3">
      <c r="A285">
        <v>75841518</v>
      </c>
      <c r="B285">
        <v>6</v>
      </c>
      <c r="C285">
        <v>4</v>
      </c>
      <c r="D285">
        <v>4</v>
      </c>
      <c r="E285">
        <v>4</v>
      </c>
      <c r="F285">
        <v>4</v>
      </c>
      <c r="G285">
        <v>6</v>
      </c>
      <c r="H285">
        <v>1</v>
      </c>
    </row>
    <row r="286" spans="1:8" x14ac:dyDescent="0.3">
      <c r="A286">
        <v>98117682</v>
      </c>
      <c r="B286">
        <v>4</v>
      </c>
      <c r="C286">
        <v>6</v>
      </c>
      <c r="D286">
        <v>7</v>
      </c>
      <c r="E286">
        <v>4</v>
      </c>
      <c r="F286">
        <v>7</v>
      </c>
      <c r="G286">
        <v>5</v>
      </c>
      <c r="H286">
        <v>6</v>
      </c>
    </row>
    <row r="287" spans="1:8" x14ac:dyDescent="0.3">
      <c r="A287">
        <v>34527666</v>
      </c>
      <c r="B287">
        <v>6</v>
      </c>
      <c r="C287">
        <v>4</v>
      </c>
      <c r="D287">
        <v>3</v>
      </c>
      <c r="E287">
        <v>4</v>
      </c>
      <c r="F287">
        <v>5</v>
      </c>
      <c r="G287">
        <v>8</v>
      </c>
      <c r="H287">
        <v>5</v>
      </c>
    </row>
    <row r="288" spans="1:8" x14ac:dyDescent="0.3">
      <c r="A288">
        <v>12910686</v>
      </c>
      <c r="B288">
        <v>6</v>
      </c>
      <c r="C288">
        <v>5</v>
      </c>
      <c r="D288">
        <v>5</v>
      </c>
      <c r="E288">
        <v>6</v>
      </c>
      <c r="F288">
        <v>5</v>
      </c>
      <c r="G288">
        <v>6</v>
      </c>
      <c r="H288">
        <v>5</v>
      </c>
    </row>
    <row r="289" spans="1:8" x14ac:dyDescent="0.3">
      <c r="A289">
        <v>74199480</v>
      </c>
      <c r="B289">
        <v>7</v>
      </c>
      <c r="C289">
        <v>6</v>
      </c>
      <c r="D289">
        <v>4</v>
      </c>
      <c r="E289">
        <v>4</v>
      </c>
      <c r="F289">
        <v>5</v>
      </c>
      <c r="G289">
        <v>6</v>
      </c>
      <c r="H289">
        <v>5</v>
      </c>
    </row>
    <row r="290" spans="1:8" x14ac:dyDescent="0.3">
      <c r="A290">
        <v>81505259</v>
      </c>
      <c r="B290">
        <v>7</v>
      </c>
      <c r="C290">
        <v>6</v>
      </c>
      <c r="D290">
        <v>4</v>
      </c>
      <c r="E290">
        <v>5</v>
      </c>
      <c r="F290">
        <v>3</v>
      </c>
      <c r="G290">
        <v>4</v>
      </c>
      <c r="H290">
        <v>4</v>
      </c>
    </row>
    <row r="291" spans="1:8" x14ac:dyDescent="0.3">
      <c r="A291">
        <v>22753336</v>
      </c>
      <c r="B291">
        <v>3</v>
      </c>
      <c r="C291">
        <v>6</v>
      </c>
      <c r="D291">
        <v>4</v>
      </c>
      <c r="E291">
        <v>3</v>
      </c>
      <c r="F291">
        <v>2</v>
      </c>
      <c r="G291">
        <v>5</v>
      </c>
      <c r="H291">
        <v>2</v>
      </c>
    </row>
    <row r="292" spans="1:8" x14ac:dyDescent="0.3">
      <c r="A292">
        <v>86404330</v>
      </c>
      <c r="B292">
        <v>8</v>
      </c>
      <c r="C292">
        <v>4</v>
      </c>
      <c r="D292">
        <v>6</v>
      </c>
      <c r="E292">
        <v>7</v>
      </c>
      <c r="F292">
        <v>3</v>
      </c>
      <c r="G292">
        <v>8</v>
      </c>
      <c r="H292">
        <v>3</v>
      </c>
    </row>
    <row r="293" spans="1:8" x14ac:dyDescent="0.3">
      <c r="A293">
        <v>26295267</v>
      </c>
      <c r="B293">
        <v>4</v>
      </c>
      <c r="C293">
        <v>7</v>
      </c>
      <c r="D293">
        <v>4</v>
      </c>
      <c r="E293">
        <v>6</v>
      </c>
      <c r="F293">
        <v>3</v>
      </c>
      <c r="G293">
        <v>4</v>
      </c>
      <c r="H293">
        <v>4</v>
      </c>
    </row>
    <row r="294" spans="1:8" x14ac:dyDescent="0.3">
      <c r="A294">
        <v>47931771</v>
      </c>
      <c r="B294">
        <v>6</v>
      </c>
      <c r="C294">
        <v>6</v>
      </c>
      <c r="D294">
        <v>4</v>
      </c>
      <c r="E294">
        <v>6</v>
      </c>
      <c r="F294">
        <v>7</v>
      </c>
      <c r="G294">
        <v>6</v>
      </c>
      <c r="H294">
        <v>5</v>
      </c>
    </row>
    <row r="295" spans="1:8" x14ac:dyDescent="0.3">
      <c r="A295">
        <v>36891804</v>
      </c>
      <c r="B295">
        <v>5</v>
      </c>
      <c r="C295">
        <v>3</v>
      </c>
      <c r="D295">
        <v>4</v>
      </c>
      <c r="E295">
        <v>6</v>
      </c>
      <c r="F295">
        <v>7</v>
      </c>
      <c r="G295">
        <v>6</v>
      </c>
      <c r="H295">
        <v>5</v>
      </c>
    </row>
    <row r="296" spans="1:8" x14ac:dyDescent="0.3">
      <c r="A296">
        <v>95373261</v>
      </c>
      <c r="B296">
        <v>8</v>
      </c>
      <c r="C296">
        <v>6</v>
      </c>
      <c r="D296">
        <v>4</v>
      </c>
      <c r="E296">
        <v>7</v>
      </c>
      <c r="F296">
        <v>7</v>
      </c>
      <c r="G296">
        <v>5</v>
      </c>
      <c r="H296">
        <v>6</v>
      </c>
    </row>
    <row r="297" spans="1:8" x14ac:dyDescent="0.3">
      <c r="A297">
        <v>92920821</v>
      </c>
      <c r="B297">
        <v>6</v>
      </c>
      <c r="C297">
        <v>6</v>
      </c>
      <c r="D297">
        <v>6</v>
      </c>
      <c r="E297">
        <v>4</v>
      </c>
      <c r="F297">
        <v>7</v>
      </c>
      <c r="G297">
        <v>6</v>
      </c>
      <c r="H297">
        <v>5</v>
      </c>
    </row>
    <row r="298" spans="1:8" x14ac:dyDescent="0.3">
      <c r="A298">
        <v>42038641</v>
      </c>
      <c r="B298">
        <v>5</v>
      </c>
      <c r="C298">
        <v>8</v>
      </c>
      <c r="D298">
        <v>4</v>
      </c>
      <c r="E298">
        <v>2</v>
      </c>
      <c r="F298">
        <v>4</v>
      </c>
      <c r="G298">
        <v>7</v>
      </c>
      <c r="H298">
        <v>2</v>
      </c>
    </row>
    <row r="299" spans="1:8" x14ac:dyDescent="0.3">
      <c r="A299">
        <v>30335503</v>
      </c>
      <c r="B299">
        <v>8</v>
      </c>
      <c r="C299">
        <v>7</v>
      </c>
      <c r="D299">
        <v>4</v>
      </c>
      <c r="E299">
        <v>7</v>
      </c>
      <c r="F299">
        <v>5</v>
      </c>
      <c r="G299">
        <v>7</v>
      </c>
      <c r="H299">
        <v>4</v>
      </c>
    </row>
    <row r="300" spans="1:8" x14ac:dyDescent="0.3">
      <c r="A300">
        <v>43165751</v>
      </c>
      <c r="B300">
        <v>6</v>
      </c>
      <c r="C300">
        <v>6</v>
      </c>
      <c r="D300">
        <v>9</v>
      </c>
      <c r="E300">
        <v>9</v>
      </c>
      <c r="F300">
        <v>8</v>
      </c>
      <c r="G300">
        <v>8</v>
      </c>
      <c r="H300">
        <v>8</v>
      </c>
    </row>
    <row r="301" spans="1:8" x14ac:dyDescent="0.3">
      <c r="A301">
        <v>71456108</v>
      </c>
      <c r="B301">
        <v>4</v>
      </c>
      <c r="C301">
        <v>7</v>
      </c>
      <c r="D301">
        <v>3</v>
      </c>
      <c r="E301">
        <v>3</v>
      </c>
      <c r="F301">
        <v>3</v>
      </c>
      <c r="G301">
        <v>7</v>
      </c>
      <c r="H301">
        <v>3</v>
      </c>
    </row>
    <row r="302" spans="1:8" x14ac:dyDescent="0.3">
      <c r="A302">
        <v>87240081</v>
      </c>
      <c r="B302">
        <v>8</v>
      </c>
      <c r="C302">
        <v>8</v>
      </c>
      <c r="D302">
        <v>4</v>
      </c>
      <c r="E302">
        <v>6</v>
      </c>
      <c r="F302">
        <v>7</v>
      </c>
      <c r="G302">
        <v>8</v>
      </c>
      <c r="H302">
        <v>7</v>
      </c>
    </row>
    <row r="303" spans="1:8" x14ac:dyDescent="0.3">
      <c r="A303">
        <v>90521245</v>
      </c>
      <c r="B303">
        <v>5</v>
      </c>
      <c r="C303">
        <v>6</v>
      </c>
      <c r="D303">
        <v>5</v>
      </c>
      <c r="E303">
        <v>3</v>
      </c>
      <c r="F303">
        <v>5</v>
      </c>
      <c r="G303">
        <v>6</v>
      </c>
      <c r="H303">
        <v>7</v>
      </c>
    </row>
    <row r="304" spans="1:8" x14ac:dyDescent="0.3">
      <c r="A304">
        <v>26137560</v>
      </c>
      <c r="B304">
        <v>5</v>
      </c>
      <c r="C304">
        <v>7</v>
      </c>
      <c r="D304">
        <v>7</v>
      </c>
      <c r="E304">
        <v>3</v>
      </c>
      <c r="F304">
        <v>3</v>
      </c>
      <c r="G304">
        <v>8</v>
      </c>
      <c r="H304">
        <v>5</v>
      </c>
    </row>
    <row r="305" spans="1:8" x14ac:dyDescent="0.3">
      <c r="A305">
        <v>79805500</v>
      </c>
      <c r="B305">
        <v>5</v>
      </c>
      <c r="C305">
        <v>4</v>
      </c>
      <c r="D305">
        <v>5</v>
      </c>
      <c r="E305">
        <v>3</v>
      </c>
      <c r="F305">
        <v>5</v>
      </c>
      <c r="G305">
        <v>8</v>
      </c>
      <c r="H305">
        <v>4</v>
      </c>
    </row>
    <row r="306" spans="1:8" x14ac:dyDescent="0.3">
      <c r="A306">
        <v>16802732</v>
      </c>
      <c r="B306">
        <v>8</v>
      </c>
      <c r="C306">
        <v>7</v>
      </c>
      <c r="D306">
        <v>7</v>
      </c>
      <c r="E306">
        <v>5</v>
      </c>
      <c r="F306">
        <v>4</v>
      </c>
      <c r="G306">
        <v>5</v>
      </c>
      <c r="H306">
        <v>7</v>
      </c>
    </row>
    <row r="307" spans="1:8" x14ac:dyDescent="0.3">
      <c r="A307">
        <v>39241309</v>
      </c>
      <c r="B307">
        <v>8</v>
      </c>
      <c r="C307">
        <v>4</v>
      </c>
      <c r="D307">
        <v>10</v>
      </c>
      <c r="E307">
        <v>10</v>
      </c>
      <c r="F307">
        <v>10</v>
      </c>
      <c r="G307">
        <v>4</v>
      </c>
      <c r="H307">
        <v>9</v>
      </c>
    </row>
    <row r="308" spans="1:8" x14ac:dyDescent="0.3">
      <c r="A308">
        <v>86990839</v>
      </c>
      <c r="B308">
        <v>6</v>
      </c>
      <c r="C308">
        <v>7</v>
      </c>
      <c r="D308">
        <v>7</v>
      </c>
      <c r="E308">
        <v>6</v>
      </c>
      <c r="F308">
        <v>7</v>
      </c>
      <c r="G308">
        <v>5</v>
      </c>
      <c r="H308">
        <v>6</v>
      </c>
    </row>
    <row r="309" spans="1:8" x14ac:dyDescent="0.3">
      <c r="A309">
        <v>56553425</v>
      </c>
      <c r="B309">
        <v>6</v>
      </c>
      <c r="C309">
        <v>4</v>
      </c>
      <c r="D309">
        <v>7</v>
      </c>
      <c r="E309">
        <v>6</v>
      </c>
      <c r="F309">
        <v>3</v>
      </c>
      <c r="G309">
        <v>4</v>
      </c>
      <c r="H309">
        <v>4</v>
      </c>
    </row>
    <row r="310" spans="1:8" x14ac:dyDescent="0.3">
      <c r="A310">
        <v>87085845</v>
      </c>
      <c r="B310">
        <v>8</v>
      </c>
      <c r="C310">
        <v>8</v>
      </c>
      <c r="D310">
        <v>8</v>
      </c>
      <c r="E310">
        <v>8</v>
      </c>
      <c r="F310">
        <v>6</v>
      </c>
      <c r="G310">
        <v>4</v>
      </c>
      <c r="H310">
        <v>7</v>
      </c>
    </row>
    <row r="311" spans="1:8" x14ac:dyDescent="0.3">
      <c r="A311">
        <v>82000604</v>
      </c>
      <c r="B311">
        <v>6</v>
      </c>
      <c r="C311">
        <v>4</v>
      </c>
      <c r="D311">
        <v>7</v>
      </c>
      <c r="E311">
        <v>8</v>
      </c>
      <c r="F311">
        <v>8</v>
      </c>
      <c r="G311">
        <v>4</v>
      </c>
      <c r="H311">
        <v>7</v>
      </c>
    </row>
    <row r="312" spans="1:8" x14ac:dyDescent="0.3">
      <c r="A312">
        <v>20700135</v>
      </c>
      <c r="B312">
        <v>6</v>
      </c>
      <c r="C312">
        <v>7</v>
      </c>
      <c r="D312">
        <v>7</v>
      </c>
      <c r="E312">
        <v>7</v>
      </c>
      <c r="F312">
        <v>5</v>
      </c>
      <c r="G312">
        <v>6</v>
      </c>
      <c r="H312">
        <v>7</v>
      </c>
    </row>
    <row r="313" spans="1:8" x14ac:dyDescent="0.3">
      <c r="A313">
        <v>27179842</v>
      </c>
      <c r="B313">
        <v>7</v>
      </c>
      <c r="C313">
        <v>6</v>
      </c>
      <c r="D313">
        <v>4</v>
      </c>
      <c r="E313">
        <v>6</v>
      </c>
      <c r="F313">
        <v>4</v>
      </c>
      <c r="G313">
        <v>6</v>
      </c>
      <c r="H313">
        <v>7</v>
      </c>
    </row>
    <row r="314" spans="1:8" x14ac:dyDescent="0.3">
      <c r="A314">
        <v>37790980</v>
      </c>
      <c r="B314">
        <v>8</v>
      </c>
      <c r="C314">
        <v>7</v>
      </c>
      <c r="D314">
        <v>8</v>
      </c>
      <c r="E314">
        <v>5</v>
      </c>
      <c r="F314">
        <v>8</v>
      </c>
      <c r="G314">
        <v>8</v>
      </c>
      <c r="H314">
        <v>8</v>
      </c>
    </row>
    <row r="315" spans="1:8" x14ac:dyDescent="0.3">
      <c r="A315">
        <v>82677478</v>
      </c>
      <c r="B315">
        <v>8</v>
      </c>
      <c r="C315">
        <v>4</v>
      </c>
      <c r="D315">
        <v>5</v>
      </c>
      <c r="E315">
        <v>6</v>
      </c>
      <c r="F315">
        <v>4</v>
      </c>
      <c r="G315">
        <v>4</v>
      </c>
      <c r="H315">
        <v>4</v>
      </c>
    </row>
    <row r="316" spans="1:8" x14ac:dyDescent="0.3">
      <c r="A316">
        <v>91865283</v>
      </c>
      <c r="B316">
        <v>7</v>
      </c>
      <c r="C316">
        <v>7</v>
      </c>
      <c r="D316">
        <v>4</v>
      </c>
      <c r="E316">
        <v>6</v>
      </c>
      <c r="F316">
        <v>3</v>
      </c>
      <c r="G316">
        <v>6</v>
      </c>
      <c r="H316">
        <v>6</v>
      </c>
    </row>
    <row r="317" spans="1:8" x14ac:dyDescent="0.3">
      <c r="A317">
        <v>73007926</v>
      </c>
      <c r="B317">
        <v>3</v>
      </c>
      <c r="C317">
        <v>8</v>
      </c>
      <c r="D317">
        <v>2</v>
      </c>
      <c r="E317">
        <v>4</v>
      </c>
      <c r="F317">
        <v>3</v>
      </c>
      <c r="G317">
        <v>6</v>
      </c>
      <c r="H317">
        <v>3</v>
      </c>
    </row>
    <row r="318" spans="1:8" x14ac:dyDescent="0.3">
      <c r="A318">
        <v>77729312</v>
      </c>
      <c r="B318">
        <v>7</v>
      </c>
      <c r="C318">
        <v>6</v>
      </c>
      <c r="D318">
        <v>10</v>
      </c>
      <c r="E318">
        <v>8</v>
      </c>
      <c r="F318">
        <v>9</v>
      </c>
      <c r="G318">
        <v>5</v>
      </c>
      <c r="H318">
        <v>8</v>
      </c>
    </row>
    <row r="319" spans="1:8" x14ac:dyDescent="0.3">
      <c r="A319">
        <v>16626482</v>
      </c>
      <c r="B319">
        <v>6</v>
      </c>
      <c r="C319">
        <v>7</v>
      </c>
      <c r="D319">
        <v>4</v>
      </c>
      <c r="E319">
        <v>7</v>
      </c>
      <c r="F319">
        <v>7</v>
      </c>
      <c r="G319">
        <v>7</v>
      </c>
      <c r="H319">
        <v>7</v>
      </c>
    </row>
    <row r="320" spans="1:8" x14ac:dyDescent="0.3">
      <c r="A320">
        <v>97929937</v>
      </c>
      <c r="B320">
        <v>4</v>
      </c>
      <c r="C320">
        <v>4</v>
      </c>
      <c r="D320">
        <v>5</v>
      </c>
      <c r="E320">
        <v>4</v>
      </c>
      <c r="F320">
        <v>4</v>
      </c>
      <c r="G320">
        <v>8</v>
      </c>
      <c r="H320">
        <v>4</v>
      </c>
    </row>
    <row r="321" spans="1:8" x14ac:dyDescent="0.3">
      <c r="A321">
        <v>26534966</v>
      </c>
      <c r="B321">
        <v>8</v>
      </c>
      <c r="C321">
        <v>5</v>
      </c>
      <c r="D321">
        <v>7</v>
      </c>
      <c r="E321">
        <v>5</v>
      </c>
      <c r="F321">
        <v>3</v>
      </c>
      <c r="G321">
        <v>7</v>
      </c>
      <c r="H321">
        <v>4</v>
      </c>
    </row>
    <row r="322" spans="1:8" x14ac:dyDescent="0.3">
      <c r="A322">
        <v>33764676</v>
      </c>
      <c r="B322">
        <v>7</v>
      </c>
      <c r="C322">
        <v>7</v>
      </c>
      <c r="D322">
        <v>3</v>
      </c>
      <c r="E322">
        <v>3</v>
      </c>
      <c r="F322">
        <v>4</v>
      </c>
      <c r="G322">
        <v>5</v>
      </c>
      <c r="H322">
        <v>4</v>
      </c>
    </row>
    <row r="323" spans="1:8" x14ac:dyDescent="0.3">
      <c r="A323">
        <v>47061146</v>
      </c>
      <c r="B323">
        <v>6</v>
      </c>
      <c r="C323">
        <v>6</v>
      </c>
      <c r="D323">
        <v>5</v>
      </c>
      <c r="E323">
        <v>4</v>
      </c>
      <c r="F323">
        <v>7</v>
      </c>
      <c r="G323">
        <v>8</v>
      </c>
      <c r="H323">
        <v>5</v>
      </c>
    </row>
    <row r="324" spans="1:8" x14ac:dyDescent="0.3">
      <c r="A324">
        <v>53703936</v>
      </c>
      <c r="B324">
        <v>7</v>
      </c>
      <c r="C324">
        <v>8</v>
      </c>
      <c r="D324">
        <v>4</v>
      </c>
      <c r="E324">
        <v>6</v>
      </c>
      <c r="F324">
        <v>6</v>
      </c>
      <c r="G324">
        <v>7</v>
      </c>
      <c r="H324">
        <v>7</v>
      </c>
    </row>
    <row r="325" spans="1:8" x14ac:dyDescent="0.3">
      <c r="A325">
        <v>60849574</v>
      </c>
      <c r="B325">
        <v>4</v>
      </c>
      <c r="C325">
        <v>8</v>
      </c>
      <c r="D325">
        <v>7</v>
      </c>
      <c r="E325">
        <v>7</v>
      </c>
      <c r="F325">
        <v>5</v>
      </c>
      <c r="G325">
        <v>4</v>
      </c>
      <c r="H325">
        <v>6</v>
      </c>
    </row>
    <row r="326" spans="1:8" x14ac:dyDescent="0.3">
      <c r="A326">
        <v>48533502</v>
      </c>
      <c r="B326">
        <v>8</v>
      </c>
      <c r="C326">
        <v>8</v>
      </c>
      <c r="D326">
        <v>5</v>
      </c>
      <c r="E326">
        <v>5</v>
      </c>
      <c r="F326">
        <v>6</v>
      </c>
      <c r="G326">
        <v>6</v>
      </c>
      <c r="H326">
        <v>5</v>
      </c>
    </row>
    <row r="327" spans="1:8" x14ac:dyDescent="0.3">
      <c r="A327">
        <v>67770008</v>
      </c>
      <c r="B327">
        <v>5</v>
      </c>
      <c r="C327">
        <v>4</v>
      </c>
      <c r="D327">
        <v>6</v>
      </c>
      <c r="E327">
        <v>7</v>
      </c>
      <c r="F327">
        <v>7</v>
      </c>
      <c r="G327">
        <v>6</v>
      </c>
      <c r="H327">
        <v>3</v>
      </c>
    </row>
    <row r="328" spans="1:8" x14ac:dyDescent="0.3">
      <c r="A328">
        <v>23525912</v>
      </c>
      <c r="B328">
        <v>4</v>
      </c>
      <c r="C328">
        <v>4</v>
      </c>
      <c r="D328">
        <v>1</v>
      </c>
      <c r="E328">
        <v>4</v>
      </c>
      <c r="F328">
        <v>1</v>
      </c>
      <c r="G328">
        <v>2</v>
      </c>
      <c r="H328">
        <v>4</v>
      </c>
    </row>
    <row r="329" spans="1:8" x14ac:dyDescent="0.3">
      <c r="A329">
        <v>99912251</v>
      </c>
      <c r="B329">
        <v>6</v>
      </c>
      <c r="C329">
        <v>7</v>
      </c>
      <c r="D329">
        <v>5</v>
      </c>
      <c r="E329">
        <v>5</v>
      </c>
      <c r="F329">
        <v>7</v>
      </c>
      <c r="G329">
        <v>6</v>
      </c>
      <c r="H329">
        <v>6</v>
      </c>
    </row>
    <row r="330" spans="1:8" x14ac:dyDescent="0.3">
      <c r="A330">
        <v>66390082</v>
      </c>
      <c r="B330">
        <v>8</v>
      </c>
      <c r="C330">
        <v>4</v>
      </c>
      <c r="D330">
        <v>9</v>
      </c>
      <c r="E330">
        <v>9</v>
      </c>
      <c r="F330">
        <v>8</v>
      </c>
      <c r="G330">
        <v>7</v>
      </c>
      <c r="H330">
        <v>7</v>
      </c>
    </row>
    <row r="331" spans="1:8" x14ac:dyDescent="0.3">
      <c r="A331">
        <v>26418579</v>
      </c>
      <c r="B331">
        <v>7</v>
      </c>
      <c r="C331">
        <v>4</v>
      </c>
      <c r="D331">
        <v>7</v>
      </c>
      <c r="E331">
        <v>5</v>
      </c>
      <c r="F331">
        <v>6</v>
      </c>
      <c r="G331">
        <v>8</v>
      </c>
      <c r="H331">
        <v>6</v>
      </c>
    </row>
    <row r="332" spans="1:8" x14ac:dyDescent="0.3">
      <c r="A332">
        <v>79886898</v>
      </c>
      <c r="B332">
        <v>8</v>
      </c>
      <c r="C332">
        <v>4</v>
      </c>
      <c r="D332">
        <v>3</v>
      </c>
      <c r="E332">
        <v>7</v>
      </c>
      <c r="F332">
        <v>5</v>
      </c>
      <c r="G332">
        <v>6</v>
      </c>
      <c r="H332">
        <v>5</v>
      </c>
    </row>
    <row r="333" spans="1:8" x14ac:dyDescent="0.3">
      <c r="A333">
        <v>14550283</v>
      </c>
      <c r="B333">
        <v>8</v>
      </c>
      <c r="C333">
        <v>8</v>
      </c>
      <c r="D333">
        <v>10</v>
      </c>
      <c r="E333">
        <v>10</v>
      </c>
      <c r="F333">
        <v>9</v>
      </c>
      <c r="G333">
        <v>6</v>
      </c>
      <c r="H333">
        <v>7</v>
      </c>
    </row>
    <row r="334" spans="1:8" x14ac:dyDescent="0.3">
      <c r="A334">
        <v>75467721</v>
      </c>
      <c r="B334">
        <v>5</v>
      </c>
      <c r="C334">
        <v>5</v>
      </c>
      <c r="D334">
        <v>4</v>
      </c>
      <c r="E334">
        <v>7</v>
      </c>
      <c r="F334">
        <v>3</v>
      </c>
      <c r="G334">
        <v>7</v>
      </c>
      <c r="H334">
        <v>6</v>
      </c>
    </row>
    <row r="335" spans="1:8" x14ac:dyDescent="0.3">
      <c r="A335">
        <v>51986095</v>
      </c>
      <c r="B335">
        <v>1</v>
      </c>
      <c r="C335">
        <v>8</v>
      </c>
      <c r="D335">
        <v>4</v>
      </c>
      <c r="E335">
        <v>4</v>
      </c>
      <c r="F335">
        <v>1</v>
      </c>
      <c r="G335">
        <v>4</v>
      </c>
      <c r="H335">
        <v>1</v>
      </c>
    </row>
    <row r="336" spans="1:8" x14ac:dyDescent="0.3">
      <c r="A336">
        <v>45065283</v>
      </c>
      <c r="B336">
        <v>8</v>
      </c>
      <c r="C336">
        <v>8</v>
      </c>
      <c r="D336">
        <v>10</v>
      </c>
      <c r="E336">
        <v>9</v>
      </c>
      <c r="F336">
        <v>10</v>
      </c>
      <c r="G336">
        <v>5</v>
      </c>
      <c r="H336">
        <v>7</v>
      </c>
    </row>
    <row r="337" spans="1:8" x14ac:dyDescent="0.3">
      <c r="A337">
        <v>77250761</v>
      </c>
      <c r="B337">
        <v>5</v>
      </c>
      <c r="C337">
        <v>6</v>
      </c>
      <c r="D337">
        <v>1</v>
      </c>
      <c r="E337">
        <v>1</v>
      </c>
      <c r="F337">
        <v>2</v>
      </c>
      <c r="G337">
        <v>8</v>
      </c>
      <c r="H337">
        <v>3</v>
      </c>
    </row>
    <row r="338" spans="1:8" x14ac:dyDescent="0.3">
      <c r="A338">
        <v>95832203</v>
      </c>
      <c r="B338">
        <v>7</v>
      </c>
      <c r="C338">
        <v>7</v>
      </c>
      <c r="D338">
        <v>3</v>
      </c>
      <c r="E338">
        <v>4</v>
      </c>
      <c r="F338">
        <v>6</v>
      </c>
      <c r="G338">
        <v>6</v>
      </c>
      <c r="H338">
        <v>4</v>
      </c>
    </row>
    <row r="339" spans="1:8" x14ac:dyDescent="0.3">
      <c r="A339">
        <v>48458862</v>
      </c>
      <c r="B339">
        <v>8</v>
      </c>
      <c r="C339">
        <v>6</v>
      </c>
      <c r="D339">
        <v>3</v>
      </c>
      <c r="E339">
        <v>6</v>
      </c>
      <c r="F339">
        <v>3</v>
      </c>
      <c r="G339">
        <v>6</v>
      </c>
      <c r="H339">
        <v>3</v>
      </c>
    </row>
    <row r="340" spans="1:8" x14ac:dyDescent="0.3">
      <c r="A340">
        <v>94515930</v>
      </c>
      <c r="B340">
        <v>8</v>
      </c>
      <c r="C340">
        <v>6</v>
      </c>
      <c r="D340">
        <v>2</v>
      </c>
      <c r="E340">
        <v>3</v>
      </c>
      <c r="F340">
        <v>3</v>
      </c>
      <c r="G340">
        <v>8</v>
      </c>
      <c r="H340">
        <v>2</v>
      </c>
    </row>
    <row r="341" spans="1:8" x14ac:dyDescent="0.3">
      <c r="A341">
        <v>77277481</v>
      </c>
      <c r="B341">
        <v>6</v>
      </c>
      <c r="C341">
        <v>4</v>
      </c>
      <c r="D341">
        <v>3</v>
      </c>
      <c r="E341">
        <v>1</v>
      </c>
      <c r="F341">
        <v>4</v>
      </c>
      <c r="G341">
        <v>6</v>
      </c>
      <c r="H341">
        <v>3</v>
      </c>
    </row>
    <row r="342" spans="1:8" x14ac:dyDescent="0.3">
      <c r="A342">
        <v>30253894</v>
      </c>
      <c r="B342">
        <v>4</v>
      </c>
      <c r="C342">
        <v>5</v>
      </c>
      <c r="D342">
        <v>3</v>
      </c>
      <c r="E342">
        <v>4</v>
      </c>
      <c r="F342">
        <v>4</v>
      </c>
      <c r="G342">
        <v>8</v>
      </c>
      <c r="H342">
        <v>4</v>
      </c>
    </row>
    <row r="343" spans="1:8" x14ac:dyDescent="0.3">
      <c r="A343">
        <v>25516385</v>
      </c>
      <c r="B343">
        <v>8</v>
      </c>
      <c r="C343">
        <v>8</v>
      </c>
      <c r="D343">
        <v>8</v>
      </c>
      <c r="E343">
        <v>7</v>
      </c>
      <c r="F343">
        <v>7</v>
      </c>
      <c r="G343">
        <v>6</v>
      </c>
      <c r="H343">
        <v>8</v>
      </c>
    </row>
    <row r="344" spans="1:8" x14ac:dyDescent="0.3">
      <c r="A344">
        <v>88169879</v>
      </c>
      <c r="B344">
        <v>4</v>
      </c>
      <c r="C344">
        <v>7</v>
      </c>
      <c r="D344">
        <v>7</v>
      </c>
      <c r="E344">
        <v>7</v>
      </c>
      <c r="F344">
        <v>4</v>
      </c>
      <c r="G344">
        <v>6</v>
      </c>
      <c r="H344">
        <v>5</v>
      </c>
    </row>
    <row r="345" spans="1:8" x14ac:dyDescent="0.3">
      <c r="A345">
        <v>23104504</v>
      </c>
      <c r="B345">
        <v>6</v>
      </c>
      <c r="C345">
        <v>6</v>
      </c>
      <c r="D345">
        <v>6</v>
      </c>
      <c r="E345">
        <v>4</v>
      </c>
      <c r="F345">
        <v>4</v>
      </c>
      <c r="G345">
        <v>6</v>
      </c>
      <c r="H345">
        <v>7</v>
      </c>
    </row>
    <row r="346" spans="1:8" x14ac:dyDescent="0.3">
      <c r="A346">
        <v>99276578</v>
      </c>
      <c r="B346">
        <v>7</v>
      </c>
      <c r="C346">
        <v>5</v>
      </c>
      <c r="D346">
        <v>10</v>
      </c>
      <c r="E346">
        <v>7</v>
      </c>
      <c r="F346">
        <v>10</v>
      </c>
      <c r="G346">
        <v>5</v>
      </c>
      <c r="H346">
        <v>8</v>
      </c>
    </row>
    <row r="347" spans="1:8" x14ac:dyDescent="0.3">
      <c r="A347">
        <v>54520262</v>
      </c>
      <c r="B347">
        <v>6</v>
      </c>
      <c r="C347">
        <v>6</v>
      </c>
      <c r="D347">
        <v>7</v>
      </c>
      <c r="E347">
        <v>6</v>
      </c>
      <c r="F347">
        <v>3</v>
      </c>
      <c r="G347">
        <v>4</v>
      </c>
      <c r="H347">
        <v>3</v>
      </c>
    </row>
    <row r="348" spans="1:8" x14ac:dyDescent="0.3">
      <c r="A348">
        <v>81311136</v>
      </c>
      <c r="B348">
        <v>4</v>
      </c>
      <c r="C348">
        <v>4</v>
      </c>
      <c r="D348">
        <v>4</v>
      </c>
      <c r="E348">
        <v>5</v>
      </c>
      <c r="F348">
        <v>3</v>
      </c>
      <c r="G348">
        <v>5</v>
      </c>
      <c r="H348">
        <v>4</v>
      </c>
    </row>
    <row r="349" spans="1:8" x14ac:dyDescent="0.3">
      <c r="A349">
        <v>21334171</v>
      </c>
      <c r="B349">
        <v>7</v>
      </c>
      <c r="C349">
        <v>5</v>
      </c>
      <c r="D349">
        <v>8</v>
      </c>
      <c r="E349">
        <v>9</v>
      </c>
      <c r="F349">
        <v>9</v>
      </c>
      <c r="G349">
        <v>4</v>
      </c>
      <c r="H349">
        <v>8</v>
      </c>
    </row>
    <row r="350" spans="1:8" x14ac:dyDescent="0.3">
      <c r="A350">
        <v>31007621</v>
      </c>
      <c r="B350">
        <v>7</v>
      </c>
      <c r="C350">
        <v>5</v>
      </c>
      <c r="D350">
        <v>7</v>
      </c>
      <c r="E350">
        <v>5</v>
      </c>
      <c r="F350">
        <v>7</v>
      </c>
      <c r="G350">
        <v>8</v>
      </c>
      <c r="H350">
        <v>4</v>
      </c>
    </row>
    <row r="351" spans="1:8" x14ac:dyDescent="0.3">
      <c r="A351">
        <v>89419317</v>
      </c>
      <c r="B351">
        <v>7</v>
      </c>
      <c r="C351">
        <v>8</v>
      </c>
      <c r="D351">
        <v>5</v>
      </c>
      <c r="E351">
        <v>5</v>
      </c>
      <c r="F351">
        <v>3</v>
      </c>
      <c r="G351">
        <v>5</v>
      </c>
      <c r="H351">
        <v>5</v>
      </c>
    </row>
    <row r="352" spans="1:8" x14ac:dyDescent="0.3">
      <c r="A352">
        <v>15390948</v>
      </c>
      <c r="B352">
        <v>5</v>
      </c>
      <c r="C352">
        <v>8</v>
      </c>
      <c r="D352">
        <v>6</v>
      </c>
      <c r="E352">
        <v>6</v>
      </c>
      <c r="F352">
        <v>3</v>
      </c>
      <c r="G352">
        <v>8</v>
      </c>
      <c r="H352">
        <v>4</v>
      </c>
    </row>
    <row r="353" spans="1:8" x14ac:dyDescent="0.3">
      <c r="A353">
        <v>97276438</v>
      </c>
      <c r="B353">
        <v>4</v>
      </c>
      <c r="C353">
        <v>8</v>
      </c>
      <c r="D353">
        <v>10</v>
      </c>
      <c r="E353">
        <v>10</v>
      </c>
      <c r="F353">
        <v>10</v>
      </c>
      <c r="G353">
        <v>6</v>
      </c>
      <c r="H353">
        <v>9</v>
      </c>
    </row>
    <row r="354" spans="1:8" x14ac:dyDescent="0.3">
      <c r="A354">
        <v>81488024</v>
      </c>
      <c r="B354">
        <v>6</v>
      </c>
      <c r="C354">
        <v>4</v>
      </c>
      <c r="D354">
        <v>4</v>
      </c>
      <c r="E354">
        <v>6</v>
      </c>
      <c r="F354">
        <v>7</v>
      </c>
      <c r="G354">
        <v>5</v>
      </c>
      <c r="H354">
        <v>4</v>
      </c>
    </row>
    <row r="355" spans="1:8" x14ac:dyDescent="0.3">
      <c r="A355">
        <v>76624053</v>
      </c>
      <c r="B355">
        <v>4</v>
      </c>
      <c r="C355">
        <v>8</v>
      </c>
      <c r="D355">
        <v>6</v>
      </c>
      <c r="E355">
        <v>5</v>
      </c>
      <c r="F355">
        <v>7</v>
      </c>
      <c r="G355">
        <v>5</v>
      </c>
      <c r="H355">
        <v>7</v>
      </c>
    </row>
    <row r="356" spans="1:8" x14ac:dyDescent="0.3">
      <c r="A356">
        <v>20926894</v>
      </c>
      <c r="B356">
        <v>6</v>
      </c>
      <c r="C356">
        <v>4</v>
      </c>
      <c r="D356">
        <v>3</v>
      </c>
      <c r="E356">
        <v>4</v>
      </c>
      <c r="F356">
        <v>4</v>
      </c>
      <c r="G356">
        <v>5</v>
      </c>
      <c r="H356">
        <v>4</v>
      </c>
    </row>
    <row r="357" spans="1:8" x14ac:dyDescent="0.3">
      <c r="A357">
        <v>31921004</v>
      </c>
      <c r="B357">
        <v>6</v>
      </c>
      <c r="C357">
        <v>4</v>
      </c>
      <c r="D357">
        <v>4</v>
      </c>
      <c r="E357">
        <v>5</v>
      </c>
      <c r="F357">
        <v>4</v>
      </c>
      <c r="G357">
        <v>8</v>
      </c>
      <c r="H357">
        <v>5</v>
      </c>
    </row>
    <row r="358" spans="1:8" x14ac:dyDescent="0.3">
      <c r="A358">
        <v>51587820</v>
      </c>
      <c r="B358">
        <v>10</v>
      </c>
      <c r="C358">
        <v>8</v>
      </c>
      <c r="D358">
        <v>7</v>
      </c>
      <c r="E358">
        <v>9</v>
      </c>
      <c r="F358">
        <v>9</v>
      </c>
      <c r="G358">
        <v>8</v>
      </c>
      <c r="H358">
        <v>9</v>
      </c>
    </row>
    <row r="359" spans="1:8" x14ac:dyDescent="0.3">
      <c r="A359">
        <v>23294908</v>
      </c>
      <c r="B359">
        <v>6</v>
      </c>
      <c r="C359">
        <v>5</v>
      </c>
      <c r="D359">
        <v>6</v>
      </c>
      <c r="E359">
        <v>6</v>
      </c>
      <c r="F359">
        <v>7</v>
      </c>
      <c r="G359">
        <v>6</v>
      </c>
      <c r="H359">
        <v>4</v>
      </c>
    </row>
    <row r="360" spans="1:8" x14ac:dyDescent="0.3">
      <c r="A360">
        <v>68090843</v>
      </c>
      <c r="B360">
        <v>5</v>
      </c>
      <c r="C360">
        <v>7</v>
      </c>
      <c r="D360">
        <v>7</v>
      </c>
      <c r="E360">
        <v>3</v>
      </c>
      <c r="F360">
        <v>6</v>
      </c>
      <c r="G360">
        <v>6</v>
      </c>
      <c r="H360">
        <v>6</v>
      </c>
    </row>
    <row r="361" spans="1:8" x14ac:dyDescent="0.3">
      <c r="A361">
        <v>71153779</v>
      </c>
      <c r="B361">
        <v>7</v>
      </c>
      <c r="C361">
        <v>7</v>
      </c>
      <c r="D361">
        <v>4</v>
      </c>
      <c r="E361">
        <v>7</v>
      </c>
      <c r="F361">
        <v>3</v>
      </c>
      <c r="G361">
        <v>8</v>
      </c>
      <c r="H361">
        <v>4</v>
      </c>
    </row>
    <row r="362" spans="1:8" x14ac:dyDescent="0.3">
      <c r="A362">
        <v>76016035</v>
      </c>
      <c r="B362">
        <v>7</v>
      </c>
      <c r="C362">
        <v>7</v>
      </c>
      <c r="D362">
        <v>7</v>
      </c>
      <c r="E362">
        <v>5</v>
      </c>
      <c r="F362">
        <v>3</v>
      </c>
      <c r="G362">
        <v>8</v>
      </c>
      <c r="H362">
        <v>5</v>
      </c>
    </row>
    <row r="363" spans="1:8" x14ac:dyDescent="0.3">
      <c r="A363">
        <v>34282067</v>
      </c>
      <c r="B363">
        <v>6</v>
      </c>
      <c r="C363">
        <v>7</v>
      </c>
      <c r="D363">
        <v>8</v>
      </c>
      <c r="E363">
        <v>7</v>
      </c>
      <c r="F363">
        <v>5</v>
      </c>
      <c r="G363">
        <v>8</v>
      </c>
      <c r="H363">
        <v>6</v>
      </c>
    </row>
    <row r="364" spans="1:8" x14ac:dyDescent="0.3">
      <c r="A364">
        <v>24313101</v>
      </c>
      <c r="B364">
        <v>5</v>
      </c>
      <c r="C364">
        <v>6</v>
      </c>
      <c r="D364">
        <v>6</v>
      </c>
      <c r="E364">
        <v>5</v>
      </c>
      <c r="F364">
        <v>4</v>
      </c>
      <c r="G364">
        <v>6</v>
      </c>
      <c r="H364">
        <v>7</v>
      </c>
    </row>
    <row r="365" spans="1:8" x14ac:dyDescent="0.3">
      <c r="A365">
        <v>61867638</v>
      </c>
      <c r="B365">
        <v>4</v>
      </c>
      <c r="C365">
        <v>8</v>
      </c>
      <c r="D365">
        <v>3</v>
      </c>
      <c r="E365">
        <v>3</v>
      </c>
      <c r="F365">
        <v>1</v>
      </c>
      <c r="G365">
        <v>4</v>
      </c>
      <c r="H365">
        <v>4</v>
      </c>
    </row>
    <row r="366" spans="1:8" x14ac:dyDescent="0.3">
      <c r="A366">
        <v>82052303</v>
      </c>
      <c r="B366">
        <v>7</v>
      </c>
      <c r="C366">
        <v>5</v>
      </c>
      <c r="D366">
        <v>8</v>
      </c>
      <c r="E366">
        <v>7</v>
      </c>
      <c r="F366">
        <v>9</v>
      </c>
      <c r="G366">
        <v>7</v>
      </c>
      <c r="H366">
        <v>10</v>
      </c>
    </row>
    <row r="367" spans="1:8" x14ac:dyDescent="0.3">
      <c r="A367">
        <v>26320886</v>
      </c>
      <c r="B367">
        <v>4</v>
      </c>
      <c r="C367">
        <v>4</v>
      </c>
      <c r="D367">
        <v>4</v>
      </c>
      <c r="E367">
        <v>7</v>
      </c>
      <c r="F367">
        <v>6</v>
      </c>
      <c r="G367">
        <v>7</v>
      </c>
      <c r="H367">
        <v>6</v>
      </c>
    </row>
    <row r="368" spans="1:8" x14ac:dyDescent="0.3">
      <c r="A368">
        <v>32966283</v>
      </c>
      <c r="B368">
        <v>5</v>
      </c>
      <c r="C368">
        <v>5</v>
      </c>
      <c r="D368">
        <v>10</v>
      </c>
      <c r="E368">
        <v>10</v>
      </c>
      <c r="F368">
        <v>7</v>
      </c>
      <c r="G368">
        <v>5</v>
      </c>
      <c r="H368">
        <v>9</v>
      </c>
    </row>
    <row r="369" spans="1:8" x14ac:dyDescent="0.3">
      <c r="A369">
        <v>49389767</v>
      </c>
      <c r="B369">
        <v>5</v>
      </c>
      <c r="C369">
        <v>7</v>
      </c>
      <c r="D369">
        <v>7</v>
      </c>
      <c r="E369">
        <v>7</v>
      </c>
      <c r="F369">
        <v>5</v>
      </c>
      <c r="G369">
        <v>6</v>
      </c>
      <c r="H369">
        <v>8</v>
      </c>
    </row>
    <row r="370" spans="1:8" x14ac:dyDescent="0.3">
      <c r="A370">
        <v>21292944</v>
      </c>
      <c r="B370">
        <v>4</v>
      </c>
      <c r="C370">
        <v>7</v>
      </c>
      <c r="D370">
        <v>8</v>
      </c>
      <c r="E370">
        <v>10</v>
      </c>
      <c r="F370">
        <v>10</v>
      </c>
      <c r="G370">
        <v>8</v>
      </c>
      <c r="H370">
        <v>9</v>
      </c>
    </row>
    <row r="371" spans="1:8" x14ac:dyDescent="0.3">
      <c r="A371">
        <v>76138610</v>
      </c>
      <c r="B371">
        <v>5</v>
      </c>
      <c r="C371">
        <v>8</v>
      </c>
      <c r="D371">
        <v>7</v>
      </c>
      <c r="E371">
        <v>7</v>
      </c>
      <c r="F371">
        <v>10</v>
      </c>
      <c r="G371">
        <v>6</v>
      </c>
      <c r="H371">
        <v>10</v>
      </c>
    </row>
    <row r="372" spans="1:8" x14ac:dyDescent="0.3">
      <c r="A372">
        <v>96264774</v>
      </c>
      <c r="B372">
        <v>6</v>
      </c>
      <c r="C372">
        <v>7</v>
      </c>
      <c r="D372">
        <v>6</v>
      </c>
      <c r="E372">
        <v>6</v>
      </c>
      <c r="F372">
        <v>7</v>
      </c>
      <c r="G372">
        <v>4</v>
      </c>
      <c r="H372">
        <v>5</v>
      </c>
    </row>
    <row r="373" spans="1:8" x14ac:dyDescent="0.3">
      <c r="A373">
        <v>47508549</v>
      </c>
      <c r="B373">
        <v>5</v>
      </c>
      <c r="C373">
        <v>4</v>
      </c>
      <c r="D373">
        <v>3</v>
      </c>
      <c r="E373">
        <v>5</v>
      </c>
      <c r="F373">
        <v>3</v>
      </c>
      <c r="G373">
        <v>7</v>
      </c>
      <c r="H373">
        <v>4</v>
      </c>
    </row>
    <row r="374" spans="1:8" x14ac:dyDescent="0.3">
      <c r="A374">
        <v>70472272</v>
      </c>
      <c r="B374">
        <v>8</v>
      </c>
      <c r="C374">
        <v>4</v>
      </c>
      <c r="D374">
        <v>8</v>
      </c>
      <c r="E374">
        <v>7</v>
      </c>
      <c r="F374">
        <v>10</v>
      </c>
      <c r="G374">
        <v>5</v>
      </c>
      <c r="H374">
        <v>10</v>
      </c>
    </row>
    <row r="375" spans="1:8" x14ac:dyDescent="0.3">
      <c r="A375">
        <v>58937797</v>
      </c>
      <c r="B375">
        <v>4</v>
      </c>
      <c r="C375">
        <v>7</v>
      </c>
      <c r="D375">
        <v>7</v>
      </c>
      <c r="E375">
        <v>5</v>
      </c>
      <c r="F375">
        <v>7</v>
      </c>
      <c r="G375">
        <v>7</v>
      </c>
      <c r="H375">
        <v>4</v>
      </c>
    </row>
    <row r="376" spans="1:8" x14ac:dyDescent="0.3">
      <c r="A376">
        <v>79684993</v>
      </c>
      <c r="B376">
        <v>6</v>
      </c>
      <c r="C376">
        <v>3</v>
      </c>
      <c r="D376">
        <v>3</v>
      </c>
      <c r="E376">
        <v>7</v>
      </c>
      <c r="F376">
        <v>4</v>
      </c>
      <c r="G376">
        <v>6</v>
      </c>
      <c r="H376">
        <v>3</v>
      </c>
    </row>
    <row r="377" spans="1:8" x14ac:dyDescent="0.3">
      <c r="A377">
        <v>71940973</v>
      </c>
      <c r="B377">
        <v>7</v>
      </c>
      <c r="C377">
        <v>4</v>
      </c>
      <c r="D377">
        <v>4</v>
      </c>
      <c r="E377">
        <v>6</v>
      </c>
      <c r="F377">
        <v>3</v>
      </c>
      <c r="G377">
        <v>4</v>
      </c>
      <c r="H377">
        <v>3</v>
      </c>
    </row>
    <row r="378" spans="1:8" x14ac:dyDescent="0.3">
      <c r="A378">
        <v>59230750</v>
      </c>
      <c r="B378">
        <v>7</v>
      </c>
      <c r="C378">
        <v>6</v>
      </c>
      <c r="D378">
        <v>4</v>
      </c>
      <c r="E378">
        <v>6</v>
      </c>
      <c r="F378">
        <v>3</v>
      </c>
      <c r="G378">
        <v>5</v>
      </c>
      <c r="H378">
        <v>4</v>
      </c>
    </row>
    <row r="379" spans="1:8" x14ac:dyDescent="0.3">
      <c r="A379">
        <v>58220301</v>
      </c>
      <c r="B379">
        <v>4</v>
      </c>
      <c r="C379">
        <v>7</v>
      </c>
      <c r="D379">
        <v>8</v>
      </c>
      <c r="E379">
        <v>5</v>
      </c>
      <c r="F379">
        <v>5</v>
      </c>
      <c r="G379">
        <v>6</v>
      </c>
      <c r="H379">
        <v>6</v>
      </c>
    </row>
    <row r="380" spans="1:8" x14ac:dyDescent="0.3">
      <c r="A380">
        <v>56978713</v>
      </c>
      <c r="B380">
        <v>4</v>
      </c>
      <c r="C380">
        <v>7</v>
      </c>
      <c r="D380">
        <v>7</v>
      </c>
      <c r="E380">
        <v>9</v>
      </c>
      <c r="F380">
        <v>9</v>
      </c>
      <c r="G380">
        <v>6</v>
      </c>
      <c r="H380">
        <v>7</v>
      </c>
    </row>
    <row r="381" spans="1:8" x14ac:dyDescent="0.3">
      <c r="A381">
        <v>64349305</v>
      </c>
      <c r="B381">
        <v>4</v>
      </c>
      <c r="C381">
        <v>8</v>
      </c>
      <c r="D381">
        <v>9</v>
      </c>
      <c r="E381">
        <v>9</v>
      </c>
      <c r="F381">
        <v>9</v>
      </c>
      <c r="G381">
        <v>5</v>
      </c>
      <c r="H381">
        <v>10</v>
      </c>
    </row>
    <row r="382" spans="1:8" x14ac:dyDescent="0.3">
      <c r="A382">
        <v>35881864</v>
      </c>
      <c r="B382">
        <v>6</v>
      </c>
      <c r="C382">
        <v>4</v>
      </c>
      <c r="D382">
        <v>4</v>
      </c>
      <c r="E382">
        <v>3</v>
      </c>
      <c r="F382">
        <v>6</v>
      </c>
      <c r="G382">
        <v>8</v>
      </c>
      <c r="H382">
        <v>3</v>
      </c>
    </row>
    <row r="383" spans="1:8" x14ac:dyDescent="0.3">
      <c r="A383">
        <v>88433964</v>
      </c>
      <c r="B383">
        <v>6</v>
      </c>
      <c r="C383">
        <v>6</v>
      </c>
      <c r="D383">
        <v>8</v>
      </c>
      <c r="E383">
        <v>9</v>
      </c>
      <c r="F383">
        <v>10</v>
      </c>
      <c r="G383">
        <v>5</v>
      </c>
      <c r="H383">
        <v>10</v>
      </c>
    </row>
    <row r="384" spans="1:8" x14ac:dyDescent="0.3">
      <c r="A384">
        <v>53960147</v>
      </c>
      <c r="B384">
        <v>6</v>
      </c>
      <c r="C384">
        <v>6</v>
      </c>
      <c r="D384">
        <v>7</v>
      </c>
      <c r="E384">
        <v>9</v>
      </c>
      <c r="F384">
        <v>7</v>
      </c>
      <c r="G384">
        <v>7</v>
      </c>
      <c r="H384">
        <v>6</v>
      </c>
    </row>
    <row r="385" spans="1:8" x14ac:dyDescent="0.3">
      <c r="A385">
        <v>35126391</v>
      </c>
      <c r="B385">
        <v>5</v>
      </c>
      <c r="C385">
        <v>6</v>
      </c>
      <c r="D385">
        <v>5</v>
      </c>
      <c r="E385">
        <v>5</v>
      </c>
      <c r="F385">
        <v>4</v>
      </c>
      <c r="G385">
        <v>5</v>
      </c>
      <c r="H385">
        <v>4</v>
      </c>
    </row>
    <row r="386" spans="1:8" x14ac:dyDescent="0.3">
      <c r="A386">
        <v>68243256</v>
      </c>
      <c r="B386">
        <v>5</v>
      </c>
      <c r="C386">
        <v>6</v>
      </c>
      <c r="D386">
        <v>8</v>
      </c>
      <c r="E386">
        <v>7</v>
      </c>
      <c r="F386">
        <v>9</v>
      </c>
      <c r="G386">
        <v>5</v>
      </c>
      <c r="H386">
        <v>8</v>
      </c>
    </row>
    <row r="387" spans="1:8" x14ac:dyDescent="0.3">
      <c r="A387">
        <v>26173720</v>
      </c>
      <c r="B387">
        <v>7</v>
      </c>
      <c r="C387">
        <v>6</v>
      </c>
      <c r="D387">
        <v>3</v>
      </c>
      <c r="E387">
        <v>5</v>
      </c>
      <c r="F387">
        <v>7</v>
      </c>
      <c r="G387">
        <v>5</v>
      </c>
      <c r="H387">
        <v>4</v>
      </c>
    </row>
    <row r="388" spans="1:8" x14ac:dyDescent="0.3">
      <c r="A388">
        <v>17257754</v>
      </c>
      <c r="B388">
        <v>7</v>
      </c>
      <c r="C388">
        <v>6</v>
      </c>
      <c r="D388">
        <v>7</v>
      </c>
      <c r="E388">
        <v>5</v>
      </c>
      <c r="F388">
        <v>5</v>
      </c>
      <c r="G388">
        <v>5</v>
      </c>
      <c r="H388">
        <v>6</v>
      </c>
    </row>
    <row r="389" spans="1:8" x14ac:dyDescent="0.3">
      <c r="A389">
        <v>56719970</v>
      </c>
      <c r="B389">
        <v>6</v>
      </c>
      <c r="C389">
        <v>7</v>
      </c>
      <c r="D389">
        <v>3</v>
      </c>
      <c r="E389">
        <v>5</v>
      </c>
      <c r="F389">
        <v>6</v>
      </c>
      <c r="G389">
        <v>5</v>
      </c>
      <c r="H389">
        <v>3</v>
      </c>
    </row>
    <row r="390" spans="1:8" x14ac:dyDescent="0.3">
      <c r="A390">
        <v>30164710</v>
      </c>
      <c r="B390">
        <v>8</v>
      </c>
      <c r="C390">
        <v>4</v>
      </c>
      <c r="D390">
        <v>9</v>
      </c>
      <c r="E390">
        <v>9</v>
      </c>
      <c r="F390">
        <v>7</v>
      </c>
      <c r="G390">
        <v>5</v>
      </c>
      <c r="H390">
        <v>7</v>
      </c>
    </row>
    <row r="391" spans="1:8" x14ac:dyDescent="0.3">
      <c r="A391">
        <v>45718204</v>
      </c>
      <c r="B391">
        <v>4</v>
      </c>
      <c r="C391">
        <v>8</v>
      </c>
      <c r="D391">
        <v>4</v>
      </c>
      <c r="E391">
        <v>6</v>
      </c>
      <c r="F391">
        <v>6</v>
      </c>
      <c r="G391">
        <v>6</v>
      </c>
      <c r="H391">
        <v>3</v>
      </c>
    </row>
    <row r="392" spans="1:8" x14ac:dyDescent="0.3">
      <c r="A392">
        <v>11727311</v>
      </c>
      <c r="B392">
        <v>8</v>
      </c>
      <c r="C392">
        <v>8</v>
      </c>
      <c r="D392">
        <v>4</v>
      </c>
      <c r="E392">
        <v>7</v>
      </c>
      <c r="F392">
        <v>4</v>
      </c>
      <c r="G392">
        <v>4</v>
      </c>
      <c r="H392">
        <v>6</v>
      </c>
    </row>
    <row r="393" spans="1:8" x14ac:dyDescent="0.3">
      <c r="A393">
        <v>66888391</v>
      </c>
      <c r="B393">
        <v>6</v>
      </c>
      <c r="C393">
        <v>4</v>
      </c>
      <c r="D393">
        <v>5</v>
      </c>
      <c r="E393">
        <v>5</v>
      </c>
      <c r="F393">
        <v>4</v>
      </c>
      <c r="G393">
        <v>4</v>
      </c>
      <c r="H393">
        <v>3</v>
      </c>
    </row>
    <row r="394" spans="1:8" x14ac:dyDescent="0.3">
      <c r="A394">
        <v>49949297</v>
      </c>
      <c r="B394">
        <v>8</v>
      </c>
      <c r="C394">
        <v>8</v>
      </c>
      <c r="D394">
        <v>9</v>
      </c>
      <c r="E394">
        <v>5</v>
      </c>
      <c r="F394">
        <v>9</v>
      </c>
      <c r="G394">
        <v>8</v>
      </c>
      <c r="H394">
        <v>5</v>
      </c>
    </row>
    <row r="395" spans="1:8" x14ac:dyDescent="0.3">
      <c r="A395">
        <v>84613271</v>
      </c>
      <c r="B395">
        <v>5</v>
      </c>
      <c r="C395">
        <v>8</v>
      </c>
      <c r="D395">
        <v>8</v>
      </c>
      <c r="E395">
        <v>9</v>
      </c>
      <c r="F395">
        <v>10</v>
      </c>
      <c r="G395">
        <v>5</v>
      </c>
      <c r="H395">
        <v>9</v>
      </c>
    </row>
    <row r="396" spans="1:8" x14ac:dyDescent="0.3">
      <c r="A396">
        <v>17483646</v>
      </c>
      <c r="B396">
        <v>6</v>
      </c>
      <c r="C396">
        <v>7</v>
      </c>
      <c r="D396">
        <v>5</v>
      </c>
      <c r="E396">
        <v>7</v>
      </c>
      <c r="F396">
        <v>5</v>
      </c>
      <c r="G396">
        <v>5</v>
      </c>
      <c r="H396">
        <v>7</v>
      </c>
    </row>
    <row r="397" spans="1:8" x14ac:dyDescent="0.3">
      <c r="A397">
        <v>34173957</v>
      </c>
      <c r="B397">
        <v>8</v>
      </c>
      <c r="C397">
        <v>8</v>
      </c>
      <c r="D397">
        <v>7</v>
      </c>
      <c r="E397">
        <v>7</v>
      </c>
      <c r="F397">
        <v>5</v>
      </c>
      <c r="G397">
        <v>5</v>
      </c>
      <c r="H397">
        <v>7</v>
      </c>
    </row>
    <row r="398" spans="1:8" x14ac:dyDescent="0.3">
      <c r="A398">
        <v>24342212</v>
      </c>
      <c r="B398">
        <v>6</v>
      </c>
      <c r="C398">
        <v>4</v>
      </c>
      <c r="D398">
        <v>7</v>
      </c>
      <c r="E398">
        <v>3</v>
      </c>
      <c r="F398">
        <v>3</v>
      </c>
      <c r="G398">
        <v>6</v>
      </c>
      <c r="H398">
        <v>7</v>
      </c>
    </row>
    <row r="399" spans="1:8" x14ac:dyDescent="0.3">
      <c r="A399">
        <v>78976153</v>
      </c>
      <c r="B399">
        <v>5</v>
      </c>
      <c r="C399">
        <v>7</v>
      </c>
      <c r="D399">
        <v>4</v>
      </c>
      <c r="E399">
        <v>5</v>
      </c>
      <c r="F399">
        <v>7</v>
      </c>
      <c r="G399">
        <v>6</v>
      </c>
      <c r="H399">
        <v>6</v>
      </c>
    </row>
    <row r="400" spans="1:8" x14ac:dyDescent="0.3">
      <c r="A400">
        <v>88100358</v>
      </c>
      <c r="B400">
        <v>8</v>
      </c>
      <c r="C400">
        <v>4</v>
      </c>
      <c r="D400">
        <v>7</v>
      </c>
      <c r="E400">
        <v>10</v>
      </c>
      <c r="F400">
        <v>10</v>
      </c>
      <c r="G400">
        <v>5</v>
      </c>
      <c r="H400">
        <v>7</v>
      </c>
    </row>
    <row r="401" spans="1:8" x14ac:dyDescent="0.3">
      <c r="A401">
        <v>71335189</v>
      </c>
      <c r="B401">
        <v>4</v>
      </c>
      <c r="C401">
        <v>7</v>
      </c>
      <c r="D401">
        <v>7</v>
      </c>
      <c r="E401">
        <v>6</v>
      </c>
      <c r="F401">
        <v>6</v>
      </c>
      <c r="G401">
        <v>6</v>
      </c>
      <c r="H401">
        <v>3</v>
      </c>
    </row>
    <row r="402" spans="1:8" x14ac:dyDescent="0.3">
      <c r="A402">
        <v>36528375</v>
      </c>
      <c r="B402">
        <v>7</v>
      </c>
      <c r="C402">
        <v>6</v>
      </c>
      <c r="D402">
        <v>7</v>
      </c>
      <c r="E402">
        <v>7</v>
      </c>
      <c r="F402">
        <v>3</v>
      </c>
      <c r="G402">
        <v>7</v>
      </c>
      <c r="H402">
        <v>6</v>
      </c>
    </row>
    <row r="403" spans="1:8" x14ac:dyDescent="0.3">
      <c r="A403">
        <v>66121572</v>
      </c>
      <c r="B403">
        <v>5</v>
      </c>
      <c r="C403">
        <v>8</v>
      </c>
      <c r="D403">
        <v>8</v>
      </c>
      <c r="E403">
        <v>10</v>
      </c>
      <c r="F403">
        <v>7</v>
      </c>
      <c r="G403">
        <v>6</v>
      </c>
      <c r="H403">
        <v>9</v>
      </c>
    </row>
    <row r="404" spans="1:8" x14ac:dyDescent="0.3">
      <c r="A404">
        <v>43648274</v>
      </c>
      <c r="B404">
        <v>5</v>
      </c>
      <c r="C404">
        <v>6</v>
      </c>
      <c r="D404">
        <v>7</v>
      </c>
      <c r="E404">
        <v>6</v>
      </c>
      <c r="F404">
        <v>7</v>
      </c>
      <c r="G404">
        <v>5</v>
      </c>
      <c r="H404">
        <v>4</v>
      </c>
    </row>
    <row r="405" spans="1:8" x14ac:dyDescent="0.3">
      <c r="A405">
        <v>54883681</v>
      </c>
      <c r="B405">
        <v>6</v>
      </c>
      <c r="C405">
        <v>7</v>
      </c>
      <c r="D405">
        <v>8</v>
      </c>
      <c r="E405">
        <v>9</v>
      </c>
      <c r="F405">
        <v>10</v>
      </c>
      <c r="G405">
        <v>5</v>
      </c>
      <c r="H405">
        <v>7</v>
      </c>
    </row>
    <row r="406" spans="1:8" x14ac:dyDescent="0.3">
      <c r="A406">
        <v>15668599</v>
      </c>
      <c r="B406">
        <v>8</v>
      </c>
      <c r="C406">
        <v>4</v>
      </c>
      <c r="D406">
        <v>6</v>
      </c>
      <c r="E406">
        <v>7</v>
      </c>
      <c r="F406">
        <v>6</v>
      </c>
      <c r="G406">
        <v>7</v>
      </c>
      <c r="H406">
        <v>6</v>
      </c>
    </row>
    <row r="407" spans="1:8" x14ac:dyDescent="0.3">
      <c r="A407">
        <v>42530851</v>
      </c>
      <c r="B407">
        <v>6</v>
      </c>
      <c r="C407">
        <v>5</v>
      </c>
      <c r="D407">
        <v>3</v>
      </c>
      <c r="E407">
        <v>3</v>
      </c>
      <c r="F407">
        <v>7</v>
      </c>
      <c r="G407">
        <v>6</v>
      </c>
      <c r="H407">
        <v>6</v>
      </c>
    </row>
    <row r="408" spans="1:8" x14ac:dyDescent="0.3">
      <c r="A408">
        <v>81041029</v>
      </c>
      <c r="B408">
        <v>7</v>
      </c>
      <c r="C408">
        <v>5</v>
      </c>
      <c r="D408">
        <v>3</v>
      </c>
      <c r="E408">
        <v>4</v>
      </c>
      <c r="F408">
        <v>3</v>
      </c>
      <c r="G408">
        <v>8</v>
      </c>
      <c r="H408">
        <v>3</v>
      </c>
    </row>
    <row r="409" spans="1:8" x14ac:dyDescent="0.3">
      <c r="A409">
        <v>79367790</v>
      </c>
      <c r="B409">
        <v>4</v>
      </c>
      <c r="C409">
        <v>7</v>
      </c>
      <c r="D409">
        <v>8</v>
      </c>
      <c r="E409">
        <v>7</v>
      </c>
      <c r="F409">
        <v>7</v>
      </c>
      <c r="G409">
        <v>7</v>
      </c>
      <c r="H409">
        <v>10</v>
      </c>
    </row>
    <row r="410" spans="1:8" x14ac:dyDescent="0.3">
      <c r="A410">
        <v>12990656</v>
      </c>
      <c r="B410">
        <v>5</v>
      </c>
      <c r="C410">
        <v>6</v>
      </c>
      <c r="D410">
        <v>7</v>
      </c>
      <c r="E410">
        <v>8</v>
      </c>
      <c r="F410">
        <v>5</v>
      </c>
      <c r="G410">
        <v>5</v>
      </c>
      <c r="H410">
        <v>5</v>
      </c>
    </row>
    <row r="411" spans="1:8" x14ac:dyDescent="0.3">
      <c r="A411">
        <v>97610877</v>
      </c>
      <c r="B411">
        <v>8</v>
      </c>
      <c r="C411">
        <v>4</v>
      </c>
      <c r="D411">
        <v>6</v>
      </c>
      <c r="E411">
        <v>8</v>
      </c>
      <c r="F411">
        <v>7</v>
      </c>
      <c r="G411">
        <v>6</v>
      </c>
      <c r="H411">
        <v>9</v>
      </c>
    </row>
    <row r="412" spans="1:8" x14ac:dyDescent="0.3">
      <c r="A412">
        <v>44557682</v>
      </c>
      <c r="B412">
        <v>4</v>
      </c>
      <c r="C412">
        <v>7</v>
      </c>
      <c r="D412">
        <v>7</v>
      </c>
      <c r="E412">
        <v>5</v>
      </c>
      <c r="F412">
        <v>4</v>
      </c>
      <c r="G412">
        <v>7</v>
      </c>
      <c r="H412">
        <v>3</v>
      </c>
    </row>
    <row r="413" spans="1:8" x14ac:dyDescent="0.3">
      <c r="A413">
        <v>41184444</v>
      </c>
      <c r="B413">
        <v>8</v>
      </c>
      <c r="C413">
        <v>6</v>
      </c>
      <c r="D413">
        <v>4</v>
      </c>
      <c r="E413">
        <v>4</v>
      </c>
      <c r="F413">
        <v>3</v>
      </c>
      <c r="G413">
        <v>8</v>
      </c>
      <c r="H413">
        <v>2</v>
      </c>
    </row>
    <row r="414" spans="1:8" x14ac:dyDescent="0.3">
      <c r="A414">
        <v>21883630</v>
      </c>
      <c r="B414">
        <v>8</v>
      </c>
      <c r="C414">
        <v>8</v>
      </c>
      <c r="D414">
        <v>6</v>
      </c>
      <c r="E414">
        <v>4</v>
      </c>
      <c r="F414">
        <v>5</v>
      </c>
      <c r="G414">
        <v>5</v>
      </c>
      <c r="H414">
        <v>3</v>
      </c>
    </row>
    <row r="415" spans="1:8" x14ac:dyDescent="0.3">
      <c r="A415">
        <v>74776049</v>
      </c>
      <c r="B415">
        <v>6</v>
      </c>
      <c r="C415">
        <v>6</v>
      </c>
      <c r="D415">
        <v>3</v>
      </c>
      <c r="E415">
        <v>6</v>
      </c>
      <c r="F415">
        <v>3</v>
      </c>
      <c r="G415">
        <v>6</v>
      </c>
      <c r="H415">
        <v>6</v>
      </c>
    </row>
    <row r="416" spans="1:8" x14ac:dyDescent="0.3">
      <c r="A416">
        <v>95404564</v>
      </c>
      <c r="B416">
        <v>8</v>
      </c>
      <c r="C416">
        <v>5</v>
      </c>
      <c r="D416">
        <v>5</v>
      </c>
      <c r="E416">
        <v>3</v>
      </c>
      <c r="F416">
        <v>5</v>
      </c>
      <c r="G416">
        <v>6</v>
      </c>
      <c r="H416">
        <v>4</v>
      </c>
    </row>
    <row r="417" spans="1:8" x14ac:dyDescent="0.3">
      <c r="A417">
        <v>77410549</v>
      </c>
      <c r="B417">
        <v>8</v>
      </c>
      <c r="C417">
        <v>6</v>
      </c>
      <c r="D417">
        <v>10</v>
      </c>
      <c r="E417">
        <v>9</v>
      </c>
      <c r="F417">
        <v>10</v>
      </c>
      <c r="G417">
        <v>5</v>
      </c>
      <c r="H417">
        <v>10</v>
      </c>
    </row>
    <row r="418" spans="1:8" x14ac:dyDescent="0.3">
      <c r="A418">
        <v>20762827</v>
      </c>
      <c r="B418">
        <v>8</v>
      </c>
      <c r="C418">
        <v>4</v>
      </c>
      <c r="D418">
        <v>8</v>
      </c>
      <c r="E418">
        <v>7</v>
      </c>
      <c r="F418">
        <v>8</v>
      </c>
      <c r="G418">
        <v>6</v>
      </c>
      <c r="H418">
        <v>10</v>
      </c>
    </row>
    <row r="419" spans="1:8" x14ac:dyDescent="0.3">
      <c r="A419">
        <v>11364322</v>
      </c>
      <c r="B419">
        <v>5</v>
      </c>
      <c r="C419">
        <v>8</v>
      </c>
      <c r="D419">
        <v>7</v>
      </c>
      <c r="E419">
        <v>8</v>
      </c>
      <c r="F419">
        <v>9</v>
      </c>
      <c r="G419">
        <v>5</v>
      </c>
      <c r="H419">
        <v>10</v>
      </c>
    </row>
    <row r="420" spans="1:8" x14ac:dyDescent="0.3">
      <c r="A420">
        <v>61410105</v>
      </c>
      <c r="B420">
        <v>7</v>
      </c>
      <c r="C420">
        <v>8</v>
      </c>
      <c r="D420">
        <v>5</v>
      </c>
      <c r="E420">
        <v>5</v>
      </c>
      <c r="F420">
        <v>7</v>
      </c>
      <c r="G420">
        <v>7</v>
      </c>
      <c r="H420">
        <v>5</v>
      </c>
    </row>
    <row r="421" spans="1:8" x14ac:dyDescent="0.3">
      <c r="A421">
        <v>47352754</v>
      </c>
      <c r="B421">
        <v>1</v>
      </c>
      <c r="C421">
        <v>5</v>
      </c>
      <c r="D421">
        <v>2</v>
      </c>
      <c r="E421">
        <v>1</v>
      </c>
      <c r="F421">
        <v>3</v>
      </c>
      <c r="G421">
        <v>8</v>
      </c>
      <c r="H421">
        <v>2</v>
      </c>
    </row>
    <row r="422" spans="1:8" x14ac:dyDescent="0.3">
      <c r="A422">
        <v>45410706</v>
      </c>
      <c r="B422">
        <v>6</v>
      </c>
      <c r="C422">
        <v>6</v>
      </c>
      <c r="D422">
        <v>7</v>
      </c>
      <c r="E422">
        <v>7</v>
      </c>
      <c r="F422">
        <v>3</v>
      </c>
      <c r="G422">
        <v>7</v>
      </c>
      <c r="H422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Quality of Hire Ratings</vt:lpstr>
      <vt:lpstr>Sheet6</vt:lpstr>
      <vt:lpstr>Overall</vt:lpstr>
      <vt:lpstr>Sheet4</vt:lpstr>
      <vt:lpstr>QOH vs ACE</vt:lpstr>
      <vt:lpstr>QOH V.S ICE</vt:lpstr>
      <vt:lpstr>3P Graph</vt:lpstr>
      <vt:lpstr>3P vs QOH</vt:lpstr>
      <vt:lpstr>Turnover</vt:lpstr>
      <vt:lpstr>IC Scores</vt:lpstr>
      <vt:lpstr>ACE Ratings</vt:lpstr>
      <vt:lpstr>INDEX</vt:lpstr>
      <vt:lpstr>3P Ratings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Ann-Marie Rabalais</dc:creator>
  <cp:lastModifiedBy>Sunnation</cp:lastModifiedBy>
  <dcterms:created xsi:type="dcterms:W3CDTF">2018-02-07T20:21:10Z</dcterms:created>
  <dcterms:modified xsi:type="dcterms:W3CDTF">2019-10-16T21:59:22Z</dcterms:modified>
</cp:coreProperties>
</file>