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sxs9206_mavs_uta_edu/Documents/Microsoft Teams Chat Files/"/>
    </mc:Choice>
  </mc:AlternateContent>
  <xr:revisionPtr revIDLastSave="0" documentId="8_{BA137B2E-B7CB-489A-B732-442246C81E46}" xr6:coauthVersionLast="47" xr6:coauthVersionMax="47" xr10:uidLastSave="{00000000-0000-0000-0000-000000000000}"/>
  <bookViews>
    <workbookView xWindow="-110" yWindow="-110" windowWidth="19420" windowHeight="10300" xr2:uid="{D933F897-1790-FA4F-A6FD-B95D6B59254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M47" i="1"/>
  <c r="M46" i="1"/>
</calcChain>
</file>

<file path=xl/sharedStrings.xml><?xml version="1.0" encoding="utf-8"?>
<sst xmlns="http://schemas.openxmlformats.org/spreadsheetml/2006/main" count="617" uniqueCount="368">
  <si>
    <t>Homework 2</t>
  </si>
  <si>
    <t>Salesforce.com, INC.</t>
  </si>
  <si>
    <t>Consolidated Balance Sheets</t>
  </si>
  <si>
    <t>(in millions)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</si>
  <si>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</si>
  <si>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</si>
  <si>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</si>
  <si>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</si>
  <si>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</si>
  <si>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</si>
  <si>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</si>
  <si>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</si>
  <si>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</si>
  <si>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</si>
  <si>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</si>
  <si>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Assets</t>
  </si>
  <si>
    <t>Current assets:</t>
  </si>
  <si>
    <t>Cash and cash equivalents</t>
  </si>
  <si>
    <t>$</t>
  </si>
  <si>
    <t>5,464 </t>
  </si>
  <si>
    <t>6,195 </t>
  </si>
  <si>
    <t>Marketable securities</t>
  </si>
  <si>
    <t>5,073 </t>
  </si>
  <si>
    <t>5,771 </t>
  </si>
  <si>
    <t>Accounts receivable, net</t>
  </si>
  <si>
    <t>9,739 </t>
  </si>
  <si>
    <t>7,786 </t>
  </si>
  <si>
    <t>Costs capitalized to obtain revenue contracts, net</t>
  </si>
  <si>
    <t>1,454 </t>
  </si>
  <si>
    <t>1,146 </t>
  </si>
  <si>
    <t>Prepaid expenses and other current assets</t>
  </si>
  <si>
    <t>1,120 </t>
  </si>
  <si>
    <t>991 </t>
  </si>
  <si>
    <t>Total current assets</t>
  </si>
  <si>
    <t>22,850 </t>
  </si>
  <si>
    <t>21,889 </t>
  </si>
  <si>
    <t>Property and equipment, net</t>
  </si>
  <si>
    <t>2,815 </t>
  </si>
  <si>
    <t>2,459 </t>
  </si>
  <si>
    <t>Operating lease right-of-use assets, net</t>
  </si>
  <si>
    <t>2,880 </t>
  </si>
  <si>
    <t>3,204 </t>
  </si>
  <si>
    <t>Noncurrent costs capitalized to obtain revenue contracts, net</t>
  </si>
  <si>
    <t>2,342 </t>
  </si>
  <si>
    <t>1,715 </t>
  </si>
  <si>
    <t>Strategic investments</t>
  </si>
  <si>
    <t>4,784 </t>
  </si>
  <si>
    <t>3,909 </t>
  </si>
  <si>
    <t>Goodwill</t>
  </si>
  <si>
    <t>47,937 </t>
  </si>
  <si>
    <t>26,318 </t>
  </si>
  <si>
    <t>Intangible assets acquired through business combinations, net</t>
  </si>
  <si>
    <t>8,978 </t>
  </si>
  <si>
    <t>4,114 </t>
  </si>
  <si>
    <t>Deferred tax assets and other assets, net</t>
  </si>
  <si>
    <t>2,623 </t>
  </si>
  <si>
    <t>2,693 </t>
  </si>
  <si>
    <t>Total assets</t>
  </si>
  <si>
    <t>95,209 </t>
  </si>
  <si>
    <t>66,301 </t>
  </si>
  <si>
    <t>Liabilities and stockholders’ equity</t>
  </si>
  <si>
    <t>Current liabilities:</t>
  </si>
  <si>
    <t>Accounts payable, accrued expenses and other liabilities</t>
  </si>
  <si>
    <t>5,474 </t>
  </si>
  <si>
    <t>4,355 </t>
  </si>
  <si>
    <t>Operating lease liabilities, current</t>
  </si>
  <si>
    <t>686 </t>
  </si>
  <si>
    <t>766 </t>
  </si>
  <si>
    <t>Unearned revenue</t>
  </si>
  <si>
    <t>15,628 </t>
  </si>
  <si>
    <t>12,607 </t>
  </si>
  <si>
    <t>Total current liabilities</t>
  </si>
  <si>
    <t>21,788 </t>
  </si>
  <si>
    <t>17,728 </t>
  </si>
  <si>
    <t>Noncurrent debt</t>
  </si>
  <si>
    <t>10,592 </t>
  </si>
  <si>
    <t>2,673 </t>
  </si>
  <si>
    <t>Noncurrent operating lease liabilities</t>
  </si>
  <si>
    <t>2,703 </t>
  </si>
  <si>
    <t>2,842 </t>
  </si>
  <si>
    <t>Other noncurrent liabilities</t>
  </si>
  <si>
    <t>1,995 </t>
  </si>
  <si>
    <t>1,565 </t>
  </si>
  <si>
    <t>Total liabilities</t>
  </si>
  <si>
    <t>37,078 </t>
  </si>
  <si>
    <t>24,808 </t>
  </si>
  <si>
    <t>Commitments and contingencies (See Notes 6 and 13)</t>
  </si>
  <si>
    <t>Stockholders’ equity:</t>
  </si>
  <si>
    <t>Preferred stock, $0.001 par value; 5 shares authorized and none issued and outstanding</t>
  </si>
  <si>
    <t>0 </t>
  </si>
  <si>
    <t>Common stock, $0.001 par value; 1,600 shares authorized, 989 and 919 issued and outstanding at January 31, 2022 and 2021, respectively</t>
  </si>
  <si>
    <t>1 </t>
  </si>
  <si>
    <t>Additional paid-in capital</t>
  </si>
  <si>
    <t>50,919 </t>
  </si>
  <si>
    <t>35,601 </t>
  </si>
  <si>
    <t>Accumulated other comprehensive loss</t>
  </si>
  <si>
    <t>Retained earnings</t>
  </si>
  <si>
    <t>7,377 </t>
  </si>
  <si>
    <t>5,933 </t>
  </si>
  <si>
    <t>Total stockholders’ equity</t>
  </si>
  <si>
    <t>58,131 </t>
  </si>
  <si>
    <t>41,493 </t>
  </si>
  <si>
    <t>Total liabilities and stockholders’ equity</t>
  </si>
  <si>
    <t>Consolidated Statements of Cash Flows</t>
  </si>
  <si>
    <t>Operating activities:</t>
  </si>
  <si>
    <t>Net income</t>
  </si>
  <si>
    <t>1,444 </t>
  </si>
  <si>
    <t>4,072 </t>
  </si>
  <si>
    <t>126 </t>
  </si>
  <si>
    <t>Adjustments to reconcile net income to net cash provided by operating activities:</t>
  </si>
  <si>
    <t>Depreciation and amortization</t>
  </si>
  <si>
    <t>3,298 </t>
  </si>
  <si>
    <t>2,846 </t>
  </si>
  <si>
    <t>2,135 </t>
  </si>
  <si>
    <t>Amortization of costs capitalized to obtain revenue contracts, net</t>
  </si>
  <si>
    <t>1,348 </t>
  </si>
  <si>
    <t>1,058 </t>
  </si>
  <si>
    <t>876 </t>
  </si>
  <si>
    <t>Stock-based expense</t>
  </si>
  <si>
    <t>2,779 </t>
  </si>
  <si>
    <t>2,190 </t>
  </si>
  <si>
    <t>1,785 </t>
  </si>
  <si>
    <t>Loss on settlement of Salesforce.org reseller agreement</t>
  </si>
  <si>
    <t>166 </t>
  </si>
  <si>
    <t>Gains on strategic investments, net</t>
  </si>
  <si>
    <t>Tax benefit from intra-entity transfer of intangible property</t>
  </si>
  <si>
    <t>Changes in assets and liabilities, net of business combinations:</t>
  </si>
  <si>
    <t>Prepaid expenses and other current assets and other assets</t>
  </si>
  <si>
    <t>114 </t>
  </si>
  <si>
    <t>Accounts payable and accrued expenses and other liabilities</t>
  </si>
  <si>
    <t>507 </t>
  </si>
  <si>
    <t>1,100 </t>
  </si>
  <si>
    <t>Operating lease liabilities</t>
  </si>
  <si>
    <t>2,629 </t>
  </si>
  <si>
    <t>1,872 </t>
  </si>
  <si>
    <t>1,665 </t>
  </si>
  <si>
    <t>Net cash provided by operating activities</t>
  </si>
  <si>
    <t>6,000 </t>
  </si>
  <si>
    <t>4,801 </t>
  </si>
  <si>
    <t>4,331 </t>
  </si>
  <si>
    <t>Investing activities:</t>
  </si>
  <si>
    <t>Business combinations, net of cash acquired</t>
  </si>
  <si>
    <t>Purchases of strategic investments</t>
  </si>
  <si>
    <t>Sales of strategic investments</t>
  </si>
  <si>
    <t>2,201 </t>
  </si>
  <si>
    <t>1,051 </t>
  </si>
  <si>
    <t>434 </t>
  </si>
  <si>
    <t>Purchases of marketable securities</t>
  </si>
  <si>
    <t>Sales of marketable securities</t>
  </si>
  <si>
    <t>4,179 </t>
  </si>
  <si>
    <t>1,836 </t>
  </si>
  <si>
    <t>Maturities of marketable securities</t>
  </si>
  <si>
    <t>2,069 </t>
  </si>
  <si>
    <t>1,035 </t>
  </si>
  <si>
    <t>779 </t>
  </si>
  <si>
    <t>Capital expenditures</t>
  </si>
  <si>
    <t>Net cash used in investing activities</t>
  </si>
  <si>
    <t>Financing activities:</t>
  </si>
  <si>
    <t>Proceeds from issuance of debt, net of issuance costs</t>
  </si>
  <si>
    <t>7,906 </t>
  </si>
  <si>
    <t>Repayments of Slack Convertible Notes, net of capped call proceeds (Note 9)</t>
  </si>
  <si>
    <t>Proceeds from employee stock plans</t>
  </si>
  <si>
    <t>1,289 </t>
  </si>
  <si>
    <t>1,321 </t>
  </si>
  <si>
    <t>840 </t>
  </si>
  <si>
    <t>Principal payments on financing obligations</t>
  </si>
  <si>
    <t>Repayments of debt</t>
  </si>
  <si>
    <t>Net cash provided by financing activities</t>
  </si>
  <si>
    <t>7,838 </t>
  </si>
  <si>
    <t>1,194 </t>
  </si>
  <si>
    <t>164 </t>
  </si>
  <si>
    <t>Effect of exchange rate changes</t>
  </si>
  <si>
    <t>26 </t>
  </si>
  <si>
    <t>Net increase (decrease) in cash and cash equivalents</t>
  </si>
  <si>
    <t>2,050 </t>
  </si>
  <si>
    <t>1,476 </t>
  </si>
  <si>
    <t>Cash and cash equivalents, beginning of period</t>
  </si>
  <si>
    <t>4,145 </t>
  </si>
  <si>
    <t>2,669 </t>
  </si>
  <si>
    <t>Cash and cash equivalents, end of period</t>
  </si>
  <si>
    <t>Supplemental cash flow disclosure:</t>
  </si>
  <si>
    <t>Cash paid during the period for:</t>
  </si>
  <si>
    <t>Interest</t>
  </si>
  <si>
    <t>187 </t>
  </si>
  <si>
    <t>96 </t>
  </si>
  <si>
    <t>106 </t>
  </si>
  <si>
    <t>Income taxes, net of tax refunds</t>
  </si>
  <si>
    <t>196 </t>
  </si>
  <si>
    <t>216 </t>
  </si>
  <si>
    <t>129 </t>
  </si>
  <si>
    <t>Non-cash investing and financing activities:</t>
  </si>
  <si>
    <t>Fair value of equity awards assumed</t>
  </si>
  <si>
    <t>205 </t>
  </si>
  <si>
    <t>6 </t>
  </si>
  <si>
    <t>373 </t>
  </si>
  <si>
    <t>Fair value of common stock issued as consideration for business combinations</t>
  </si>
  <si>
    <t>11,064 </t>
  </si>
  <si>
    <t>15,215 </t>
  </si>
  <si>
    <t>Consolidated Statements of Operations (Income Statement)</t>
  </si>
  <si>
    <t>(in millions, except per share data)</t>
  </si>
  <si>
    <t>Revenues:</t>
  </si>
  <si>
    <t>Subscription and support</t>
  </si>
  <si>
    <t>24,657 </t>
  </si>
  <si>
    <t>19,976 </t>
  </si>
  <si>
    <t>16,043 </t>
  </si>
  <si>
    <t>Professional services and other</t>
  </si>
  <si>
    <t>1,835 </t>
  </si>
  <si>
    <t>1,276 </t>
  </si>
  <si>
    <t>1,055 </t>
  </si>
  <si>
    <t>Total revenues</t>
  </si>
  <si>
    <t>26,492 </t>
  </si>
  <si>
    <t>21,252 </t>
  </si>
  <si>
    <t>17,098 </t>
  </si>
  <si>
    <t>Cost of revenues (1)(2):</t>
  </si>
  <si>
    <t>5,059 </t>
  </si>
  <si>
    <t>4,154 </t>
  </si>
  <si>
    <t>3,198 </t>
  </si>
  <si>
    <t>1,967 </t>
  </si>
  <si>
    <t>1,284 </t>
  </si>
  <si>
    <t>1,037 </t>
  </si>
  <si>
    <t>Total cost of revenues</t>
  </si>
  <si>
    <t>7,026 </t>
  </si>
  <si>
    <t>5,438 </t>
  </si>
  <si>
    <t>4,235 </t>
  </si>
  <si>
    <t>Gross profit</t>
  </si>
  <si>
    <t>19,466 </t>
  </si>
  <si>
    <t>15,814 </t>
  </si>
  <si>
    <t>12,863 </t>
  </si>
  <si>
    <t>Operating expenses (1)(2):</t>
  </si>
  <si>
    <t>Research and development</t>
  </si>
  <si>
    <t>4,465 </t>
  </si>
  <si>
    <t>3,598 </t>
  </si>
  <si>
    <t>2,766 </t>
  </si>
  <si>
    <t>Marketing and sales</t>
  </si>
  <si>
    <t>11,855 </t>
  </si>
  <si>
    <t>9,674 </t>
  </si>
  <si>
    <t>7,930 </t>
  </si>
  <si>
    <t>General and administrative</t>
  </si>
  <si>
    <t>2,598 </t>
  </si>
  <si>
    <t>2,087 </t>
  </si>
  <si>
    <t>1,704 </t>
  </si>
  <si>
    <t>Total operating expenses</t>
  </si>
  <si>
    <t>18,918 </t>
  </si>
  <si>
    <t>15,359 </t>
  </si>
  <si>
    <t>12,566 </t>
  </si>
  <si>
    <t>Income from operations</t>
  </si>
  <si>
    <t>548 </t>
  </si>
  <si>
    <t>455 </t>
  </si>
  <si>
    <t>297 </t>
  </si>
  <si>
    <t>1,211 </t>
  </si>
  <si>
    <t>2,170 </t>
  </si>
  <si>
    <t>427 </t>
  </si>
  <si>
    <t>Other expense</t>
  </si>
  <si>
    <t>Income before benefit from (provision for) income taxes</t>
  </si>
  <si>
    <t>1,532 </t>
  </si>
  <si>
    <t>2,561 </t>
  </si>
  <si>
    <t>706 </t>
  </si>
  <si>
    <t>Benefit from (provision for) income taxes (3)</t>
  </si>
  <si>
    <t>1,511 </t>
  </si>
  <si>
    <t>Basic net income per share</t>
  </si>
  <si>
    <t>1.51 </t>
  </si>
  <si>
    <t>4.48 </t>
  </si>
  <si>
    <t>0.15 </t>
  </si>
  <si>
    <t>Diluted net income per share</t>
  </si>
  <si>
    <t>1.48 </t>
  </si>
  <si>
    <t>4.38 </t>
  </si>
  <si>
    <t>Shares used in computing basic net income per share</t>
  </si>
  <si>
    <t>955 </t>
  </si>
  <si>
    <t>908 </t>
  </si>
  <si>
    <t>829 </t>
  </si>
  <si>
    <t>Shares used in computing diluted net income per share</t>
  </si>
  <si>
    <t>974 </t>
  </si>
  <si>
    <t>930 </t>
  </si>
  <si>
    <t>850 </t>
  </si>
  <si>
    <t>(1) Amounts include amortization of intangible assets acquired through business combinations, as follows;</t>
  </si>
  <si>
    <t>Cost of revenues</t>
  </si>
  <si>
    <t>897 </t>
  </si>
  <si>
    <t>662 </t>
  </si>
  <si>
    <t>440 </t>
  </si>
  <si>
    <t>727 </t>
  </si>
  <si>
    <t>459 </t>
  </si>
  <si>
    <t>352 </t>
  </si>
  <si>
    <t>(2) Amounts include stock-based expense, as follows;</t>
  </si>
  <si>
    <t>386 </t>
  </si>
  <si>
    <t>241 </t>
  </si>
  <si>
    <t>204 </t>
  </si>
  <si>
    <t>918 </t>
  </si>
  <si>
    <t>703 </t>
  </si>
  <si>
    <t>510 </t>
  </si>
  <si>
    <t>1,104 </t>
  </si>
  <si>
    <t>941 </t>
  </si>
  <si>
    <t>852 </t>
  </si>
  <si>
    <t>371 </t>
  </si>
  <si>
    <t>305 </t>
  </si>
  <si>
    <t>219 </t>
  </si>
  <si>
    <t>(3)During fiscal year 2021, the company recorded approximately $2.0 blln of a one time benefit from a discrete tax item related to the recognition of deferred tax</t>
  </si>
  <si>
    <t>assets resulting from an intra-entity transfer of intangible property</t>
  </si>
  <si>
    <t>Other comprehensive income (loss), net of reclassification adjustments:</t>
  </si>
  <si>
    <t>Foreign currency translation and other gains (losses)</t>
  </si>
  <si>
    <t>40 </t>
  </si>
  <si>
    <t>Unrealized gains (losses) on marketable securities and privately held debt securities</t>
  </si>
  <si>
    <t>15 </t>
  </si>
  <si>
    <t>Other comprehensive income (loss), before tax</t>
  </si>
  <si>
    <t>55 </t>
  </si>
  <si>
    <t>Tax effect</t>
  </si>
  <si>
    <t>14 </t>
  </si>
  <si>
    <t>Other comprehensive income (loss), net</t>
  </si>
  <si>
    <t>51 </t>
  </si>
  <si>
    <t>Comprehensive income</t>
  </si>
  <si>
    <t>1,320 </t>
  </si>
  <si>
    <t>4,123 </t>
  </si>
  <si>
    <t>91 </t>
  </si>
  <si>
    <t>Consolidated Statements of Stockholders’ Equity</t>
  </si>
  <si>
    <t>Common Stock</t>
  </si>
  <si>
    <t>Additional</t>
  </si>
  <si>
    <t>Accumulated other</t>
  </si>
  <si>
    <t>Total</t>
  </si>
  <si>
    <t>Paid-in</t>
  </si>
  <si>
    <t xml:space="preserve">Comprehensive </t>
  </si>
  <si>
    <t>Stockholders’</t>
  </si>
  <si>
    <t>Shares</t>
  </si>
  <si>
    <t>Amount</t>
  </si>
  <si>
    <t>Capital</t>
  </si>
  <si>
    <t>Loss</t>
  </si>
  <si>
    <t>Retained Earnings</t>
  </si>
  <si>
    <t>Equity</t>
  </si>
  <si>
    <t>Balance at January 31, 2019</t>
  </si>
  <si>
    <t>770 </t>
  </si>
  <si>
    <t>$1 </t>
  </si>
  <si>
    <t>$13,927 </t>
  </si>
  <si>
    <t>$1,735 </t>
  </si>
  <si>
    <t>$15,605 </t>
  </si>
  <si>
    <t>Common stock issued</t>
  </si>
  <si>
    <t>21 </t>
  </si>
  <si>
    <t>816 </t>
  </si>
  <si>
    <t>Shares issued related to business combinations</t>
  </si>
  <si>
    <t>102 </t>
  </si>
  <si>
    <t>15,588 </t>
  </si>
  <si>
    <t>Other comprehensive loss, net of tax</t>
  </si>
  <si>
    <t>Balance at January 31, 2020</t>
  </si>
  <si>
    <t>893 </t>
  </si>
  <si>
    <t>32,116 </t>
  </si>
  <si>
    <t>1,861 </t>
  </si>
  <si>
    <t>33,885 </t>
  </si>
  <si>
    <t>1,295 </t>
  </si>
  <si>
    <t>Other comprehensive income, net of tax</t>
  </si>
  <si>
    <t>Balance at January 31, 2021</t>
  </si>
  <si>
    <t>919 </t>
  </si>
  <si>
    <t>24 </t>
  </si>
  <si>
    <t>1,270 </t>
  </si>
  <si>
    <t>46 </t>
  </si>
  <si>
    <t>11,269 </t>
  </si>
  <si>
    <t>Balance at January 31, 2022</t>
  </si>
  <si>
    <t>989 </t>
  </si>
  <si>
    <t>$50,919 </t>
  </si>
  <si>
    <t>$58,131 </t>
  </si>
  <si>
    <t>Ratios</t>
  </si>
  <si>
    <t>Industry</t>
  </si>
  <si>
    <t>Efficiency</t>
  </si>
  <si>
    <t>Asset turnover</t>
  </si>
  <si>
    <t>Profitability</t>
  </si>
  <si>
    <t>Net Profit Margin</t>
  </si>
  <si>
    <t>Liquidity</t>
  </si>
  <si>
    <t>Current Ratio</t>
  </si>
  <si>
    <t>Market</t>
  </si>
  <si>
    <t>Market/Book</t>
  </si>
  <si>
    <t>Insolvency</t>
  </si>
  <si>
    <t>Debt/Assets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</si>
</sst>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1"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FFFF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5" fontId="3" fillId="0" borderId="0" xfId="0" applyNumberFormat="1" applyFont="1"/>
    <xf numFmtId="3" fontId="2" fillId="0" borderId="0" xfId="0" applyNumberFormat="1" applyFont="1"/>
    <xf numFmtId="0" fontId="3" fillId="0" borderId="0" xfId="0" applyFont="1"/>
    <xf numFmtId="15" fontId="5" fillId="0" borderId="0" xfId="0" applyNumberFormat="1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6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5" fillId="0" borderId="0" xfId="0" applyFont="1"/>
    <xf numFmtId="0" fontId="14" fillId="0" borderId="0" xfId="0" applyFont="1"/>
    <xf numFmtId="0" fontId="15" fillId="0" borderId="0" xfId="0" applyFont="1"/>
    <xf numFmtId="3" fontId="6" fillId="0" borderId="0" xfId="0" applyNumberFormat="1" applyFont="1"/>
    <xf numFmtId="0" fontId="18" fillId="2" borderId="0" xfId="0" applyFont="1" applyFill="1"/>
    <xf numFmtId="0" fontId="4" fillId="2" borderId="0" xfId="0" applyFont="1" applyFill="1"/>
    <xf numFmtId="0" fontId="13" fillId="2" borderId="0" xfId="0" applyFont="1" applyFill="1"/>
    <xf numFmtId="0" fontId="16" fillId="2" borderId="0" xfId="1" applyFill="1"/>
    <xf numFmtId="0" fontId="17" fillId="2" borderId="0" xfId="0" applyFont="1" applyFill="1"/>
    <xf numFmtId="0" fontId="19" fillId="2" borderId="0" xfId="0" applyFont="1" applyFill="1"/>
    <xf numFmtId="0" fontId="20" fillId="2" borderId="0" xfId="0" applyFont="1" applyFill="1"/>
    <xf numFmtId="8" fontId="4" fillId="0" borderId="0" xfId="0" applyNumberFormat="1" applyFont="1"/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66E027-82CE-1A4F-A6AE-2165FD90D2FC}" name="Table2" displayName="Table2" ref="A9:K50" totalsRowShown="0">
  <autoFilter ref="A9:K50" xr:uid="{FC66E027-82CE-1A4F-A6AE-2165FD90D2FC}"/>
  <tableColumns count="11">
    <tableColumn id="1" xr3:uid="{872D8226-4C0F-CE4D-ADB9-61774B4FCB16}" name="Column1" dataDxfId="82"/>
    <tableColumn id="2" xr3:uid="{6CEDDA06-EAEF-CF41-A918-83670895477B}" name="Column2" dataDxfId="81"/>
    <tableColumn id="3" xr3:uid="{FFA32839-A926-1B4D-B8AD-190304640F35}" name="Column3" dataDxfId="80"/>
    <tableColumn id="4" xr3:uid="{FD749C9A-F62B-B243-82C1-1E5EE05A7DEF}" name="Column4" dataDxfId="79"/>
    <tableColumn id="5" xr3:uid="{E631C74A-658D-494D-A89A-0069B071AC45}" name="Column5" dataDxfId="78"/>
    <tableColumn id="6" xr3:uid="{EB6F7622-2196-3244-B3BE-9BED47E339D1}" name="Column6" dataDxfId="77"/>
    <tableColumn id="7" xr3:uid="{E1210D93-1037-4B4B-BF5C-F34C4DD1F01D}" name="Column7" dataDxfId="76"/>
    <tableColumn id="8" xr3:uid="{ED2234EC-1737-BF49-BF9C-E7AB8C22DF51}" name="Column8" dataDxfId="75"/>
    <tableColumn id="9" xr3:uid="{A4596D40-AD34-B649-BB04-483A9570038E}" name="Column9" dataDxfId="74"/>
    <tableColumn id="10" xr3:uid="{085D1296-B3C2-4347-88BA-27980068C61D}" name="Column10" dataDxfId="73"/>
    <tableColumn id="11" xr3:uid="{2C5ED2B7-19F2-5D4E-BE59-5F285E1979D2}" name="Column11" data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FD6020-8F67-7F4B-A811-2441354C8FCC}" name="Table3" displayName="Table3" ref="A62:K109" totalsRowShown="0" headerRowDxfId="71" dataDxfId="70">
  <autoFilter ref="A62:K109" xr:uid="{45FD6020-8F67-7F4B-A811-2441354C8FCC}"/>
  <tableColumns count="11">
    <tableColumn id="1" xr3:uid="{700F79F4-FB6D-8C4E-963D-A3BEFA6AE739}" name="Column1" dataDxfId="69"/>
    <tableColumn id="2" xr3:uid="{FFE958B1-7916-D549-89FB-A4DE78CB774D}" name="Column2" dataDxfId="68"/>
    <tableColumn id="3" xr3:uid="{A98E5CF8-2579-7447-9D22-76049F64CFDA}" name="Column3" dataDxfId="67"/>
    <tableColumn id="4" xr3:uid="{B2FEB446-6D92-5E46-A0B2-8A688DD81E10}" name="Column4" dataDxfId="66"/>
    <tableColumn id="5" xr3:uid="{E2781410-6701-C746-BBBF-C737DBE70C0B}" name="Column5" dataDxfId="65"/>
    <tableColumn id="6" xr3:uid="{B4F50C02-C9D4-024E-AD2E-A99DFBC98761}" name="Column6" dataDxfId="64"/>
    <tableColumn id="7" xr3:uid="{918E5BEB-B66E-4E44-8977-778D6C97D2D7}" name="Column7" dataDxfId="63"/>
    <tableColumn id="8" xr3:uid="{2416B00F-845F-BA44-AA44-CA9A13606F6C}" name="Column8" dataDxfId="62"/>
    <tableColumn id="9" xr3:uid="{414BC030-16A2-2343-978C-97A3C6759398}" name="Column9" dataDxfId="61"/>
    <tableColumn id="10" xr3:uid="{ACBB0B2C-2DC5-FB49-A3E7-A58EAAA1E731}" name="Column10" dataDxfId="60"/>
    <tableColumn id="11" xr3:uid="{6ECD965E-F332-7D43-A9C8-28275C82BAE1}" name="Column11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089978-EFFB-1A47-ACBE-C1792EAE779C}" name="Table4" displayName="Table4" ref="A123:K152" totalsRowShown="0" headerRowDxfId="58" dataDxfId="57">
  <autoFilter ref="A123:K152" xr:uid="{B0089978-EFFB-1A47-ACBE-C1792EAE779C}"/>
  <tableColumns count="11">
    <tableColumn id="1" xr3:uid="{0C22EF48-BD5F-6742-95D4-2FF71F797AE6}" name="Column1" dataDxfId="56"/>
    <tableColumn id="2" xr3:uid="{009A2EBA-DDA8-EA46-8927-704C8E594EC6}" name="Column2" dataDxfId="55"/>
    <tableColumn id="3" xr3:uid="{6D4B09F6-C3A6-6E41-8BE6-EFEBF460CF14}" name="Column3" dataDxfId="54"/>
    <tableColumn id="4" xr3:uid="{7975D5B6-EFA7-C64D-99E4-B97705ED607B}" name="Column4" dataDxfId="53"/>
    <tableColumn id="5" xr3:uid="{846DBE32-8532-3F40-B3B4-73F4D04EF030}" name="Column5" dataDxfId="52"/>
    <tableColumn id="6" xr3:uid="{CBEF2703-7F09-3846-B0FA-868550D92C56}" name="Column6" dataDxfId="51"/>
    <tableColumn id="7" xr3:uid="{A4633177-680C-F041-BD59-0B77360A33A0}" name="Column7" dataDxfId="50"/>
    <tableColumn id="8" xr3:uid="{19B4A333-CC8B-6A48-828E-6119C32E45A9}" name="Column8" dataDxfId="49"/>
    <tableColumn id="9" xr3:uid="{B9EABBF3-2BFC-7D40-A6D7-3485B846E47F}" name="Column9" dataDxfId="48"/>
    <tableColumn id="10" xr3:uid="{03ADB084-DF62-9A46-A288-3F9F23FFF6EB}" name="Column10" dataDxfId="47"/>
    <tableColumn id="11" xr3:uid="{26D38C78-324C-E142-948C-E5A2990B4D35}" name="Column11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8AF8D6-A21B-8844-A200-E98C8FCF6AFA}" name="Table5" displayName="Table5" ref="A155:K157" totalsRowShown="0" headerRowDxfId="45" dataDxfId="44">
  <autoFilter ref="A155:K157" xr:uid="{838AF8D6-A21B-8844-A200-E98C8FCF6AFA}"/>
  <tableColumns count="11">
    <tableColumn id="1" xr3:uid="{7EEA76F4-AEAA-6641-AEC6-0280B5F38929}" name="Column1" dataDxfId="43"/>
    <tableColumn id="2" xr3:uid="{8CE81C67-FC0C-8C40-9555-928995AF83BB}" name="Column2" dataDxfId="42"/>
    <tableColumn id="3" xr3:uid="{EB2D4E07-D14A-2A4B-8E7A-9134882CD9C2}" name="Column3" dataDxfId="41"/>
    <tableColumn id="4" xr3:uid="{4B920D82-E1DB-6849-B08B-B71FC73C149F}" name="Column4" dataDxfId="40"/>
    <tableColumn id="5" xr3:uid="{4850EBB4-C425-0142-87F5-DE004D203CCE}" name="Column5" dataDxfId="39"/>
    <tableColumn id="6" xr3:uid="{8CDF97CE-9822-4540-A359-EA27CBF0646C}" name="Column6"/>
    <tableColumn id="7" xr3:uid="{10E47EB6-64CC-5148-BD2B-63CD8EAFD767}" name="Column7" dataDxfId="38"/>
    <tableColumn id="8" xr3:uid="{56A8D432-1012-9946-9134-9996CD7B6DF8}" name="Column8"/>
    <tableColumn id="9" xr3:uid="{1857FBFF-1A91-6441-92CC-CDFF13783ACB}" name="Column9" dataDxfId="37"/>
    <tableColumn id="10" xr3:uid="{59AF3948-F3F1-514A-9652-38189F5ACC17}" name="Column10"/>
    <tableColumn id="11" xr3:uid="{932F5E89-2647-164D-9E35-9ECBE06F5A66}" name="Column11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0E64D7-C7D1-C340-8428-6FDEFE40E7FA}" name="Table6" displayName="Table6" ref="A160:K164" totalsRowShown="0" headerRowDxfId="35" dataDxfId="34">
  <autoFilter ref="A160:K164" xr:uid="{2F0E64D7-C7D1-C340-8428-6FDEFE40E7FA}"/>
  <tableColumns count="11">
    <tableColumn id="1" xr3:uid="{BA725A1E-7235-C342-8921-E19A51227B1B}" name="Column1" dataDxfId="33"/>
    <tableColumn id="2" xr3:uid="{91C93DAF-580C-6840-9820-922740887CED}" name="Column2"/>
    <tableColumn id="3" xr3:uid="{67BD2080-316A-3342-965A-27E6BE60B5BC}" name="Column3" dataDxfId="32"/>
    <tableColumn id="4" xr3:uid="{33F2D799-77D2-3A49-A189-B157B31EC2E8}" name="Column4" dataDxfId="31"/>
    <tableColumn id="5" xr3:uid="{E6F5017F-9262-4A43-84C0-2722DE205D02}" name="Column5" dataDxfId="30"/>
    <tableColumn id="6" xr3:uid="{1E395A84-9BFC-BF47-BC5A-966412769636}" name="Column6" dataDxfId="29"/>
    <tableColumn id="7" xr3:uid="{26CA1776-FAEB-1A41-BC15-9CEDE4382E52}" name="Column7" dataDxfId="28"/>
    <tableColumn id="8" xr3:uid="{E0A8D846-A139-A440-BA66-A8CA91170AAD}" name="Column8"/>
    <tableColumn id="9" xr3:uid="{0FD04E93-7E40-234C-87A4-81AD23484C9A}" name="Column9" dataDxfId="27"/>
    <tableColumn id="10" xr3:uid="{0BFF85A1-59BF-8440-A796-094A785CE612}" name="Column10"/>
    <tableColumn id="11" xr3:uid="{1689EF5F-BB4E-4C4D-A331-8203F1C86D91}" name="Column11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CFF826-83DB-9A41-9FA7-DB40A1F59CD2}" name="Table7" displayName="Table7" ref="A168:K176" totalsRowShown="0" headerRowDxfId="25" dataDxfId="24">
  <autoFilter ref="A168:K176" xr:uid="{27CFF826-83DB-9A41-9FA7-DB40A1F59CD2}"/>
  <tableColumns count="11">
    <tableColumn id="1" xr3:uid="{6DCC4EDA-B4AD-D74A-A720-7DA0E7B1F28F}" name="Column1" dataDxfId="23"/>
    <tableColumn id="2" xr3:uid="{A799574C-7A29-C743-B2FF-9451B2C218E0}" name="Column2" dataDxfId="22"/>
    <tableColumn id="3" xr3:uid="{73973A20-9BE5-EA45-B1EA-E91D6DA10689}" name="Column3" dataDxfId="21"/>
    <tableColumn id="4" xr3:uid="{59AECF50-7848-A646-9A6B-E1C0F2019068}" name="Column4" dataDxfId="20"/>
    <tableColumn id="5" xr3:uid="{6057AA7D-633F-C540-9B5E-E7C4F1B351A8}" name="Column5" dataDxfId="19"/>
    <tableColumn id="6" xr3:uid="{8C826C26-9AC1-764F-BC16-752C952005D4}" name="Column6" dataDxfId="18"/>
    <tableColumn id="7" xr3:uid="{3CFC3030-2022-8F43-8450-281B2455415E}" name="Column7" dataDxfId="17"/>
    <tableColumn id="8" xr3:uid="{63D95D8E-5185-7A4B-BE62-54C55C76FEDA}" name="Column8" dataDxfId="16"/>
    <tableColumn id="9" xr3:uid="{6D899FE1-96EE-3B41-A549-C3AA8165CE9E}" name="Column9" dataDxfId="15"/>
    <tableColumn id="10" xr3:uid="{12042AD5-9C3D-6C4C-B021-393C410D84C7}" name="Column10" dataDxfId="14"/>
    <tableColumn id="11" xr3:uid="{337AF21B-B619-9140-A548-F32D2C0F9878}" name="Column11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E365DA-D3A4-834C-AD92-77909F7A1A77}" name="Table8" displayName="Table8" ref="A186:K207" totalsRowShown="0" headerRowDxfId="12" dataDxfId="11">
  <autoFilter ref="A186:K207" xr:uid="{6EE365DA-D3A4-834C-AD92-77909F7A1A77}"/>
  <tableColumns count="11">
    <tableColumn id="1" xr3:uid="{B3F6A4CE-D918-B242-A10B-F537475588B3}" name="Column1" dataDxfId="10"/>
    <tableColumn id="2" xr3:uid="{A0F62117-87D6-3545-A7E4-22722B21D961}" name="Column2" dataDxfId="9"/>
    <tableColumn id="3" xr3:uid="{5F98AC43-64B3-5B40-82E0-8FB4ADC83D8D}" name="Column3" dataDxfId="8"/>
    <tableColumn id="4" xr3:uid="{DB7ADA75-3112-4D43-8A36-D0CFA96DC0C3}" name="Column4" dataDxfId="7"/>
    <tableColumn id="5" xr3:uid="{B80665A2-C4EA-7A40-8F00-5A90A72201CF}" name="Column5" dataDxfId="6"/>
    <tableColumn id="6" xr3:uid="{B678F0B5-C6CF-9C4D-AFF5-93C8714CCF78}" name="Column6" dataDxfId="5"/>
    <tableColumn id="7" xr3:uid="{697DA3D1-1E8C-EF42-A615-3ECA25884B74}" name="Column7" dataDxfId="4"/>
    <tableColumn id="8" xr3:uid="{0C01435D-85E4-A148-927B-C78B949B4D57}" name="Column8" dataDxfId="3"/>
    <tableColumn id="9" xr3:uid="{D8DB1D1B-DBFF-2C48-8B02-58872C0D9629}" name="Column9" dataDxfId="2"/>
    <tableColumn id="10" xr3:uid="{FABC379D-FED1-8442-A10D-0142BF09FF45}" name="Column10" dataDxfId="1"/>
    <tableColumn id="11" xr3:uid="{F19A5AAB-2476-AE47-87E6-9F5FE4F475C6}" name="Column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73E6-BA9B-7543-83C6-E1C1CABEB004}">
  <dimension ref="A1:U233"/>
  <sheetViews>
    <sheetView tabSelected="1" topLeftCell="B36" workbookViewId="0">
      <selection activeCell="M51" sqref="M51"/>
    </sheetView>
  </sheetViews>
  <sheetFormatPr defaultColWidth="11" defaultRowHeight="15.6"/>
  <cols>
    <col min="1" max="1" width="11.5" style="7" customWidth="1"/>
    <col min="2" max="5" width="12.875" style="7" customWidth="1"/>
    <col min="6" max="6" width="11.5" style="7" customWidth="1"/>
    <col min="7" max="7" width="11" style="7"/>
    <col min="8" max="8" width="11.5" style="7" customWidth="1"/>
    <col min="9" max="9" width="11" style="7"/>
    <col min="10" max="10" width="12.5" style="7" customWidth="1"/>
    <col min="11" max="12" width="11" style="7"/>
    <col min="13" max="13" width="13.625" style="7" bestFit="1" customWidth="1"/>
    <col min="14" max="16384" width="11" style="7"/>
  </cols>
  <sheetData>
    <row r="1" spans="1:11">
      <c r="A1" s="7" t="s">
        <v>0</v>
      </c>
    </row>
    <row r="4" spans="1:11" ht="25.5">
      <c r="E4" s="19" t="s">
        <v>1</v>
      </c>
      <c r="F4" s="18"/>
    </row>
    <row r="6" spans="1:11" ht="18">
      <c r="A6" s="11" t="s">
        <v>2</v>
      </c>
      <c r="B6" s="15"/>
    </row>
    <row r="7" spans="1:11">
      <c r="A7" s="2" t="s">
        <v>3</v>
      </c>
    </row>
    <row r="9" spans="1:11">
      <c r="A9" s="7" t="s">
        <v>4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3" t="s">
        <v>10</v>
      </c>
      <c r="H9" s="7" t="s">
        <v>11</v>
      </c>
      <c r="I9" s="3" t="s">
        <v>12</v>
      </c>
      <c r="J9" s="7" t="s">
        <v>13</v>
      </c>
      <c r="K9" s="6" t="s">
        <v>14</v>
      </c>
    </row>
    <row r="10" spans="1:11">
      <c r="G10" s="3">
        <v>44592</v>
      </c>
      <c r="I10" s="3">
        <v>44227</v>
      </c>
      <c r="K10" s="6">
        <v>43861</v>
      </c>
    </row>
    <row r="11" spans="1:11">
      <c r="G11" s="2"/>
      <c r="I11" s="2"/>
      <c r="K11" s="8"/>
    </row>
    <row r="12" spans="1:11">
      <c r="A12" s="1" t="s">
        <v>15</v>
      </c>
    </row>
    <row r="13" spans="1:11">
      <c r="A13" s="2" t="s">
        <v>16</v>
      </c>
    </row>
    <row r="14" spans="1:11">
      <c r="A14" s="2" t="s">
        <v>17</v>
      </c>
      <c r="F14" s="2" t="s">
        <v>18</v>
      </c>
      <c r="G14" s="2" t="s">
        <v>19</v>
      </c>
      <c r="H14" s="2" t="s">
        <v>18</v>
      </c>
      <c r="I14" s="2" t="s">
        <v>20</v>
      </c>
      <c r="J14" s="2" t="s">
        <v>18</v>
      </c>
      <c r="K14" s="20">
        <v>4145</v>
      </c>
    </row>
    <row r="15" spans="1:11">
      <c r="A15" s="2" t="s">
        <v>21</v>
      </c>
      <c r="G15" s="2" t="s">
        <v>22</v>
      </c>
      <c r="I15" s="2" t="s">
        <v>23</v>
      </c>
      <c r="K15" s="20">
        <v>3802</v>
      </c>
    </row>
    <row r="16" spans="1:11">
      <c r="A16" s="2" t="s">
        <v>24</v>
      </c>
      <c r="G16" s="2" t="s">
        <v>25</v>
      </c>
      <c r="I16" s="2" t="s">
        <v>26</v>
      </c>
      <c r="K16" s="20">
        <v>6174</v>
      </c>
    </row>
    <row r="17" spans="1:11">
      <c r="A17" s="2" t="s">
        <v>27</v>
      </c>
      <c r="G17" s="2" t="s">
        <v>28</v>
      </c>
      <c r="I17" s="2" t="s">
        <v>29</v>
      </c>
      <c r="K17" s="8">
        <v>926</v>
      </c>
    </row>
    <row r="18" spans="1:11">
      <c r="A18" s="2" t="s">
        <v>30</v>
      </c>
      <c r="G18" s="2" t="s">
        <v>31</v>
      </c>
      <c r="I18" s="2" t="s">
        <v>32</v>
      </c>
      <c r="K18" s="8">
        <v>916</v>
      </c>
    </row>
    <row r="19" spans="1:11">
      <c r="A19" s="2" t="s">
        <v>33</v>
      </c>
      <c r="G19" s="2" t="s">
        <v>34</v>
      </c>
      <c r="I19" s="2" t="s">
        <v>35</v>
      </c>
      <c r="K19" s="20">
        <v>15963</v>
      </c>
    </row>
    <row r="20" spans="1:11">
      <c r="A20" s="2" t="s">
        <v>36</v>
      </c>
      <c r="G20" s="2" t="s">
        <v>37</v>
      </c>
      <c r="I20" s="2" t="s">
        <v>38</v>
      </c>
      <c r="K20" s="20">
        <v>2375</v>
      </c>
    </row>
    <row r="21" spans="1:11">
      <c r="A21" s="2" t="s">
        <v>39</v>
      </c>
      <c r="G21" s="2" t="s">
        <v>40</v>
      </c>
      <c r="I21" s="2" t="s">
        <v>41</v>
      </c>
      <c r="K21" s="20">
        <v>3040</v>
      </c>
    </row>
    <row r="22" spans="1:11">
      <c r="A22" s="2" t="s">
        <v>42</v>
      </c>
      <c r="G22" s="2" t="s">
        <v>43</v>
      </c>
      <c r="I22" s="2" t="s">
        <v>44</v>
      </c>
      <c r="K22" s="20">
        <v>1348</v>
      </c>
    </row>
    <row r="23" spans="1:11">
      <c r="K23" s="8"/>
    </row>
    <row r="24" spans="1:11">
      <c r="A24" s="2" t="s">
        <v>45</v>
      </c>
      <c r="G24" s="2" t="s">
        <v>46</v>
      </c>
      <c r="I24" s="2" t="s">
        <v>47</v>
      </c>
      <c r="K24" s="20">
        <v>1963</v>
      </c>
    </row>
    <row r="25" spans="1:11">
      <c r="A25" s="2" t="s">
        <v>48</v>
      </c>
      <c r="G25" s="2" t="s">
        <v>49</v>
      </c>
      <c r="I25" s="2" t="s">
        <v>50</v>
      </c>
      <c r="K25" s="20">
        <v>25134</v>
      </c>
    </row>
    <row r="26" spans="1:11">
      <c r="A26" s="2" t="s">
        <v>51</v>
      </c>
      <c r="G26" s="2" t="s">
        <v>52</v>
      </c>
      <c r="I26" s="2" t="s">
        <v>53</v>
      </c>
      <c r="K26" s="20">
        <v>4724</v>
      </c>
    </row>
    <row r="27" spans="1:11">
      <c r="A27" s="2" t="s">
        <v>54</v>
      </c>
      <c r="G27" s="2" t="s">
        <v>55</v>
      </c>
      <c r="I27" s="2" t="s">
        <v>56</v>
      </c>
      <c r="K27" s="8">
        <v>579</v>
      </c>
    </row>
    <row r="28" spans="1:11">
      <c r="A28" s="2" t="s">
        <v>57</v>
      </c>
      <c r="F28" s="2" t="s">
        <v>18</v>
      </c>
      <c r="G28" s="2" t="s">
        <v>58</v>
      </c>
      <c r="H28" s="2" t="s">
        <v>18</v>
      </c>
      <c r="I28" s="2" t="s">
        <v>59</v>
      </c>
      <c r="J28" s="2" t="s">
        <v>18</v>
      </c>
      <c r="K28" s="20">
        <v>55126</v>
      </c>
    </row>
    <row r="29" spans="1:11">
      <c r="A29" s="1" t="s">
        <v>60</v>
      </c>
      <c r="K29" s="8"/>
    </row>
    <row r="30" spans="1:11">
      <c r="A30" s="2" t="s">
        <v>61</v>
      </c>
      <c r="K30" s="8"/>
    </row>
    <row r="31" spans="1:11">
      <c r="A31" s="2" t="s">
        <v>62</v>
      </c>
      <c r="F31" s="2" t="s">
        <v>18</v>
      </c>
      <c r="G31" s="2" t="s">
        <v>63</v>
      </c>
      <c r="H31" s="2" t="s">
        <v>18</v>
      </c>
      <c r="I31" s="2" t="s">
        <v>64</v>
      </c>
      <c r="J31" s="2" t="s">
        <v>18</v>
      </c>
      <c r="K31" s="20">
        <v>3433</v>
      </c>
    </row>
    <row r="32" spans="1:11">
      <c r="A32" s="2" t="s">
        <v>65</v>
      </c>
      <c r="G32" s="2" t="s">
        <v>66</v>
      </c>
      <c r="I32" s="2" t="s">
        <v>67</v>
      </c>
      <c r="K32" s="8">
        <v>750</v>
      </c>
    </row>
    <row r="33" spans="1:13">
      <c r="A33" s="2" t="s">
        <v>68</v>
      </c>
      <c r="G33" s="2" t="s">
        <v>69</v>
      </c>
      <c r="I33" s="2" t="s">
        <v>70</v>
      </c>
      <c r="K33" s="20">
        <v>10662</v>
      </c>
    </row>
    <row r="34" spans="1:13">
      <c r="K34" s="8"/>
    </row>
    <row r="35" spans="1:13">
      <c r="K35" s="8"/>
    </row>
    <row r="36" spans="1:13">
      <c r="A36" s="2" t="s">
        <v>71</v>
      </c>
      <c r="G36" s="2" t="s">
        <v>72</v>
      </c>
      <c r="I36" s="2" t="s">
        <v>73</v>
      </c>
      <c r="K36" s="20">
        <v>14845</v>
      </c>
    </row>
    <row r="37" spans="1:13">
      <c r="A37" s="2" t="s">
        <v>74</v>
      </c>
      <c r="G37" s="2" t="s">
        <v>75</v>
      </c>
      <c r="I37" s="2" t="s">
        <v>76</v>
      </c>
      <c r="K37" s="8">
        <v>2673</v>
      </c>
    </row>
    <row r="38" spans="1:13">
      <c r="A38" s="2" t="s">
        <v>77</v>
      </c>
      <c r="G38" s="2" t="s">
        <v>78</v>
      </c>
      <c r="I38" s="2" t="s">
        <v>79</v>
      </c>
      <c r="K38" s="8">
        <v>2445</v>
      </c>
    </row>
    <row r="39" spans="1:13">
      <c r="A39" s="2" t="s">
        <v>80</v>
      </c>
      <c r="G39" s="2" t="s">
        <v>81</v>
      </c>
      <c r="I39" s="2" t="s">
        <v>82</v>
      </c>
      <c r="K39" s="8">
        <v>1278</v>
      </c>
    </row>
    <row r="40" spans="1:13">
      <c r="A40" s="2" t="s">
        <v>83</v>
      </c>
      <c r="G40" s="2" t="s">
        <v>84</v>
      </c>
      <c r="I40" s="2" t="s">
        <v>85</v>
      </c>
      <c r="K40" s="8">
        <v>21241</v>
      </c>
    </row>
    <row r="41" spans="1:13">
      <c r="A41" s="2" t="s">
        <v>86</v>
      </c>
      <c r="K41" s="8"/>
    </row>
    <row r="42" spans="1:13">
      <c r="A42" s="2" t="s">
        <v>87</v>
      </c>
      <c r="K42" s="8"/>
    </row>
    <row r="43" spans="1:13">
      <c r="A43" s="2" t="s">
        <v>88</v>
      </c>
      <c r="G43" s="2" t="s">
        <v>89</v>
      </c>
      <c r="I43" s="2" t="s">
        <v>89</v>
      </c>
      <c r="K43" s="8">
        <v>0</v>
      </c>
    </row>
    <row r="44" spans="1:13">
      <c r="A44" s="2" t="s">
        <v>90</v>
      </c>
      <c r="G44" s="2" t="s">
        <v>91</v>
      </c>
      <c r="I44" s="2" t="s">
        <v>91</v>
      </c>
      <c r="K44" s="8">
        <v>1</v>
      </c>
    </row>
    <row r="45" spans="1:13">
      <c r="K45" s="8"/>
    </row>
    <row r="46" spans="1:13">
      <c r="A46" s="2" t="s">
        <v>92</v>
      </c>
      <c r="G46" s="2" t="s">
        <v>93</v>
      </c>
      <c r="I46" s="2" t="s">
        <v>94</v>
      </c>
      <c r="K46" s="8">
        <v>32116</v>
      </c>
      <c r="M46" s="7">
        <f>6000*(1+0.045/365)^365</f>
        <v>6276.1497509915789</v>
      </c>
    </row>
    <row r="47" spans="1:13">
      <c r="A47" s="2" t="s">
        <v>95</v>
      </c>
      <c r="G47" s="2">
        <v>-166</v>
      </c>
      <c r="I47" s="2">
        <v>-42</v>
      </c>
      <c r="K47" s="8">
        <v>-93</v>
      </c>
      <c r="M47" s="28">
        <f>FV(0.045/365,365*5,0,-5200)</f>
        <v>6511.9878106157967</v>
      </c>
    </row>
    <row r="48" spans="1:13">
      <c r="A48" s="2" t="s">
        <v>96</v>
      </c>
      <c r="G48" s="2" t="s">
        <v>97</v>
      </c>
      <c r="I48" s="2" t="s">
        <v>98</v>
      </c>
      <c r="K48" s="8">
        <v>1861</v>
      </c>
      <c r="M48" s="28">
        <f>FV(0.045,1,0,1000000)</f>
        <v>-1044999.9999999999</v>
      </c>
    </row>
    <row r="49" spans="1:11">
      <c r="A49" s="2" t="s">
        <v>99</v>
      </c>
      <c r="G49" s="2" t="s">
        <v>100</v>
      </c>
      <c r="I49" s="2" t="s">
        <v>101</v>
      </c>
      <c r="K49" s="8">
        <v>33885</v>
      </c>
    </row>
    <row r="50" spans="1:11" ht="18">
      <c r="A50" s="2" t="s">
        <v>102</v>
      </c>
      <c r="D50" s="14"/>
      <c r="F50" s="2" t="s">
        <v>18</v>
      </c>
      <c r="G50" s="2" t="s">
        <v>58</v>
      </c>
      <c r="H50" s="2" t="s">
        <v>18</v>
      </c>
      <c r="I50" s="2" t="s">
        <v>59</v>
      </c>
      <c r="J50" s="2" t="s">
        <v>18</v>
      </c>
      <c r="K50" s="8">
        <v>55126</v>
      </c>
    </row>
    <row r="57" spans="1:11">
      <c r="B57" s="1"/>
    </row>
    <row r="58" spans="1:11" ht="18">
      <c r="A58" s="11" t="s">
        <v>103</v>
      </c>
      <c r="B58" s="15"/>
      <c r="C58" s="15"/>
    </row>
    <row r="59" spans="1:11">
      <c r="A59" s="2" t="s">
        <v>3</v>
      </c>
    </row>
    <row r="61" spans="1:11">
      <c r="A61" s="9">
        <v>4</v>
      </c>
      <c r="B61" s="5"/>
    </row>
    <row r="62" spans="1:11">
      <c r="A62" s="7" t="s">
        <v>4</v>
      </c>
      <c r="B62" s="7" t="s">
        <v>5</v>
      </c>
      <c r="C62" s="7" t="s">
        <v>6</v>
      </c>
      <c r="D62" s="7" t="s">
        <v>7</v>
      </c>
      <c r="E62" s="7" t="s">
        <v>8</v>
      </c>
      <c r="F62" s="7" t="s">
        <v>9</v>
      </c>
      <c r="G62" s="5" t="s">
        <v>10</v>
      </c>
      <c r="H62" s="7" t="s">
        <v>11</v>
      </c>
      <c r="I62" s="5" t="s">
        <v>12</v>
      </c>
      <c r="J62" s="7" t="s">
        <v>13</v>
      </c>
      <c r="K62" s="5" t="s">
        <v>14</v>
      </c>
    </row>
    <row r="63" spans="1:11">
      <c r="G63" s="5">
        <v>2022</v>
      </c>
      <c r="I63" s="5">
        <v>2021</v>
      </c>
      <c r="K63" s="5">
        <v>2020</v>
      </c>
    </row>
    <row r="64" spans="1:11">
      <c r="A64" s="1" t="s">
        <v>104</v>
      </c>
    </row>
    <row r="65" spans="1:11">
      <c r="A65" s="2" t="s">
        <v>105</v>
      </c>
      <c r="F65" s="2" t="s">
        <v>18</v>
      </c>
      <c r="G65" s="2" t="s">
        <v>106</v>
      </c>
      <c r="H65" s="2" t="s">
        <v>18</v>
      </c>
      <c r="I65" s="2" t="s">
        <v>107</v>
      </c>
      <c r="J65" s="2" t="s">
        <v>18</v>
      </c>
      <c r="K65" s="2" t="s">
        <v>108</v>
      </c>
    </row>
    <row r="66" spans="1:11">
      <c r="A66" s="2" t="s">
        <v>109</v>
      </c>
    </row>
    <row r="67" spans="1:11">
      <c r="A67" s="2" t="s">
        <v>110</v>
      </c>
      <c r="G67" s="2" t="s">
        <v>111</v>
      </c>
      <c r="I67" s="2" t="s">
        <v>112</v>
      </c>
      <c r="K67" s="2" t="s">
        <v>113</v>
      </c>
    </row>
    <row r="68" spans="1:11">
      <c r="A68" s="2" t="s">
        <v>114</v>
      </c>
      <c r="G68" s="2" t="s">
        <v>115</v>
      </c>
      <c r="I68" s="2" t="s">
        <v>116</v>
      </c>
      <c r="K68" s="2" t="s">
        <v>117</v>
      </c>
    </row>
    <row r="69" spans="1:11">
      <c r="A69" s="2" t="s">
        <v>118</v>
      </c>
      <c r="G69" s="2" t="s">
        <v>119</v>
      </c>
      <c r="I69" s="2" t="s">
        <v>120</v>
      </c>
      <c r="K69" s="2" t="s">
        <v>121</v>
      </c>
    </row>
    <row r="70" spans="1:11">
      <c r="A70" s="2" t="s">
        <v>122</v>
      </c>
      <c r="G70" s="2" t="s">
        <v>89</v>
      </c>
      <c r="I70" s="2" t="s">
        <v>89</v>
      </c>
      <c r="K70" s="2" t="s">
        <v>123</v>
      </c>
    </row>
    <row r="71" spans="1:11">
      <c r="A71" s="2" t="s">
        <v>124</v>
      </c>
      <c r="G71" s="4">
        <v>-1211</v>
      </c>
      <c r="I71" s="4">
        <v>-2170</v>
      </c>
      <c r="K71" s="2">
        <v>-427</v>
      </c>
    </row>
    <row r="72" spans="1:11">
      <c r="A72" s="2" t="s">
        <v>125</v>
      </c>
      <c r="G72" s="2" t="s">
        <v>89</v>
      </c>
      <c r="I72" s="4">
        <v>-2003</v>
      </c>
      <c r="K72" s="2" t="s">
        <v>89</v>
      </c>
    </row>
    <row r="73" spans="1:11">
      <c r="A73" s="2" t="s">
        <v>126</v>
      </c>
    </row>
    <row r="74" spans="1:11">
      <c r="A74" s="2" t="s">
        <v>24</v>
      </c>
      <c r="G74" s="4">
        <v>-1824</v>
      </c>
      <c r="I74" s="4">
        <v>-1556</v>
      </c>
      <c r="K74" s="4">
        <v>-1000</v>
      </c>
    </row>
    <row r="75" spans="1:11">
      <c r="A75" s="2" t="s">
        <v>27</v>
      </c>
      <c r="G75" s="4">
        <v>-2283</v>
      </c>
      <c r="I75" s="4">
        <v>-1645</v>
      </c>
      <c r="K75" s="4">
        <v>-1130</v>
      </c>
    </row>
    <row r="76" spans="1:11">
      <c r="A76" s="2" t="s">
        <v>127</v>
      </c>
      <c r="G76" s="2" t="s">
        <v>128</v>
      </c>
      <c r="I76" s="2">
        <v>-133</v>
      </c>
      <c r="K76" s="2">
        <v>-119</v>
      </c>
    </row>
    <row r="79" spans="1:11">
      <c r="A79" s="2" t="s">
        <v>129</v>
      </c>
      <c r="G79" s="2" t="s">
        <v>130</v>
      </c>
      <c r="I79" s="2" t="s">
        <v>131</v>
      </c>
      <c r="K79" s="2">
        <v>982</v>
      </c>
    </row>
    <row r="80" spans="1:11">
      <c r="A80" s="2" t="s">
        <v>132</v>
      </c>
      <c r="G80" s="2">
        <v>-801</v>
      </c>
      <c r="I80" s="2">
        <v>-830</v>
      </c>
      <c r="K80" s="2">
        <v>-728</v>
      </c>
    </row>
    <row r="81" spans="1:11">
      <c r="A81" s="2" t="s">
        <v>68</v>
      </c>
      <c r="G81" s="2" t="s">
        <v>133</v>
      </c>
      <c r="I81" s="2" t="s">
        <v>134</v>
      </c>
      <c r="K81" s="2" t="s">
        <v>135</v>
      </c>
    </row>
    <row r="82" spans="1:11">
      <c r="A82" s="2" t="s">
        <v>136</v>
      </c>
      <c r="G82" s="2" t="s">
        <v>137</v>
      </c>
      <c r="I82" s="2" t="s">
        <v>138</v>
      </c>
      <c r="K82" s="2" t="s">
        <v>139</v>
      </c>
    </row>
    <row r="83" spans="1:11">
      <c r="A83" s="1" t="s">
        <v>140</v>
      </c>
    </row>
    <row r="84" spans="1:11">
      <c r="A84" s="2" t="s">
        <v>141</v>
      </c>
      <c r="G84" s="4">
        <v>-14876</v>
      </c>
      <c r="I84" s="4">
        <v>-1281</v>
      </c>
      <c r="K84" s="2">
        <v>-369</v>
      </c>
    </row>
    <row r="85" spans="1:11">
      <c r="A85" s="2" t="s">
        <v>142</v>
      </c>
      <c r="G85" s="4">
        <v>-1718</v>
      </c>
      <c r="I85" s="4">
        <v>-1069</v>
      </c>
      <c r="K85" s="2">
        <v>-768</v>
      </c>
    </row>
    <row r="86" spans="1:11">
      <c r="A86" s="2" t="s">
        <v>143</v>
      </c>
      <c r="G86" s="2" t="s">
        <v>144</v>
      </c>
      <c r="I86" s="2" t="s">
        <v>145</v>
      </c>
      <c r="K86" s="2" t="s">
        <v>146</v>
      </c>
    </row>
    <row r="87" spans="1:11">
      <c r="A87" s="2" t="s">
        <v>147</v>
      </c>
      <c r="G87" s="4">
        <v>-5674</v>
      </c>
      <c r="I87" s="4">
        <v>-4833</v>
      </c>
      <c r="K87" s="4">
        <v>-3857</v>
      </c>
    </row>
    <row r="88" spans="1:11">
      <c r="A88" s="2" t="s">
        <v>148</v>
      </c>
      <c r="G88" s="2" t="s">
        <v>149</v>
      </c>
      <c r="I88" s="2" t="s">
        <v>150</v>
      </c>
      <c r="K88" s="2" t="s">
        <v>106</v>
      </c>
    </row>
    <row r="89" spans="1:11">
      <c r="A89" s="2" t="s">
        <v>151</v>
      </c>
      <c r="G89" s="2" t="s">
        <v>152</v>
      </c>
      <c r="I89" s="2" t="s">
        <v>153</v>
      </c>
      <c r="K89" s="2" t="s">
        <v>154</v>
      </c>
    </row>
    <row r="90" spans="1:11">
      <c r="A90" s="2" t="s">
        <v>155</v>
      </c>
      <c r="G90" s="2">
        <v>-717</v>
      </c>
      <c r="I90" s="2">
        <v>-710</v>
      </c>
      <c r="K90" s="2">
        <v>-643</v>
      </c>
    </row>
    <row r="91" spans="1:11">
      <c r="A91" s="2" t="s">
        <v>156</v>
      </c>
      <c r="G91" s="4">
        <v>-14536</v>
      </c>
      <c r="I91" s="4">
        <v>-3971</v>
      </c>
      <c r="K91" s="4">
        <v>-2980</v>
      </c>
    </row>
    <row r="92" spans="1:11">
      <c r="A92" s="1" t="s">
        <v>157</v>
      </c>
    </row>
    <row r="93" spans="1:11">
      <c r="A93" s="2" t="s">
        <v>158</v>
      </c>
      <c r="G93" s="2" t="s">
        <v>159</v>
      </c>
      <c r="I93" s="2">
        <v>-20</v>
      </c>
      <c r="K93" s="2" t="s">
        <v>89</v>
      </c>
    </row>
    <row r="94" spans="1:11">
      <c r="A94" s="2" t="s">
        <v>160</v>
      </c>
      <c r="G94" s="4">
        <v>-1197</v>
      </c>
      <c r="I94" s="2" t="s">
        <v>89</v>
      </c>
      <c r="K94" s="2" t="s">
        <v>89</v>
      </c>
    </row>
    <row r="95" spans="1:11">
      <c r="A95" s="2" t="s">
        <v>161</v>
      </c>
      <c r="G95" s="2" t="s">
        <v>162</v>
      </c>
      <c r="I95" s="2" t="s">
        <v>163</v>
      </c>
      <c r="K95" s="2" t="s">
        <v>164</v>
      </c>
    </row>
    <row r="96" spans="1:11">
      <c r="A96" s="2" t="s">
        <v>165</v>
      </c>
      <c r="G96" s="2">
        <v>-156</v>
      </c>
      <c r="I96" s="2">
        <v>-103</v>
      </c>
      <c r="K96" s="2">
        <v>-173</v>
      </c>
    </row>
    <row r="97" spans="1:18">
      <c r="A97" s="2" t="s">
        <v>166</v>
      </c>
      <c r="G97" s="2">
        <v>-4</v>
      </c>
      <c r="I97" s="2">
        <v>-4</v>
      </c>
      <c r="K97" s="2">
        <v>-503</v>
      </c>
    </row>
    <row r="98" spans="1:18">
      <c r="A98" s="2" t="s">
        <v>167</v>
      </c>
      <c r="G98" s="2" t="s">
        <v>168</v>
      </c>
      <c r="I98" s="2" t="s">
        <v>169</v>
      </c>
      <c r="K98" s="2" t="s">
        <v>170</v>
      </c>
    </row>
    <row r="99" spans="1:18">
      <c r="A99" s="1" t="s">
        <v>171</v>
      </c>
      <c r="G99" s="2">
        <v>-33</v>
      </c>
      <c r="I99" s="2" t="s">
        <v>172</v>
      </c>
      <c r="K99" s="2">
        <v>-39</v>
      </c>
    </row>
    <row r="100" spans="1:18">
      <c r="A100" s="1" t="s">
        <v>173</v>
      </c>
      <c r="G100" s="2">
        <v>-731</v>
      </c>
      <c r="I100" s="2" t="s">
        <v>174</v>
      </c>
      <c r="K100" s="2" t="s">
        <v>175</v>
      </c>
    </row>
    <row r="101" spans="1:18">
      <c r="A101" s="1" t="s">
        <v>176</v>
      </c>
      <c r="G101" s="2" t="s">
        <v>20</v>
      </c>
      <c r="I101" s="2" t="s">
        <v>177</v>
      </c>
      <c r="K101" s="2" t="s">
        <v>178</v>
      </c>
    </row>
    <row r="102" spans="1:18">
      <c r="A102" s="1" t="s">
        <v>179</v>
      </c>
      <c r="F102" s="2" t="s">
        <v>18</v>
      </c>
      <c r="G102" s="2" t="s">
        <v>19</v>
      </c>
      <c r="H102" s="2" t="s">
        <v>18</v>
      </c>
      <c r="I102" s="2" t="s">
        <v>20</v>
      </c>
      <c r="J102" s="2" t="s">
        <v>18</v>
      </c>
      <c r="K102" s="4">
        <v>4145</v>
      </c>
    </row>
    <row r="103" spans="1:18" ht="18">
      <c r="A103" s="1" t="s">
        <v>180</v>
      </c>
      <c r="B103" s="14"/>
      <c r="C103" s="14"/>
      <c r="D103" s="14"/>
      <c r="E103" s="14"/>
      <c r="F103" s="14"/>
      <c r="L103" s="14"/>
      <c r="M103" s="14"/>
      <c r="N103" s="14"/>
      <c r="O103" s="14"/>
      <c r="P103" s="14"/>
      <c r="Q103" s="14"/>
      <c r="R103" s="14"/>
    </row>
    <row r="104" spans="1:18" ht="18">
      <c r="A104" s="2" t="s">
        <v>181</v>
      </c>
      <c r="B104" s="14"/>
      <c r="C104" s="14"/>
      <c r="D104" s="14"/>
      <c r="E104" s="14"/>
      <c r="F104" s="14"/>
    </row>
    <row r="105" spans="1:18" ht="18">
      <c r="A105" s="2" t="s">
        <v>182</v>
      </c>
      <c r="D105" s="14"/>
      <c r="E105" s="14"/>
      <c r="F105" s="2" t="s">
        <v>18</v>
      </c>
      <c r="G105" s="2" t="s">
        <v>183</v>
      </c>
      <c r="H105" s="2" t="s">
        <v>18</v>
      </c>
      <c r="I105" s="2" t="s">
        <v>184</v>
      </c>
      <c r="J105" s="2" t="s">
        <v>18</v>
      </c>
      <c r="K105" s="2" t="s">
        <v>185</v>
      </c>
    </row>
    <row r="106" spans="1:18" ht="18">
      <c r="A106" s="2" t="s">
        <v>186</v>
      </c>
      <c r="D106" s="14"/>
      <c r="E106" s="14"/>
      <c r="F106" s="2" t="s">
        <v>18</v>
      </c>
      <c r="G106" s="2" t="s">
        <v>187</v>
      </c>
      <c r="H106" s="2" t="s">
        <v>18</v>
      </c>
      <c r="I106" s="2" t="s">
        <v>188</v>
      </c>
      <c r="J106" s="2" t="s">
        <v>18</v>
      </c>
      <c r="K106" s="2" t="s">
        <v>189</v>
      </c>
    </row>
    <row r="107" spans="1:18" ht="18">
      <c r="A107" s="1" t="s">
        <v>190</v>
      </c>
      <c r="B107" s="14"/>
      <c r="C107" s="14"/>
      <c r="D107" s="14"/>
      <c r="E107" s="14"/>
      <c r="H107" s="14"/>
    </row>
    <row r="108" spans="1:18" ht="18">
      <c r="A108" s="2" t="s">
        <v>191</v>
      </c>
      <c r="D108" s="14"/>
      <c r="E108" s="14"/>
      <c r="F108" s="2" t="s">
        <v>18</v>
      </c>
      <c r="G108" s="2" t="s">
        <v>192</v>
      </c>
      <c r="H108" s="2" t="s">
        <v>18</v>
      </c>
      <c r="I108" s="2" t="s">
        <v>193</v>
      </c>
      <c r="J108" s="2" t="s">
        <v>18</v>
      </c>
      <c r="K108" s="2" t="s">
        <v>194</v>
      </c>
      <c r="L108" s="14"/>
    </row>
    <row r="109" spans="1:18" ht="18">
      <c r="A109" s="2" t="s">
        <v>195</v>
      </c>
      <c r="D109" s="14"/>
      <c r="E109" s="14"/>
      <c r="F109" s="2" t="s">
        <v>18</v>
      </c>
      <c r="G109" s="2" t="s">
        <v>196</v>
      </c>
      <c r="H109" s="2" t="s">
        <v>18</v>
      </c>
      <c r="I109" s="2" t="s">
        <v>89</v>
      </c>
      <c r="J109" s="2" t="s">
        <v>18</v>
      </c>
      <c r="K109" s="2" t="s">
        <v>197</v>
      </c>
      <c r="L109" s="14"/>
    </row>
    <row r="112" spans="1:18" ht="18">
      <c r="L112" s="14"/>
    </row>
    <row r="113" spans="1:12" ht="18">
      <c r="L113" s="14"/>
    </row>
    <row r="119" spans="1:12" ht="18">
      <c r="A119" s="11" t="s">
        <v>198</v>
      </c>
      <c r="B119" s="15"/>
      <c r="C119" s="15"/>
      <c r="D119" s="15"/>
    </row>
    <row r="120" spans="1:12">
      <c r="A120" s="2" t="s">
        <v>199</v>
      </c>
      <c r="B120" s="8"/>
      <c r="C120" s="8"/>
    </row>
    <row r="122" spans="1:12">
      <c r="A122" s="5"/>
    </row>
    <row r="123" spans="1:12">
      <c r="A123" s="2" t="s">
        <v>4</v>
      </c>
      <c r="B123" s="7" t="s">
        <v>5</v>
      </c>
      <c r="C123" s="7" t="s">
        <v>6</v>
      </c>
      <c r="D123" s="7" t="s">
        <v>7</v>
      </c>
      <c r="E123" s="7" t="s">
        <v>8</v>
      </c>
      <c r="F123" s="7" t="s">
        <v>9</v>
      </c>
      <c r="G123" s="5" t="s">
        <v>10</v>
      </c>
      <c r="H123" s="7" t="s">
        <v>11</v>
      </c>
      <c r="I123" s="5" t="s">
        <v>12</v>
      </c>
      <c r="J123" s="7" t="s">
        <v>13</v>
      </c>
      <c r="K123" s="5" t="s">
        <v>14</v>
      </c>
    </row>
    <row r="124" spans="1:12">
      <c r="A124" s="2"/>
      <c r="G124" s="5">
        <v>2022</v>
      </c>
      <c r="I124" s="5">
        <v>2021</v>
      </c>
      <c r="K124" s="5">
        <v>2020</v>
      </c>
    </row>
    <row r="125" spans="1:12">
      <c r="A125" s="2" t="s">
        <v>200</v>
      </c>
    </row>
    <row r="126" spans="1:12">
      <c r="A126" s="2" t="s">
        <v>201</v>
      </c>
      <c r="F126" s="2" t="s">
        <v>18</v>
      </c>
      <c r="G126" s="2" t="s">
        <v>202</v>
      </c>
      <c r="H126" s="2" t="s">
        <v>18</v>
      </c>
      <c r="I126" s="2" t="s">
        <v>203</v>
      </c>
      <c r="J126" s="2" t="s">
        <v>18</v>
      </c>
      <c r="K126" s="2" t="s">
        <v>204</v>
      </c>
    </row>
    <row r="127" spans="1:12">
      <c r="A127" s="2" t="s">
        <v>205</v>
      </c>
      <c r="G127" s="2" t="s">
        <v>206</v>
      </c>
      <c r="I127" s="2" t="s">
        <v>207</v>
      </c>
      <c r="K127" s="2" t="s">
        <v>208</v>
      </c>
    </row>
    <row r="128" spans="1:12">
      <c r="A128" s="2" t="s">
        <v>209</v>
      </c>
      <c r="G128" s="2" t="s">
        <v>210</v>
      </c>
      <c r="I128" s="2" t="s">
        <v>211</v>
      </c>
      <c r="K128" s="2" t="s">
        <v>212</v>
      </c>
    </row>
    <row r="129" spans="1:11">
      <c r="A129" s="2" t="s">
        <v>213</v>
      </c>
    </row>
    <row r="130" spans="1:11">
      <c r="A130" s="2" t="s">
        <v>201</v>
      </c>
      <c r="G130" s="2" t="s">
        <v>214</v>
      </c>
      <c r="I130" s="2" t="s">
        <v>215</v>
      </c>
      <c r="K130" s="2" t="s">
        <v>216</v>
      </c>
    </row>
    <row r="131" spans="1:11">
      <c r="A131" s="2" t="s">
        <v>205</v>
      </c>
      <c r="G131" s="2" t="s">
        <v>217</v>
      </c>
      <c r="I131" s="2" t="s">
        <v>218</v>
      </c>
      <c r="K131" s="2" t="s">
        <v>219</v>
      </c>
    </row>
    <row r="132" spans="1:11">
      <c r="A132" s="2" t="s">
        <v>220</v>
      </c>
      <c r="G132" s="2" t="s">
        <v>221</v>
      </c>
      <c r="I132" s="2" t="s">
        <v>222</v>
      </c>
      <c r="K132" s="2" t="s">
        <v>223</v>
      </c>
    </row>
    <row r="133" spans="1:11">
      <c r="A133" s="2" t="s">
        <v>224</v>
      </c>
      <c r="G133" s="2" t="s">
        <v>225</v>
      </c>
      <c r="I133" s="2" t="s">
        <v>226</v>
      </c>
      <c r="K133" s="2" t="s">
        <v>227</v>
      </c>
    </row>
    <row r="134" spans="1:11">
      <c r="A134" s="2" t="s">
        <v>228</v>
      </c>
    </row>
    <row r="135" spans="1:11">
      <c r="A135" s="2" t="s">
        <v>229</v>
      </c>
      <c r="G135" s="2" t="s">
        <v>230</v>
      </c>
      <c r="I135" s="2" t="s">
        <v>231</v>
      </c>
      <c r="K135" s="2" t="s">
        <v>232</v>
      </c>
    </row>
    <row r="136" spans="1:11">
      <c r="A136" s="2" t="s">
        <v>233</v>
      </c>
      <c r="G136" s="2" t="s">
        <v>234</v>
      </c>
      <c r="I136" s="2" t="s">
        <v>235</v>
      </c>
      <c r="K136" s="2" t="s">
        <v>236</v>
      </c>
    </row>
    <row r="137" spans="1:11">
      <c r="A137" s="2" t="s">
        <v>237</v>
      </c>
      <c r="G137" s="2" t="s">
        <v>238</v>
      </c>
      <c r="I137" s="2" t="s">
        <v>239</v>
      </c>
      <c r="K137" s="2" t="s">
        <v>240</v>
      </c>
    </row>
    <row r="138" spans="1:11">
      <c r="A138" s="2" t="s">
        <v>122</v>
      </c>
      <c r="G138" s="2" t="s">
        <v>89</v>
      </c>
      <c r="I138" s="2" t="s">
        <v>89</v>
      </c>
      <c r="K138" s="2" t="s">
        <v>123</v>
      </c>
    </row>
    <row r="139" spans="1:11">
      <c r="A139" s="2" t="s">
        <v>241</v>
      </c>
      <c r="G139" s="2" t="s">
        <v>242</v>
      </c>
      <c r="I139" s="2" t="s">
        <v>243</v>
      </c>
      <c r="K139" s="2" t="s">
        <v>244</v>
      </c>
    </row>
    <row r="140" spans="1:11">
      <c r="A140" s="2" t="s">
        <v>245</v>
      </c>
      <c r="G140" s="2" t="s">
        <v>246</v>
      </c>
      <c r="I140" s="2" t="s">
        <v>247</v>
      </c>
      <c r="K140" s="2" t="s">
        <v>248</v>
      </c>
    </row>
    <row r="143" spans="1:11">
      <c r="A143" s="2" t="s">
        <v>124</v>
      </c>
      <c r="G143" s="2" t="s">
        <v>249</v>
      </c>
      <c r="I143" s="2" t="s">
        <v>250</v>
      </c>
      <c r="K143" s="2" t="s">
        <v>251</v>
      </c>
    </row>
    <row r="144" spans="1:11">
      <c r="A144" s="2" t="s">
        <v>252</v>
      </c>
      <c r="G144" s="2">
        <v>-227</v>
      </c>
      <c r="I144" s="2">
        <v>-64</v>
      </c>
      <c r="K144" s="2">
        <v>-18</v>
      </c>
    </row>
    <row r="145" spans="1:11">
      <c r="A145" s="2" t="s">
        <v>253</v>
      </c>
      <c r="G145" s="2" t="s">
        <v>254</v>
      </c>
      <c r="I145" s="2" t="s">
        <v>255</v>
      </c>
      <c r="K145" s="2" t="s">
        <v>256</v>
      </c>
    </row>
    <row r="146" spans="1:11">
      <c r="A146" s="2" t="s">
        <v>257</v>
      </c>
      <c r="G146" s="2">
        <v>-88</v>
      </c>
      <c r="I146" s="2" t="s">
        <v>258</v>
      </c>
      <c r="K146" s="2">
        <v>-580</v>
      </c>
    </row>
    <row r="147" spans="1:11">
      <c r="A147" s="2" t="s">
        <v>105</v>
      </c>
      <c r="F147" s="2" t="s">
        <v>18</v>
      </c>
      <c r="G147" s="2" t="s">
        <v>106</v>
      </c>
      <c r="H147" s="2" t="s">
        <v>18</v>
      </c>
      <c r="I147" s="2" t="s">
        <v>107</v>
      </c>
      <c r="J147" s="2" t="s">
        <v>18</v>
      </c>
      <c r="K147" s="2" t="s">
        <v>108</v>
      </c>
    </row>
    <row r="149" spans="1:11">
      <c r="A149" s="2" t="s">
        <v>259</v>
      </c>
      <c r="F149" s="2" t="s">
        <v>18</v>
      </c>
      <c r="G149" s="2" t="s">
        <v>260</v>
      </c>
      <c r="H149" s="2" t="s">
        <v>18</v>
      </c>
      <c r="I149" s="2" t="s">
        <v>261</v>
      </c>
      <c r="J149" s="2" t="s">
        <v>18</v>
      </c>
      <c r="K149" s="2" t="s">
        <v>262</v>
      </c>
    </row>
    <row r="150" spans="1:11">
      <c r="A150" s="2" t="s">
        <v>263</v>
      </c>
      <c r="F150" s="2" t="s">
        <v>18</v>
      </c>
      <c r="G150" s="2" t="s">
        <v>264</v>
      </c>
      <c r="H150" s="2" t="s">
        <v>18</v>
      </c>
      <c r="I150" s="2" t="s">
        <v>265</v>
      </c>
      <c r="J150" s="2" t="s">
        <v>18</v>
      </c>
      <c r="K150" s="2" t="s">
        <v>262</v>
      </c>
    </row>
    <row r="151" spans="1:11">
      <c r="A151" s="2" t="s">
        <v>266</v>
      </c>
      <c r="G151" s="2" t="s">
        <v>267</v>
      </c>
      <c r="I151" s="2" t="s">
        <v>268</v>
      </c>
      <c r="K151" s="2" t="s">
        <v>269</v>
      </c>
    </row>
    <row r="152" spans="1:11">
      <c r="A152" s="2" t="s">
        <v>270</v>
      </c>
      <c r="G152" s="2" t="s">
        <v>271</v>
      </c>
      <c r="I152" s="2" t="s">
        <v>272</v>
      </c>
      <c r="K152" s="2" t="s">
        <v>273</v>
      </c>
    </row>
    <row r="154" spans="1:11">
      <c r="A154" s="1" t="s">
        <v>274</v>
      </c>
      <c r="B154" s="16"/>
      <c r="C154" s="16"/>
      <c r="D154" s="16"/>
      <c r="E154" s="16"/>
      <c r="F154" s="16"/>
      <c r="G154" s="16"/>
    </row>
    <row r="155" spans="1:11">
      <c r="A155" s="2" t="s">
        <v>4</v>
      </c>
      <c r="B155" s="7" t="s">
        <v>5</v>
      </c>
      <c r="C155" s="7" t="s">
        <v>6</v>
      </c>
      <c r="D155" s="7" t="s">
        <v>7</v>
      </c>
      <c r="E155" s="7" t="s">
        <v>8</v>
      </c>
      <c r="F155" s="2" t="s">
        <v>9</v>
      </c>
      <c r="G155" s="2" t="s">
        <v>10</v>
      </c>
      <c r="H155" s="2" t="s">
        <v>11</v>
      </c>
      <c r="I155" s="2" t="s">
        <v>12</v>
      </c>
      <c r="J155" s="2" t="s">
        <v>13</v>
      </c>
      <c r="K155" s="2" t="s">
        <v>14</v>
      </c>
    </row>
    <row r="156" spans="1:11">
      <c r="A156" s="2" t="s">
        <v>275</v>
      </c>
      <c r="F156" s="2" t="s">
        <v>18</v>
      </c>
      <c r="G156" s="2" t="s">
        <v>276</v>
      </c>
      <c r="H156" s="2" t="s">
        <v>18</v>
      </c>
      <c r="I156" s="2" t="s">
        <v>277</v>
      </c>
      <c r="J156" s="2" t="s">
        <v>18</v>
      </c>
      <c r="K156" s="2" t="s">
        <v>278</v>
      </c>
    </row>
    <row r="157" spans="1:11">
      <c r="A157" s="2" t="s">
        <v>233</v>
      </c>
      <c r="G157" s="2" t="s">
        <v>279</v>
      </c>
      <c r="I157" s="2" t="s">
        <v>280</v>
      </c>
      <c r="K157" s="2" t="s">
        <v>281</v>
      </c>
    </row>
    <row r="159" spans="1:11">
      <c r="A159" s="1" t="s">
        <v>282</v>
      </c>
      <c r="B159" s="16"/>
      <c r="C159" s="16"/>
      <c r="D159" s="16"/>
    </row>
    <row r="160" spans="1:11">
      <c r="A160" s="2" t="s">
        <v>4</v>
      </c>
      <c r="B160" s="7" t="s">
        <v>5</v>
      </c>
      <c r="C160" s="7" t="s">
        <v>6</v>
      </c>
      <c r="D160" s="7" t="s">
        <v>7</v>
      </c>
      <c r="E160" s="7" t="s">
        <v>8</v>
      </c>
      <c r="F160" s="2" t="s">
        <v>9</v>
      </c>
      <c r="G160" s="2" t="s">
        <v>10</v>
      </c>
      <c r="H160" s="2" t="s">
        <v>11</v>
      </c>
      <c r="I160" s="2" t="s">
        <v>12</v>
      </c>
      <c r="J160" s="2" t="s">
        <v>13</v>
      </c>
      <c r="K160" s="2" t="s">
        <v>14</v>
      </c>
    </row>
    <row r="161" spans="1:18">
      <c r="A161" s="2" t="s">
        <v>275</v>
      </c>
      <c r="F161" s="2" t="s">
        <v>18</v>
      </c>
      <c r="G161" s="2" t="s">
        <v>283</v>
      </c>
      <c r="H161" s="2" t="s">
        <v>18</v>
      </c>
      <c r="I161" s="2" t="s">
        <v>284</v>
      </c>
      <c r="J161" s="2" t="s">
        <v>18</v>
      </c>
      <c r="K161" s="2" t="s">
        <v>285</v>
      </c>
    </row>
    <row r="162" spans="1:18">
      <c r="A162" s="2" t="s">
        <v>229</v>
      </c>
      <c r="B162" s="5"/>
      <c r="G162" s="2" t="s">
        <v>286</v>
      </c>
      <c r="I162" s="2" t="s">
        <v>287</v>
      </c>
      <c r="K162" s="2" t="s">
        <v>288</v>
      </c>
    </row>
    <row r="163" spans="1:18">
      <c r="A163" s="2" t="s">
        <v>233</v>
      </c>
      <c r="B163" s="5"/>
      <c r="D163" s="5"/>
      <c r="E163" s="5"/>
      <c r="G163" s="2" t="s">
        <v>289</v>
      </c>
      <c r="I163" s="2" t="s">
        <v>290</v>
      </c>
      <c r="K163" s="2" t="s">
        <v>291</v>
      </c>
    </row>
    <row r="164" spans="1:18" ht="18">
      <c r="A164" s="2" t="s">
        <v>237</v>
      </c>
      <c r="G164" s="2" t="s">
        <v>292</v>
      </c>
      <c r="H164" s="14"/>
      <c r="I164" s="2" t="s">
        <v>293</v>
      </c>
      <c r="J164" s="14"/>
      <c r="K164" s="2" t="s">
        <v>294</v>
      </c>
      <c r="L164" s="14"/>
      <c r="M164" s="14"/>
      <c r="N164" s="14"/>
      <c r="O164" s="14"/>
      <c r="P164" s="14"/>
      <c r="Q164" s="14"/>
      <c r="R164" s="14"/>
    </row>
    <row r="166" spans="1:18">
      <c r="A166" s="1" t="s">
        <v>295</v>
      </c>
      <c r="B166" s="16"/>
      <c r="C166" s="16"/>
      <c r="D166" s="16"/>
      <c r="E166" s="16"/>
      <c r="F166" s="16"/>
      <c r="G166" s="16"/>
      <c r="H166" s="16"/>
      <c r="I166" s="1"/>
      <c r="J166" s="16"/>
    </row>
    <row r="167" spans="1:18" ht="18">
      <c r="A167" s="10" t="s">
        <v>296</v>
      </c>
      <c r="B167" s="10"/>
      <c r="C167" s="10"/>
      <c r="D167" s="10"/>
      <c r="E167" s="10"/>
      <c r="F167" s="16"/>
      <c r="G167" s="16"/>
      <c r="H167" s="16"/>
      <c r="I167" s="16"/>
      <c r="J167" s="16"/>
      <c r="L167" s="14"/>
    </row>
    <row r="168" spans="1:18" ht="18">
      <c r="A168" s="2" t="s">
        <v>4</v>
      </c>
      <c r="B168" s="14" t="s">
        <v>5</v>
      </c>
      <c r="C168" s="14" t="s">
        <v>6</v>
      </c>
      <c r="D168" s="14" t="s">
        <v>7</v>
      </c>
      <c r="E168" s="14" t="s">
        <v>8</v>
      </c>
      <c r="F168" s="2" t="s">
        <v>9</v>
      </c>
      <c r="G168" s="2" t="s">
        <v>10</v>
      </c>
      <c r="H168" s="2" t="s">
        <v>11</v>
      </c>
      <c r="I168" s="2" t="s">
        <v>12</v>
      </c>
      <c r="J168" s="2" t="s">
        <v>13</v>
      </c>
      <c r="K168" s="2" t="s">
        <v>14</v>
      </c>
    </row>
    <row r="169" spans="1:18" ht="18">
      <c r="A169" s="2" t="s">
        <v>105</v>
      </c>
      <c r="B169" s="14"/>
      <c r="C169" s="14"/>
      <c r="D169" s="14"/>
      <c r="E169" s="14"/>
      <c r="F169" s="2" t="s">
        <v>18</v>
      </c>
      <c r="G169" s="2" t="s">
        <v>106</v>
      </c>
      <c r="H169" s="2" t="s">
        <v>18</v>
      </c>
      <c r="I169" s="2" t="s">
        <v>107</v>
      </c>
      <c r="J169" s="2" t="s">
        <v>18</v>
      </c>
      <c r="K169" s="2" t="s">
        <v>108</v>
      </c>
    </row>
    <row r="170" spans="1:18">
      <c r="A170" s="2" t="s">
        <v>297</v>
      </c>
      <c r="B170" s="5"/>
    </row>
    <row r="171" spans="1:18" ht="18">
      <c r="A171" s="2" t="s">
        <v>298</v>
      </c>
      <c r="B171" s="5"/>
      <c r="C171" s="14"/>
      <c r="D171" s="5"/>
      <c r="E171" s="14"/>
      <c r="G171" s="2">
        <v>-55</v>
      </c>
      <c r="I171" s="2" t="s">
        <v>299</v>
      </c>
      <c r="K171" s="2">
        <v>-59</v>
      </c>
    </row>
    <row r="172" spans="1:18" ht="18">
      <c r="A172" s="2" t="s">
        <v>300</v>
      </c>
      <c r="D172" s="14"/>
      <c r="E172" s="14"/>
      <c r="G172" s="2">
        <v>-83</v>
      </c>
      <c r="H172" s="14"/>
      <c r="I172" s="2" t="s">
        <v>301</v>
      </c>
      <c r="K172" s="2" t="s">
        <v>172</v>
      </c>
    </row>
    <row r="173" spans="1:18" ht="18">
      <c r="A173" s="2" t="s">
        <v>302</v>
      </c>
      <c r="B173" s="14"/>
      <c r="C173" s="14"/>
      <c r="D173" s="14"/>
      <c r="E173" s="14"/>
      <c r="G173" s="2">
        <v>-138</v>
      </c>
      <c r="I173" s="2" t="s">
        <v>303</v>
      </c>
      <c r="K173" s="2">
        <v>-33</v>
      </c>
    </row>
    <row r="174" spans="1:18" ht="18">
      <c r="A174" s="2" t="s">
        <v>304</v>
      </c>
      <c r="D174" s="14"/>
      <c r="G174" s="2" t="s">
        <v>305</v>
      </c>
      <c r="I174" s="2">
        <v>-4</v>
      </c>
      <c r="K174" s="2">
        <v>-2</v>
      </c>
    </row>
    <row r="175" spans="1:18" ht="18">
      <c r="A175" s="2" t="s">
        <v>306</v>
      </c>
      <c r="D175" s="14"/>
      <c r="G175" s="2">
        <v>-124</v>
      </c>
      <c r="I175" s="2" t="s">
        <v>307</v>
      </c>
      <c r="K175" s="2">
        <v>-35</v>
      </c>
    </row>
    <row r="176" spans="1:18" ht="18">
      <c r="A176" s="2" t="s">
        <v>308</v>
      </c>
      <c r="D176" s="14"/>
      <c r="F176" s="2" t="s">
        <v>18</v>
      </c>
      <c r="G176" s="2" t="s">
        <v>309</v>
      </c>
      <c r="H176" s="2" t="s">
        <v>18</v>
      </c>
      <c r="I176" s="2" t="s">
        <v>310</v>
      </c>
      <c r="J176" s="2" t="s">
        <v>18</v>
      </c>
      <c r="K176" s="2" t="s">
        <v>311</v>
      </c>
    </row>
    <row r="182" spans="1:21" ht="18">
      <c r="A182" s="11" t="s">
        <v>312</v>
      </c>
      <c r="B182" s="15"/>
      <c r="C182" s="15"/>
      <c r="D182" s="15"/>
    </row>
    <row r="183" spans="1:21" ht="18">
      <c r="A183" s="2" t="s">
        <v>3</v>
      </c>
      <c r="B183" s="8"/>
      <c r="C183" s="15"/>
      <c r="D183" s="15"/>
    </row>
    <row r="185" spans="1:21">
      <c r="A185" s="12"/>
      <c r="G185" s="17"/>
    </row>
    <row r="186" spans="1:21">
      <c r="A186" s="12" t="s">
        <v>4</v>
      </c>
      <c r="B186" s="7" t="s">
        <v>5</v>
      </c>
      <c r="C186" s="7" t="s">
        <v>6</v>
      </c>
      <c r="D186" s="5" t="s">
        <v>7</v>
      </c>
      <c r="E186" s="7" t="s">
        <v>8</v>
      </c>
      <c r="F186" s="5" t="s">
        <v>9</v>
      </c>
      <c r="G186" s="5" t="s">
        <v>10</v>
      </c>
      <c r="H186" s="17" t="s">
        <v>11</v>
      </c>
      <c r="I186" s="5" t="s">
        <v>12</v>
      </c>
      <c r="J186" s="7" t="s">
        <v>13</v>
      </c>
      <c r="K186" s="5" t="s">
        <v>14</v>
      </c>
    </row>
    <row r="187" spans="1:21">
      <c r="A187" s="12"/>
      <c r="D187" s="5" t="s">
        <v>313</v>
      </c>
      <c r="F187" s="5" t="s">
        <v>314</v>
      </c>
      <c r="G187" s="5" t="s">
        <v>315</v>
      </c>
      <c r="H187" s="17"/>
      <c r="I187" s="5"/>
      <c r="K187" s="5" t="s">
        <v>316</v>
      </c>
    </row>
    <row r="188" spans="1:21">
      <c r="A188" s="12"/>
      <c r="D188" s="5"/>
      <c r="F188" s="5" t="s">
        <v>317</v>
      </c>
      <c r="G188" s="17" t="s">
        <v>318</v>
      </c>
      <c r="H188" s="17"/>
      <c r="I188" s="5"/>
      <c r="K188" s="5" t="s">
        <v>319</v>
      </c>
    </row>
    <row r="189" spans="1:21">
      <c r="A189" s="12"/>
      <c r="D189" s="5" t="s">
        <v>320</v>
      </c>
      <c r="E189" s="5" t="s">
        <v>321</v>
      </c>
      <c r="F189" s="5" t="s">
        <v>322</v>
      </c>
      <c r="G189" s="17" t="s">
        <v>323</v>
      </c>
      <c r="I189" s="5" t="s">
        <v>324</v>
      </c>
      <c r="K189" s="5" t="s">
        <v>325</v>
      </c>
    </row>
    <row r="190" spans="1:21">
      <c r="A190" s="12" t="s">
        <v>326</v>
      </c>
      <c r="D190" s="12" t="s">
        <v>327</v>
      </c>
      <c r="E190" s="12" t="s">
        <v>328</v>
      </c>
      <c r="F190" s="12" t="s">
        <v>329</v>
      </c>
      <c r="G190" s="13">
        <v>-58</v>
      </c>
      <c r="I190" s="12" t="s">
        <v>330</v>
      </c>
      <c r="J190" s="12"/>
      <c r="K190" s="12" t="s">
        <v>331</v>
      </c>
      <c r="M190" s="12"/>
      <c r="Q190" s="12"/>
      <c r="U190" s="12"/>
    </row>
    <row r="191" spans="1:21">
      <c r="A191" s="12" t="s">
        <v>332</v>
      </c>
      <c r="D191" s="12" t="s">
        <v>333</v>
      </c>
      <c r="E191" s="12" t="s">
        <v>89</v>
      </c>
      <c r="F191" s="12" t="s">
        <v>334</v>
      </c>
      <c r="G191" s="12" t="s">
        <v>89</v>
      </c>
      <c r="I191" s="12" t="s">
        <v>89</v>
      </c>
      <c r="K191" s="12" t="s">
        <v>334</v>
      </c>
    </row>
    <row r="192" spans="1:21">
      <c r="A192" s="12" t="s">
        <v>335</v>
      </c>
      <c r="D192" s="12" t="s">
        <v>336</v>
      </c>
      <c r="E192" s="12" t="s">
        <v>89</v>
      </c>
      <c r="F192" s="12" t="s">
        <v>337</v>
      </c>
      <c r="G192" s="12" t="s">
        <v>89</v>
      </c>
      <c r="I192" s="12" t="s">
        <v>89</v>
      </c>
      <c r="K192" s="12" t="s">
        <v>337</v>
      </c>
    </row>
    <row r="193" spans="1:21">
      <c r="A193" s="12" t="s">
        <v>118</v>
      </c>
      <c r="D193" s="12" t="s">
        <v>89</v>
      </c>
      <c r="E193" s="12" t="s">
        <v>89</v>
      </c>
      <c r="F193" s="12" t="s">
        <v>121</v>
      </c>
      <c r="G193" s="12" t="s">
        <v>89</v>
      </c>
      <c r="I193" s="12" t="s">
        <v>89</v>
      </c>
      <c r="K193" s="12" t="s">
        <v>121</v>
      </c>
    </row>
    <row r="194" spans="1:21">
      <c r="A194" s="12" t="s">
        <v>338</v>
      </c>
      <c r="D194" s="12" t="s">
        <v>89</v>
      </c>
      <c r="E194" s="12" t="s">
        <v>89</v>
      </c>
      <c r="F194" s="12" t="s">
        <v>89</v>
      </c>
      <c r="G194" s="13">
        <v>-35</v>
      </c>
      <c r="I194" s="12" t="s">
        <v>89</v>
      </c>
      <c r="K194" s="13">
        <v>-35</v>
      </c>
    </row>
    <row r="195" spans="1:21">
      <c r="A195" s="12" t="s">
        <v>105</v>
      </c>
      <c r="D195" s="12" t="s">
        <v>89</v>
      </c>
      <c r="E195" s="12" t="s">
        <v>89</v>
      </c>
      <c r="F195" s="12" t="s">
        <v>89</v>
      </c>
      <c r="G195" s="12" t="s">
        <v>89</v>
      </c>
      <c r="I195" s="12" t="s">
        <v>108</v>
      </c>
      <c r="K195" s="12" t="s">
        <v>108</v>
      </c>
    </row>
    <row r="196" spans="1:21">
      <c r="A196" s="12" t="s">
        <v>339</v>
      </c>
      <c r="D196" s="12" t="s">
        <v>340</v>
      </c>
      <c r="E196" s="12" t="s">
        <v>91</v>
      </c>
      <c r="F196" s="12" t="s">
        <v>341</v>
      </c>
      <c r="G196" s="13">
        <v>-93</v>
      </c>
      <c r="I196" s="12" t="s">
        <v>342</v>
      </c>
      <c r="K196" s="12" t="s">
        <v>343</v>
      </c>
    </row>
    <row r="197" spans="1:21">
      <c r="A197" s="12" t="s">
        <v>332</v>
      </c>
      <c r="D197" s="12" t="s">
        <v>172</v>
      </c>
      <c r="E197" s="12" t="s">
        <v>89</v>
      </c>
      <c r="F197" s="12" t="s">
        <v>344</v>
      </c>
      <c r="G197" s="12" t="s">
        <v>89</v>
      </c>
      <c r="I197" s="12" t="s">
        <v>89</v>
      </c>
      <c r="K197" s="12" t="s">
        <v>344</v>
      </c>
    </row>
    <row r="198" spans="1:21">
      <c r="A198" s="12" t="s">
        <v>118</v>
      </c>
      <c r="D198" s="12" t="s">
        <v>89</v>
      </c>
      <c r="E198" s="12" t="s">
        <v>89</v>
      </c>
      <c r="F198" s="12" t="s">
        <v>120</v>
      </c>
      <c r="G198" s="12" t="s">
        <v>89</v>
      </c>
      <c r="I198" s="12" t="s">
        <v>89</v>
      </c>
      <c r="K198" s="12" t="s">
        <v>120</v>
      </c>
    </row>
    <row r="199" spans="1:21">
      <c r="A199" s="12" t="s">
        <v>345</v>
      </c>
      <c r="D199" s="12" t="s">
        <v>89</v>
      </c>
      <c r="E199" s="12" t="s">
        <v>89</v>
      </c>
      <c r="F199" s="12" t="s">
        <v>89</v>
      </c>
      <c r="G199" s="12" t="s">
        <v>307</v>
      </c>
      <c r="I199" s="12" t="s">
        <v>89</v>
      </c>
      <c r="K199" s="12" t="s">
        <v>307</v>
      </c>
    </row>
    <row r="200" spans="1:21">
      <c r="A200" s="12" t="s">
        <v>105</v>
      </c>
      <c r="D200" s="12" t="s">
        <v>89</v>
      </c>
      <c r="E200" s="12" t="s">
        <v>89</v>
      </c>
      <c r="F200" s="12" t="s">
        <v>89</v>
      </c>
      <c r="G200" s="12" t="s">
        <v>89</v>
      </c>
      <c r="I200" s="12" t="s">
        <v>107</v>
      </c>
      <c r="K200" s="12" t="s">
        <v>107</v>
      </c>
    </row>
    <row r="201" spans="1:21">
      <c r="A201" s="12" t="s">
        <v>346</v>
      </c>
      <c r="D201" s="12" t="s">
        <v>347</v>
      </c>
      <c r="E201" s="12" t="s">
        <v>91</v>
      </c>
      <c r="F201" s="12" t="s">
        <v>94</v>
      </c>
      <c r="G201" s="13">
        <v>-42</v>
      </c>
      <c r="I201" s="12" t="s">
        <v>98</v>
      </c>
      <c r="K201" s="12" t="s">
        <v>101</v>
      </c>
    </row>
    <row r="202" spans="1:21">
      <c r="A202" s="12" t="s">
        <v>332</v>
      </c>
      <c r="D202" s="12" t="s">
        <v>348</v>
      </c>
      <c r="E202" s="12" t="s">
        <v>89</v>
      </c>
      <c r="F202" s="12" t="s">
        <v>349</v>
      </c>
      <c r="G202" s="12" t="s">
        <v>89</v>
      </c>
      <c r="I202" s="12" t="s">
        <v>89</v>
      </c>
      <c r="K202" s="12" t="s">
        <v>349</v>
      </c>
    </row>
    <row r="203" spans="1:21">
      <c r="A203" s="12" t="s">
        <v>335</v>
      </c>
      <c r="D203" s="12" t="s">
        <v>350</v>
      </c>
      <c r="E203" s="12" t="s">
        <v>89</v>
      </c>
      <c r="F203" s="12" t="s">
        <v>351</v>
      </c>
      <c r="G203" s="12" t="s">
        <v>89</v>
      </c>
      <c r="I203" s="12" t="s">
        <v>89</v>
      </c>
      <c r="K203" s="12" t="s">
        <v>351</v>
      </c>
    </row>
    <row r="204" spans="1:21">
      <c r="A204" s="12" t="s">
        <v>118</v>
      </c>
      <c r="D204" s="12" t="s">
        <v>89</v>
      </c>
      <c r="E204" s="12" t="s">
        <v>89</v>
      </c>
      <c r="F204" s="12" t="s">
        <v>119</v>
      </c>
      <c r="G204" s="12" t="s">
        <v>89</v>
      </c>
      <c r="I204" s="12" t="s">
        <v>89</v>
      </c>
      <c r="K204" s="12" t="s">
        <v>119</v>
      </c>
    </row>
    <row r="205" spans="1:21">
      <c r="A205" s="12" t="s">
        <v>338</v>
      </c>
      <c r="D205" s="12" t="s">
        <v>89</v>
      </c>
      <c r="E205" s="12" t="s">
        <v>89</v>
      </c>
      <c r="F205" s="12" t="s">
        <v>89</v>
      </c>
      <c r="G205" s="13">
        <v>-124</v>
      </c>
      <c r="I205" s="12" t="s">
        <v>89</v>
      </c>
      <c r="K205" s="13">
        <v>-124</v>
      </c>
    </row>
    <row r="206" spans="1:21">
      <c r="A206" s="12" t="s">
        <v>105</v>
      </c>
      <c r="D206" s="12" t="s">
        <v>89</v>
      </c>
      <c r="E206" s="12" t="s">
        <v>89</v>
      </c>
      <c r="F206" s="12" t="s">
        <v>89</v>
      </c>
      <c r="G206" s="12" t="s">
        <v>89</v>
      </c>
      <c r="I206" s="12" t="s">
        <v>106</v>
      </c>
      <c r="K206" s="12" t="s">
        <v>106</v>
      </c>
    </row>
    <row r="207" spans="1:21" ht="18">
      <c r="A207" s="12" t="s">
        <v>352</v>
      </c>
      <c r="D207" s="12" t="s">
        <v>353</v>
      </c>
      <c r="E207" s="12" t="s">
        <v>328</v>
      </c>
      <c r="F207" s="12" t="s">
        <v>354</v>
      </c>
      <c r="G207" s="13">
        <v>-166</v>
      </c>
      <c r="H207" s="14"/>
      <c r="I207" s="13">
        <v>7377</v>
      </c>
      <c r="J207" s="12"/>
      <c r="K207" s="12" t="s">
        <v>355</v>
      </c>
      <c r="L207" s="14"/>
      <c r="M207" s="12"/>
      <c r="O207" s="14"/>
      <c r="P207" s="14"/>
      <c r="Q207" s="12"/>
      <c r="R207" s="12"/>
      <c r="S207" s="14"/>
      <c r="T207" s="14"/>
      <c r="U207" s="12"/>
    </row>
    <row r="211" spans="1:13" ht="17.45">
      <c r="A211" s="21" t="s">
        <v>356</v>
      </c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>
      <c r="A214" s="22"/>
      <c r="B214" s="22"/>
      <c r="C214" s="22"/>
      <c r="D214" s="22"/>
      <c r="E214" s="22"/>
      <c r="F214" s="22"/>
      <c r="G214" s="23">
        <v>2022</v>
      </c>
      <c r="H214" s="23"/>
      <c r="I214" s="23">
        <v>2021</v>
      </c>
      <c r="J214" s="23"/>
      <c r="K214" s="23">
        <v>2020</v>
      </c>
      <c r="L214" s="23"/>
      <c r="M214" s="23" t="s">
        <v>357</v>
      </c>
    </row>
    <row r="215" spans="1:13">
      <c r="A215" s="23" t="s">
        <v>358</v>
      </c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>
      <c r="A216" s="22"/>
      <c r="B216" s="22"/>
      <c r="C216" s="22"/>
      <c r="D216" s="22"/>
      <c r="E216" s="22"/>
      <c r="F216" s="22"/>
      <c r="G216" s="22"/>
      <c r="H216" s="22"/>
      <c r="I216" s="24"/>
      <c r="J216" s="22"/>
      <c r="K216" s="22"/>
      <c r="L216" s="22"/>
      <c r="M216" s="22"/>
    </row>
    <row r="217" spans="1:13">
      <c r="A217" s="25" t="s">
        <v>359</v>
      </c>
      <c r="B217" s="22"/>
      <c r="C217" s="22"/>
      <c r="D217" s="22"/>
      <c r="E217" s="22"/>
      <c r="F217" s="22"/>
      <c r="G217" s="22">
        <v>0.33</v>
      </c>
      <c r="H217" s="22"/>
      <c r="I217" s="22">
        <v>0.35</v>
      </c>
      <c r="J217" s="22"/>
      <c r="K217" s="22">
        <v>0.31</v>
      </c>
      <c r="L217" s="22"/>
      <c r="M217" s="22">
        <v>0.6</v>
      </c>
    </row>
    <row r="218" spans="1:1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>
      <c r="A219" s="23" t="s">
        <v>360</v>
      </c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>
      <c r="A221" s="25" t="s">
        <v>361</v>
      </c>
      <c r="B221" s="22"/>
      <c r="C221" s="22"/>
      <c r="D221" s="22"/>
      <c r="E221" s="22"/>
      <c r="F221" s="22"/>
      <c r="G221" s="22">
        <v>5.5E-2</v>
      </c>
      <c r="H221" s="22"/>
      <c r="I221" s="22">
        <v>0.191</v>
      </c>
      <c r="J221" s="22"/>
      <c r="K221" s="22">
        <v>7.4000000000000003E-3</v>
      </c>
      <c r="L221" s="22"/>
      <c r="M221" s="22">
        <v>1.04E-2</v>
      </c>
    </row>
    <row r="222" spans="1:1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>
      <c r="A223" s="26" t="s">
        <v>362</v>
      </c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>
      <c r="A225" s="27" t="s">
        <v>363</v>
      </c>
      <c r="B225" s="22"/>
      <c r="C225" s="22"/>
      <c r="D225" s="22"/>
      <c r="E225" s="22"/>
      <c r="F225" s="22"/>
      <c r="G225" s="22">
        <v>1.0489999999999999</v>
      </c>
      <c r="H225" s="22"/>
      <c r="I225" s="22">
        <v>1.2350000000000001</v>
      </c>
      <c r="J225" s="22"/>
      <c r="K225" s="22">
        <v>1.075</v>
      </c>
      <c r="L225" s="22"/>
      <c r="M225" s="22">
        <v>1.3</v>
      </c>
    </row>
    <row r="226" spans="1:1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>
      <c r="A227" s="23" t="s">
        <v>364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>
      <c r="A229" s="25" t="s">
        <v>365</v>
      </c>
      <c r="B229" s="22"/>
      <c r="C229" s="22"/>
      <c r="D229" s="22"/>
      <c r="E229" s="22"/>
      <c r="F229" s="22"/>
      <c r="G229" s="22">
        <v>5.86</v>
      </c>
      <c r="H229" s="22"/>
      <c r="I229" s="22">
        <v>5.63</v>
      </c>
      <c r="J229" s="22"/>
      <c r="K229" s="22">
        <v>2.2599999999999998</v>
      </c>
      <c r="L229" s="22"/>
      <c r="M229" s="22">
        <v>8.99</v>
      </c>
    </row>
    <row r="230" spans="1:1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>
      <c r="A231" s="23" t="s">
        <v>366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>
      <c r="A233" s="25" t="s">
        <v>367</v>
      </c>
      <c r="B233" s="22"/>
      <c r="C233" s="22"/>
      <c r="D233" s="22"/>
      <c r="E233" s="22"/>
      <c r="F233" s="22"/>
      <c r="G233" s="22">
        <v>0.38940000000000002</v>
      </c>
      <c r="H233" s="22"/>
      <c r="I233" s="22">
        <v>0.37419999999999998</v>
      </c>
      <c r="J233" s="22"/>
      <c r="K233" s="22">
        <v>0.38529999999999998</v>
      </c>
      <c r="L233" s="22"/>
      <c r="M233" s="22">
        <v>0.37880000000000003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2024-02-06T23:42:49Z</dcterms:created>
  <dcterms:modified xsi:type="dcterms:W3CDTF">2024-05-30T19:14:03Z</dcterms:modified>
  <cp:category/>
  <cp:contentStatus/>
</cp:coreProperties>
</file>