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284" documentId="8_{BBEECA43-50DD-47B4-99CF-6BCE09381642}" xr6:coauthVersionLast="47" xr6:coauthVersionMax="47" xr10:uidLastSave="{23D4C31F-4490-4300-88D8-28DCDFC5BDA9}"/>
  <bookViews>
    <workbookView xWindow="38280" yWindow="2655" windowWidth="29040" windowHeight="159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4" i="1" s="1"/>
  <c r="N9" i="1"/>
  <c r="N13" i="1" s="1"/>
  <c r="N8" i="1"/>
  <c r="N12" i="1" s="1"/>
  <c r="M8" i="1"/>
  <c r="M12" i="1" s="1"/>
  <c r="M10" i="1"/>
  <c r="M14" i="1" s="1"/>
  <c r="M9" i="1"/>
  <c r="M13" i="1" s="1"/>
  <c r="E6" i="1"/>
  <c r="E5" i="1"/>
  <c r="E4" i="1"/>
  <c r="E3" i="1"/>
  <c r="D6" i="1"/>
  <c r="D5" i="1"/>
  <c r="D4" i="1"/>
  <c r="D3" i="1"/>
  <c r="I9" i="1"/>
  <c r="L10" i="1"/>
  <c r="L9" i="1"/>
  <c r="L8" i="1"/>
  <c r="K10" i="1"/>
  <c r="J10" i="1"/>
  <c r="I10" i="1"/>
  <c r="H10" i="1"/>
  <c r="J14" i="1" s="1"/>
  <c r="I8" i="1"/>
  <c r="K9" i="1"/>
  <c r="K8" i="1"/>
  <c r="J9" i="1"/>
  <c r="J8" i="1"/>
  <c r="H9" i="1"/>
  <c r="I13" i="1" s="1"/>
  <c r="H8" i="1"/>
  <c r="H12" i="1" s="1"/>
  <c r="J13" i="1" l="1"/>
  <c r="K13" i="1"/>
  <c r="I12" i="1"/>
  <c r="K12" i="1"/>
  <c r="H13" i="1"/>
  <c r="K14" i="1"/>
  <c r="H14" i="1"/>
  <c r="I14" i="1"/>
  <c r="L12" i="1"/>
  <c r="L13" i="1"/>
  <c r="J12" i="1"/>
  <c r="L14" i="1"/>
</calcChain>
</file>

<file path=xl/sharedStrings.xml><?xml version="1.0" encoding="utf-8"?>
<sst xmlns="http://schemas.openxmlformats.org/spreadsheetml/2006/main" count="23" uniqueCount="19">
  <si>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</si>
  <si>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</si>
  <si>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</si>
  <si>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</si>
  <si>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</si>
  <si>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</si>
  <si>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</si>
  <si>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</si>
  <si>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</si>
  <si>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</si>
  <si>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</si>
  <si>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</si>
  <si>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Performance</t>
  </si>
  <si>
    <t>Equity</t>
  </si>
  <si>
    <t>EquiBliss</t>
  </si>
  <si>
    <t>EquiBlissPart</t>
  </si>
  <si>
    <t>% Util.</t>
  </si>
  <si>
    <t>Ways</t>
  </si>
  <si>
    <t>UnevenWays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</si>
</sst>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N14"/>
  <sheetViews>
    <sheetView tabSelected="1" zoomScale="145" zoomScaleNormal="145" workbookViewId="0">
      <selection activeCell="Q11" sqref="Q11"/>
    </sheetView>
  </sheetViews>
  <sheetFormatPr defaultColWidth="11.85546875" defaultRowHeight="15" x14ac:dyDescent="0.25"/>
  <sheetData>
    <row r="1" spans="2:14" x14ac:dyDescent="0.25">
      <c r="G1" s="1"/>
      <c r="H1" s="1" t="s">
        <v>5</v>
      </c>
      <c r="I1" s="2"/>
      <c r="J1" s="2"/>
    </row>
    <row r="2" spans="2:14" x14ac:dyDescent="0.25">
      <c r="C2" s="1" t="s">
        <v>0</v>
      </c>
      <c r="D2" t="s">
        <v>16</v>
      </c>
      <c r="E2" t="s">
        <v>17</v>
      </c>
      <c r="F2" s="1"/>
      <c r="G2" t="s">
        <v>6</v>
      </c>
      <c r="H2" s="1" t="s">
        <v>0</v>
      </c>
      <c r="I2" s="1" t="s">
        <v>10</v>
      </c>
      <c r="J2" s="1" t="s">
        <v>11</v>
      </c>
      <c r="K2" s="1" t="s">
        <v>13</v>
      </c>
      <c r="L2" s="1" t="s">
        <v>14</v>
      </c>
      <c r="M2" s="1" t="s">
        <v>15</v>
      </c>
      <c r="N2" s="1" t="s">
        <v>18</v>
      </c>
    </row>
    <row r="3" spans="2:14" x14ac:dyDescent="0.25">
      <c r="B3" t="s">
        <v>1</v>
      </c>
      <c r="C3">
        <v>1320979</v>
      </c>
      <c r="D3">
        <f>C3/SUM($C$3:$C$6)</f>
        <v>5.707554186872961E-2</v>
      </c>
      <c r="E3">
        <f>D3*8</f>
        <v>0.45660433494983688</v>
      </c>
      <c r="G3">
        <v>0</v>
      </c>
      <c r="H3">
        <v>1603947</v>
      </c>
      <c r="I3">
        <v>1750297</v>
      </c>
      <c r="J3">
        <v>1612398</v>
      </c>
      <c r="K3">
        <v>1609951</v>
      </c>
      <c r="L3">
        <v>1596370</v>
      </c>
      <c r="M3">
        <v>1768461</v>
      </c>
      <c r="N3">
        <v>1768461</v>
      </c>
    </row>
    <row r="4" spans="2:14" x14ac:dyDescent="0.25">
      <c r="B4" t="s">
        <v>2</v>
      </c>
      <c r="C4">
        <v>13704031</v>
      </c>
      <c r="D4">
        <f>C4/SUM($C$3:$C$6)</f>
        <v>0.59211009040330587</v>
      </c>
      <c r="E4">
        <f>D4*8</f>
        <v>4.7368807232264469</v>
      </c>
      <c r="G4">
        <v>1</v>
      </c>
      <c r="H4">
        <v>25245509</v>
      </c>
      <c r="I4">
        <v>33867573</v>
      </c>
      <c r="J4">
        <v>25252468</v>
      </c>
      <c r="K4">
        <v>25259910</v>
      </c>
      <c r="L4">
        <v>25285203</v>
      </c>
      <c r="M4">
        <v>33845279</v>
      </c>
      <c r="N4">
        <v>33845279</v>
      </c>
    </row>
    <row r="5" spans="2:14" x14ac:dyDescent="0.25">
      <c r="B5" t="s">
        <v>3</v>
      </c>
      <c r="C5">
        <v>6609855</v>
      </c>
      <c r="D5">
        <f>C5/SUM($C$3:$C$6)</f>
        <v>0.28559201607196766</v>
      </c>
      <c r="E5">
        <f>D5*8</f>
        <v>2.2847361285757413</v>
      </c>
      <c r="G5">
        <v>2</v>
      </c>
      <c r="H5">
        <v>23697478</v>
      </c>
      <c r="I5">
        <v>31353825</v>
      </c>
      <c r="J5">
        <v>23905874</v>
      </c>
      <c r="K5">
        <v>23822041</v>
      </c>
      <c r="L5">
        <v>23560038</v>
      </c>
      <c r="M5">
        <v>31370079</v>
      </c>
      <c r="N5">
        <v>31370079</v>
      </c>
    </row>
    <row r="6" spans="2:14" x14ac:dyDescent="0.25">
      <c r="B6" t="s">
        <v>4</v>
      </c>
      <c r="C6">
        <v>1509532</v>
      </c>
      <c r="D6">
        <f>C6/SUM($C$3:$C$6)</f>
        <v>6.5222351655996907E-2</v>
      </c>
      <c r="E6">
        <f>D6*8</f>
        <v>0.52177881324797526</v>
      </c>
      <c r="G6">
        <v>3</v>
      </c>
      <c r="H6">
        <v>4546934</v>
      </c>
      <c r="I6">
        <v>18968058</v>
      </c>
      <c r="J6">
        <v>4278791</v>
      </c>
      <c r="K6">
        <v>4637496</v>
      </c>
      <c r="L6">
        <v>4760166</v>
      </c>
      <c r="M6">
        <v>18987613</v>
      </c>
      <c r="N6">
        <v>18987613</v>
      </c>
    </row>
    <row r="8" spans="2:14" x14ac:dyDescent="0.25">
      <c r="G8" s="1" t="s">
        <v>7</v>
      </c>
      <c r="H8">
        <f>MAX(($C$3/H3), ($C$4/H4), ($C$5/H5), ($C$6/H6))</f>
        <v>0.82358020558035894</v>
      </c>
      <c r="I8">
        <f>MAX(($C$3/I3), ($C$4/I4), ($C$5/I5), ($C$6/I6))</f>
        <v>0.75471705659096711</v>
      </c>
      <c r="J8">
        <f>MAX(($C$3/J3), ($C$4/J4), ($C$5/J5), ($C$6/J6))</f>
        <v>0.81926360613198479</v>
      </c>
      <c r="K8">
        <f>MAX(($C$3/K3), ($C$4/K4), ($C$5/K5), ($C$6/K6))</f>
        <v>0.82050882293933169</v>
      </c>
      <c r="L8">
        <f>MAX(($C$3/L3), ($C$4/L4), ($C$5/L5), ($C$6/L6))</f>
        <v>0.82748924121600886</v>
      </c>
      <c r="M8">
        <f>MAX(($C$3/M3), ($C$4/M4), ($C$5/M5), ($C$6/M6))</f>
        <v>0.74696529920648513</v>
      </c>
      <c r="N8">
        <f>MAX(($C$3/N3), ($C$4/N4), ($C$5/N5), ($C$6/N6))</f>
        <v>0.74696529920648513</v>
      </c>
    </row>
    <row r="9" spans="2:14" x14ac:dyDescent="0.25">
      <c r="G9" s="1" t="s">
        <v>8</v>
      </c>
      <c r="H9">
        <f>(H3/$C$3)+(H4/$C$4)+(H5/$C$5)+(H6/$C$6)</f>
        <v>9.653728460841565</v>
      </c>
      <c r="I9">
        <f>(I3/$C$3)+(I4/$C$4)+(I5/$C$5)+(I6/$C$6)</f>
        <v>21.105377268160808</v>
      </c>
      <c r="J9">
        <f>(J3/$C$3)+(J4/$C$4)+(J5/$C$5)+(J6/$C$6)</f>
        <v>9.5145286696703195</v>
      </c>
      <c r="K9">
        <f>(K3/$C$3)+(K4/$C$4)+(K5/$C$5)+(K6/$C$6)</f>
        <v>9.7381629045857032</v>
      </c>
      <c r="L9">
        <f>(L3/$C$3)+(L4/$C$4)+(L5/$C$5)+(L6/$C$6)</f>
        <v>9.7713529144114304</v>
      </c>
      <c r="M9">
        <f>(M3/$C$3)+(M4/$C$4)+(M5/$C$5)+(M6/$C$6)</f>
        <v>21.132914256968483</v>
      </c>
      <c r="N9">
        <f>(N3/$C$3)+(N4/$C$4)+(N5/$C$5)+(N6/$C$6)</f>
        <v>21.132914256968483</v>
      </c>
    </row>
    <row r="10" spans="2:14" x14ac:dyDescent="0.25">
      <c r="G10" s="1" t="s">
        <v>12</v>
      </c>
      <c r="H10">
        <f>AVERAGE(H3:H6)</f>
        <v>13773467</v>
      </c>
      <c r="I10">
        <f>AVERAGE(I3:I6)</f>
        <v>21484938.25</v>
      </c>
      <c r="J10">
        <f>AVERAGE(J3:J6)</f>
        <v>13762382.75</v>
      </c>
      <c r="K10">
        <f>AVERAGE(K3:K6)</f>
        <v>13832349.5</v>
      </c>
      <c r="L10">
        <f>AVERAGE(L3:L6)</f>
        <v>13800444.25</v>
      </c>
      <c r="M10">
        <f>AVERAGE(M3:M6)</f>
        <v>21492858</v>
      </c>
      <c r="N10">
        <f>AVERAGE(N3:N6)</f>
        <v>21492858</v>
      </c>
    </row>
    <row r="12" spans="2:14" x14ac:dyDescent="0.25">
      <c r="F12" s="1" t="s">
        <v>9</v>
      </c>
      <c r="G12" t="s">
        <v>7</v>
      </c>
      <c r="H12">
        <f>H8/$H$8</f>
        <v>1</v>
      </c>
      <c r="I12">
        <f>I8/$H$8</f>
        <v>0.91638561912635397</v>
      </c>
      <c r="J12">
        <f>J8/$H$8</f>
        <v>0.99475873822716232</v>
      </c>
      <c r="K12">
        <f>K8/$H$8</f>
        <v>0.99627069395279733</v>
      </c>
      <c r="L12">
        <f>L8/$H$8</f>
        <v>1.004746393379981</v>
      </c>
      <c r="M12">
        <f>M8/$H$8</f>
        <v>0.90697335140554414</v>
      </c>
      <c r="N12">
        <f>N8/$H$8</f>
        <v>0.90697335140554414</v>
      </c>
    </row>
    <row r="13" spans="2:14" x14ac:dyDescent="0.25">
      <c r="G13" t="s">
        <v>8</v>
      </c>
      <c r="H13">
        <f>H9/$H$9</f>
        <v>1</v>
      </c>
      <c r="I13">
        <f>I9/$H$9</f>
        <v>2.186241031511357</v>
      </c>
      <c r="J13">
        <f>J9/$H$9</f>
        <v>0.98558072233584337</v>
      </c>
      <c r="K13">
        <f>K9/$H$9</f>
        <v>1.0087463039888298</v>
      </c>
      <c r="L13">
        <f>L9/$H$9</f>
        <v>1.0121843548890965</v>
      </c>
      <c r="M13">
        <f>M9/$H$9</f>
        <v>2.1890935033743655</v>
      </c>
      <c r="N13">
        <f>N9/$H$9</f>
        <v>2.1890935033743655</v>
      </c>
    </row>
    <row r="14" spans="2:14" x14ac:dyDescent="0.25">
      <c r="G14" s="1" t="s">
        <v>12</v>
      </c>
      <c r="H14">
        <f>$H$10/H10</f>
        <v>1</v>
      </c>
      <c r="I14">
        <f>$H$10/I10</f>
        <v>0.64107547528092146</v>
      </c>
      <c r="J14">
        <f>$H$10/J10</f>
        <v>1.0008054019570121</v>
      </c>
      <c r="K14">
        <f>$H$10/K10</f>
        <v>0.99574313098436384</v>
      </c>
      <c r="L14">
        <f>$H$10/L10</f>
        <v>0.99804518974090273</v>
      </c>
      <c r="M14">
        <f>$H$10/M10</f>
        <v>0.64083924994991359</v>
      </c>
      <c r="N14">
        <f>$H$10/N10</f>
        <v>0.64083924994991359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2022-10-28T01:47:14Z</dcterms:modified>
</cp:coreProperties>
</file>