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lam\Desktop\FINA6278\"/>
    </mc:Choice>
  </mc:AlternateContent>
  <xr:revisionPtr revIDLastSave="0" documentId="8_{AA49083F-E6D2-41A7-A244-96051137C3C9}" xr6:coauthVersionLast="36" xr6:coauthVersionMax="36" xr10:uidLastSave="{00000000-0000-0000-0000-000000000000}"/>
  <bookViews>
    <workbookView xWindow="0" yWindow="0" windowWidth="28800" windowHeight="12225" xr2:uid="{92ED36C1-A9CF-4E57-9075-771105C2EA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C5" i="1"/>
  <c r="B5" i="1"/>
  <c r="R5" i="1" s="1"/>
  <c r="H3" i="1"/>
  <c r="L5" i="1"/>
  <c r="M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Y10" i="1"/>
  <c r="Z10" i="1"/>
  <c r="AA10" i="1" s="1"/>
  <c r="X10" i="1"/>
  <c r="Y6" i="1" l="1"/>
  <c r="Z6" i="1"/>
  <c r="AA6" i="1" s="1"/>
  <c r="Y7" i="1"/>
  <c r="Z7" i="1"/>
  <c r="AA7" i="1"/>
  <c r="Y8" i="1"/>
  <c r="Z8" i="1"/>
  <c r="AA8" i="1" s="1"/>
  <c r="Y9" i="1"/>
  <c r="Z9" i="1" s="1"/>
  <c r="AA9" i="1" s="1"/>
  <c r="X7" i="1"/>
  <c r="X8" i="1"/>
  <c r="X9" i="1"/>
  <c r="X6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K5" i="1" l="1"/>
  <c r="J5" i="1"/>
  <c r="I5" i="1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5" i="1"/>
  <c r="P5" i="1" s="1"/>
  <c r="L6" i="1" l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l="1"/>
  <c r="P34" i="1"/>
  <c r="Q34" i="1" s="1"/>
  <c r="S34" i="1" s="1"/>
  <c r="P28" i="1"/>
  <c r="Q28" i="1" s="1"/>
  <c r="S28" i="1" s="1"/>
  <c r="P20" i="1"/>
  <c r="Q20" i="1" s="1"/>
  <c r="S20" i="1" s="1"/>
  <c r="P12" i="1"/>
  <c r="Q12" i="1" s="1"/>
  <c r="S12" i="1" s="1"/>
  <c r="P33" i="1"/>
  <c r="Q33" i="1" s="1"/>
  <c r="S33" i="1" s="1"/>
  <c r="P25" i="1"/>
  <c r="Q25" i="1" s="1"/>
  <c r="S25" i="1" s="1"/>
  <c r="P17" i="1"/>
  <c r="Q17" i="1" s="1"/>
  <c r="S17" i="1" s="1"/>
  <c r="P9" i="1"/>
  <c r="Q9" i="1" s="1"/>
  <c r="S9" i="1" s="1"/>
  <c r="P31" i="1"/>
  <c r="Q31" i="1" s="1"/>
  <c r="S31" i="1" s="1"/>
  <c r="P23" i="1"/>
  <c r="Q23" i="1" s="1"/>
  <c r="S23" i="1" s="1"/>
  <c r="P15" i="1"/>
  <c r="Q15" i="1" s="1"/>
  <c r="S15" i="1" s="1"/>
  <c r="P7" i="1"/>
  <c r="Q7" i="1" s="1"/>
  <c r="S7" i="1" s="1"/>
  <c r="P26" i="1"/>
  <c r="Q26" i="1" s="1"/>
  <c r="S26" i="1" s="1"/>
  <c r="P18" i="1"/>
  <c r="Q18" i="1" s="1"/>
  <c r="S18" i="1" s="1"/>
  <c r="P10" i="1"/>
  <c r="Q10" i="1" s="1"/>
  <c r="S10" i="1" s="1"/>
  <c r="P29" i="1"/>
  <c r="Q29" i="1" s="1"/>
  <c r="S29" i="1" s="1"/>
  <c r="P21" i="1"/>
  <c r="Q21" i="1" s="1"/>
  <c r="S21" i="1" s="1"/>
  <c r="P13" i="1"/>
  <c r="Q13" i="1" s="1"/>
  <c r="S13" i="1" s="1"/>
  <c r="P32" i="1"/>
  <c r="Q32" i="1" s="1"/>
  <c r="S32" i="1" s="1"/>
  <c r="P24" i="1"/>
  <c r="Q24" i="1" s="1"/>
  <c r="S24" i="1" s="1"/>
  <c r="P16" i="1"/>
  <c r="Q16" i="1" s="1"/>
  <c r="S16" i="1" s="1"/>
  <c r="P8" i="1"/>
  <c r="Q8" i="1" s="1"/>
  <c r="S8" i="1" s="1"/>
  <c r="P27" i="1"/>
  <c r="Q27" i="1" s="1"/>
  <c r="S27" i="1" s="1"/>
  <c r="P19" i="1"/>
  <c r="Q19" i="1" s="1"/>
  <c r="S19" i="1" s="1"/>
  <c r="P11" i="1"/>
  <c r="Q11" i="1" s="1"/>
  <c r="S11" i="1" s="1"/>
  <c r="P30" i="1"/>
  <c r="Q30" i="1" s="1"/>
  <c r="S30" i="1" s="1"/>
  <c r="P22" i="1"/>
  <c r="Q22" i="1" s="1"/>
  <c r="S22" i="1" s="1"/>
  <c r="P14" i="1"/>
  <c r="Q14" i="1" s="1"/>
  <c r="S14" i="1" s="1"/>
  <c r="P6" i="1"/>
  <c r="Q6" i="1" s="1"/>
  <c r="S6" i="1" s="1"/>
  <c r="Q5" i="1"/>
  <c r="S5" i="1" s="1"/>
  <c r="I36" i="1" l="1"/>
  <c r="P35" i="1"/>
  <c r="Q35" i="1" s="1"/>
  <c r="S35" i="1" s="1"/>
  <c r="I37" i="1" l="1"/>
  <c r="P36" i="1"/>
  <c r="Q36" i="1" s="1"/>
  <c r="S36" i="1" s="1"/>
  <c r="I38" i="1" l="1"/>
  <c r="P37" i="1"/>
  <c r="Q37" i="1" s="1"/>
  <c r="S37" i="1" s="1"/>
  <c r="I39" i="1" l="1"/>
  <c r="P38" i="1"/>
  <c r="Q38" i="1" s="1"/>
  <c r="S38" i="1" s="1"/>
  <c r="I40" i="1" l="1"/>
  <c r="P39" i="1"/>
  <c r="Q39" i="1" s="1"/>
  <c r="S39" i="1" s="1"/>
  <c r="I41" i="1" l="1"/>
  <c r="P40" i="1"/>
  <c r="Q40" i="1" s="1"/>
  <c r="S40" i="1" s="1"/>
  <c r="I42" i="1" l="1"/>
  <c r="P41" i="1"/>
  <c r="Q41" i="1" s="1"/>
  <c r="S41" i="1" s="1"/>
  <c r="I43" i="1" l="1"/>
  <c r="P42" i="1"/>
  <c r="Q42" i="1" s="1"/>
  <c r="S42" i="1" s="1"/>
  <c r="I44" i="1" l="1"/>
  <c r="P43" i="1"/>
  <c r="Q43" i="1" s="1"/>
  <c r="S43" i="1" s="1"/>
  <c r="I45" i="1" l="1"/>
  <c r="P44" i="1"/>
  <c r="Q44" i="1" s="1"/>
  <c r="S44" i="1" s="1"/>
  <c r="I46" i="1" l="1"/>
  <c r="P45" i="1"/>
  <c r="Q45" i="1" s="1"/>
  <c r="S45" i="1" s="1"/>
  <c r="I47" i="1" l="1"/>
  <c r="P46" i="1"/>
  <c r="Q46" i="1" s="1"/>
  <c r="S46" i="1" s="1"/>
  <c r="I48" i="1" l="1"/>
  <c r="P47" i="1"/>
  <c r="Q47" i="1" s="1"/>
  <c r="S47" i="1" s="1"/>
  <c r="I49" i="1" l="1"/>
  <c r="P48" i="1"/>
  <c r="Q48" i="1" s="1"/>
  <c r="S48" i="1" s="1"/>
  <c r="I50" i="1" l="1"/>
  <c r="P49" i="1"/>
  <c r="Q49" i="1" s="1"/>
  <c r="S49" i="1" s="1"/>
  <c r="I51" i="1" l="1"/>
  <c r="P50" i="1"/>
  <c r="Q50" i="1" s="1"/>
  <c r="S50" i="1" s="1"/>
  <c r="I52" i="1" l="1"/>
  <c r="P51" i="1"/>
  <c r="Q51" i="1" s="1"/>
  <c r="S51" i="1" s="1"/>
  <c r="I53" i="1" l="1"/>
  <c r="P52" i="1"/>
  <c r="Q52" i="1" s="1"/>
  <c r="S52" i="1" s="1"/>
  <c r="I54" i="1" l="1"/>
  <c r="P53" i="1"/>
  <c r="Q53" i="1" s="1"/>
  <c r="S53" i="1" s="1"/>
  <c r="I55" i="1" l="1"/>
  <c r="P54" i="1"/>
  <c r="Q54" i="1" s="1"/>
  <c r="S54" i="1" s="1"/>
  <c r="I56" i="1" l="1"/>
  <c r="P55" i="1"/>
  <c r="Q55" i="1" s="1"/>
  <c r="S55" i="1" s="1"/>
  <c r="I57" i="1" l="1"/>
  <c r="P56" i="1"/>
  <c r="Q56" i="1" s="1"/>
  <c r="S56" i="1" s="1"/>
  <c r="I58" i="1" l="1"/>
  <c r="P57" i="1"/>
  <c r="Q57" i="1" s="1"/>
  <c r="S57" i="1" s="1"/>
  <c r="I59" i="1" l="1"/>
  <c r="P58" i="1"/>
  <c r="Q58" i="1" s="1"/>
  <c r="S58" i="1" s="1"/>
  <c r="I60" i="1" l="1"/>
  <c r="P59" i="1"/>
  <c r="Q59" i="1" s="1"/>
  <c r="S59" i="1" s="1"/>
  <c r="I61" i="1" l="1"/>
  <c r="P60" i="1"/>
  <c r="Q60" i="1" s="1"/>
  <c r="S60" i="1" s="1"/>
  <c r="I62" i="1" l="1"/>
  <c r="P61" i="1"/>
  <c r="Q61" i="1" s="1"/>
  <c r="S61" i="1" s="1"/>
  <c r="I63" i="1" l="1"/>
  <c r="P62" i="1"/>
  <c r="Q62" i="1" s="1"/>
  <c r="S62" i="1" s="1"/>
  <c r="I64" i="1" l="1"/>
  <c r="P63" i="1"/>
  <c r="Q63" i="1" s="1"/>
  <c r="S63" i="1" s="1"/>
  <c r="I65" i="1" l="1"/>
  <c r="P64" i="1"/>
  <c r="Q64" i="1" s="1"/>
  <c r="S64" i="1" s="1"/>
  <c r="I66" i="1" l="1"/>
  <c r="P65" i="1"/>
  <c r="Q65" i="1" s="1"/>
  <c r="S65" i="1" s="1"/>
  <c r="I67" i="1" l="1"/>
  <c r="P66" i="1"/>
  <c r="Q66" i="1" s="1"/>
  <c r="S66" i="1" s="1"/>
  <c r="I68" i="1" l="1"/>
  <c r="P67" i="1"/>
  <c r="Q67" i="1" s="1"/>
  <c r="S67" i="1" s="1"/>
  <c r="I69" i="1" l="1"/>
  <c r="P68" i="1"/>
  <c r="Q68" i="1" s="1"/>
  <c r="S68" i="1" s="1"/>
  <c r="I70" i="1" l="1"/>
  <c r="P69" i="1"/>
  <c r="Q69" i="1" s="1"/>
  <c r="S69" i="1" s="1"/>
  <c r="I71" i="1" l="1"/>
  <c r="P70" i="1"/>
  <c r="Q70" i="1" s="1"/>
  <c r="S70" i="1" s="1"/>
  <c r="I72" i="1" l="1"/>
  <c r="P71" i="1"/>
  <c r="Q71" i="1" s="1"/>
  <c r="S71" i="1" s="1"/>
  <c r="I73" i="1" l="1"/>
  <c r="P72" i="1"/>
  <c r="Q72" i="1" s="1"/>
  <c r="S72" i="1" s="1"/>
  <c r="I74" i="1" l="1"/>
  <c r="P73" i="1"/>
  <c r="Q73" i="1" s="1"/>
  <c r="S73" i="1" s="1"/>
  <c r="I75" i="1" l="1"/>
  <c r="P74" i="1"/>
  <c r="Q74" i="1" s="1"/>
  <c r="S74" i="1" s="1"/>
  <c r="I76" i="1" l="1"/>
  <c r="P75" i="1"/>
  <c r="Q75" i="1" s="1"/>
  <c r="S75" i="1" s="1"/>
  <c r="I77" i="1" l="1"/>
  <c r="P76" i="1"/>
  <c r="Q76" i="1" s="1"/>
  <c r="S76" i="1" s="1"/>
  <c r="I78" i="1" l="1"/>
  <c r="P77" i="1"/>
  <c r="Q77" i="1" s="1"/>
  <c r="S77" i="1" s="1"/>
  <c r="I79" i="1" l="1"/>
  <c r="P78" i="1"/>
  <c r="Q78" i="1" s="1"/>
  <c r="S78" i="1" s="1"/>
  <c r="I80" i="1" l="1"/>
  <c r="P79" i="1"/>
  <c r="Q79" i="1" s="1"/>
  <c r="S79" i="1" s="1"/>
  <c r="I81" i="1" l="1"/>
  <c r="P80" i="1"/>
  <c r="Q80" i="1" s="1"/>
  <c r="S80" i="1" s="1"/>
  <c r="I82" i="1" l="1"/>
  <c r="P81" i="1"/>
  <c r="Q81" i="1" s="1"/>
  <c r="S81" i="1" s="1"/>
  <c r="I83" i="1" l="1"/>
  <c r="P82" i="1"/>
  <c r="Q82" i="1" s="1"/>
  <c r="S82" i="1" s="1"/>
  <c r="I84" i="1" l="1"/>
  <c r="P83" i="1"/>
  <c r="Q83" i="1" s="1"/>
  <c r="S83" i="1" s="1"/>
  <c r="I85" i="1" l="1"/>
  <c r="P84" i="1"/>
  <c r="Q84" i="1" s="1"/>
  <c r="S84" i="1" s="1"/>
  <c r="I86" i="1" l="1"/>
  <c r="P85" i="1"/>
  <c r="Q85" i="1" s="1"/>
  <c r="S85" i="1" s="1"/>
  <c r="I87" i="1" l="1"/>
  <c r="P86" i="1"/>
  <c r="Q86" i="1" s="1"/>
  <c r="S86" i="1" s="1"/>
  <c r="I88" i="1" l="1"/>
  <c r="P87" i="1"/>
  <c r="Q87" i="1" s="1"/>
  <c r="S87" i="1" s="1"/>
  <c r="I89" i="1" l="1"/>
  <c r="P88" i="1"/>
  <c r="Q88" i="1" s="1"/>
  <c r="S88" i="1" s="1"/>
  <c r="I90" i="1" l="1"/>
  <c r="P89" i="1"/>
  <c r="Q89" i="1" s="1"/>
  <c r="S89" i="1" s="1"/>
  <c r="I91" i="1" l="1"/>
  <c r="P90" i="1"/>
  <c r="Q90" i="1" s="1"/>
  <c r="S90" i="1" s="1"/>
  <c r="I92" i="1" l="1"/>
  <c r="P91" i="1"/>
  <c r="Q91" i="1" s="1"/>
  <c r="S91" i="1" s="1"/>
  <c r="I93" i="1" l="1"/>
  <c r="P92" i="1"/>
  <c r="Q92" i="1" s="1"/>
  <c r="S92" i="1" s="1"/>
  <c r="I94" i="1" l="1"/>
  <c r="P93" i="1"/>
  <c r="Q93" i="1" s="1"/>
  <c r="S93" i="1" s="1"/>
  <c r="I95" i="1" l="1"/>
  <c r="P94" i="1"/>
  <c r="Q94" i="1" s="1"/>
  <c r="S94" i="1" s="1"/>
  <c r="I96" i="1" l="1"/>
  <c r="P95" i="1"/>
  <c r="Q95" i="1" s="1"/>
  <c r="S95" i="1" s="1"/>
  <c r="I97" i="1" l="1"/>
  <c r="P96" i="1"/>
  <c r="Q96" i="1" s="1"/>
  <c r="S96" i="1" s="1"/>
  <c r="I98" i="1" l="1"/>
  <c r="P97" i="1"/>
  <c r="Q97" i="1" s="1"/>
  <c r="S97" i="1" s="1"/>
  <c r="I99" i="1" l="1"/>
  <c r="P98" i="1"/>
  <c r="Q98" i="1" s="1"/>
  <c r="S98" i="1" s="1"/>
  <c r="I100" i="1" l="1"/>
  <c r="P99" i="1"/>
  <c r="Q99" i="1" s="1"/>
  <c r="S99" i="1" s="1"/>
  <c r="I101" i="1" l="1"/>
  <c r="P100" i="1"/>
  <c r="Q100" i="1" s="1"/>
  <c r="S100" i="1" s="1"/>
  <c r="I102" i="1" l="1"/>
  <c r="P101" i="1"/>
  <c r="Q101" i="1" s="1"/>
  <c r="S101" i="1" s="1"/>
  <c r="I103" i="1" l="1"/>
  <c r="P102" i="1"/>
  <c r="Q102" i="1" s="1"/>
  <c r="S102" i="1" s="1"/>
  <c r="I104" i="1" l="1"/>
  <c r="P104" i="1" s="1"/>
  <c r="Q104" i="1" s="1"/>
  <c r="S104" i="1" s="1"/>
  <c r="P103" i="1"/>
  <c r="Q103" i="1" s="1"/>
  <c r="S103" i="1" s="1"/>
  <c r="T4" i="1" l="1"/>
</calcChain>
</file>

<file path=xl/sharedStrings.xml><?xml version="1.0" encoding="utf-8"?>
<sst xmlns="http://schemas.openxmlformats.org/spreadsheetml/2006/main" count="131" uniqueCount="32">
  <si>
    <t>Asset #</t>
  </si>
  <si>
    <t>Rating</t>
  </si>
  <si>
    <t>AAA</t>
  </si>
  <si>
    <t>AA</t>
  </si>
  <si>
    <t>A</t>
  </si>
  <si>
    <t>BBB</t>
  </si>
  <si>
    <t>BB</t>
  </si>
  <si>
    <t>B</t>
  </si>
  <si>
    <t>Factor Loadings</t>
  </si>
  <si>
    <t>F1</t>
  </si>
  <si>
    <t>F2</t>
  </si>
  <si>
    <t>F3</t>
  </si>
  <si>
    <t>F4</t>
  </si>
  <si>
    <t>F5</t>
  </si>
  <si>
    <t>PD1</t>
  </si>
  <si>
    <t>PD2</t>
  </si>
  <si>
    <t>PD3</t>
  </si>
  <si>
    <t>PD4</t>
  </si>
  <si>
    <t>PD5</t>
  </si>
  <si>
    <t>S1</t>
  </si>
  <si>
    <t>S2</t>
  </si>
  <si>
    <t>S3</t>
  </si>
  <si>
    <t>S4</t>
  </si>
  <si>
    <t>S5</t>
  </si>
  <si>
    <t>Z</t>
  </si>
  <si>
    <t>Xi</t>
  </si>
  <si>
    <t>Ui</t>
  </si>
  <si>
    <t>Factor Importance</t>
  </si>
  <si>
    <t>PD</t>
  </si>
  <si>
    <t>Default?</t>
  </si>
  <si>
    <t>Total Defaults</t>
  </si>
  <si>
    <t>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</si>
</sst>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9" fontId="0" fillId="0" borderId="0" xfId="0" applyNumberFormat="1"/>
    <xf numFmtId="9" fontId="0" fillId="0" borderId="0" xfId="1" applyFont="1" applyAlignment="1">
      <alignment horizontal="center"/>
    </xf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91E29-4E94-4A85-8D9B-B5FDBE2FB8E7}">
  <dimension ref="A1:AA104"/>
  <sheetViews>
    <sheetView tabSelected="1" zoomScale="196" zoomScaleNormal="196" workbookViewId="0">
      <selection activeCell="C5" sqref="C5"/>
    </sheetView>
  </sheetViews>
  <sheetFormatPr defaultRowHeight="15" x14ac:dyDescent="0.25"/>
  <sheetData>
    <row r="1" spans="1:27" x14ac:dyDescent="0.25">
      <c r="C1" t="s">
        <v>8</v>
      </c>
    </row>
    <row r="2" spans="1:27" x14ac:dyDescent="0.25">
      <c r="A2" t="s">
        <v>0</v>
      </c>
      <c r="B2" t="s">
        <v>1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P2" t="s">
        <v>25</v>
      </c>
      <c r="Q2" t="s">
        <v>26</v>
      </c>
      <c r="R2" t="s">
        <v>28</v>
      </c>
      <c r="S2" t="s">
        <v>29</v>
      </c>
      <c r="T2" t="s">
        <v>30</v>
      </c>
      <c r="W2" t="s">
        <v>14</v>
      </c>
      <c r="X2" t="s">
        <v>15</v>
      </c>
      <c r="Y2" t="s">
        <v>16</v>
      </c>
      <c r="Z2" t="s">
        <v>17</v>
      </c>
      <c r="AA2" t="s">
        <v>18</v>
      </c>
    </row>
    <row r="3" spans="1:27" x14ac:dyDescent="0.25">
      <c r="C3" s="3" t="s">
        <v>27</v>
      </c>
      <c r="D3" s="3"/>
      <c r="E3" s="3"/>
      <c r="F3" s="3"/>
      <c r="G3" s="3"/>
      <c r="H3">
        <f ca="1">SUMPRODUCT(C5:G5,C10:G10)</f>
        <v>5.5583224825794413E-2</v>
      </c>
      <c r="Q3" t="s">
        <v>31</v>
      </c>
      <c r="R3">
        <v>3</v>
      </c>
    </row>
    <row r="4" spans="1:27" x14ac:dyDescent="0.25">
      <c r="C4" s="2">
        <v>0.6</v>
      </c>
      <c r="D4" s="2">
        <v>0.25</v>
      </c>
      <c r="E4" s="2">
        <v>0.1</v>
      </c>
      <c r="F4" s="2">
        <v>0.03</v>
      </c>
      <c r="G4" s="2">
        <v>0.02</v>
      </c>
      <c r="T4">
        <f ca="1">SUM(S:S)</f>
        <v>2</v>
      </c>
    </row>
    <row r="5" spans="1:27" x14ac:dyDescent="0.25">
      <c r="A5">
        <v>1</v>
      </c>
      <c r="B5" t="str">
        <f ca="1">VLOOKUP(ROUND(RAND()*4+2,0),$U$5:$V$10,2,FALSE)</f>
        <v>B</v>
      </c>
      <c r="C5" s="1">
        <f ca="1">RAND()*SQRT(C$4)</f>
        <v>6.241823594470957E-2</v>
      </c>
      <c r="D5" s="1">
        <f t="shared" ref="D5:G5" ca="1" si="0">RAND()*SQRT(D$4)</f>
        <v>0.24259884139694682</v>
      </c>
      <c r="E5" s="1">
        <f t="shared" ca="1" si="0"/>
        <v>0.27780916190369392</v>
      </c>
      <c r="F5" s="1">
        <f t="shared" ca="1" si="0"/>
        <v>0.11345949558335408</v>
      </c>
      <c r="G5" s="1">
        <f t="shared" ca="1" si="0"/>
        <v>2.619922036693036E-2</v>
      </c>
      <c r="I5">
        <f ca="1">_xlfn.NORM.S.INV(RAND())</f>
        <v>0.15255092222572877</v>
      </c>
      <c r="J5">
        <f ca="1">_xlfn.NORM.S.INV(RAND())</f>
        <v>-1.0005050873140753</v>
      </c>
      <c r="K5">
        <f ca="1">_xlfn.NORM.S.INV(RAND())</f>
        <v>0.45999583138310091</v>
      </c>
      <c r="L5">
        <f t="shared" ref="L5:M5" ca="1" si="1">_xlfn.NORM.S.INV(RAND())</f>
        <v>-1.1409180859031074</v>
      </c>
      <c r="M5">
        <f t="shared" ca="1" si="1"/>
        <v>1.5055171340450881</v>
      </c>
      <c r="N5">
        <f t="shared" ref="N5:N19" ca="1" si="2">_xlfn.NORM.S.INV(RAND())</f>
        <v>-2.0979209230924498</v>
      </c>
      <c r="P5">
        <f ca="1">SUMPRODUCT(C5:G5,I5:M5)+N5*SQRT(1-SUMPRODUCT(C5:G5,C5:G5))</f>
        <v>-2.1256283514476508</v>
      </c>
      <c r="Q5">
        <f ca="1">_xlfn.NORM.S.DIST(P5,TRUE)</f>
        <v>1.6767108502944199E-2</v>
      </c>
      <c r="R5">
        <f ca="1">VLOOKUP(B5,$V$5:$AA$10,$R$3+1, FALSE)/100</f>
        <v>5.8136000000000007E-2</v>
      </c>
      <c r="S5">
        <f ca="1">IF(Q5&lt;R5,1,0)</f>
        <v>1</v>
      </c>
      <c r="U5">
        <v>1</v>
      </c>
      <c r="V5" t="s">
        <v>2</v>
      </c>
      <c r="W5" s="4">
        <v>5.0000000000000001E-4</v>
      </c>
      <c r="X5" s="4">
        <v>1E-3</v>
      </c>
      <c r="Y5" s="4">
        <v>2E-3</v>
      </c>
      <c r="Z5" s="4">
        <v>5.0000000000000001E-3</v>
      </c>
      <c r="AA5" s="4">
        <v>0.01</v>
      </c>
    </row>
    <row r="6" spans="1:27" x14ac:dyDescent="0.25">
      <c r="A6">
        <v>2</v>
      </c>
      <c r="B6" t="s">
        <v>4</v>
      </c>
      <c r="C6">
        <v>6.6303181543394207E-2</v>
      </c>
      <c r="D6">
        <v>0.13797668753788031</v>
      </c>
      <c r="E6">
        <v>0.14601231891767444</v>
      </c>
      <c r="F6">
        <v>4.5165585344062099E-2</v>
      </c>
      <c r="G6">
        <v>2.9492296224490774E-2</v>
      </c>
      <c r="I6">
        <f ca="1">I5</f>
        <v>0.15255092222572877</v>
      </c>
      <c r="J6">
        <f ca="1">J5</f>
        <v>-1.0005050873140753</v>
      </c>
      <c r="K6">
        <f ca="1">K5</f>
        <v>0.45999583138310091</v>
      </c>
      <c r="L6">
        <f ca="1">L5</f>
        <v>-1.1409180859031074</v>
      </c>
      <c r="M6">
        <f ca="1">M5</f>
        <v>1.5055171340450881</v>
      </c>
      <c r="N6">
        <f t="shared" ca="1" si="2"/>
        <v>-0.24177999119381841</v>
      </c>
      <c r="P6">
        <f t="shared" ref="P6:P33" ca="1" si="3">SUMPRODUCT(C6:G6,I6:M6)+N6*SQRT(1-SUMPRODUCT(C6:G6,C6:G6))</f>
        <v>-0.30384345040648442</v>
      </c>
      <c r="Q6">
        <f t="shared" ref="Q6:Q33" ca="1" si="4">_xlfn.NORM.S.DIST(P6,TRUE)</f>
        <v>0.38062358102326016</v>
      </c>
      <c r="R6">
        <f t="shared" ref="R6:R69" si="5">VLOOKUP(B6,$V$5:$AA$10,$R$3+1, FALSE)/100</f>
        <v>7.2600000000000008E-4</v>
      </c>
      <c r="S6">
        <f t="shared" ref="S6:S69" ca="1" si="6">IF(Q6&lt;R6,1,0)</f>
        <v>0</v>
      </c>
      <c r="U6">
        <v>2</v>
      </c>
      <c r="V6" t="s">
        <v>3</v>
      </c>
      <c r="W6" s="4">
        <v>0.02</v>
      </c>
      <c r="X6" s="4">
        <f>W6*1.1</f>
        <v>2.2000000000000002E-2</v>
      </c>
      <c r="Y6" s="4">
        <f t="shared" ref="Y6:AA6" si="7">X6*1.1</f>
        <v>2.4200000000000003E-2</v>
      </c>
      <c r="Z6" s="4">
        <f t="shared" si="7"/>
        <v>2.6620000000000005E-2</v>
      </c>
      <c r="AA6" s="4">
        <f t="shared" si="7"/>
        <v>2.9282000000000006E-2</v>
      </c>
    </row>
    <row r="7" spans="1:27" x14ac:dyDescent="0.25">
      <c r="A7">
        <v>3</v>
      </c>
      <c r="B7" t="s">
        <v>6</v>
      </c>
      <c r="C7">
        <v>0.27098585115111745</v>
      </c>
      <c r="D7">
        <v>5.6404398327588305E-2</v>
      </c>
      <c r="E7">
        <v>0.23466837525437567</v>
      </c>
      <c r="F7">
        <v>4.4484962631922802E-2</v>
      </c>
      <c r="G7">
        <v>9.5622015480156031E-2</v>
      </c>
      <c r="I7">
        <f t="shared" ref="I7:I70" ca="1" si="8">I6</f>
        <v>0.15255092222572877</v>
      </c>
      <c r="J7">
        <f t="shared" ref="J7:J70" ca="1" si="9">J6</f>
        <v>-1.0005050873140753</v>
      </c>
      <c r="K7">
        <f t="shared" ref="K7:K70" ca="1" si="10">K6</f>
        <v>0.45999583138310091</v>
      </c>
      <c r="L7">
        <f t="shared" ref="L7:L70" ca="1" si="11">L6</f>
        <v>-1.1409180859031074</v>
      </c>
      <c r="M7">
        <f t="shared" ref="M7:M70" ca="1" si="12">M6</f>
        <v>1.5055171340450881</v>
      </c>
      <c r="N7">
        <f t="shared" ca="1" si="2"/>
        <v>0.53192415762833078</v>
      </c>
      <c r="P7">
        <f t="shared" ca="1" si="3"/>
        <v>0.67854023289607879</v>
      </c>
      <c r="Q7">
        <f t="shared" ca="1" si="4"/>
        <v>0.75128538834714687</v>
      </c>
      <c r="R7">
        <f t="shared" si="5"/>
        <v>7.8650000000000022E-3</v>
      </c>
      <c r="S7">
        <f t="shared" ca="1" si="6"/>
        <v>0</v>
      </c>
      <c r="U7">
        <v>3</v>
      </c>
      <c r="V7" t="s">
        <v>4</v>
      </c>
      <c r="W7" s="4">
        <v>0.06</v>
      </c>
      <c r="X7" s="4">
        <f t="shared" ref="X7:AA10" si="13">W7*1.1</f>
        <v>6.6000000000000003E-2</v>
      </c>
      <c r="Y7" s="4">
        <f t="shared" si="13"/>
        <v>7.2600000000000012E-2</v>
      </c>
      <c r="Z7" s="4">
        <f t="shared" si="13"/>
        <v>7.9860000000000014E-2</v>
      </c>
      <c r="AA7" s="4">
        <f t="shared" si="13"/>
        <v>8.7846000000000021E-2</v>
      </c>
    </row>
    <row r="8" spans="1:27" x14ac:dyDescent="0.25">
      <c r="A8">
        <v>4</v>
      </c>
      <c r="B8" t="s">
        <v>7</v>
      </c>
      <c r="C8">
        <v>0.62806439363949773</v>
      </c>
      <c r="D8">
        <v>0.10243976981119095</v>
      </c>
      <c r="E8">
        <v>0.23545687878719518</v>
      </c>
      <c r="F8">
        <v>0.10750531549695491</v>
      </c>
      <c r="G8">
        <v>0.10437024882381103</v>
      </c>
      <c r="I8">
        <f t="shared" ca="1" si="8"/>
        <v>0.15255092222572877</v>
      </c>
      <c r="J8">
        <f t="shared" ca="1" si="9"/>
        <v>-1.0005050873140753</v>
      </c>
      <c r="K8">
        <f t="shared" ca="1" si="10"/>
        <v>0.45999583138310091</v>
      </c>
      <c r="L8">
        <f t="shared" ca="1" si="11"/>
        <v>-1.1409180859031074</v>
      </c>
      <c r="M8">
        <f t="shared" ca="1" si="12"/>
        <v>1.5055171340450881</v>
      </c>
      <c r="N8">
        <f t="shared" ca="1" si="2"/>
        <v>0.55371051997808551</v>
      </c>
      <c r="P8">
        <f t="shared" ca="1" si="3"/>
        <v>0.53429682633498954</v>
      </c>
      <c r="Q8">
        <f t="shared" ca="1" si="4"/>
        <v>0.70343190619730611</v>
      </c>
      <c r="R8">
        <f t="shared" si="5"/>
        <v>5.8136000000000007E-2</v>
      </c>
      <c r="S8">
        <f t="shared" ca="1" si="6"/>
        <v>0</v>
      </c>
      <c r="U8">
        <v>4</v>
      </c>
      <c r="V8" t="s">
        <v>5</v>
      </c>
      <c r="W8" s="4">
        <v>0.17</v>
      </c>
      <c r="X8" s="4">
        <f t="shared" si="13"/>
        <v>0.18700000000000003</v>
      </c>
      <c r="Y8" s="4">
        <f t="shared" si="13"/>
        <v>0.20570000000000005</v>
      </c>
      <c r="Z8" s="4">
        <f t="shared" si="13"/>
        <v>0.22627000000000008</v>
      </c>
      <c r="AA8" s="4">
        <f t="shared" si="13"/>
        <v>0.24889700000000012</v>
      </c>
    </row>
    <row r="9" spans="1:27" x14ac:dyDescent="0.25">
      <c r="A9">
        <v>5</v>
      </c>
      <c r="B9" t="s">
        <v>4</v>
      </c>
      <c r="C9">
        <v>0.14475227628029774</v>
      </c>
      <c r="D9">
        <v>5.3784878402572463E-2</v>
      </c>
      <c r="E9">
        <v>0.11814538352327371</v>
      </c>
      <c r="F9">
        <v>5.1037717632746123E-2</v>
      </c>
      <c r="G9">
        <v>6.7691095212209687E-2</v>
      </c>
      <c r="I9">
        <f t="shared" ca="1" si="8"/>
        <v>0.15255092222572877</v>
      </c>
      <c r="J9">
        <f t="shared" ca="1" si="9"/>
        <v>-1.0005050873140753</v>
      </c>
      <c r="K9">
        <f t="shared" ca="1" si="10"/>
        <v>0.45999583138310091</v>
      </c>
      <c r="L9">
        <f t="shared" ca="1" si="11"/>
        <v>-1.1409180859031074</v>
      </c>
      <c r="M9">
        <f t="shared" ca="1" si="12"/>
        <v>1.5055171340450881</v>
      </c>
      <c r="N9">
        <f t="shared" ca="1" si="2"/>
        <v>0.74716476941752197</v>
      </c>
      <c r="P9">
        <f t="shared" ca="1" si="3"/>
        <v>0.79646006448372753</v>
      </c>
      <c r="Q9">
        <f t="shared" ca="1" si="4"/>
        <v>0.78711766070826861</v>
      </c>
      <c r="R9">
        <f t="shared" si="5"/>
        <v>7.2600000000000008E-4</v>
      </c>
      <c r="S9">
        <f t="shared" ca="1" si="6"/>
        <v>0</v>
      </c>
      <c r="U9">
        <v>5</v>
      </c>
      <c r="V9" t="s">
        <v>6</v>
      </c>
      <c r="W9" s="4">
        <v>0.65</v>
      </c>
      <c r="X9" s="4">
        <f t="shared" si="13"/>
        <v>0.71500000000000008</v>
      </c>
      <c r="Y9" s="4">
        <f t="shared" si="13"/>
        <v>0.7865000000000002</v>
      </c>
      <c r="Z9" s="4">
        <f t="shared" si="13"/>
        <v>0.86515000000000031</v>
      </c>
      <c r="AA9" s="4">
        <f t="shared" si="13"/>
        <v>0.95166500000000043</v>
      </c>
    </row>
    <row r="10" spans="1:27" x14ac:dyDescent="0.25">
      <c r="A10">
        <v>6</v>
      </c>
      <c r="B10" t="s">
        <v>3</v>
      </c>
      <c r="C10" s="1">
        <v>0.34752010571582737</v>
      </c>
      <c r="D10" s="1">
        <v>1.9866204978420357E-2</v>
      </c>
      <c r="E10" s="1">
        <v>8.2207277375982199E-2</v>
      </c>
      <c r="F10" s="1">
        <v>4.5382571942917262E-2</v>
      </c>
      <c r="G10" s="1">
        <v>4.1417110686977156E-2</v>
      </c>
      <c r="I10">
        <f t="shared" ca="1" si="8"/>
        <v>0.15255092222572877</v>
      </c>
      <c r="J10">
        <f t="shared" ca="1" si="9"/>
        <v>-1.0005050873140753</v>
      </c>
      <c r="K10">
        <f t="shared" ca="1" si="10"/>
        <v>0.45999583138310091</v>
      </c>
      <c r="L10">
        <f t="shared" ca="1" si="11"/>
        <v>-1.1409180859031074</v>
      </c>
      <c r="M10">
        <f t="shared" ca="1" si="12"/>
        <v>1.5055171340450881</v>
      </c>
      <c r="N10">
        <f t="shared" ca="1" si="2"/>
        <v>1.7109846588561821</v>
      </c>
      <c r="P10">
        <f t="shared" ca="1" si="3"/>
        <v>1.6758718675606417</v>
      </c>
      <c r="Q10">
        <f t="shared" ca="1" si="4"/>
        <v>0.9531183533859362</v>
      </c>
      <c r="R10">
        <f t="shared" si="5"/>
        <v>2.4200000000000003E-4</v>
      </c>
      <c r="S10">
        <f t="shared" ca="1" si="6"/>
        <v>0</v>
      </c>
      <c r="U10">
        <v>6</v>
      </c>
      <c r="V10" t="s">
        <v>7</v>
      </c>
      <c r="W10" s="4">
        <v>3.44</v>
      </c>
      <c r="X10" s="4">
        <f>W10*1.3</f>
        <v>4.4720000000000004</v>
      </c>
      <c r="Y10" s="4">
        <f t="shared" ref="Y10:AA10" si="14">X10*1.3</f>
        <v>5.813600000000001</v>
      </c>
      <c r="Z10" s="4">
        <f t="shared" si="14"/>
        <v>7.5576800000000013</v>
      </c>
      <c r="AA10" s="4">
        <f t="shared" si="14"/>
        <v>9.8249840000000024</v>
      </c>
    </row>
    <row r="11" spans="1:27" x14ac:dyDescent="0.25">
      <c r="A11">
        <v>7</v>
      </c>
      <c r="B11" t="s">
        <v>7</v>
      </c>
      <c r="C11">
        <v>6.6525475547793381E-2</v>
      </c>
      <c r="D11">
        <v>0.21194307938857559</v>
      </c>
      <c r="E11">
        <v>0.17686090992074036</v>
      </c>
      <c r="F11">
        <v>0.14274130883412972</v>
      </c>
      <c r="G11">
        <v>0.12427370211573674</v>
      </c>
      <c r="I11">
        <f t="shared" ca="1" si="8"/>
        <v>0.15255092222572877</v>
      </c>
      <c r="J11">
        <f t="shared" ca="1" si="9"/>
        <v>-1.0005050873140753</v>
      </c>
      <c r="K11">
        <f t="shared" ca="1" si="10"/>
        <v>0.45999583138310091</v>
      </c>
      <c r="L11">
        <f t="shared" ca="1" si="11"/>
        <v>-1.1409180859031074</v>
      </c>
      <c r="M11">
        <f t="shared" ca="1" si="12"/>
        <v>1.5055171340450881</v>
      </c>
      <c r="N11">
        <f t="shared" ca="1" si="2"/>
        <v>-0.82150347184410866</v>
      </c>
      <c r="P11">
        <f t="shared" ca="1" si="3"/>
        <v>-0.86850017344864849</v>
      </c>
      <c r="Q11">
        <f t="shared" ca="1" si="4"/>
        <v>0.19256028869480457</v>
      </c>
      <c r="R11">
        <f t="shared" si="5"/>
        <v>5.8136000000000007E-2</v>
      </c>
      <c r="S11">
        <f t="shared" ca="1" si="6"/>
        <v>0</v>
      </c>
    </row>
    <row r="12" spans="1:27" x14ac:dyDescent="0.25">
      <c r="A12">
        <v>8</v>
      </c>
      <c r="B12" t="s">
        <v>7</v>
      </c>
      <c r="C12">
        <v>0.67740857474356198</v>
      </c>
      <c r="D12">
        <v>0.30934964459139669</v>
      </c>
      <c r="E12">
        <v>0.16142441224286119</v>
      </c>
      <c r="F12">
        <v>1.2079865131005427E-2</v>
      </c>
      <c r="G12">
        <v>8.0026284595316188E-2</v>
      </c>
      <c r="I12">
        <f t="shared" ca="1" si="8"/>
        <v>0.15255092222572877</v>
      </c>
      <c r="J12">
        <f t="shared" ca="1" si="9"/>
        <v>-1.0005050873140753</v>
      </c>
      <c r="K12">
        <f t="shared" ca="1" si="10"/>
        <v>0.45999583138310091</v>
      </c>
      <c r="L12">
        <f t="shared" ca="1" si="11"/>
        <v>-1.1409180859031074</v>
      </c>
      <c r="M12">
        <f t="shared" ca="1" si="12"/>
        <v>1.5055171340450881</v>
      </c>
      <c r="N12">
        <f t="shared" ca="1" si="2"/>
        <v>0.22444580888403565</v>
      </c>
      <c r="P12">
        <f t="shared" ca="1" si="3"/>
        <v>0.11899428750893024</v>
      </c>
      <c r="Q12">
        <f t="shared" ca="1" si="4"/>
        <v>0.54736005923320685</v>
      </c>
      <c r="R12">
        <f t="shared" si="5"/>
        <v>5.8136000000000007E-2</v>
      </c>
      <c r="S12">
        <f t="shared" ca="1" si="6"/>
        <v>0</v>
      </c>
    </row>
    <row r="13" spans="1:27" s="1" customFormat="1" x14ac:dyDescent="0.25">
      <c r="A13" s="1">
        <v>9</v>
      </c>
      <c r="B13" t="s">
        <v>5</v>
      </c>
      <c r="C13">
        <v>4.9166962651658791E-2</v>
      </c>
      <c r="D13">
        <v>0.31913285515933743</v>
      </c>
      <c r="E13">
        <v>0.12248405531054676</v>
      </c>
      <c r="F13">
        <v>2.6286777282174986E-2</v>
      </c>
      <c r="G13">
        <v>4.4590932332109881E-2</v>
      </c>
      <c r="H13"/>
      <c r="I13">
        <f t="shared" ca="1" si="8"/>
        <v>0.15255092222572877</v>
      </c>
      <c r="J13">
        <f t="shared" ca="1" si="9"/>
        <v>-1.0005050873140753</v>
      </c>
      <c r="K13">
        <f t="shared" ca="1" si="10"/>
        <v>0.45999583138310091</v>
      </c>
      <c r="L13">
        <f t="shared" ca="1" si="11"/>
        <v>-1.1409180859031074</v>
      </c>
      <c r="M13">
        <f t="shared" ca="1" si="12"/>
        <v>1.5055171340450881</v>
      </c>
      <c r="N13">
        <f t="shared" ca="1" si="2"/>
        <v>-4.4735274162454604E-2</v>
      </c>
      <c r="P13">
        <f t="shared" ca="1" si="3"/>
        <v>-0.26022907989342026</v>
      </c>
      <c r="Q13">
        <f t="shared" ca="1" si="4"/>
        <v>0.3973435371250173</v>
      </c>
      <c r="R13">
        <f t="shared" si="5"/>
        <v>2.0570000000000007E-3</v>
      </c>
      <c r="S13">
        <f t="shared" ca="1" si="6"/>
        <v>0</v>
      </c>
      <c r="T13"/>
    </row>
    <row r="14" spans="1:27" x14ac:dyDescent="0.25">
      <c r="A14">
        <v>10</v>
      </c>
      <c r="B14" t="s">
        <v>4</v>
      </c>
      <c r="C14">
        <v>0.7180368636772223</v>
      </c>
      <c r="D14">
        <v>0.1945307537091932</v>
      </c>
      <c r="E14">
        <v>6.7934673826021572E-2</v>
      </c>
      <c r="F14">
        <v>6.8063009253896941E-3</v>
      </c>
      <c r="G14">
        <v>2.392944872176004E-2</v>
      </c>
      <c r="I14">
        <f t="shared" ca="1" si="8"/>
        <v>0.15255092222572877</v>
      </c>
      <c r="J14">
        <f t="shared" ca="1" si="9"/>
        <v>-1.0005050873140753</v>
      </c>
      <c r="K14">
        <f t="shared" ca="1" si="10"/>
        <v>0.45999583138310091</v>
      </c>
      <c r="L14">
        <f t="shared" ca="1" si="11"/>
        <v>-1.1409180859031074</v>
      </c>
      <c r="M14">
        <f t="shared" ca="1" si="12"/>
        <v>1.5055171340450881</v>
      </c>
      <c r="N14">
        <f t="shared" ca="1" si="2"/>
        <v>1.187705825809495</v>
      </c>
      <c r="P14">
        <f t="shared" ca="1" si="3"/>
        <v>0.76345833419016695</v>
      </c>
      <c r="Q14">
        <f t="shared" ca="1" si="4"/>
        <v>0.77740494903092183</v>
      </c>
      <c r="R14">
        <f t="shared" si="5"/>
        <v>7.2600000000000008E-4</v>
      </c>
      <c r="S14">
        <f t="shared" ca="1" si="6"/>
        <v>0</v>
      </c>
    </row>
    <row r="15" spans="1:27" x14ac:dyDescent="0.25">
      <c r="A15">
        <v>11</v>
      </c>
      <c r="B15" t="s">
        <v>7</v>
      </c>
      <c r="C15">
        <v>0.6934088477392284</v>
      </c>
      <c r="D15">
        <v>9.6415015900400802E-2</v>
      </c>
      <c r="E15">
        <v>5.0629138221870993E-3</v>
      </c>
      <c r="F15">
        <v>6.4348053382059477E-3</v>
      </c>
      <c r="G15">
        <v>0.11945895539413801</v>
      </c>
      <c r="I15">
        <f t="shared" ca="1" si="8"/>
        <v>0.15255092222572877</v>
      </c>
      <c r="J15">
        <f t="shared" ca="1" si="9"/>
        <v>-1.0005050873140753</v>
      </c>
      <c r="K15">
        <f t="shared" ca="1" si="10"/>
        <v>0.45999583138310091</v>
      </c>
      <c r="L15">
        <f t="shared" ca="1" si="11"/>
        <v>-1.1409180859031074</v>
      </c>
      <c r="M15">
        <f t="shared" ca="1" si="12"/>
        <v>1.5055171340450881</v>
      </c>
      <c r="N15">
        <f t="shared" ca="1" si="2"/>
        <v>-1.146907733953094</v>
      </c>
      <c r="P15">
        <f t="shared" ca="1" si="3"/>
        <v>-0.6232186770591821</v>
      </c>
      <c r="Q15">
        <f t="shared" ca="1" si="4"/>
        <v>0.26657041492518641</v>
      </c>
      <c r="R15">
        <f t="shared" si="5"/>
        <v>5.8136000000000007E-2</v>
      </c>
      <c r="S15">
        <f t="shared" ca="1" si="6"/>
        <v>0</v>
      </c>
    </row>
    <row r="16" spans="1:27" s="1" customFormat="1" x14ac:dyDescent="0.25">
      <c r="A16" s="1">
        <v>12</v>
      </c>
      <c r="B16" t="s">
        <v>6</v>
      </c>
      <c r="C16">
        <v>0.42775951017152153</v>
      </c>
      <c r="D16">
        <v>0.30974593984683957</v>
      </c>
      <c r="E16">
        <v>0.14507592614062467</v>
      </c>
      <c r="F16">
        <v>0.15890369493578982</v>
      </c>
      <c r="G16">
        <v>5.0649638418097262E-2</v>
      </c>
      <c r="H16"/>
      <c r="I16">
        <f t="shared" ca="1" si="8"/>
        <v>0.15255092222572877</v>
      </c>
      <c r="J16">
        <f t="shared" ca="1" si="9"/>
        <v>-1.0005050873140753</v>
      </c>
      <c r="K16">
        <f t="shared" ca="1" si="10"/>
        <v>0.45999583138310091</v>
      </c>
      <c r="L16">
        <f t="shared" ca="1" si="11"/>
        <v>-1.1409180859031074</v>
      </c>
      <c r="M16">
        <f t="shared" ca="1" si="12"/>
        <v>1.5055171340450881</v>
      </c>
      <c r="N16">
        <f t="shared" ca="1" si="2"/>
        <v>-0.70151775298212016</v>
      </c>
      <c r="P16">
        <f t="shared" ca="1" si="3"/>
        <v>-0.85812120242936518</v>
      </c>
      <c r="Q16">
        <f t="shared" ca="1" si="4"/>
        <v>0.19541277041212701</v>
      </c>
      <c r="R16">
        <f t="shared" si="5"/>
        <v>7.8650000000000022E-3</v>
      </c>
      <c r="S16">
        <f t="shared" ca="1" si="6"/>
        <v>0</v>
      </c>
      <c r="T16"/>
    </row>
    <row r="17" spans="1:19" x14ac:dyDescent="0.25">
      <c r="A17">
        <v>13</v>
      </c>
      <c r="B17" t="s">
        <v>4</v>
      </c>
      <c r="C17">
        <v>0.82595983249928295</v>
      </c>
      <c r="D17">
        <v>0.35808267182122577</v>
      </c>
      <c r="E17">
        <v>2.0431105470841274E-2</v>
      </c>
      <c r="F17">
        <v>1.4069516486708083E-3</v>
      </c>
      <c r="G17">
        <v>0.13138337796829191</v>
      </c>
      <c r="I17">
        <f t="shared" ca="1" si="8"/>
        <v>0.15255092222572877</v>
      </c>
      <c r="J17">
        <f t="shared" ca="1" si="9"/>
        <v>-1.0005050873140753</v>
      </c>
      <c r="K17">
        <f t="shared" ca="1" si="10"/>
        <v>0.45999583138310091</v>
      </c>
      <c r="L17">
        <f t="shared" ca="1" si="11"/>
        <v>-1.1409180859031074</v>
      </c>
      <c r="M17">
        <f t="shared" ca="1" si="12"/>
        <v>1.5055171340450881</v>
      </c>
      <c r="N17">
        <f t="shared" ca="1" si="2"/>
        <v>-0.77241682480536689</v>
      </c>
      <c r="P17">
        <f t="shared" ca="1" si="3"/>
        <v>-0.34690715617987056</v>
      </c>
      <c r="Q17">
        <f t="shared" ca="1" si="4"/>
        <v>0.36433053513764557</v>
      </c>
      <c r="R17">
        <f t="shared" si="5"/>
        <v>7.2600000000000008E-4</v>
      </c>
      <c r="S17">
        <f t="shared" ca="1" si="6"/>
        <v>0</v>
      </c>
    </row>
    <row r="18" spans="1:19" x14ac:dyDescent="0.25">
      <c r="A18">
        <v>14</v>
      </c>
      <c r="B18" t="s">
        <v>6</v>
      </c>
      <c r="C18">
        <v>0.37324776813984023</v>
      </c>
      <c r="D18">
        <v>1.6309517113527811E-2</v>
      </c>
      <c r="E18">
        <v>0.15804694061709362</v>
      </c>
      <c r="F18">
        <v>2.806487144966056E-2</v>
      </c>
      <c r="G18">
        <v>5.9761487543848794E-2</v>
      </c>
      <c r="I18">
        <f t="shared" ca="1" si="8"/>
        <v>0.15255092222572877</v>
      </c>
      <c r="J18">
        <f t="shared" ca="1" si="9"/>
        <v>-1.0005050873140753</v>
      </c>
      <c r="K18">
        <f t="shared" ca="1" si="10"/>
        <v>0.45999583138310091</v>
      </c>
      <c r="L18">
        <f t="shared" ca="1" si="11"/>
        <v>-1.1409180859031074</v>
      </c>
      <c r="M18">
        <f t="shared" ca="1" si="12"/>
        <v>1.5055171340450881</v>
      </c>
      <c r="N18">
        <f t="shared" ca="1" si="2"/>
        <v>-2.2765030297074751</v>
      </c>
      <c r="P18">
        <f t="shared" ca="1" si="3"/>
        <v>-1.9040699174794917</v>
      </c>
      <c r="Q18">
        <f t="shared" ca="1" si="4"/>
        <v>2.8450539472741232E-2</v>
      </c>
      <c r="R18">
        <f t="shared" si="5"/>
        <v>7.8650000000000022E-3</v>
      </c>
      <c r="S18">
        <f t="shared" ca="1" si="6"/>
        <v>0</v>
      </c>
    </row>
    <row r="19" spans="1:19" x14ac:dyDescent="0.25">
      <c r="A19">
        <v>15</v>
      </c>
      <c r="B19" t="s">
        <v>4</v>
      </c>
      <c r="C19">
        <v>0.71301408681509826</v>
      </c>
      <c r="D19">
        <v>0.1148702836265279</v>
      </c>
      <c r="E19">
        <v>0.10032598048003892</v>
      </c>
      <c r="F19">
        <v>0.15717287349587</v>
      </c>
      <c r="G19">
        <v>3.3932819821704072E-4</v>
      </c>
      <c r="I19">
        <f t="shared" ca="1" si="8"/>
        <v>0.15255092222572877</v>
      </c>
      <c r="J19">
        <f t="shared" ca="1" si="9"/>
        <v>-1.0005050873140753</v>
      </c>
      <c r="K19">
        <f t="shared" ca="1" si="10"/>
        <v>0.45999583138310091</v>
      </c>
      <c r="L19">
        <f t="shared" ca="1" si="11"/>
        <v>-1.1409180859031074</v>
      </c>
      <c r="M19">
        <f t="shared" ca="1" si="12"/>
        <v>1.5055171340450881</v>
      </c>
      <c r="N19">
        <f t="shared" ca="1" si="2"/>
        <v>-0.46260076313479342</v>
      </c>
      <c r="P19">
        <f t="shared" ca="1" si="3"/>
        <v>-0.44694203424337431</v>
      </c>
      <c r="Q19">
        <f t="shared" ca="1" si="4"/>
        <v>0.32745845657377204</v>
      </c>
      <c r="R19">
        <f t="shared" si="5"/>
        <v>7.2600000000000008E-4</v>
      </c>
      <c r="S19">
        <f t="shared" ca="1" si="6"/>
        <v>0</v>
      </c>
    </row>
    <row r="20" spans="1:19" x14ac:dyDescent="0.25">
      <c r="A20">
        <v>16</v>
      </c>
      <c r="B20" t="s">
        <v>6</v>
      </c>
      <c r="C20">
        <v>7.1059515151959934E-2</v>
      </c>
      <c r="D20">
        <v>0.22653739777370238</v>
      </c>
      <c r="E20">
        <v>0.18471063265481721</v>
      </c>
      <c r="F20">
        <v>0.12500618215388795</v>
      </c>
      <c r="G20">
        <v>1.1600266755529441E-2</v>
      </c>
      <c r="I20">
        <f t="shared" ca="1" si="8"/>
        <v>0.15255092222572877</v>
      </c>
      <c r="J20">
        <f t="shared" ca="1" si="9"/>
        <v>-1.0005050873140753</v>
      </c>
      <c r="K20">
        <f t="shared" ca="1" si="10"/>
        <v>0.45999583138310091</v>
      </c>
      <c r="L20">
        <f t="shared" ca="1" si="11"/>
        <v>-1.1409180859031074</v>
      </c>
      <c r="M20">
        <f t="shared" ca="1" si="12"/>
        <v>1.5055171340450881</v>
      </c>
      <c r="N20">
        <f t="shared" ref="N20:N83" ca="1" si="15">_xlfn.NORM.S.INV(RAND())</f>
        <v>0.34255358800889207</v>
      </c>
      <c r="P20">
        <f t="shared" ca="1" si="3"/>
        <v>6.7842002563964943E-2</v>
      </c>
      <c r="Q20">
        <f t="shared" ca="1" si="4"/>
        <v>0.5270442962233548</v>
      </c>
      <c r="R20">
        <f t="shared" si="5"/>
        <v>7.8650000000000022E-3</v>
      </c>
      <c r="S20">
        <f t="shared" ca="1" si="6"/>
        <v>0</v>
      </c>
    </row>
    <row r="21" spans="1:19" x14ac:dyDescent="0.25">
      <c r="A21">
        <v>17</v>
      </c>
      <c r="B21" t="s">
        <v>4</v>
      </c>
      <c r="C21">
        <v>0.36812252451229277</v>
      </c>
      <c r="D21">
        <v>0.37020350474918273</v>
      </c>
      <c r="E21">
        <v>0.28073425346345654</v>
      </c>
      <c r="F21">
        <v>0.11237585090082182</v>
      </c>
      <c r="G21">
        <v>3.7059837821221818E-2</v>
      </c>
      <c r="I21">
        <f t="shared" ca="1" si="8"/>
        <v>0.15255092222572877</v>
      </c>
      <c r="J21">
        <f t="shared" ca="1" si="9"/>
        <v>-1.0005050873140753</v>
      </c>
      <c r="K21">
        <f t="shared" ca="1" si="10"/>
        <v>0.45999583138310091</v>
      </c>
      <c r="L21">
        <f t="shared" ca="1" si="11"/>
        <v>-1.1409180859031074</v>
      </c>
      <c r="M21">
        <f t="shared" ca="1" si="12"/>
        <v>1.5055171340450881</v>
      </c>
      <c r="N21">
        <f t="shared" ca="1" si="15"/>
        <v>0.31637653972008817</v>
      </c>
      <c r="P21">
        <f t="shared" ca="1" si="3"/>
        <v>-5.4783871743737111E-3</v>
      </c>
      <c r="Q21">
        <f t="shared" ca="1" si="4"/>
        <v>0.49781445066012114</v>
      </c>
      <c r="R21">
        <f t="shared" si="5"/>
        <v>7.2600000000000008E-4</v>
      </c>
      <c r="S21">
        <f t="shared" ca="1" si="6"/>
        <v>0</v>
      </c>
    </row>
    <row r="22" spans="1:19" x14ac:dyDescent="0.25">
      <c r="A22">
        <v>18</v>
      </c>
      <c r="B22" t="s">
        <v>6</v>
      </c>
      <c r="C22">
        <v>0.51265077391260727</v>
      </c>
      <c r="D22">
        <v>2.23614430476754E-2</v>
      </c>
      <c r="E22">
        <v>8.4820464420922254E-2</v>
      </c>
      <c r="F22">
        <v>3.3606790756236897E-2</v>
      </c>
      <c r="G22">
        <v>3.88067048777367E-2</v>
      </c>
      <c r="I22">
        <f t="shared" ca="1" si="8"/>
        <v>0.15255092222572877</v>
      </c>
      <c r="J22">
        <f t="shared" ca="1" si="9"/>
        <v>-1.0005050873140753</v>
      </c>
      <c r="K22">
        <f t="shared" ca="1" si="10"/>
        <v>0.45999583138310091</v>
      </c>
      <c r="L22">
        <f t="shared" ca="1" si="11"/>
        <v>-1.1409180859031074</v>
      </c>
      <c r="M22">
        <f t="shared" ca="1" si="12"/>
        <v>1.5055171340450881</v>
      </c>
      <c r="N22">
        <f t="shared" ca="1" si="15"/>
        <v>0.76488807817270277</v>
      </c>
      <c r="P22">
        <f t="shared" ca="1" si="3"/>
        <v>0.76704453227171965</v>
      </c>
      <c r="Q22">
        <f t="shared" ca="1" si="4"/>
        <v>0.77847248053513574</v>
      </c>
      <c r="R22">
        <f t="shared" si="5"/>
        <v>7.8650000000000022E-3</v>
      </c>
      <c r="S22">
        <f t="shared" ca="1" si="6"/>
        <v>0</v>
      </c>
    </row>
    <row r="23" spans="1:19" x14ac:dyDescent="0.25">
      <c r="A23">
        <v>19</v>
      </c>
      <c r="B23" t="s">
        <v>4</v>
      </c>
      <c r="C23">
        <v>0.83635324070820138</v>
      </c>
      <c r="D23">
        <v>0.15130494215367371</v>
      </c>
      <c r="E23">
        <v>6.042691006253121E-2</v>
      </c>
      <c r="F23">
        <v>3.9202181997314595E-2</v>
      </c>
      <c r="G23">
        <v>2.96770420362838E-2</v>
      </c>
      <c r="I23">
        <f t="shared" ca="1" si="8"/>
        <v>0.15255092222572877</v>
      </c>
      <c r="J23">
        <f t="shared" ca="1" si="9"/>
        <v>-1.0005050873140753</v>
      </c>
      <c r="K23">
        <f t="shared" ca="1" si="10"/>
        <v>0.45999583138310091</v>
      </c>
      <c r="L23">
        <f t="shared" ca="1" si="11"/>
        <v>-1.1409180859031074</v>
      </c>
      <c r="M23">
        <f t="shared" ca="1" si="12"/>
        <v>1.5055171340450881</v>
      </c>
      <c r="N23">
        <f t="shared" ca="1" si="15"/>
        <v>0.49182168763147471</v>
      </c>
      <c r="P23">
        <f t="shared" ca="1" si="3"/>
        <v>0.26024510864211337</v>
      </c>
      <c r="Q23">
        <f t="shared" ca="1" si="4"/>
        <v>0.60266264451553286</v>
      </c>
      <c r="R23">
        <f t="shared" si="5"/>
        <v>7.2600000000000008E-4</v>
      </c>
      <c r="S23">
        <f t="shared" ca="1" si="6"/>
        <v>0</v>
      </c>
    </row>
    <row r="24" spans="1:19" x14ac:dyDescent="0.25">
      <c r="A24">
        <v>20</v>
      </c>
      <c r="B24" t="s">
        <v>5</v>
      </c>
      <c r="C24">
        <v>0.25221542768135247</v>
      </c>
      <c r="D24">
        <v>0.29452314331856089</v>
      </c>
      <c r="E24">
        <v>8.9311641915484533E-2</v>
      </c>
      <c r="F24">
        <v>6.0833709785540674E-2</v>
      </c>
      <c r="G24">
        <v>0.12202115347007918</v>
      </c>
      <c r="I24">
        <f t="shared" ca="1" si="8"/>
        <v>0.15255092222572877</v>
      </c>
      <c r="J24">
        <f t="shared" ca="1" si="9"/>
        <v>-1.0005050873140753</v>
      </c>
      <c r="K24">
        <f t="shared" ca="1" si="10"/>
        <v>0.45999583138310091</v>
      </c>
      <c r="L24">
        <f t="shared" ca="1" si="11"/>
        <v>-1.1409180859031074</v>
      </c>
      <c r="M24">
        <f t="shared" ca="1" si="12"/>
        <v>1.5055171340450881</v>
      </c>
      <c r="N24">
        <f t="shared" ca="1" si="15"/>
        <v>1.2254873823957348</v>
      </c>
      <c r="P24">
        <f t="shared" ca="1" si="3"/>
        <v>1.0109916129734373</v>
      </c>
      <c r="Q24">
        <f t="shared" ca="1" si="4"/>
        <v>0.84398977800325414</v>
      </c>
      <c r="R24">
        <f t="shared" si="5"/>
        <v>2.0570000000000007E-3</v>
      </c>
      <c r="S24">
        <f t="shared" ca="1" si="6"/>
        <v>0</v>
      </c>
    </row>
    <row r="25" spans="1:19" x14ac:dyDescent="0.25">
      <c r="A25">
        <v>21</v>
      </c>
      <c r="B25" t="s">
        <v>3</v>
      </c>
      <c r="C25">
        <v>0.47213640458849304</v>
      </c>
      <c r="D25">
        <v>0.10954053350027847</v>
      </c>
      <c r="E25">
        <v>4.1498066967015454E-2</v>
      </c>
      <c r="F25">
        <v>0.16576174013268774</v>
      </c>
      <c r="G25">
        <v>0.10960835660705573</v>
      </c>
      <c r="I25">
        <f t="shared" ca="1" si="8"/>
        <v>0.15255092222572877</v>
      </c>
      <c r="J25">
        <f t="shared" ca="1" si="9"/>
        <v>-1.0005050873140753</v>
      </c>
      <c r="K25">
        <f t="shared" ca="1" si="10"/>
        <v>0.45999583138310091</v>
      </c>
      <c r="L25">
        <f t="shared" ca="1" si="11"/>
        <v>-1.1409180859031074</v>
      </c>
      <c r="M25">
        <f t="shared" ca="1" si="12"/>
        <v>1.5055171340450881</v>
      </c>
      <c r="N25">
        <f t="shared" ca="1" si="15"/>
        <v>0.81993473016922469</v>
      </c>
      <c r="P25">
        <f t="shared" ca="1" si="3"/>
        <v>0.65502202489225247</v>
      </c>
      <c r="Q25">
        <f t="shared" ca="1" si="4"/>
        <v>0.74377321318091283</v>
      </c>
      <c r="R25">
        <f t="shared" si="5"/>
        <v>2.4200000000000003E-4</v>
      </c>
      <c r="S25">
        <f t="shared" ca="1" si="6"/>
        <v>0</v>
      </c>
    </row>
    <row r="26" spans="1:19" x14ac:dyDescent="0.25">
      <c r="A26">
        <v>22</v>
      </c>
      <c r="B26" t="s">
        <v>5</v>
      </c>
      <c r="C26">
        <v>0.10955193803437498</v>
      </c>
      <c r="D26">
        <v>2.063231336960655E-2</v>
      </c>
      <c r="E26">
        <v>0.1965893516182915</v>
      </c>
      <c r="F26">
        <v>2.0750607289582938E-2</v>
      </c>
      <c r="G26">
        <v>4.6613380011198545E-2</v>
      </c>
      <c r="I26">
        <f t="shared" ca="1" si="8"/>
        <v>0.15255092222572877</v>
      </c>
      <c r="J26">
        <f t="shared" ca="1" si="9"/>
        <v>-1.0005050873140753</v>
      </c>
      <c r="K26">
        <f t="shared" ca="1" si="10"/>
        <v>0.45999583138310091</v>
      </c>
      <c r="L26">
        <f t="shared" ca="1" si="11"/>
        <v>-1.1409180859031074</v>
      </c>
      <c r="M26">
        <f t="shared" ca="1" si="12"/>
        <v>1.5055171340450881</v>
      </c>
      <c r="N26">
        <f t="shared" ca="1" si="15"/>
        <v>-0.1960813191243794</v>
      </c>
      <c r="P26">
        <f t="shared" ca="1" si="3"/>
        <v>-5.7743804401925725E-2</v>
      </c>
      <c r="Q26">
        <f t="shared" ca="1" si="4"/>
        <v>0.47697635050915665</v>
      </c>
      <c r="R26">
        <f t="shared" si="5"/>
        <v>2.0570000000000007E-3</v>
      </c>
      <c r="S26">
        <f t="shared" ca="1" si="6"/>
        <v>0</v>
      </c>
    </row>
    <row r="27" spans="1:19" x14ac:dyDescent="0.25">
      <c r="A27">
        <v>23</v>
      </c>
      <c r="B27" t="s">
        <v>3</v>
      </c>
      <c r="C27">
        <v>0.77041456564883315</v>
      </c>
      <c r="D27">
        <v>0.18962613402162207</v>
      </c>
      <c r="E27">
        <v>0.12183213773835584</v>
      </c>
      <c r="F27">
        <v>7.2894171212144046E-2</v>
      </c>
      <c r="G27">
        <v>2.4450376208249854E-2</v>
      </c>
      <c r="I27">
        <f t="shared" ca="1" si="8"/>
        <v>0.15255092222572877</v>
      </c>
      <c r="J27">
        <f t="shared" ca="1" si="9"/>
        <v>-1.0005050873140753</v>
      </c>
      <c r="K27">
        <f t="shared" ca="1" si="10"/>
        <v>0.45999583138310091</v>
      </c>
      <c r="L27">
        <f t="shared" ca="1" si="11"/>
        <v>-1.1409180859031074</v>
      </c>
      <c r="M27">
        <f t="shared" ca="1" si="12"/>
        <v>1.5055171340450881</v>
      </c>
      <c r="N27">
        <f t="shared" ca="1" si="15"/>
        <v>1.1740814206478571</v>
      </c>
      <c r="P27">
        <f t="shared" ca="1" si="3"/>
        <v>0.63183870330467429</v>
      </c>
      <c r="Q27">
        <f t="shared" ca="1" si="4"/>
        <v>0.73625385978208524</v>
      </c>
      <c r="R27">
        <f t="shared" si="5"/>
        <v>2.4200000000000003E-4</v>
      </c>
      <c r="S27">
        <f t="shared" ca="1" si="6"/>
        <v>0</v>
      </c>
    </row>
    <row r="28" spans="1:19" x14ac:dyDescent="0.25">
      <c r="A28">
        <v>24</v>
      </c>
      <c r="B28" t="s">
        <v>7</v>
      </c>
      <c r="C28">
        <v>0.32913822188172265</v>
      </c>
      <c r="D28">
        <v>0.26452480057284788</v>
      </c>
      <c r="E28">
        <v>0.25821417547500009</v>
      </c>
      <c r="F28">
        <v>0.14563971424092545</v>
      </c>
      <c r="G28">
        <v>4.8427751372819024E-2</v>
      </c>
      <c r="I28">
        <f t="shared" ca="1" si="8"/>
        <v>0.15255092222572877</v>
      </c>
      <c r="J28">
        <f t="shared" ca="1" si="9"/>
        <v>-1.0005050873140753</v>
      </c>
      <c r="K28">
        <f t="shared" ca="1" si="10"/>
        <v>0.45999583138310091</v>
      </c>
      <c r="L28">
        <f t="shared" ca="1" si="11"/>
        <v>-1.1409180859031074</v>
      </c>
      <c r="M28">
        <f t="shared" ca="1" si="12"/>
        <v>1.5055171340450881</v>
      </c>
      <c r="N28">
        <f t="shared" ca="1" si="15"/>
        <v>-1.9595910147760518</v>
      </c>
      <c r="P28">
        <f t="shared" ca="1" si="3"/>
        <v>-1.8648780342997591</v>
      </c>
      <c r="Q28">
        <f t="shared" ca="1" si="4"/>
        <v>3.1099251003827592E-2</v>
      </c>
      <c r="R28">
        <f t="shared" si="5"/>
        <v>5.8136000000000007E-2</v>
      </c>
      <c r="S28">
        <f t="shared" ca="1" si="6"/>
        <v>1</v>
      </c>
    </row>
    <row r="29" spans="1:19" x14ac:dyDescent="0.25">
      <c r="A29">
        <v>25</v>
      </c>
      <c r="B29" t="s">
        <v>5</v>
      </c>
      <c r="C29">
        <v>0.49945528733767042</v>
      </c>
      <c r="D29">
        <v>0.28893963451248234</v>
      </c>
      <c r="E29">
        <v>0.19866366847708497</v>
      </c>
      <c r="F29">
        <v>0.14174448052233721</v>
      </c>
      <c r="G29">
        <v>6.0171129258600508E-3</v>
      </c>
      <c r="I29">
        <f t="shared" ca="1" si="8"/>
        <v>0.15255092222572877</v>
      </c>
      <c r="J29">
        <f t="shared" ca="1" si="9"/>
        <v>-1.0005050873140753</v>
      </c>
      <c r="K29">
        <f t="shared" ca="1" si="10"/>
        <v>0.45999583138310091</v>
      </c>
      <c r="L29">
        <f t="shared" ca="1" si="11"/>
        <v>-1.1409180859031074</v>
      </c>
      <c r="M29">
        <f t="shared" ca="1" si="12"/>
        <v>1.5055171340450881</v>
      </c>
      <c r="N29">
        <f t="shared" ca="1" si="15"/>
        <v>-1.9231302836921598</v>
      </c>
      <c r="P29">
        <f t="shared" ca="1" si="3"/>
        <v>-1.7730552183332255</v>
      </c>
      <c r="Q29">
        <f t="shared" ca="1" si="4"/>
        <v>3.810977872678669E-2</v>
      </c>
      <c r="R29">
        <f t="shared" si="5"/>
        <v>2.0570000000000007E-3</v>
      </c>
      <c r="S29">
        <f t="shared" ca="1" si="6"/>
        <v>0</v>
      </c>
    </row>
    <row r="30" spans="1:19" x14ac:dyDescent="0.25">
      <c r="A30">
        <v>26</v>
      </c>
      <c r="B30" t="s">
        <v>4</v>
      </c>
      <c r="C30">
        <v>0.48092925740845122</v>
      </c>
      <c r="D30">
        <v>6.8695433670085043E-2</v>
      </c>
      <c r="E30">
        <v>0.11428829046823094</v>
      </c>
      <c r="F30">
        <v>1.3377809307341807E-2</v>
      </c>
      <c r="G30">
        <v>3.678752025240236E-2</v>
      </c>
      <c r="I30">
        <f t="shared" ca="1" si="8"/>
        <v>0.15255092222572877</v>
      </c>
      <c r="J30">
        <f t="shared" ca="1" si="9"/>
        <v>-1.0005050873140753</v>
      </c>
      <c r="K30">
        <f t="shared" ca="1" si="10"/>
        <v>0.45999583138310091</v>
      </c>
      <c r="L30">
        <f t="shared" ca="1" si="11"/>
        <v>-1.1409180859031074</v>
      </c>
      <c r="M30">
        <f t="shared" ca="1" si="12"/>
        <v>1.5055171340450881</v>
      </c>
      <c r="N30">
        <f t="shared" ca="1" si="15"/>
        <v>-0.87644539673778177</v>
      </c>
      <c r="P30">
        <f t="shared" ca="1" si="3"/>
        <v>-0.66138774769577491</v>
      </c>
      <c r="Q30">
        <f t="shared" ca="1" si="4"/>
        <v>0.25418184066563981</v>
      </c>
      <c r="R30">
        <f t="shared" si="5"/>
        <v>7.2600000000000008E-4</v>
      </c>
      <c r="S30">
        <f t="shared" ca="1" si="6"/>
        <v>0</v>
      </c>
    </row>
    <row r="31" spans="1:19" x14ac:dyDescent="0.25">
      <c r="A31">
        <v>27</v>
      </c>
      <c r="B31" t="s">
        <v>4</v>
      </c>
      <c r="C31">
        <v>0.13844417210468826</v>
      </c>
      <c r="D31">
        <v>0.15068824596769334</v>
      </c>
      <c r="E31">
        <v>0.1938739305913148</v>
      </c>
      <c r="F31">
        <v>6.0504809686336659E-3</v>
      </c>
      <c r="G31">
        <v>0.10228213326991219</v>
      </c>
      <c r="I31">
        <f t="shared" ca="1" si="8"/>
        <v>0.15255092222572877</v>
      </c>
      <c r="J31">
        <f t="shared" ca="1" si="9"/>
        <v>-1.0005050873140753</v>
      </c>
      <c r="K31">
        <f t="shared" ca="1" si="10"/>
        <v>0.45999583138310091</v>
      </c>
      <c r="L31">
        <f t="shared" ca="1" si="11"/>
        <v>-1.1409180859031074</v>
      </c>
      <c r="M31">
        <f t="shared" ca="1" si="12"/>
        <v>1.5055171340450881</v>
      </c>
      <c r="N31">
        <f t="shared" ca="1" si="15"/>
        <v>0.28473870812601587</v>
      </c>
      <c r="P31">
        <f t="shared" ca="1" si="3"/>
        <v>0.37825055308072369</v>
      </c>
      <c r="Q31">
        <f t="shared" ca="1" si="4"/>
        <v>0.64737776286820614</v>
      </c>
      <c r="R31">
        <f t="shared" si="5"/>
        <v>7.2600000000000008E-4</v>
      </c>
      <c r="S31">
        <f t="shared" ca="1" si="6"/>
        <v>0</v>
      </c>
    </row>
    <row r="32" spans="1:19" x14ac:dyDescent="0.25">
      <c r="A32">
        <v>28</v>
      </c>
      <c r="B32" t="s">
        <v>3</v>
      </c>
      <c r="C32">
        <v>0.58848845118266679</v>
      </c>
      <c r="D32">
        <v>3.0882077642096505E-2</v>
      </c>
      <c r="E32">
        <v>9.4482926369580084E-2</v>
      </c>
      <c r="F32">
        <v>6.8560584520482762E-2</v>
      </c>
      <c r="G32">
        <v>8.5867039852198429E-2</v>
      </c>
      <c r="I32">
        <f t="shared" ca="1" si="8"/>
        <v>0.15255092222572877</v>
      </c>
      <c r="J32">
        <f t="shared" ca="1" si="9"/>
        <v>-1.0005050873140753</v>
      </c>
      <c r="K32">
        <f t="shared" ca="1" si="10"/>
        <v>0.45999583138310091</v>
      </c>
      <c r="L32">
        <f t="shared" ca="1" si="11"/>
        <v>-1.1409180859031074</v>
      </c>
      <c r="M32">
        <f t="shared" ca="1" si="12"/>
        <v>1.5055171340450881</v>
      </c>
      <c r="N32">
        <f t="shared" ca="1" si="15"/>
        <v>0.2988911994105537</v>
      </c>
      <c r="P32">
        <f t="shared" ca="1" si="3"/>
        <v>0.39095328355222897</v>
      </c>
      <c r="Q32">
        <f t="shared" ca="1" si="4"/>
        <v>0.65208411629277818</v>
      </c>
      <c r="R32">
        <f t="shared" si="5"/>
        <v>2.4200000000000003E-4</v>
      </c>
      <c r="S32">
        <f t="shared" ca="1" si="6"/>
        <v>0</v>
      </c>
    </row>
    <row r="33" spans="1:19" x14ac:dyDescent="0.25">
      <c r="A33">
        <v>29</v>
      </c>
      <c r="B33" t="s">
        <v>6</v>
      </c>
      <c r="C33">
        <v>0.7550546380296802</v>
      </c>
      <c r="D33">
        <v>0.13783322359165273</v>
      </c>
      <c r="E33">
        <v>6.7006650771322077E-2</v>
      </c>
      <c r="F33">
        <v>1.3792412533798457E-2</v>
      </c>
      <c r="G33">
        <v>0.10597189838061123</v>
      </c>
      <c r="I33">
        <f t="shared" ca="1" si="8"/>
        <v>0.15255092222572877</v>
      </c>
      <c r="J33">
        <f t="shared" ca="1" si="9"/>
        <v>-1.0005050873140753</v>
      </c>
      <c r="K33">
        <f t="shared" ca="1" si="10"/>
        <v>0.45999583138310091</v>
      </c>
      <c r="L33">
        <f t="shared" ca="1" si="11"/>
        <v>-1.1409180859031074</v>
      </c>
      <c r="M33">
        <f t="shared" ca="1" si="12"/>
        <v>1.5055171340450881</v>
      </c>
      <c r="N33">
        <f t="shared" ca="1" si="15"/>
        <v>-0.4083488382767626</v>
      </c>
      <c r="P33">
        <f t="shared" ca="1" si="3"/>
        <v>-0.10472745909167527</v>
      </c>
      <c r="Q33">
        <f t="shared" ca="1" si="4"/>
        <v>0.458296036282974</v>
      </c>
      <c r="R33">
        <f t="shared" si="5"/>
        <v>7.8650000000000022E-3</v>
      </c>
      <c r="S33">
        <f t="shared" ca="1" si="6"/>
        <v>0</v>
      </c>
    </row>
    <row r="34" spans="1:19" x14ac:dyDescent="0.25">
      <c r="A34">
        <v>30</v>
      </c>
      <c r="B34" t="s">
        <v>5</v>
      </c>
      <c r="C34">
        <v>0.62442183050706157</v>
      </c>
      <c r="D34">
        <v>0.33598856292246865</v>
      </c>
      <c r="E34">
        <v>1.5385905404770136E-2</v>
      </c>
      <c r="F34">
        <v>3.1323923446468359E-2</v>
      </c>
      <c r="G34">
        <v>1.9275492918679114E-2</v>
      </c>
      <c r="I34">
        <f t="shared" ca="1" si="8"/>
        <v>0.15255092222572877</v>
      </c>
      <c r="J34">
        <f t="shared" ca="1" si="9"/>
        <v>-1.0005050873140753</v>
      </c>
      <c r="K34">
        <f t="shared" ca="1" si="10"/>
        <v>0.45999583138310091</v>
      </c>
      <c r="L34">
        <f t="shared" ca="1" si="11"/>
        <v>-1.1409180859031074</v>
      </c>
      <c r="M34">
        <f t="shared" ca="1" si="12"/>
        <v>1.5055171340450881</v>
      </c>
      <c r="N34">
        <f t="shared" ca="1" si="15"/>
        <v>1.2647188204231377</v>
      </c>
      <c r="P34">
        <f t="shared" ref="P34:P97" ca="1" si="16">SUMPRODUCT(C34:G34,I34:M34)+N34*SQRT(1-SUMPRODUCT(C34:G34,C34:G34))</f>
        <v>0.64982215311309499</v>
      </c>
      <c r="Q34">
        <f t="shared" ref="Q34:Q97" ca="1" si="17">_xlfn.NORM.S.DIST(P34,TRUE)</f>
        <v>0.7420964462455627</v>
      </c>
      <c r="R34">
        <f t="shared" si="5"/>
        <v>2.0570000000000007E-3</v>
      </c>
      <c r="S34">
        <f t="shared" ca="1" si="6"/>
        <v>0</v>
      </c>
    </row>
    <row r="35" spans="1:19" x14ac:dyDescent="0.25">
      <c r="A35">
        <v>31</v>
      </c>
      <c r="B35" t="s">
        <v>3</v>
      </c>
      <c r="C35">
        <v>0.42055330001107338</v>
      </c>
      <c r="D35">
        <v>3.8181032692025496E-2</v>
      </c>
      <c r="E35">
        <v>0.22961107818028401</v>
      </c>
      <c r="F35">
        <v>0.14185258701298059</v>
      </c>
      <c r="G35">
        <v>9.5345332731645013E-2</v>
      </c>
      <c r="I35">
        <f t="shared" ca="1" si="8"/>
        <v>0.15255092222572877</v>
      </c>
      <c r="J35">
        <f t="shared" ca="1" si="9"/>
        <v>-1.0005050873140753</v>
      </c>
      <c r="K35">
        <f t="shared" ca="1" si="10"/>
        <v>0.45999583138310091</v>
      </c>
      <c r="L35">
        <f t="shared" ca="1" si="11"/>
        <v>-1.1409180859031074</v>
      </c>
      <c r="M35">
        <f t="shared" ca="1" si="12"/>
        <v>1.5055171340450881</v>
      </c>
      <c r="N35">
        <f t="shared" ca="1" si="15"/>
        <v>-0.35742656397713035</v>
      </c>
      <c r="P35">
        <f t="shared" ca="1" si="16"/>
        <v>-0.19413909356956424</v>
      </c>
      <c r="Q35">
        <f t="shared" ca="1" si="17"/>
        <v>0.42303348583352374</v>
      </c>
      <c r="R35">
        <f t="shared" si="5"/>
        <v>2.4200000000000003E-4</v>
      </c>
      <c r="S35">
        <f t="shared" ca="1" si="6"/>
        <v>0</v>
      </c>
    </row>
    <row r="36" spans="1:19" x14ac:dyDescent="0.25">
      <c r="A36">
        <v>32</v>
      </c>
      <c r="B36" t="s">
        <v>4</v>
      </c>
      <c r="C36">
        <v>0.6986271818345412</v>
      </c>
      <c r="D36">
        <v>0.21145433379572323</v>
      </c>
      <c r="E36">
        <v>0.13152272333374901</v>
      </c>
      <c r="F36">
        <v>5.5853121198450019E-2</v>
      </c>
      <c r="G36">
        <v>9.2917127371811806E-2</v>
      </c>
      <c r="I36">
        <f t="shared" ca="1" si="8"/>
        <v>0.15255092222572877</v>
      </c>
      <c r="J36">
        <f t="shared" ca="1" si="9"/>
        <v>-1.0005050873140753</v>
      </c>
      <c r="K36">
        <f t="shared" ca="1" si="10"/>
        <v>0.45999583138310091</v>
      </c>
      <c r="L36">
        <f t="shared" ca="1" si="11"/>
        <v>-1.1409180859031074</v>
      </c>
      <c r="M36">
        <f t="shared" ca="1" si="12"/>
        <v>1.5055171340450881</v>
      </c>
      <c r="N36">
        <f t="shared" ca="1" si="15"/>
        <v>1.0710574662306411</v>
      </c>
      <c r="P36">
        <f t="shared" ca="1" si="16"/>
        <v>0.74064811644009665</v>
      </c>
      <c r="Q36">
        <f t="shared" ca="1" si="17"/>
        <v>0.77054658725867764</v>
      </c>
      <c r="R36">
        <f t="shared" si="5"/>
        <v>7.2600000000000008E-4</v>
      </c>
      <c r="S36">
        <f t="shared" ca="1" si="6"/>
        <v>0</v>
      </c>
    </row>
    <row r="37" spans="1:19" x14ac:dyDescent="0.25">
      <c r="A37">
        <v>33</v>
      </c>
      <c r="B37" t="s">
        <v>5</v>
      </c>
      <c r="C37">
        <v>0.57005667283900296</v>
      </c>
      <c r="D37">
        <v>0.18325132064796004</v>
      </c>
      <c r="E37">
        <v>4.1430099775518141E-2</v>
      </c>
      <c r="F37">
        <v>4.8478138304171851E-2</v>
      </c>
      <c r="G37">
        <v>3.4056388313539196E-3</v>
      </c>
      <c r="I37">
        <f t="shared" ca="1" si="8"/>
        <v>0.15255092222572877</v>
      </c>
      <c r="J37">
        <f t="shared" ca="1" si="9"/>
        <v>-1.0005050873140753</v>
      </c>
      <c r="K37">
        <f t="shared" ca="1" si="10"/>
        <v>0.45999583138310091</v>
      </c>
      <c r="L37">
        <f t="shared" ca="1" si="11"/>
        <v>-1.1409180859031074</v>
      </c>
      <c r="M37">
        <f t="shared" ca="1" si="12"/>
        <v>1.5055171340450881</v>
      </c>
      <c r="N37">
        <f t="shared" ca="1" si="15"/>
        <v>0.1871527058374918</v>
      </c>
      <c r="P37">
        <f t="shared" ca="1" si="16"/>
        <v>2.1909066584937437E-2</v>
      </c>
      <c r="Q37">
        <f t="shared" ca="1" si="17"/>
        <v>0.50873975378848013</v>
      </c>
      <c r="R37">
        <f t="shared" si="5"/>
        <v>2.0570000000000007E-3</v>
      </c>
      <c r="S37">
        <f t="shared" ca="1" si="6"/>
        <v>0</v>
      </c>
    </row>
    <row r="38" spans="1:19" x14ac:dyDescent="0.25">
      <c r="A38">
        <v>34</v>
      </c>
      <c r="B38" t="s">
        <v>5</v>
      </c>
      <c r="C38">
        <v>0.46174797666293788</v>
      </c>
      <c r="D38">
        <v>7.9130174803767356E-2</v>
      </c>
      <c r="E38">
        <v>6.6019949082455148E-2</v>
      </c>
      <c r="F38">
        <v>0.15647216326745264</v>
      </c>
      <c r="G38">
        <v>1.957643194130268E-2</v>
      </c>
      <c r="I38">
        <f t="shared" ca="1" si="8"/>
        <v>0.15255092222572877</v>
      </c>
      <c r="J38">
        <f t="shared" ca="1" si="9"/>
        <v>-1.0005050873140753</v>
      </c>
      <c r="K38">
        <f t="shared" ca="1" si="10"/>
        <v>0.45999583138310091</v>
      </c>
      <c r="L38">
        <f t="shared" ca="1" si="11"/>
        <v>-1.1409180859031074</v>
      </c>
      <c r="M38">
        <f t="shared" ca="1" si="12"/>
        <v>1.5055171340450881</v>
      </c>
      <c r="N38">
        <f t="shared" ca="1" si="15"/>
        <v>-0.79880582801800337</v>
      </c>
      <c r="P38">
        <f t="shared" ca="1" si="16"/>
        <v>-0.81979669239950503</v>
      </c>
      <c r="Q38">
        <f t="shared" ca="1" si="17"/>
        <v>0.2061660084742723</v>
      </c>
      <c r="R38">
        <f t="shared" si="5"/>
        <v>2.0570000000000007E-3</v>
      </c>
      <c r="S38">
        <f t="shared" ca="1" si="6"/>
        <v>0</v>
      </c>
    </row>
    <row r="39" spans="1:19" x14ac:dyDescent="0.25">
      <c r="A39">
        <v>35</v>
      </c>
      <c r="B39" t="s">
        <v>5</v>
      </c>
      <c r="C39">
        <v>0.75382544627429326</v>
      </c>
      <c r="D39">
        <v>0.1392732805114682</v>
      </c>
      <c r="E39">
        <v>0.25368406867478943</v>
      </c>
      <c r="F39">
        <v>3.3912884722400109E-2</v>
      </c>
      <c r="G39">
        <v>6.3866389008355645E-2</v>
      </c>
      <c r="I39">
        <f t="shared" ca="1" si="8"/>
        <v>0.15255092222572877</v>
      </c>
      <c r="J39">
        <f t="shared" ca="1" si="9"/>
        <v>-1.0005050873140753</v>
      </c>
      <c r="K39">
        <f t="shared" ca="1" si="10"/>
        <v>0.45999583138310091</v>
      </c>
      <c r="L39">
        <f t="shared" ca="1" si="11"/>
        <v>-1.1409180859031074</v>
      </c>
      <c r="M39">
        <f t="shared" ca="1" si="12"/>
        <v>1.5055171340450881</v>
      </c>
      <c r="N39">
        <f t="shared" ca="1" si="15"/>
        <v>0.79220232792401057</v>
      </c>
      <c r="P39">
        <f t="shared" ca="1" si="16"/>
        <v>0.61361109231057953</v>
      </c>
      <c r="Q39">
        <f t="shared" ca="1" si="17"/>
        <v>0.73026382406759893</v>
      </c>
      <c r="R39">
        <f t="shared" si="5"/>
        <v>2.0570000000000007E-3</v>
      </c>
      <c r="S39">
        <f t="shared" ca="1" si="6"/>
        <v>0</v>
      </c>
    </row>
    <row r="40" spans="1:19" x14ac:dyDescent="0.25">
      <c r="A40">
        <v>36</v>
      </c>
      <c r="B40" t="s">
        <v>4</v>
      </c>
      <c r="C40">
        <v>0.57049607799051827</v>
      </c>
      <c r="D40">
        <v>0.18813982094117399</v>
      </c>
      <c r="E40">
        <v>0.105351844046017</v>
      </c>
      <c r="F40">
        <v>4.6604245550279894E-2</v>
      </c>
      <c r="G40">
        <v>0.12052981622855187</v>
      </c>
      <c r="I40">
        <f t="shared" ca="1" si="8"/>
        <v>0.15255092222572877</v>
      </c>
      <c r="J40">
        <f t="shared" ca="1" si="9"/>
        <v>-1.0005050873140753</v>
      </c>
      <c r="K40">
        <f t="shared" ca="1" si="10"/>
        <v>0.45999583138310091</v>
      </c>
      <c r="L40">
        <f t="shared" ca="1" si="11"/>
        <v>-1.1409180859031074</v>
      </c>
      <c r="M40">
        <f t="shared" ca="1" si="12"/>
        <v>1.5055171340450881</v>
      </c>
      <c r="N40">
        <f t="shared" ca="1" si="15"/>
        <v>0.85036714139288438</v>
      </c>
      <c r="P40">
        <f t="shared" ca="1" si="16"/>
        <v>0.7404309756179811</v>
      </c>
      <c r="Q40">
        <f t="shared" ca="1" si="17"/>
        <v>0.77048073536737216</v>
      </c>
      <c r="R40">
        <f t="shared" si="5"/>
        <v>7.2600000000000008E-4</v>
      </c>
      <c r="S40">
        <f t="shared" ca="1" si="6"/>
        <v>0</v>
      </c>
    </row>
    <row r="41" spans="1:19" x14ac:dyDescent="0.25">
      <c r="A41">
        <v>37</v>
      </c>
      <c r="B41" t="s">
        <v>5</v>
      </c>
      <c r="C41">
        <v>0.81399420786952403</v>
      </c>
      <c r="D41">
        <v>0.18569877201193205</v>
      </c>
      <c r="E41">
        <v>0.11806278847845808</v>
      </c>
      <c r="F41">
        <v>6.9347228382334189E-2</v>
      </c>
      <c r="G41">
        <v>6.0150817203557291E-2</v>
      </c>
      <c r="I41">
        <f t="shared" ca="1" si="8"/>
        <v>0.15255092222572877</v>
      </c>
      <c r="J41">
        <f t="shared" ca="1" si="9"/>
        <v>-1.0005050873140753</v>
      </c>
      <c r="K41">
        <f t="shared" ca="1" si="10"/>
        <v>0.45999583138310091</v>
      </c>
      <c r="L41">
        <f t="shared" ca="1" si="11"/>
        <v>-1.1409180859031074</v>
      </c>
      <c r="M41">
        <f t="shared" ca="1" si="12"/>
        <v>1.5055171340450881</v>
      </c>
      <c r="N41">
        <f t="shared" ca="1" si="15"/>
        <v>0.38842549912499991</v>
      </c>
      <c r="P41">
        <f t="shared" ca="1" si="16"/>
        <v>0.20987210993012531</v>
      </c>
      <c r="Q41">
        <f t="shared" ca="1" si="17"/>
        <v>0.58311625475139361</v>
      </c>
      <c r="R41">
        <f t="shared" si="5"/>
        <v>2.0570000000000007E-3</v>
      </c>
      <c r="S41">
        <f t="shared" ca="1" si="6"/>
        <v>0</v>
      </c>
    </row>
    <row r="42" spans="1:19" x14ac:dyDescent="0.25">
      <c r="A42">
        <v>38</v>
      </c>
      <c r="B42" t="s">
        <v>7</v>
      </c>
      <c r="C42">
        <v>0.75593088303577072</v>
      </c>
      <c r="D42">
        <v>0.29526128259820844</v>
      </c>
      <c r="E42">
        <v>9.7851457296881356E-2</v>
      </c>
      <c r="F42">
        <v>0.11550227262270971</v>
      </c>
      <c r="G42">
        <v>1.6984663318707367E-2</v>
      </c>
      <c r="I42">
        <f t="shared" ca="1" si="8"/>
        <v>0.15255092222572877</v>
      </c>
      <c r="J42">
        <f t="shared" ca="1" si="9"/>
        <v>-1.0005050873140753</v>
      </c>
      <c r="K42">
        <f t="shared" ca="1" si="10"/>
        <v>0.45999583138310091</v>
      </c>
      <c r="L42">
        <f t="shared" ca="1" si="11"/>
        <v>-1.1409180859031074</v>
      </c>
      <c r="M42">
        <f t="shared" ca="1" si="12"/>
        <v>1.5055171340450881</v>
      </c>
      <c r="N42">
        <f t="shared" ca="1" si="15"/>
        <v>-0.21780646967216907</v>
      </c>
      <c r="P42">
        <f t="shared" ca="1" si="16"/>
        <v>-0.36414918439645988</v>
      </c>
      <c r="Q42">
        <f t="shared" ca="1" si="17"/>
        <v>0.35787330528831718</v>
      </c>
      <c r="R42">
        <f t="shared" si="5"/>
        <v>5.8136000000000007E-2</v>
      </c>
      <c r="S42">
        <f t="shared" ca="1" si="6"/>
        <v>0</v>
      </c>
    </row>
    <row r="43" spans="1:19" x14ac:dyDescent="0.25">
      <c r="A43">
        <v>39</v>
      </c>
      <c r="B43" t="s">
        <v>4</v>
      </c>
      <c r="C43">
        <v>9.9098433322316756E-2</v>
      </c>
      <c r="D43">
        <v>0.3596038436780466</v>
      </c>
      <c r="E43">
        <v>1.3974647669289219E-2</v>
      </c>
      <c r="F43">
        <v>0.12637899537087022</v>
      </c>
      <c r="G43">
        <v>0.11467693376614152</v>
      </c>
      <c r="I43">
        <f t="shared" ca="1" si="8"/>
        <v>0.15255092222572877</v>
      </c>
      <c r="J43">
        <f t="shared" ca="1" si="9"/>
        <v>-1.0005050873140753</v>
      </c>
      <c r="K43">
        <f t="shared" ca="1" si="10"/>
        <v>0.45999583138310091</v>
      </c>
      <c r="L43">
        <f t="shared" ca="1" si="11"/>
        <v>-1.1409180859031074</v>
      </c>
      <c r="M43">
        <f t="shared" ca="1" si="12"/>
        <v>1.5055171340450881</v>
      </c>
      <c r="N43">
        <f t="shared" ca="1" si="15"/>
        <v>1.5411426418958449</v>
      </c>
      <c r="P43">
        <f t="shared" ca="1" si="16"/>
        <v>1.0955758597997343</v>
      </c>
      <c r="Q43">
        <f t="shared" ca="1" si="17"/>
        <v>0.86336778461274355</v>
      </c>
      <c r="R43">
        <f t="shared" si="5"/>
        <v>7.2600000000000008E-4</v>
      </c>
      <c r="S43">
        <f t="shared" ca="1" si="6"/>
        <v>0</v>
      </c>
    </row>
    <row r="44" spans="1:19" x14ac:dyDescent="0.25">
      <c r="A44">
        <v>40</v>
      </c>
      <c r="B44" t="s">
        <v>6</v>
      </c>
      <c r="C44">
        <v>0.18298787584245305</v>
      </c>
      <c r="D44">
        <v>0.26392249738075862</v>
      </c>
      <c r="E44">
        <v>0.24837137930365033</v>
      </c>
      <c r="F44">
        <v>5.7615280677386485E-2</v>
      </c>
      <c r="G44">
        <v>0.11621437601241358</v>
      </c>
      <c r="I44">
        <f t="shared" ca="1" si="8"/>
        <v>0.15255092222572877</v>
      </c>
      <c r="J44">
        <f t="shared" ca="1" si="9"/>
        <v>-1.0005050873140753</v>
      </c>
      <c r="K44">
        <f t="shared" ca="1" si="10"/>
        <v>0.45999583138310091</v>
      </c>
      <c r="L44">
        <f t="shared" ca="1" si="11"/>
        <v>-1.1409180859031074</v>
      </c>
      <c r="M44">
        <f t="shared" ca="1" si="12"/>
        <v>1.5055171340450881</v>
      </c>
      <c r="N44">
        <f t="shared" ca="1" si="15"/>
        <v>-0.41662715957862045</v>
      </c>
      <c r="P44">
        <f t="shared" ca="1" si="16"/>
        <v>-0.38955403191023108</v>
      </c>
      <c r="Q44">
        <f t="shared" ca="1" si="17"/>
        <v>0.34843317454757505</v>
      </c>
      <c r="R44">
        <f t="shared" si="5"/>
        <v>7.8650000000000022E-3</v>
      </c>
      <c r="S44">
        <f t="shared" ca="1" si="6"/>
        <v>0</v>
      </c>
    </row>
    <row r="45" spans="1:19" x14ac:dyDescent="0.25">
      <c r="A45">
        <v>41</v>
      </c>
      <c r="B45" t="s">
        <v>7</v>
      </c>
      <c r="C45">
        <v>0.83076663579531651</v>
      </c>
      <c r="D45">
        <v>0.37349055400626935</v>
      </c>
      <c r="E45">
        <v>0.22226803273608423</v>
      </c>
      <c r="F45">
        <v>0.17249701538292117</v>
      </c>
      <c r="G45">
        <v>0.13628990749596193</v>
      </c>
      <c r="I45">
        <f t="shared" ca="1" si="8"/>
        <v>0.15255092222572877</v>
      </c>
      <c r="J45">
        <f t="shared" ca="1" si="9"/>
        <v>-1.0005050873140753</v>
      </c>
      <c r="K45">
        <f t="shared" ca="1" si="10"/>
        <v>0.45999583138310091</v>
      </c>
      <c r="L45">
        <f t="shared" ca="1" si="11"/>
        <v>-1.1409180859031074</v>
      </c>
      <c r="M45">
        <f t="shared" ca="1" si="12"/>
        <v>1.5055171340450881</v>
      </c>
      <c r="N45">
        <f t="shared" ca="1" si="15"/>
        <v>8.7859800039119876E-2</v>
      </c>
      <c r="P45">
        <f t="shared" ca="1" si="16"/>
        <v>-0.11264776990109819</v>
      </c>
      <c r="Q45">
        <f t="shared" ca="1" si="17"/>
        <v>0.45515490557315835</v>
      </c>
      <c r="R45">
        <f t="shared" si="5"/>
        <v>5.8136000000000007E-2</v>
      </c>
      <c r="S45">
        <f t="shared" ca="1" si="6"/>
        <v>0</v>
      </c>
    </row>
    <row r="46" spans="1:19" x14ac:dyDescent="0.25">
      <c r="A46">
        <v>42</v>
      </c>
      <c r="B46" t="s">
        <v>6</v>
      </c>
      <c r="C46">
        <v>0.50984024932145766</v>
      </c>
      <c r="D46">
        <v>0.38585102674444588</v>
      </c>
      <c r="E46">
        <v>9.5354081804562299E-2</v>
      </c>
      <c r="F46">
        <v>5.969088315430874E-2</v>
      </c>
      <c r="G46">
        <v>1.4696319681609765E-2</v>
      </c>
      <c r="I46">
        <f t="shared" ca="1" si="8"/>
        <v>0.15255092222572877</v>
      </c>
      <c r="J46">
        <f t="shared" ca="1" si="9"/>
        <v>-1.0005050873140753</v>
      </c>
      <c r="K46">
        <f t="shared" ca="1" si="10"/>
        <v>0.45999583138310091</v>
      </c>
      <c r="L46">
        <f t="shared" ca="1" si="11"/>
        <v>-1.1409180859031074</v>
      </c>
      <c r="M46">
        <f t="shared" ca="1" si="12"/>
        <v>1.5055171340450881</v>
      </c>
      <c r="N46">
        <f t="shared" ca="1" si="15"/>
        <v>0.58810176589500351</v>
      </c>
      <c r="P46">
        <f t="shared" ca="1" si="16"/>
        <v>0.13684848271476491</v>
      </c>
      <c r="Q46">
        <f t="shared" ca="1" si="17"/>
        <v>0.55442471977984298</v>
      </c>
      <c r="R46">
        <f t="shared" si="5"/>
        <v>7.8650000000000022E-3</v>
      </c>
      <c r="S46">
        <f t="shared" ca="1" si="6"/>
        <v>0</v>
      </c>
    </row>
    <row r="47" spans="1:19" x14ac:dyDescent="0.25">
      <c r="A47">
        <v>43</v>
      </c>
      <c r="B47" t="s">
        <v>3</v>
      </c>
      <c r="C47">
        <v>0.50821531785568863</v>
      </c>
      <c r="D47">
        <v>0.236055007019907</v>
      </c>
      <c r="E47">
        <v>0.1275751946957967</v>
      </c>
      <c r="F47">
        <v>7.0603703340185897E-2</v>
      </c>
      <c r="G47">
        <v>0.10827047931073611</v>
      </c>
      <c r="I47">
        <f t="shared" ca="1" si="8"/>
        <v>0.15255092222572877</v>
      </c>
      <c r="J47">
        <f t="shared" ca="1" si="9"/>
        <v>-1.0005050873140753</v>
      </c>
      <c r="K47">
        <f t="shared" ca="1" si="10"/>
        <v>0.45999583138310091</v>
      </c>
      <c r="L47">
        <f t="shared" ca="1" si="11"/>
        <v>-1.1409180859031074</v>
      </c>
      <c r="M47">
        <f t="shared" ca="1" si="12"/>
        <v>1.5055171340450881</v>
      </c>
      <c r="N47">
        <f t="shared" ca="1" si="15"/>
        <v>-1.7031946040443036</v>
      </c>
      <c r="P47">
        <f t="shared" ca="1" si="16"/>
        <v>-1.3938490962181558</v>
      </c>
      <c r="Q47">
        <f t="shared" ca="1" si="17"/>
        <v>8.1681589342402439E-2</v>
      </c>
      <c r="R47">
        <f t="shared" si="5"/>
        <v>2.4200000000000003E-4</v>
      </c>
      <c r="S47">
        <f t="shared" ca="1" si="6"/>
        <v>0</v>
      </c>
    </row>
    <row r="48" spans="1:19" x14ac:dyDescent="0.25">
      <c r="A48">
        <v>44</v>
      </c>
      <c r="B48" t="s">
        <v>5</v>
      </c>
      <c r="C48">
        <v>0.82322769668421447</v>
      </c>
      <c r="D48">
        <v>0.370856845415379</v>
      </c>
      <c r="E48">
        <v>7.4598769220780445E-2</v>
      </c>
      <c r="F48">
        <v>0.13814453970899657</v>
      </c>
      <c r="G48">
        <v>7.9869612378126856E-2</v>
      </c>
      <c r="I48">
        <f t="shared" ca="1" si="8"/>
        <v>0.15255092222572877</v>
      </c>
      <c r="J48">
        <f t="shared" ca="1" si="9"/>
        <v>-1.0005050873140753</v>
      </c>
      <c r="K48">
        <f t="shared" ca="1" si="10"/>
        <v>0.45999583138310091</v>
      </c>
      <c r="L48">
        <f t="shared" ca="1" si="11"/>
        <v>-1.1409180859031074</v>
      </c>
      <c r="M48">
        <f t="shared" ca="1" si="12"/>
        <v>1.5055171340450881</v>
      </c>
      <c r="N48">
        <f t="shared" ca="1" si="15"/>
        <v>-4.1818187713297914E-2</v>
      </c>
      <c r="P48">
        <f t="shared" ca="1" si="16"/>
        <v>-0.26490785356741442</v>
      </c>
      <c r="Q48">
        <f t="shared" ca="1" si="17"/>
        <v>0.3955402240725282</v>
      </c>
      <c r="R48">
        <f t="shared" si="5"/>
        <v>2.0570000000000007E-3</v>
      </c>
      <c r="S48">
        <f t="shared" ca="1" si="6"/>
        <v>0</v>
      </c>
    </row>
    <row r="49" spans="1:19" x14ac:dyDescent="0.25">
      <c r="A49">
        <v>45</v>
      </c>
      <c r="B49" t="s">
        <v>3</v>
      </c>
      <c r="C49">
        <v>0.23257287320570807</v>
      </c>
      <c r="D49">
        <v>3.4902250880490482E-2</v>
      </c>
      <c r="E49">
        <v>3.8231161512933133E-2</v>
      </c>
      <c r="F49">
        <v>8.4290183323563875E-2</v>
      </c>
      <c r="G49">
        <v>9.7634458054191062E-2</v>
      </c>
      <c r="I49">
        <f t="shared" ca="1" si="8"/>
        <v>0.15255092222572877</v>
      </c>
      <c r="J49">
        <f t="shared" ca="1" si="9"/>
        <v>-1.0005050873140753</v>
      </c>
      <c r="K49">
        <f t="shared" ca="1" si="10"/>
        <v>0.45999583138310091</v>
      </c>
      <c r="L49">
        <f t="shared" ca="1" si="11"/>
        <v>-1.1409180859031074</v>
      </c>
      <c r="M49">
        <f t="shared" ca="1" si="12"/>
        <v>1.5055171340450881</v>
      </c>
      <c r="N49">
        <f t="shared" ca="1" si="15"/>
        <v>-1.2898551151632327</v>
      </c>
      <c r="P49">
        <f t="shared" ca="1" si="16"/>
        <v>-1.1726428490011762</v>
      </c>
      <c r="Q49">
        <f t="shared" ca="1" si="17"/>
        <v>0.12046952934414078</v>
      </c>
      <c r="R49">
        <f t="shared" si="5"/>
        <v>2.4200000000000003E-4</v>
      </c>
      <c r="S49">
        <f t="shared" ca="1" si="6"/>
        <v>0</v>
      </c>
    </row>
    <row r="50" spans="1:19" x14ac:dyDescent="0.25">
      <c r="A50">
        <v>46</v>
      </c>
      <c r="B50" t="s">
        <v>5</v>
      </c>
      <c r="C50">
        <v>0.37152296801607854</v>
      </c>
      <c r="D50">
        <v>0.22722182071341701</v>
      </c>
      <c r="E50">
        <v>1.2571010491885274E-2</v>
      </c>
      <c r="F50">
        <v>7.3086569731368331E-2</v>
      </c>
      <c r="G50">
        <v>7.9784046322822003E-2</v>
      </c>
      <c r="I50">
        <f t="shared" ca="1" si="8"/>
        <v>0.15255092222572877</v>
      </c>
      <c r="J50">
        <f t="shared" ca="1" si="9"/>
        <v>-1.0005050873140753</v>
      </c>
      <c r="K50">
        <f t="shared" ca="1" si="10"/>
        <v>0.45999583138310091</v>
      </c>
      <c r="L50">
        <f t="shared" ca="1" si="11"/>
        <v>-1.1409180859031074</v>
      </c>
      <c r="M50">
        <f t="shared" ca="1" si="12"/>
        <v>1.5055171340450881</v>
      </c>
      <c r="N50">
        <f t="shared" ca="1" si="15"/>
        <v>-0.95591322132716161</v>
      </c>
      <c r="P50">
        <f t="shared" ca="1" si="16"/>
        <v>-0.9823272211162235</v>
      </c>
      <c r="Q50">
        <f t="shared" ca="1" si="17"/>
        <v>0.16296933407732317</v>
      </c>
      <c r="R50">
        <f t="shared" si="5"/>
        <v>2.0570000000000007E-3</v>
      </c>
      <c r="S50">
        <f t="shared" ca="1" si="6"/>
        <v>0</v>
      </c>
    </row>
    <row r="51" spans="1:19" x14ac:dyDescent="0.25">
      <c r="A51">
        <v>47</v>
      </c>
      <c r="B51" t="s">
        <v>5</v>
      </c>
      <c r="C51">
        <v>0.22159325813458663</v>
      </c>
      <c r="D51">
        <v>0.22948452504258157</v>
      </c>
      <c r="E51">
        <v>0.10750036714740126</v>
      </c>
      <c r="F51">
        <v>0.14559033035112148</v>
      </c>
      <c r="G51">
        <v>4.1224211394674151E-2</v>
      </c>
      <c r="I51">
        <f t="shared" ca="1" si="8"/>
        <v>0.15255092222572877</v>
      </c>
      <c r="J51">
        <f t="shared" ca="1" si="9"/>
        <v>-1.0005050873140753</v>
      </c>
      <c r="K51">
        <f t="shared" ca="1" si="10"/>
        <v>0.45999583138310091</v>
      </c>
      <c r="L51">
        <f t="shared" ca="1" si="11"/>
        <v>-1.1409180859031074</v>
      </c>
      <c r="M51">
        <f t="shared" ca="1" si="12"/>
        <v>1.5055171340450881</v>
      </c>
      <c r="N51">
        <f t="shared" ca="1" si="15"/>
        <v>0.85163857061593085</v>
      </c>
      <c r="P51">
        <f t="shared" ca="1" si="16"/>
        <v>0.5411219926533879</v>
      </c>
      <c r="Q51">
        <f t="shared" ca="1" si="17"/>
        <v>0.7057882497895549</v>
      </c>
      <c r="R51">
        <f t="shared" si="5"/>
        <v>2.0570000000000007E-3</v>
      </c>
      <c r="S51">
        <f t="shared" ca="1" si="6"/>
        <v>0</v>
      </c>
    </row>
    <row r="52" spans="1:19" x14ac:dyDescent="0.25">
      <c r="A52">
        <v>48</v>
      </c>
      <c r="B52" t="s">
        <v>3</v>
      </c>
      <c r="C52">
        <v>0.49876119595831475</v>
      </c>
      <c r="D52">
        <v>0.38128926251526163</v>
      </c>
      <c r="E52">
        <v>5.528591219197374E-3</v>
      </c>
      <c r="F52">
        <v>4.3539301762338951E-2</v>
      </c>
      <c r="G52">
        <v>0.11601362837776485</v>
      </c>
      <c r="I52">
        <f t="shared" ca="1" si="8"/>
        <v>0.15255092222572877</v>
      </c>
      <c r="J52">
        <f t="shared" ca="1" si="9"/>
        <v>-1.0005050873140753</v>
      </c>
      <c r="K52">
        <f t="shared" ca="1" si="10"/>
        <v>0.45999583138310091</v>
      </c>
      <c r="L52">
        <f t="shared" ca="1" si="11"/>
        <v>-1.1409180859031074</v>
      </c>
      <c r="M52">
        <f t="shared" ca="1" si="12"/>
        <v>1.5055171340450881</v>
      </c>
      <c r="N52">
        <f t="shared" ca="1" si="15"/>
        <v>0.11277655905993786</v>
      </c>
      <c r="P52">
        <f t="shared" ca="1" si="16"/>
        <v>-9.1206666812320453E-2</v>
      </c>
      <c r="Q52">
        <f t="shared" ca="1" si="17"/>
        <v>0.46366418884276545</v>
      </c>
      <c r="R52">
        <f t="shared" si="5"/>
        <v>2.4200000000000003E-4</v>
      </c>
      <c r="S52">
        <f t="shared" ca="1" si="6"/>
        <v>0</v>
      </c>
    </row>
    <row r="53" spans="1:19" x14ac:dyDescent="0.25">
      <c r="A53">
        <v>49</v>
      </c>
      <c r="B53" t="s">
        <v>5</v>
      </c>
      <c r="C53">
        <v>5.7340000167419485E-3</v>
      </c>
      <c r="D53">
        <v>0.2071474267199378</v>
      </c>
      <c r="E53">
        <v>0.25591424170828442</v>
      </c>
      <c r="F53">
        <v>2.9336503206793436E-2</v>
      </c>
      <c r="G53">
        <v>0.12852479047315166</v>
      </c>
      <c r="I53">
        <f t="shared" ca="1" si="8"/>
        <v>0.15255092222572877</v>
      </c>
      <c r="J53">
        <f t="shared" ca="1" si="9"/>
        <v>-1.0005050873140753</v>
      </c>
      <c r="K53">
        <f t="shared" ca="1" si="10"/>
        <v>0.45999583138310091</v>
      </c>
      <c r="L53">
        <f t="shared" ca="1" si="11"/>
        <v>-1.1409180859031074</v>
      </c>
      <c r="M53">
        <f t="shared" ca="1" si="12"/>
        <v>1.5055171340450881</v>
      </c>
      <c r="N53">
        <f t="shared" ca="1" si="15"/>
        <v>1.0550127233821924</v>
      </c>
      <c r="P53">
        <f t="shared" ca="1" si="16"/>
        <v>1.0577826157979733</v>
      </c>
      <c r="Q53">
        <f t="shared" ca="1" si="17"/>
        <v>0.85492271995286229</v>
      </c>
      <c r="R53">
        <f t="shared" si="5"/>
        <v>2.0570000000000007E-3</v>
      </c>
      <c r="S53">
        <f t="shared" ca="1" si="6"/>
        <v>0</v>
      </c>
    </row>
    <row r="54" spans="1:19" x14ac:dyDescent="0.25">
      <c r="A54">
        <v>50</v>
      </c>
      <c r="B54" t="s">
        <v>4</v>
      </c>
      <c r="C54">
        <v>0.48726900634535186</v>
      </c>
      <c r="D54">
        <v>0.32714301191854872</v>
      </c>
      <c r="E54">
        <v>7.3191693528380758E-2</v>
      </c>
      <c r="F54">
        <v>1.9629074375717235E-2</v>
      </c>
      <c r="G54">
        <v>3.3832209531144367E-2</v>
      </c>
      <c r="I54">
        <f t="shared" ca="1" si="8"/>
        <v>0.15255092222572877</v>
      </c>
      <c r="J54">
        <f t="shared" ca="1" si="9"/>
        <v>-1.0005050873140753</v>
      </c>
      <c r="K54">
        <f t="shared" ca="1" si="10"/>
        <v>0.45999583138310091</v>
      </c>
      <c r="L54">
        <f t="shared" ca="1" si="11"/>
        <v>-1.1409180859031074</v>
      </c>
      <c r="M54">
        <f t="shared" ca="1" si="12"/>
        <v>1.5055171340450881</v>
      </c>
      <c r="N54">
        <f t="shared" ca="1" si="15"/>
        <v>-0.36681104566860406</v>
      </c>
      <c r="P54">
        <f t="shared" ca="1" si="16"/>
        <v>-0.48619463102523897</v>
      </c>
      <c r="Q54">
        <f t="shared" ca="1" si="17"/>
        <v>0.31341458881849926</v>
      </c>
      <c r="R54">
        <f t="shared" si="5"/>
        <v>7.2600000000000008E-4</v>
      </c>
      <c r="S54">
        <f t="shared" ca="1" si="6"/>
        <v>0</v>
      </c>
    </row>
    <row r="55" spans="1:19" x14ac:dyDescent="0.25">
      <c r="A55">
        <v>51</v>
      </c>
      <c r="B55" t="s">
        <v>5</v>
      </c>
      <c r="C55">
        <v>0.68115486569820471</v>
      </c>
      <c r="D55">
        <v>0.38661383325654725</v>
      </c>
      <c r="E55">
        <v>0.212197660620881</v>
      </c>
      <c r="F55">
        <v>0.17058108312153672</v>
      </c>
      <c r="G55">
        <v>8.8828039924657307E-2</v>
      </c>
      <c r="I55">
        <f t="shared" ca="1" si="8"/>
        <v>0.15255092222572877</v>
      </c>
      <c r="J55">
        <f t="shared" ca="1" si="9"/>
        <v>-1.0005050873140753</v>
      </c>
      <c r="K55">
        <f t="shared" ca="1" si="10"/>
        <v>0.45999583138310091</v>
      </c>
      <c r="L55">
        <f t="shared" ca="1" si="11"/>
        <v>-1.1409180859031074</v>
      </c>
      <c r="M55">
        <f t="shared" ca="1" si="12"/>
        <v>1.5055171340450881</v>
      </c>
      <c r="N55">
        <f t="shared" ca="1" si="15"/>
        <v>-0.3343714819918403</v>
      </c>
      <c r="P55">
        <f t="shared" ca="1" si="16"/>
        <v>-0.43069904226083755</v>
      </c>
      <c r="Q55">
        <f t="shared" ca="1" si="17"/>
        <v>0.33334360764727733</v>
      </c>
      <c r="R55">
        <f t="shared" si="5"/>
        <v>2.0570000000000007E-3</v>
      </c>
      <c r="S55">
        <f t="shared" ca="1" si="6"/>
        <v>0</v>
      </c>
    </row>
    <row r="56" spans="1:19" x14ac:dyDescent="0.25">
      <c r="A56">
        <v>52</v>
      </c>
      <c r="B56" t="s">
        <v>6</v>
      </c>
      <c r="C56">
        <v>0.3050810363491247</v>
      </c>
      <c r="D56">
        <v>0.10862903862084064</v>
      </c>
      <c r="E56">
        <v>4.3014948074899181E-3</v>
      </c>
      <c r="F56">
        <v>3.3359842359935145E-2</v>
      </c>
      <c r="G56">
        <v>8.0994995685294932E-2</v>
      </c>
      <c r="I56">
        <f t="shared" ca="1" si="8"/>
        <v>0.15255092222572877</v>
      </c>
      <c r="J56">
        <f t="shared" ca="1" si="9"/>
        <v>-1.0005050873140753</v>
      </c>
      <c r="K56">
        <f t="shared" ca="1" si="10"/>
        <v>0.45999583138310091</v>
      </c>
      <c r="L56">
        <f t="shared" ca="1" si="11"/>
        <v>-1.1409180859031074</v>
      </c>
      <c r="M56">
        <f t="shared" ca="1" si="12"/>
        <v>1.5055171340450881</v>
      </c>
      <c r="N56">
        <f t="shared" ca="1" si="15"/>
        <v>0.71577165126170972</v>
      </c>
      <c r="P56">
        <f t="shared" ca="1" si="16"/>
        <v>0.69799704746739777</v>
      </c>
      <c r="Q56">
        <f t="shared" ca="1" si="17"/>
        <v>0.75741047973674203</v>
      </c>
      <c r="R56">
        <f t="shared" si="5"/>
        <v>7.8650000000000022E-3</v>
      </c>
      <c r="S56">
        <f t="shared" ca="1" si="6"/>
        <v>0</v>
      </c>
    </row>
    <row r="57" spans="1:19" x14ac:dyDescent="0.25">
      <c r="A57">
        <v>53</v>
      </c>
      <c r="B57" t="s">
        <v>4</v>
      </c>
      <c r="C57">
        <v>0.46304157890393582</v>
      </c>
      <c r="D57">
        <v>0.28154113100992828</v>
      </c>
      <c r="E57">
        <v>0.23221165158278623</v>
      </c>
      <c r="F57">
        <v>0.16617670451829988</v>
      </c>
      <c r="G57">
        <v>0.11486610702226024</v>
      </c>
      <c r="I57">
        <f t="shared" ca="1" si="8"/>
        <v>0.15255092222572877</v>
      </c>
      <c r="J57">
        <f t="shared" ca="1" si="9"/>
        <v>-1.0005050873140753</v>
      </c>
      <c r="K57">
        <f t="shared" ca="1" si="10"/>
        <v>0.45999583138310091</v>
      </c>
      <c r="L57">
        <f t="shared" ca="1" si="11"/>
        <v>-1.1409180859031074</v>
      </c>
      <c r="M57">
        <f t="shared" ca="1" si="12"/>
        <v>1.5055171340450881</v>
      </c>
      <c r="N57">
        <f t="shared" ca="1" si="15"/>
        <v>-3.6088572466003999E-2</v>
      </c>
      <c r="P57">
        <f t="shared" ca="1" si="16"/>
        <v>-0.14911356071388793</v>
      </c>
      <c r="Q57">
        <f t="shared" ca="1" si="17"/>
        <v>0.4407320128093522</v>
      </c>
      <c r="R57">
        <f t="shared" si="5"/>
        <v>7.2600000000000008E-4</v>
      </c>
      <c r="S57">
        <f t="shared" ca="1" si="6"/>
        <v>0</v>
      </c>
    </row>
    <row r="58" spans="1:19" x14ac:dyDescent="0.25">
      <c r="A58">
        <v>54</v>
      </c>
      <c r="B58" t="s">
        <v>5</v>
      </c>
      <c r="C58">
        <v>0.20198752393232366</v>
      </c>
      <c r="D58">
        <v>0.26738467107284603</v>
      </c>
      <c r="E58">
        <v>9.4254841174941303E-3</v>
      </c>
      <c r="F58">
        <v>0.1326991265887231</v>
      </c>
      <c r="G58">
        <v>4.715627232158328E-2</v>
      </c>
      <c r="I58">
        <f t="shared" ca="1" si="8"/>
        <v>0.15255092222572877</v>
      </c>
      <c r="J58">
        <f t="shared" ca="1" si="9"/>
        <v>-1.0005050873140753</v>
      </c>
      <c r="K58">
        <f t="shared" ca="1" si="10"/>
        <v>0.45999583138310091</v>
      </c>
      <c r="L58">
        <f t="shared" ca="1" si="11"/>
        <v>-1.1409180859031074</v>
      </c>
      <c r="M58">
        <f t="shared" ca="1" si="12"/>
        <v>1.5055171340450881</v>
      </c>
      <c r="N58">
        <f t="shared" ca="1" si="15"/>
        <v>-0.87080981355064035</v>
      </c>
      <c r="P58">
        <f t="shared" ca="1" si="16"/>
        <v>-1.1239775457715564</v>
      </c>
      <c r="Q58">
        <f t="shared" ca="1" si="17"/>
        <v>0.13051127591211856</v>
      </c>
      <c r="R58">
        <f t="shared" si="5"/>
        <v>2.0570000000000007E-3</v>
      </c>
      <c r="S58">
        <f t="shared" ca="1" si="6"/>
        <v>0</v>
      </c>
    </row>
    <row r="59" spans="1:19" x14ac:dyDescent="0.25">
      <c r="A59">
        <v>55</v>
      </c>
      <c r="B59" t="s">
        <v>5</v>
      </c>
      <c r="C59">
        <v>0.33942650626599968</v>
      </c>
      <c r="D59">
        <v>1.9694594008988368E-2</v>
      </c>
      <c r="E59">
        <v>0.22500358968767747</v>
      </c>
      <c r="F59">
        <v>4.1631761976295499E-2</v>
      </c>
      <c r="G59">
        <v>1.2985086817874131E-2</v>
      </c>
      <c r="I59">
        <f t="shared" ca="1" si="8"/>
        <v>0.15255092222572877</v>
      </c>
      <c r="J59">
        <f t="shared" ca="1" si="9"/>
        <v>-1.0005050873140753</v>
      </c>
      <c r="K59">
        <f t="shared" ca="1" si="10"/>
        <v>0.45999583138310091</v>
      </c>
      <c r="L59">
        <f t="shared" ca="1" si="11"/>
        <v>-1.1409180859031074</v>
      </c>
      <c r="M59">
        <f t="shared" ca="1" si="12"/>
        <v>1.5055171340450881</v>
      </c>
      <c r="N59">
        <f t="shared" ca="1" si="15"/>
        <v>-0.56563389054160018</v>
      </c>
      <c r="P59">
        <f t="shared" ca="1" si="16"/>
        <v>-0.4082713763857273</v>
      </c>
      <c r="Q59">
        <f t="shared" ca="1" si="17"/>
        <v>0.34153722563139055</v>
      </c>
      <c r="R59">
        <f t="shared" si="5"/>
        <v>2.0570000000000007E-3</v>
      </c>
      <c r="S59">
        <f t="shared" ca="1" si="6"/>
        <v>0</v>
      </c>
    </row>
    <row r="60" spans="1:19" x14ac:dyDescent="0.25">
      <c r="A60">
        <v>56</v>
      </c>
      <c r="B60" t="s">
        <v>4</v>
      </c>
      <c r="C60">
        <v>0.43707316758573928</v>
      </c>
      <c r="D60">
        <v>0.3201355675225615</v>
      </c>
      <c r="E60">
        <v>0.31001051832823284</v>
      </c>
      <c r="F60">
        <v>1.1662462221652735E-2</v>
      </c>
      <c r="G60">
        <v>0.1344364667672763</v>
      </c>
      <c r="I60">
        <f t="shared" ca="1" si="8"/>
        <v>0.15255092222572877</v>
      </c>
      <c r="J60">
        <f t="shared" ca="1" si="9"/>
        <v>-1.0005050873140753</v>
      </c>
      <c r="K60">
        <f t="shared" ca="1" si="10"/>
        <v>0.45999583138310091</v>
      </c>
      <c r="L60">
        <f t="shared" ca="1" si="11"/>
        <v>-1.1409180859031074</v>
      </c>
      <c r="M60">
        <f t="shared" ca="1" si="12"/>
        <v>1.5055171340450881</v>
      </c>
      <c r="N60">
        <f t="shared" ca="1" si="15"/>
        <v>0.74979628289655409</v>
      </c>
      <c r="P60">
        <f t="shared" ca="1" si="16"/>
        <v>0.65505764539715583</v>
      </c>
      <c r="Q60">
        <f t="shared" ca="1" si="17"/>
        <v>0.7437846798481611</v>
      </c>
      <c r="R60">
        <f t="shared" si="5"/>
        <v>7.2600000000000008E-4</v>
      </c>
      <c r="S60">
        <f t="shared" ca="1" si="6"/>
        <v>0</v>
      </c>
    </row>
    <row r="61" spans="1:19" x14ac:dyDescent="0.25">
      <c r="A61">
        <v>57</v>
      </c>
      <c r="B61" t="s">
        <v>5</v>
      </c>
      <c r="C61">
        <v>0.41515631410172327</v>
      </c>
      <c r="D61">
        <v>0.27657958251974918</v>
      </c>
      <c r="E61">
        <v>0.10901801254462244</v>
      </c>
      <c r="F61">
        <v>0.11898951368010245</v>
      </c>
      <c r="G61">
        <v>0.12355498503668963</v>
      </c>
      <c r="I61">
        <f t="shared" ca="1" si="8"/>
        <v>0.15255092222572877</v>
      </c>
      <c r="J61">
        <f t="shared" ca="1" si="9"/>
        <v>-1.0005050873140753</v>
      </c>
      <c r="K61">
        <f t="shared" ca="1" si="10"/>
        <v>0.45999583138310091</v>
      </c>
      <c r="L61">
        <f t="shared" ca="1" si="11"/>
        <v>-1.1409180859031074</v>
      </c>
      <c r="M61">
        <f t="shared" ca="1" si="12"/>
        <v>1.5055171340450881</v>
      </c>
      <c r="N61">
        <f t="shared" ca="1" si="15"/>
        <v>-0.10131046826554252</v>
      </c>
      <c r="P61">
        <f t="shared" ca="1" si="16"/>
        <v>-0.19833819156613533</v>
      </c>
      <c r="Q61">
        <f t="shared" ca="1" si="17"/>
        <v>0.42139023631117217</v>
      </c>
      <c r="R61">
        <f t="shared" si="5"/>
        <v>2.0570000000000007E-3</v>
      </c>
      <c r="S61">
        <f t="shared" ca="1" si="6"/>
        <v>0</v>
      </c>
    </row>
    <row r="62" spans="1:19" x14ac:dyDescent="0.25">
      <c r="A62">
        <v>58</v>
      </c>
      <c r="B62" t="s">
        <v>4</v>
      </c>
      <c r="C62">
        <v>0.70473810903337464</v>
      </c>
      <c r="D62">
        <v>5.0589920756099672E-2</v>
      </c>
      <c r="E62">
        <v>0.20348199316503493</v>
      </c>
      <c r="F62">
        <v>0.15314297538479005</v>
      </c>
      <c r="G62">
        <v>0.13626262807436115</v>
      </c>
      <c r="I62">
        <f t="shared" ca="1" si="8"/>
        <v>0.15255092222572877</v>
      </c>
      <c r="J62">
        <f t="shared" ca="1" si="9"/>
        <v>-1.0005050873140753</v>
      </c>
      <c r="K62">
        <f t="shared" ca="1" si="10"/>
        <v>0.45999583138310091</v>
      </c>
      <c r="L62">
        <f t="shared" ca="1" si="11"/>
        <v>-1.1409180859031074</v>
      </c>
      <c r="M62">
        <f t="shared" ca="1" si="12"/>
        <v>1.5055171340450881</v>
      </c>
      <c r="N62">
        <f t="shared" ca="1" si="15"/>
        <v>-0.61209764512787679</v>
      </c>
      <c r="P62">
        <f t="shared" ca="1" si="16"/>
        <v>-0.21451978824975976</v>
      </c>
      <c r="Q62">
        <f t="shared" ca="1" si="17"/>
        <v>0.41507086866633808</v>
      </c>
      <c r="R62">
        <f t="shared" si="5"/>
        <v>7.2600000000000008E-4</v>
      </c>
      <c r="S62">
        <f t="shared" ca="1" si="6"/>
        <v>0</v>
      </c>
    </row>
    <row r="63" spans="1:19" x14ac:dyDescent="0.25">
      <c r="A63">
        <v>59</v>
      </c>
      <c r="B63" t="s">
        <v>3</v>
      </c>
      <c r="C63">
        <v>2.9365480296552483E-2</v>
      </c>
      <c r="D63">
        <v>0.20947398862803568</v>
      </c>
      <c r="E63">
        <v>0.16581693110774937</v>
      </c>
      <c r="F63">
        <v>5.6209826181245828E-2</v>
      </c>
      <c r="G63">
        <v>0.12942736867958246</v>
      </c>
      <c r="I63">
        <f t="shared" ca="1" si="8"/>
        <v>0.15255092222572877</v>
      </c>
      <c r="J63">
        <f t="shared" ca="1" si="9"/>
        <v>-1.0005050873140753</v>
      </c>
      <c r="K63">
        <f t="shared" ca="1" si="10"/>
        <v>0.45999583138310091</v>
      </c>
      <c r="L63">
        <f t="shared" ca="1" si="11"/>
        <v>-1.1409180859031074</v>
      </c>
      <c r="M63">
        <f t="shared" ca="1" si="12"/>
        <v>1.5055171340450881</v>
      </c>
      <c r="N63">
        <f t="shared" ca="1" si="15"/>
        <v>1.3283397510464536</v>
      </c>
      <c r="P63">
        <f t="shared" ca="1" si="16"/>
        <v>1.2675583580698448</v>
      </c>
      <c r="Q63">
        <f t="shared" ca="1" si="17"/>
        <v>0.89752214462494551</v>
      </c>
      <c r="R63">
        <f t="shared" si="5"/>
        <v>2.4200000000000003E-4</v>
      </c>
      <c r="S63">
        <f t="shared" ca="1" si="6"/>
        <v>0</v>
      </c>
    </row>
    <row r="64" spans="1:19" x14ac:dyDescent="0.25">
      <c r="A64">
        <v>60</v>
      </c>
      <c r="B64" t="s">
        <v>5</v>
      </c>
      <c r="C64">
        <v>0.44205991536382205</v>
      </c>
      <c r="D64">
        <v>0.20537628321124812</v>
      </c>
      <c r="E64">
        <v>0.11875735503569212</v>
      </c>
      <c r="F64">
        <v>7.0685105799591696E-2</v>
      </c>
      <c r="G64">
        <v>0.10796081009903541</v>
      </c>
      <c r="I64">
        <f t="shared" ca="1" si="8"/>
        <v>0.15255092222572877</v>
      </c>
      <c r="J64">
        <f t="shared" ca="1" si="9"/>
        <v>-1.0005050873140753</v>
      </c>
      <c r="K64">
        <f t="shared" ca="1" si="10"/>
        <v>0.45999583138310091</v>
      </c>
      <c r="L64">
        <f t="shared" ca="1" si="11"/>
        <v>-1.1409180859031074</v>
      </c>
      <c r="M64">
        <f t="shared" ca="1" si="12"/>
        <v>1.5055171340450881</v>
      </c>
      <c r="N64">
        <f t="shared" ca="1" si="15"/>
        <v>1.0745138499918323</v>
      </c>
      <c r="P64">
        <f t="shared" ca="1" si="16"/>
        <v>0.91757642780881066</v>
      </c>
      <c r="Q64">
        <f t="shared" ca="1" si="17"/>
        <v>0.82057966829770446</v>
      </c>
      <c r="R64">
        <f t="shared" si="5"/>
        <v>2.0570000000000007E-3</v>
      </c>
      <c r="S64">
        <f t="shared" ca="1" si="6"/>
        <v>0</v>
      </c>
    </row>
    <row r="65" spans="1:19" x14ac:dyDescent="0.25">
      <c r="A65">
        <v>61</v>
      </c>
      <c r="B65" t="s">
        <v>5</v>
      </c>
      <c r="C65">
        <v>0.64317830498537798</v>
      </c>
      <c r="D65">
        <v>0.30091182769517505</v>
      </c>
      <c r="E65">
        <v>0.11615718284031952</v>
      </c>
      <c r="F65">
        <v>0.1638571178349785</v>
      </c>
      <c r="G65">
        <v>4.6000096415818009E-2</v>
      </c>
      <c r="I65">
        <f t="shared" ca="1" si="8"/>
        <v>0.15255092222572877</v>
      </c>
      <c r="J65">
        <f t="shared" ca="1" si="9"/>
        <v>-1.0005050873140753</v>
      </c>
      <c r="K65">
        <f t="shared" ca="1" si="10"/>
        <v>0.45999583138310091</v>
      </c>
      <c r="L65">
        <f t="shared" ca="1" si="11"/>
        <v>-1.1409180859031074</v>
      </c>
      <c r="M65">
        <f t="shared" ca="1" si="12"/>
        <v>1.5055171340450881</v>
      </c>
      <c r="N65">
        <f t="shared" ca="1" si="15"/>
        <v>0.18895210493111261</v>
      </c>
      <c r="P65">
        <f t="shared" ca="1" si="16"/>
        <v>-0.13998907271924962</v>
      </c>
      <c r="Q65">
        <f t="shared" ca="1" si="17"/>
        <v>0.44433431203867851</v>
      </c>
      <c r="R65">
        <f t="shared" si="5"/>
        <v>2.0570000000000007E-3</v>
      </c>
      <c r="S65">
        <f t="shared" ca="1" si="6"/>
        <v>0</v>
      </c>
    </row>
    <row r="66" spans="1:19" x14ac:dyDescent="0.25">
      <c r="A66">
        <v>62</v>
      </c>
      <c r="B66" t="s">
        <v>4</v>
      </c>
      <c r="C66">
        <v>0.12147355654141344</v>
      </c>
      <c r="D66">
        <v>0.16085289507958755</v>
      </c>
      <c r="E66">
        <v>0.24894936960123482</v>
      </c>
      <c r="F66">
        <v>7.2620440807388248E-2</v>
      </c>
      <c r="G66">
        <v>5.4091758323956039E-2</v>
      </c>
      <c r="I66">
        <f t="shared" ca="1" si="8"/>
        <v>0.15255092222572877</v>
      </c>
      <c r="J66">
        <f t="shared" ca="1" si="9"/>
        <v>-1.0005050873140753</v>
      </c>
      <c r="K66">
        <f t="shared" ca="1" si="10"/>
        <v>0.45999583138310091</v>
      </c>
      <c r="L66">
        <f t="shared" ca="1" si="11"/>
        <v>-1.1409180859031074</v>
      </c>
      <c r="M66">
        <f t="shared" ca="1" si="12"/>
        <v>1.5055171340450881</v>
      </c>
      <c r="N66">
        <f t="shared" ca="1" si="15"/>
        <v>0.8054025760746798</v>
      </c>
      <c r="P66">
        <f t="shared" ca="1" si="16"/>
        <v>0.73016613536545294</v>
      </c>
      <c r="Q66">
        <f t="shared" ca="1" si="17"/>
        <v>0.76735568014145372</v>
      </c>
      <c r="R66">
        <f t="shared" si="5"/>
        <v>7.2600000000000008E-4</v>
      </c>
      <c r="S66">
        <f t="shared" ca="1" si="6"/>
        <v>0</v>
      </c>
    </row>
    <row r="67" spans="1:19" x14ac:dyDescent="0.25">
      <c r="A67">
        <v>63</v>
      </c>
      <c r="B67" t="s">
        <v>4</v>
      </c>
      <c r="C67">
        <v>7.5605487539293484E-2</v>
      </c>
      <c r="D67">
        <v>0.12257329912681775</v>
      </c>
      <c r="E67">
        <v>0.13610777157460618</v>
      </c>
      <c r="F67">
        <v>0.10612867169361137</v>
      </c>
      <c r="G67">
        <v>4.9716967783402947E-2</v>
      </c>
      <c r="I67">
        <f t="shared" ca="1" si="8"/>
        <v>0.15255092222572877</v>
      </c>
      <c r="J67">
        <f t="shared" ca="1" si="9"/>
        <v>-1.0005050873140753</v>
      </c>
      <c r="K67">
        <f t="shared" ca="1" si="10"/>
        <v>0.45999583138310091</v>
      </c>
      <c r="L67">
        <f t="shared" ca="1" si="11"/>
        <v>-1.1409180859031074</v>
      </c>
      <c r="M67">
        <f t="shared" ca="1" si="12"/>
        <v>1.5055171340450881</v>
      </c>
      <c r="N67">
        <f t="shared" ca="1" si="15"/>
        <v>0.96192763995736308</v>
      </c>
      <c r="P67">
        <f t="shared" ca="1" si="16"/>
        <v>0.84136225733447545</v>
      </c>
      <c r="Q67">
        <f t="shared" ca="1" si="17"/>
        <v>0.79992748861375707</v>
      </c>
      <c r="R67">
        <f t="shared" si="5"/>
        <v>7.2600000000000008E-4</v>
      </c>
      <c r="S67">
        <f t="shared" ca="1" si="6"/>
        <v>0</v>
      </c>
    </row>
    <row r="68" spans="1:19" x14ac:dyDescent="0.25">
      <c r="A68">
        <v>64</v>
      </c>
      <c r="B68" t="s">
        <v>7</v>
      </c>
      <c r="C68">
        <v>0.21191272809912035</v>
      </c>
      <c r="D68">
        <v>7.0548100975312861E-2</v>
      </c>
      <c r="E68">
        <v>0.31595485979262811</v>
      </c>
      <c r="F68">
        <v>6.4644008270296847E-3</v>
      </c>
      <c r="G68">
        <v>3.6666656840815576E-2</v>
      </c>
      <c r="I68">
        <f t="shared" ca="1" si="8"/>
        <v>0.15255092222572877</v>
      </c>
      <c r="J68">
        <f t="shared" ca="1" si="9"/>
        <v>-1.0005050873140753</v>
      </c>
      <c r="K68">
        <f t="shared" ca="1" si="10"/>
        <v>0.45999583138310091</v>
      </c>
      <c r="L68">
        <f t="shared" ca="1" si="11"/>
        <v>-1.1409180859031074</v>
      </c>
      <c r="M68">
        <f t="shared" ca="1" si="12"/>
        <v>1.5055171340450881</v>
      </c>
      <c r="N68">
        <f t="shared" ca="1" si="15"/>
        <v>-0.73217228309373106</v>
      </c>
      <c r="P68">
        <f t="shared" ca="1" si="16"/>
        <v>-0.51968486753578835</v>
      </c>
      <c r="Q68">
        <f t="shared" ca="1" si="17"/>
        <v>0.30164161784809196</v>
      </c>
      <c r="R68">
        <f t="shared" si="5"/>
        <v>5.8136000000000007E-2</v>
      </c>
      <c r="S68">
        <f t="shared" ca="1" si="6"/>
        <v>0</v>
      </c>
    </row>
    <row r="69" spans="1:19" x14ac:dyDescent="0.25">
      <c r="A69">
        <v>65</v>
      </c>
      <c r="B69" t="s">
        <v>5</v>
      </c>
      <c r="C69">
        <v>0.55344344155279224</v>
      </c>
      <c r="D69">
        <v>4.6696232137268277E-2</v>
      </c>
      <c r="E69">
        <v>0.25263203955735059</v>
      </c>
      <c r="F69">
        <v>4.1794819745167341E-2</v>
      </c>
      <c r="G69">
        <v>0.12972132003392939</v>
      </c>
      <c r="I69">
        <f t="shared" ca="1" si="8"/>
        <v>0.15255092222572877</v>
      </c>
      <c r="J69">
        <f t="shared" ca="1" si="9"/>
        <v>-1.0005050873140753</v>
      </c>
      <c r="K69">
        <f t="shared" ca="1" si="10"/>
        <v>0.45999583138310091</v>
      </c>
      <c r="L69">
        <f t="shared" ca="1" si="11"/>
        <v>-1.1409180859031074</v>
      </c>
      <c r="M69">
        <f t="shared" ca="1" si="12"/>
        <v>1.5055171340450881</v>
      </c>
      <c r="N69">
        <f t="shared" ca="1" si="15"/>
        <v>0.38145187890605847</v>
      </c>
      <c r="P69">
        <f t="shared" ca="1" si="16"/>
        <v>0.59924044426106193</v>
      </c>
      <c r="Q69">
        <f t="shared" ca="1" si="17"/>
        <v>0.72549372193235429</v>
      </c>
      <c r="R69">
        <f t="shared" si="5"/>
        <v>2.0570000000000007E-3</v>
      </c>
      <c r="S69">
        <f t="shared" ca="1" si="6"/>
        <v>0</v>
      </c>
    </row>
    <row r="70" spans="1:19" x14ac:dyDescent="0.25">
      <c r="A70">
        <v>66</v>
      </c>
      <c r="B70" t="s">
        <v>3</v>
      </c>
      <c r="C70">
        <v>0.46226660660274455</v>
      </c>
      <c r="D70">
        <v>0.15120460480113634</v>
      </c>
      <c r="E70">
        <v>0.18277812173340111</v>
      </c>
      <c r="F70">
        <v>0.1295406338230212</v>
      </c>
      <c r="G70">
        <v>0.13230718770814145</v>
      </c>
      <c r="I70">
        <f t="shared" ca="1" si="8"/>
        <v>0.15255092222572877</v>
      </c>
      <c r="J70">
        <f t="shared" ca="1" si="9"/>
        <v>-1.0005050873140753</v>
      </c>
      <c r="K70">
        <f t="shared" ca="1" si="10"/>
        <v>0.45999583138310091</v>
      </c>
      <c r="L70">
        <f t="shared" ca="1" si="11"/>
        <v>-1.1409180859031074</v>
      </c>
      <c r="M70">
        <f t="shared" ca="1" si="12"/>
        <v>1.5055171340450881</v>
      </c>
      <c r="N70">
        <f t="shared" ca="1" si="15"/>
        <v>-0.74254910202215352</v>
      </c>
      <c r="P70">
        <f t="shared" ca="1" si="16"/>
        <v>-0.5646627374284654</v>
      </c>
      <c r="Q70">
        <f t="shared" ca="1" si="17"/>
        <v>0.28615159195149276</v>
      </c>
      <c r="R70">
        <f t="shared" ref="R70:R104" si="18">VLOOKUP(B70,$V$5:$AA$10,$R$3+1, FALSE)/100</f>
        <v>2.4200000000000003E-4</v>
      </c>
      <c r="S70">
        <f t="shared" ref="S70:S104" ca="1" si="19">IF(Q70&lt;R70,1,0)</f>
        <v>0</v>
      </c>
    </row>
    <row r="71" spans="1:19" x14ac:dyDescent="0.25">
      <c r="A71">
        <v>67</v>
      </c>
      <c r="B71" t="s">
        <v>6</v>
      </c>
      <c r="C71">
        <v>1.8005504917605112E-2</v>
      </c>
      <c r="D71">
        <v>0.17680062051557771</v>
      </c>
      <c r="E71">
        <v>9.2352223985941062E-2</v>
      </c>
      <c r="F71">
        <v>8.8478530377009992E-2</v>
      </c>
      <c r="G71">
        <v>3.6248113842101963E-2</v>
      </c>
      <c r="I71">
        <f t="shared" ref="I71:M104" ca="1" si="20">I70</f>
        <v>0.15255092222572877</v>
      </c>
      <c r="J71">
        <f t="shared" ca="1" si="20"/>
        <v>-1.0005050873140753</v>
      </c>
      <c r="K71">
        <f t="shared" ca="1" si="20"/>
        <v>0.45999583138310091</v>
      </c>
      <c r="L71">
        <f t="shared" ca="1" si="20"/>
        <v>-1.1409180859031074</v>
      </c>
      <c r="M71">
        <f t="shared" ca="1" si="20"/>
        <v>1.5055171340450881</v>
      </c>
      <c r="N71">
        <f t="shared" ca="1" si="15"/>
        <v>8.7339651973273189E-2</v>
      </c>
      <c r="P71">
        <f t="shared" ca="1" si="16"/>
        <v>-9.287454337126913E-2</v>
      </c>
      <c r="Q71">
        <f t="shared" ca="1" si="17"/>
        <v>0.46300161488225922</v>
      </c>
      <c r="R71">
        <f t="shared" si="18"/>
        <v>7.8650000000000022E-3</v>
      </c>
      <c r="S71">
        <f t="shared" ca="1" si="19"/>
        <v>0</v>
      </c>
    </row>
    <row r="72" spans="1:19" x14ac:dyDescent="0.25">
      <c r="A72">
        <v>68</v>
      </c>
      <c r="B72" t="s">
        <v>5</v>
      </c>
      <c r="C72">
        <v>0.35527417695583097</v>
      </c>
      <c r="D72">
        <v>0.1496237250761713</v>
      </c>
      <c r="E72">
        <v>0.27336197871451323</v>
      </c>
      <c r="F72">
        <v>0.12286710510759101</v>
      </c>
      <c r="G72">
        <v>0.14059375641176977</v>
      </c>
      <c r="I72">
        <f t="shared" ca="1" si="20"/>
        <v>0.15255092222572877</v>
      </c>
      <c r="J72">
        <f t="shared" ca="1" si="20"/>
        <v>-1.0005050873140753</v>
      </c>
      <c r="K72">
        <f t="shared" ca="1" si="20"/>
        <v>0.45999583138310091</v>
      </c>
      <c r="L72">
        <f t="shared" ca="1" si="20"/>
        <v>-1.1409180859031074</v>
      </c>
      <c r="M72">
        <f t="shared" ca="1" si="20"/>
        <v>1.5055171340450881</v>
      </c>
      <c r="N72">
        <f t="shared" ca="1" si="15"/>
        <v>0.19652923943765216</v>
      </c>
      <c r="P72">
        <f t="shared" ca="1" si="16"/>
        <v>0.27099519295705143</v>
      </c>
      <c r="Q72">
        <f t="shared" ca="1" si="17"/>
        <v>0.60680263527942846</v>
      </c>
      <c r="R72">
        <f t="shared" si="18"/>
        <v>2.0570000000000007E-3</v>
      </c>
      <c r="S72">
        <f t="shared" ca="1" si="19"/>
        <v>0</v>
      </c>
    </row>
    <row r="73" spans="1:19" x14ac:dyDescent="0.25">
      <c r="A73">
        <v>69</v>
      </c>
      <c r="B73" t="s">
        <v>6</v>
      </c>
      <c r="C73">
        <v>0.60914400538498081</v>
      </c>
      <c r="D73">
        <v>6.7256003300907419E-2</v>
      </c>
      <c r="E73">
        <v>0.14002108360478147</v>
      </c>
      <c r="F73">
        <v>9.222140279030986E-3</v>
      </c>
      <c r="G73">
        <v>5.4740266009494207E-2</v>
      </c>
      <c r="I73">
        <f t="shared" ca="1" si="20"/>
        <v>0.15255092222572877</v>
      </c>
      <c r="J73">
        <f t="shared" ca="1" si="20"/>
        <v>-1.0005050873140753</v>
      </c>
      <c r="K73">
        <f t="shared" ca="1" si="20"/>
        <v>0.45999583138310091</v>
      </c>
      <c r="L73">
        <f t="shared" ca="1" si="20"/>
        <v>-1.1409180859031074</v>
      </c>
      <c r="M73">
        <f t="shared" ca="1" si="20"/>
        <v>1.5055171340450881</v>
      </c>
      <c r="N73">
        <f t="shared" ca="1" si="15"/>
        <v>1.4152424392084102</v>
      </c>
      <c r="P73">
        <f t="shared" ca="1" si="16"/>
        <v>1.2597592003335922</v>
      </c>
      <c r="Q73">
        <f t="shared" ca="1" si="17"/>
        <v>0.89612187897351969</v>
      </c>
      <c r="R73">
        <f t="shared" si="18"/>
        <v>7.8650000000000022E-3</v>
      </c>
      <c r="S73">
        <f t="shared" ca="1" si="19"/>
        <v>0</v>
      </c>
    </row>
    <row r="74" spans="1:19" x14ac:dyDescent="0.25">
      <c r="A74">
        <v>70</v>
      </c>
      <c r="B74" t="s">
        <v>6</v>
      </c>
      <c r="C74">
        <v>0.41190282856142679</v>
      </c>
      <c r="D74">
        <v>6.8240246431785181E-2</v>
      </c>
      <c r="E74">
        <v>0.18431550901911076</v>
      </c>
      <c r="F74">
        <v>1.3088894042983013E-2</v>
      </c>
      <c r="G74">
        <v>3.2721322356452316E-2</v>
      </c>
      <c r="I74">
        <f t="shared" ca="1" si="20"/>
        <v>0.15255092222572877</v>
      </c>
      <c r="J74">
        <f t="shared" ca="1" si="20"/>
        <v>-1.0005050873140753</v>
      </c>
      <c r="K74">
        <f t="shared" ca="1" si="20"/>
        <v>0.45999583138310091</v>
      </c>
      <c r="L74">
        <f t="shared" ca="1" si="20"/>
        <v>-1.1409180859031074</v>
      </c>
      <c r="M74">
        <f t="shared" ca="1" si="20"/>
        <v>1.5055171340450881</v>
      </c>
      <c r="N74">
        <f t="shared" ca="1" si="15"/>
        <v>1.2387092209667638</v>
      </c>
      <c r="P74">
        <f t="shared" ca="1" si="16"/>
        <v>1.2149878617041259</v>
      </c>
      <c r="Q74">
        <f t="shared" ca="1" si="17"/>
        <v>0.88781463951264661</v>
      </c>
      <c r="R74">
        <f t="shared" si="18"/>
        <v>7.8650000000000022E-3</v>
      </c>
      <c r="S74">
        <f t="shared" ca="1" si="19"/>
        <v>0</v>
      </c>
    </row>
    <row r="75" spans="1:19" x14ac:dyDescent="0.25">
      <c r="A75">
        <v>71</v>
      </c>
      <c r="B75" t="s">
        <v>6</v>
      </c>
      <c r="C75">
        <v>0.51466767141830094</v>
      </c>
      <c r="D75">
        <v>0.26047634211597687</v>
      </c>
      <c r="E75">
        <v>0.26459359311627767</v>
      </c>
      <c r="F75">
        <v>0.12816389499250522</v>
      </c>
      <c r="G75">
        <v>4.2214543544412141E-2</v>
      </c>
      <c r="I75">
        <f t="shared" ca="1" si="20"/>
        <v>0.15255092222572877</v>
      </c>
      <c r="J75">
        <f t="shared" ca="1" si="20"/>
        <v>-1.0005050873140753</v>
      </c>
      <c r="K75">
        <f t="shared" ca="1" si="20"/>
        <v>0.45999583138310091</v>
      </c>
      <c r="L75">
        <f t="shared" ca="1" si="20"/>
        <v>-1.1409180859031074</v>
      </c>
      <c r="M75">
        <f t="shared" ca="1" si="20"/>
        <v>1.5055171340450881</v>
      </c>
      <c r="N75">
        <f t="shared" ca="1" si="15"/>
        <v>1.444036937359249</v>
      </c>
      <c r="P75">
        <f t="shared" ca="1" si="16"/>
        <v>0.95579339760554927</v>
      </c>
      <c r="Q75">
        <f t="shared" ca="1" si="17"/>
        <v>0.83041168766945017</v>
      </c>
      <c r="R75">
        <f t="shared" si="18"/>
        <v>7.8650000000000022E-3</v>
      </c>
      <c r="S75">
        <f t="shared" ca="1" si="19"/>
        <v>0</v>
      </c>
    </row>
    <row r="76" spans="1:19" x14ac:dyDescent="0.25">
      <c r="A76">
        <v>72</v>
      </c>
      <c r="B76" t="s">
        <v>7</v>
      </c>
      <c r="C76">
        <v>0.16506949428049866</v>
      </c>
      <c r="D76">
        <v>0.13584755069194707</v>
      </c>
      <c r="E76">
        <v>0.29536134482379167</v>
      </c>
      <c r="F76">
        <v>1.6214500982762052E-2</v>
      </c>
      <c r="G76">
        <v>5.4530793001996293E-2</v>
      </c>
      <c r="I76">
        <f t="shared" ca="1" si="20"/>
        <v>0.15255092222572877</v>
      </c>
      <c r="J76">
        <f t="shared" ca="1" si="20"/>
        <v>-1.0005050873140753</v>
      </c>
      <c r="K76">
        <f t="shared" ca="1" si="20"/>
        <v>0.45999583138310091</v>
      </c>
      <c r="L76">
        <f t="shared" ca="1" si="20"/>
        <v>-1.1409180859031074</v>
      </c>
      <c r="M76">
        <f t="shared" ca="1" si="20"/>
        <v>1.5055171340450881</v>
      </c>
      <c r="N76">
        <f t="shared" ca="1" si="15"/>
        <v>-0.22213847665415079</v>
      </c>
      <c r="P76">
        <f t="shared" ca="1" si="16"/>
        <v>-0.11773212651433505</v>
      </c>
      <c r="Q76">
        <f t="shared" ca="1" si="17"/>
        <v>0.45313995525925227</v>
      </c>
      <c r="R76">
        <f t="shared" si="18"/>
        <v>5.8136000000000007E-2</v>
      </c>
      <c r="S76">
        <f t="shared" ca="1" si="19"/>
        <v>0</v>
      </c>
    </row>
    <row r="77" spans="1:19" x14ac:dyDescent="0.25">
      <c r="A77">
        <v>73</v>
      </c>
      <c r="B77" t="s">
        <v>4</v>
      </c>
      <c r="C77">
        <v>0.22356954619385658</v>
      </c>
      <c r="D77">
        <v>0.36233594981516154</v>
      </c>
      <c r="E77">
        <v>0.20579443806744219</v>
      </c>
      <c r="F77">
        <v>9.6050416890710616E-2</v>
      </c>
      <c r="G77">
        <v>6.3194698859802834E-2</v>
      </c>
      <c r="I77">
        <f t="shared" ca="1" si="20"/>
        <v>0.15255092222572877</v>
      </c>
      <c r="J77">
        <f t="shared" ca="1" si="20"/>
        <v>-1.0005050873140753</v>
      </c>
      <c r="K77">
        <f t="shared" ca="1" si="20"/>
        <v>0.45999583138310091</v>
      </c>
      <c r="L77">
        <f t="shared" ca="1" si="20"/>
        <v>-1.1409180859031074</v>
      </c>
      <c r="M77">
        <f t="shared" ca="1" si="20"/>
        <v>1.5055171340450881</v>
      </c>
      <c r="N77">
        <f t="shared" ca="1" si="15"/>
        <v>0.57384611349739534</v>
      </c>
      <c r="P77">
        <f t="shared" ca="1" si="16"/>
        <v>0.25311237921325497</v>
      </c>
      <c r="Q77">
        <f t="shared" ca="1" si="17"/>
        <v>0.59990931346954013</v>
      </c>
      <c r="R77">
        <f t="shared" si="18"/>
        <v>7.2600000000000008E-4</v>
      </c>
      <c r="S77">
        <f t="shared" ca="1" si="19"/>
        <v>0</v>
      </c>
    </row>
    <row r="78" spans="1:19" x14ac:dyDescent="0.25">
      <c r="A78">
        <v>74</v>
      </c>
      <c r="B78" t="s">
        <v>7</v>
      </c>
      <c r="C78">
        <v>0.69671946091994497</v>
      </c>
      <c r="D78">
        <v>3.8056043615188689E-2</v>
      </c>
      <c r="E78">
        <v>2.9916593959182457E-2</v>
      </c>
      <c r="F78">
        <v>2.7762161770550291E-2</v>
      </c>
      <c r="G78">
        <v>1.513277288750293E-2</v>
      </c>
      <c r="I78">
        <f t="shared" ca="1" si="20"/>
        <v>0.15255092222572877</v>
      </c>
      <c r="J78">
        <f t="shared" ca="1" si="20"/>
        <v>-1.0005050873140753</v>
      </c>
      <c r="K78">
        <f t="shared" ca="1" si="20"/>
        <v>0.45999583138310091</v>
      </c>
      <c r="L78">
        <f t="shared" ca="1" si="20"/>
        <v>-1.1409180859031074</v>
      </c>
      <c r="M78">
        <f t="shared" ca="1" si="20"/>
        <v>1.5055171340450881</v>
      </c>
      <c r="N78">
        <f t="shared" ca="1" si="15"/>
        <v>0.50772564246120144</v>
      </c>
      <c r="P78">
        <f t="shared" ca="1" si="16"/>
        <v>0.43610853722794052</v>
      </c>
      <c r="Q78">
        <f t="shared" ca="1" si="17"/>
        <v>0.6686210083221753</v>
      </c>
      <c r="R78">
        <f t="shared" si="18"/>
        <v>5.8136000000000007E-2</v>
      </c>
      <c r="S78">
        <f t="shared" ca="1" si="19"/>
        <v>0</v>
      </c>
    </row>
    <row r="79" spans="1:19" x14ac:dyDescent="0.25">
      <c r="A79">
        <v>75</v>
      </c>
      <c r="B79" t="s">
        <v>4</v>
      </c>
      <c r="C79">
        <v>0.62740944445771019</v>
      </c>
      <c r="D79">
        <v>0.18239115660704339</v>
      </c>
      <c r="E79">
        <v>0.22876268088842813</v>
      </c>
      <c r="F79">
        <v>0.13865348274138042</v>
      </c>
      <c r="G79">
        <v>4.8063079183544619E-2</v>
      </c>
      <c r="I79">
        <f t="shared" ca="1" si="20"/>
        <v>0.15255092222572877</v>
      </c>
      <c r="J79">
        <f t="shared" ca="1" si="20"/>
        <v>-1.0005050873140753</v>
      </c>
      <c r="K79">
        <f t="shared" ca="1" si="20"/>
        <v>0.45999583138310091</v>
      </c>
      <c r="L79">
        <f t="shared" ca="1" si="20"/>
        <v>-1.1409180859031074</v>
      </c>
      <c r="M79">
        <f t="shared" ca="1" si="20"/>
        <v>1.5055171340450881</v>
      </c>
      <c r="N79">
        <f t="shared" ca="1" si="15"/>
        <v>0.65577596988821296</v>
      </c>
      <c r="P79">
        <f t="shared" ca="1" si="16"/>
        <v>0.3959695077947113</v>
      </c>
      <c r="Q79">
        <f t="shared" ca="1" si="17"/>
        <v>0.65393623856080241</v>
      </c>
      <c r="R79">
        <f t="shared" si="18"/>
        <v>7.2600000000000008E-4</v>
      </c>
      <c r="S79">
        <f t="shared" ca="1" si="19"/>
        <v>0</v>
      </c>
    </row>
    <row r="80" spans="1:19" x14ac:dyDescent="0.25">
      <c r="A80">
        <v>76</v>
      </c>
      <c r="B80" t="s">
        <v>5</v>
      </c>
      <c r="C80">
        <v>4.5627670179620834E-2</v>
      </c>
      <c r="D80">
        <v>0.31129915920471701</v>
      </c>
      <c r="E80">
        <v>0.23342422218789716</v>
      </c>
      <c r="F80">
        <v>0.15634123732629618</v>
      </c>
      <c r="G80">
        <v>3.9227946237770928E-2</v>
      </c>
      <c r="I80">
        <f t="shared" ca="1" si="20"/>
        <v>0.15255092222572877</v>
      </c>
      <c r="J80">
        <f t="shared" ca="1" si="20"/>
        <v>-1.0005050873140753</v>
      </c>
      <c r="K80">
        <f t="shared" ca="1" si="20"/>
        <v>0.45999583138310091</v>
      </c>
      <c r="L80">
        <f t="shared" ca="1" si="20"/>
        <v>-1.1409180859031074</v>
      </c>
      <c r="M80">
        <f t="shared" ca="1" si="20"/>
        <v>1.5055171340450881</v>
      </c>
      <c r="N80">
        <f t="shared" ca="1" si="15"/>
        <v>0.8346318223555379</v>
      </c>
      <c r="P80">
        <f t="shared" ca="1" si="16"/>
        <v>0.4396054258256078</v>
      </c>
      <c r="Q80">
        <f t="shared" ca="1" si="17"/>
        <v>0.66988854486647564</v>
      </c>
      <c r="R80">
        <f t="shared" si="18"/>
        <v>2.0570000000000007E-3</v>
      </c>
      <c r="S80">
        <f t="shared" ca="1" si="19"/>
        <v>0</v>
      </c>
    </row>
    <row r="81" spans="1:19" x14ac:dyDescent="0.25">
      <c r="A81">
        <v>77</v>
      </c>
      <c r="B81" t="s">
        <v>4</v>
      </c>
      <c r="C81">
        <v>0.27409665494282348</v>
      </c>
      <c r="D81">
        <v>1.6269571482687224E-2</v>
      </c>
      <c r="E81">
        <v>6.374074466761788E-2</v>
      </c>
      <c r="F81">
        <v>0.13603288164129468</v>
      </c>
      <c r="G81">
        <v>1.9462252782475521E-2</v>
      </c>
      <c r="I81">
        <f t="shared" ca="1" si="20"/>
        <v>0.15255092222572877</v>
      </c>
      <c r="J81">
        <f t="shared" ca="1" si="20"/>
        <v>-1.0005050873140753</v>
      </c>
      <c r="K81">
        <f t="shared" ca="1" si="20"/>
        <v>0.45999583138310091</v>
      </c>
      <c r="L81">
        <f t="shared" ca="1" si="20"/>
        <v>-1.1409180859031074</v>
      </c>
      <c r="M81">
        <f t="shared" ca="1" si="20"/>
        <v>1.5055171340450881</v>
      </c>
      <c r="N81">
        <f t="shared" ca="1" si="15"/>
        <v>-0.49991375567554891</v>
      </c>
      <c r="P81">
        <f t="shared" ca="1" si="16"/>
        <v>-0.54574216235073458</v>
      </c>
      <c r="Q81">
        <f t="shared" ca="1" si="17"/>
        <v>0.29262159271660204</v>
      </c>
      <c r="R81">
        <f t="shared" si="18"/>
        <v>7.2600000000000008E-4</v>
      </c>
      <c r="S81">
        <f t="shared" ca="1" si="19"/>
        <v>0</v>
      </c>
    </row>
    <row r="82" spans="1:19" x14ac:dyDescent="0.25">
      <c r="A82">
        <v>78</v>
      </c>
      <c r="B82" t="s">
        <v>7</v>
      </c>
      <c r="C82">
        <v>0.56369272673622239</v>
      </c>
      <c r="D82">
        <v>0.17861205185011611</v>
      </c>
      <c r="E82">
        <v>8.0188018205339204E-2</v>
      </c>
      <c r="F82">
        <v>0.13962870555703369</v>
      </c>
      <c r="G82">
        <v>0.10819452924706155</v>
      </c>
      <c r="I82">
        <f t="shared" ca="1" si="20"/>
        <v>0.15255092222572877</v>
      </c>
      <c r="J82">
        <f t="shared" ca="1" si="20"/>
        <v>-1.0005050873140753</v>
      </c>
      <c r="K82">
        <f t="shared" ca="1" si="20"/>
        <v>0.45999583138310091</v>
      </c>
      <c r="L82">
        <f t="shared" ca="1" si="20"/>
        <v>-1.1409180859031074</v>
      </c>
      <c r="M82">
        <f t="shared" ca="1" si="20"/>
        <v>1.5055171340450881</v>
      </c>
      <c r="N82">
        <f t="shared" ca="1" si="15"/>
        <v>-4.5778219392069615E-3</v>
      </c>
      <c r="P82">
        <f t="shared" ca="1" si="16"/>
        <v>-5.5823808734660474E-2</v>
      </c>
      <c r="Q82">
        <f t="shared" ca="1" si="17"/>
        <v>0.47774108394385895</v>
      </c>
      <c r="R82">
        <f t="shared" si="18"/>
        <v>5.8136000000000007E-2</v>
      </c>
      <c r="S82">
        <f t="shared" ca="1" si="19"/>
        <v>0</v>
      </c>
    </row>
    <row r="83" spans="1:19" x14ac:dyDescent="0.25">
      <c r="A83">
        <v>79</v>
      </c>
      <c r="B83" t="s">
        <v>7</v>
      </c>
      <c r="C83">
        <v>0.19746674811531864</v>
      </c>
      <c r="D83">
        <v>5.4355533577206495E-2</v>
      </c>
      <c r="E83">
        <v>0.19252243939743852</v>
      </c>
      <c r="F83">
        <v>0.12556467010073391</v>
      </c>
      <c r="G83">
        <v>0.11233535543315615</v>
      </c>
      <c r="I83">
        <f t="shared" ca="1" si="20"/>
        <v>0.15255092222572877</v>
      </c>
      <c r="J83">
        <f t="shared" ca="1" si="20"/>
        <v>-1.0005050873140753</v>
      </c>
      <c r="K83">
        <f t="shared" ca="1" si="20"/>
        <v>0.45999583138310091</v>
      </c>
      <c r="L83">
        <f t="shared" ca="1" si="20"/>
        <v>-1.1409180859031074</v>
      </c>
      <c r="M83">
        <f t="shared" ca="1" si="20"/>
        <v>1.5055171340450881</v>
      </c>
      <c r="N83">
        <f t="shared" ca="1" si="15"/>
        <v>1.8021154233100196</v>
      </c>
      <c r="P83">
        <f t="shared" ca="1" si="16"/>
        <v>1.7927595249330037</v>
      </c>
      <c r="Q83">
        <f t="shared" ca="1" si="17"/>
        <v>0.96349430801373392</v>
      </c>
      <c r="R83">
        <f t="shared" si="18"/>
        <v>5.8136000000000007E-2</v>
      </c>
      <c r="S83">
        <f t="shared" ca="1" si="19"/>
        <v>0</v>
      </c>
    </row>
    <row r="84" spans="1:19" x14ac:dyDescent="0.25">
      <c r="A84">
        <v>80</v>
      </c>
      <c r="B84" t="s">
        <v>6</v>
      </c>
      <c r="C84">
        <v>0.24636052906634207</v>
      </c>
      <c r="D84">
        <v>0.34916138060110979</v>
      </c>
      <c r="E84">
        <v>5.133529245000544E-2</v>
      </c>
      <c r="F84">
        <v>8.6128841641360657E-2</v>
      </c>
      <c r="G84">
        <v>1.1978988352767563E-2</v>
      </c>
      <c r="I84">
        <f t="shared" ca="1" si="20"/>
        <v>0.15255092222572877</v>
      </c>
      <c r="J84">
        <f t="shared" ca="1" si="20"/>
        <v>-1.0005050873140753</v>
      </c>
      <c r="K84">
        <f t="shared" ca="1" si="20"/>
        <v>0.45999583138310091</v>
      </c>
      <c r="L84">
        <f t="shared" ca="1" si="20"/>
        <v>-1.1409180859031074</v>
      </c>
      <c r="M84">
        <f t="shared" ca="1" si="20"/>
        <v>1.5055171340450881</v>
      </c>
      <c r="N84">
        <f t="shared" ref="N84:N104" ca="1" si="21">_xlfn.NORM.S.INV(RAND())</f>
        <v>-0.7609301306280476</v>
      </c>
      <c r="P84">
        <f t="shared" ca="1" si="16"/>
        <v>-1.0520232317731837</v>
      </c>
      <c r="Q84">
        <f t="shared" ca="1" si="17"/>
        <v>0.14639444552476083</v>
      </c>
      <c r="R84">
        <f t="shared" si="18"/>
        <v>7.8650000000000022E-3</v>
      </c>
      <c r="S84">
        <f t="shared" ca="1" si="19"/>
        <v>0</v>
      </c>
    </row>
    <row r="85" spans="1:19" x14ac:dyDescent="0.25">
      <c r="A85">
        <v>81</v>
      </c>
      <c r="B85" t="s">
        <v>5</v>
      </c>
      <c r="C85">
        <v>0.66403884916126099</v>
      </c>
      <c r="D85">
        <v>5.277369362943659E-2</v>
      </c>
      <c r="E85">
        <v>0.27717335632819162</v>
      </c>
      <c r="F85">
        <v>0.11919795605423431</v>
      </c>
      <c r="G85">
        <v>1.4044319780963301E-2</v>
      </c>
      <c r="I85">
        <f t="shared" ca="1" si="20"/>
        <v>0.15255092222572877</v>
      </c>
      <c r="J85">
        <f t="shared" ca="1" si="20"/>
        <v>-1.0005050873140753</v>
      </c>
      <c r="K85">
        <f t="shared" ca="1" si="20"/>
        <v>0.45999583138310091</v>
      </c>
      <c r="L85">
        <f t="shared" ca="1" si="20"/>
        <v>-1.1409180859031074</v>
      </c>
      <c r="M85">
        <f t="shared" ca="1" si="20"/>
        <v>1.5055171340450881</v>
      </c>
      <c r="N85">
        <f t="shared" ca="1" si="21"/>
        <v>0.53882223507172056</v>
      </c>
      <c r="P85">
        <f t="shared" ca="1" si="16"/>
        <v>0.42858918576271388</v>
      </c>
      <c r="Q85">
        <f t="shared" ca="1" si="17"/>
        <v>0.66588889157176778</v>
      </c>
      <c r="R85">
        <f t="shared" si="18"/>
        <v>2.0570000000000007E-3</v>
      </c>
      <c r="S85">
        <f t="shared" ca="1" si="19"/>
        <v>0</v>
      </c>
    </row>
    <row r="86" spans="1:19" x14ac:dyDescent="0.25">
      <c r="A86">
        <v>82</v>
      </c>
      <c r="B86" t="s">
        <v>4</v>
      </c>
      <c r="C86">
        <v>0.75560540551792532</v>
      </c>
      <c r="D86">
        <v>0.35443583584667088</v>
      </c>
      <c r="E86">
        <v>0.1823483481135805</v>
      </c>
      <c r="F86">
        <v>0.11480412754103635</v>
      </c>
      <c r="G86">
        <v>7.3705038698991768E-2</v>
      </c>
      <c r="I86">
        <f t="shared" ca="1" si="20"/>
        <v>0.15255092222572877</v>
      </c>
      <c r="J86">
        <f t="shared" ca="1" si="20"/>
        <v>-1.0005050873140753</v>
      </c>
      <c r="K86">
        <f t="shared" ca="1" si="20"/>
        <v>0.45999583138310091</v>
      </c>
      <c r="L86">
        <f t="shared" ca="1" si="20"/>
        <v>-1.1409180859031074</v>
      </c>
      <c r="M86">
        <f t="shared" ca="1" si="20"/>
        <v>1.5055171340450881</v>
      </c>
      <c r="N86">
        <f t="shared" ca="1" si="21"/>
        <v>-1.2713869357287586</v>
      </c>
      <c r="P86">
        <f t="shared" ca="1" si="16"/>
        <v>-0.81317440599007207</v>
      </c>
      <c r="Q86">
        <f t="shared" ca="1" si="17"/>
        <v>0.20805903563675976</v>
      </c>
      <c r="R86">
        <f t="shared" si="18"/>
        <v>7.2600000000000008E-4</v>
      </c>
      <c r="S86">
        <f t="shared" ca="1" si="19"/>
        <v>0</v>
      </c>
    </row>
    <row r="87" spans="1:19" x14ac:dyDescent="0.25">
      <c r="A87">
        <v>83</v>
      </c>
      <c r="B87" t="s">
        <v>5</v>
      </c>
      <c r="C87">
        <v>0.10389293297613869</v>
      </c>
      <c r="D87">
        <v>4.5492477019690995E-2</v>
      </c>
      <c r="E87">
        <v>0.1757311290872825</v>
      </c>
      <c r="F87">
        <v>0.15988730514623636</v>
      </c>
      <c r="G87">
        <v>0.13516432506090478</v>
      </c>
      <c r="I87">
        <f t="shared" ca="1" si="20"/>
        <v>0.15255092222572877</v>
      </c>
      <c r="J87">
        <f t="shared" ca="1" si="20"/>
        <v>-1.0005050873140753</v>
      </c>
      <c r="K87">
        <f t="shared" ca="1" si="20"/>
        <v>0.45999583138310091</v>
      </c>
      <c r="L87">
        <f t="shared" ca="1" si="20"/>
        <v>-1.1409180859031074</v>
      </c>
      <c r="M87">
        <f t="shared" ca="1" si="20"/>
        <v>1.5055171340450881</v>
      </c>
      <c r="N87">
        <f t="shared" ca="1" si="21"/>
        <v>-0.6826146142159697</v>
      </c>
      <c r="P87">
        <f t="shared" ca="1" si="16"/>
        <v>-0.57979581165644378</v>
      </c>
      <c r="Q87">
        <f t="shared" ca="1" si="17"/>
        <v>0.28102616118927709</v>
      </c>
      <c r="R87">
        <f t="shared" si="18"/>
        <v>2.0570000000000007E-3</v>
      </c>
      <c r="S87">
        <f t="shared" ca="1" si="19"/>
        <v>0</v>
      </c>
    </row>
    <row r="88" spans="1:19" x14ac:dyDescent="0.25">
      <c r="A88">
        <v>84</v>
      </c>
      <c r="B88" t="s">
        <v>5</v>
      </c>
      <c r="C88">
        <v>0.15385156997736496</v>
      </c>
      <c r="D88">
        <v>0.1357637100194331</v>
      </c>
      <c r="E88">
        <v>3.263048452387185E-2</v>
      </c>
      <c r="F88">
        <v>0.11869228201372109</v>
      </c>
      <c r="G88">
        <v>0.1226851188279903</v>
      </c>
      <c r="I88">
        <f t="shared" ca="1" si="20"/>
        <v>0.15255092222572877</v>
      </c>
      <c r="J88">
        <f t="shared" ca="1" si="20"/>
        <v>-1.0005050873140753</v>
      </c>
      <c r="K88">
        <f t="shared" ca="1" si="20"/>
        <v>0.45999583138310091</v>
      </c>
      <c r="L88">
        <f t="shared" ca="1" si="20"/>
        <v>-1.1409180859031074</v>
      </c>
      <c r="M88">
        <f t="shared" ca="1" si="20"/>
        <v>1.5055171340450881</v>
      </c>
      <c r="N88">
        <f t="shared" ca="1" si="21"/>
        <v>-0.39802938935349147</v>
      </c>
      <c r="P88">
        <f t="shared" ca="1" si="16"/>
        <v>-0.43143521119097045</v>
      </c>
      <c r="Q88">
        <f t="shared" ca="1" si="17"/>
        <v>0.33307597598743793</v>
      </c>
      <c r="R88">
        <f t="shared" si="18"/>
        <v>2.0570000000000007E-3</v>
      </c>
      <c r="S88">
        <f t="shared" ca="1" si="19"/>
        <v>0</v>
      </c>
    </row>
    <row r="89" spans="1:19" x14ac:dyDescent="0.25">
      <c r="A89">
        <v>85</v>
      </c>
      <c r="B89" t="s">
        <v>4</v>
      </c>
      <c r="C89">
        <v>0.55611024648365825</v>
      </c>
      <c r="D89">
        <v>0.27636929102046753</v>
      </c>
      <c r="E89">
        <v>0.26436726681425465</v>
      </c>
      <c r="F89">
        <v>3.4459639042649218E-2</v>
      </c>
      <c r="G89">
        <v>0.11133099314784171</v>
      </c>
      <c r="I89">
        <f t="shared" ca="1" si="20"/>
        <v>0.15255092222572877</v>
      </c>
      <c r="J89">
        <f t="shared" ca="1" si="20"/>
        <v>-1.0005050873140753</v>
      </c>
      <c r="K89">
        <f t="shared" ca="1" si="20"/>
        <v>0.45999583138310091</v>
      </c>
      <c r="L89">
        <f t="shared" ca="1" si="20"/>
        <v>-1.1409180859031074</v>
      </c>
      <c r="M89">
        <f t="shared" ca="1" si="20"/>
        <v>1.5055171340450881</v>
      </c>
      <c r="N89">
        <f t="shared" ca="1" si="21"/>
        <v>-0.94237323650275295</v>
      </c>
      <c r="P89">
        <f t="shared" ca="1" si="16"/>
        <v>-0.62840422525470219</v>
      </c>
      <c r="Q89">
        <f t="shared" ca="1" si="17"/>
        <v>0.26486958493358231</v>
      </c>
      <c r="R89">
        <f t="shared" si="18"/>
        <v>7.2600000000000008E-4</v>
      </c>
      <c r="S89">
        <f t="shared" ca="1" si="19"/>
        <v>0</v>
      </c>
    </row>
    <row r="90" spans="1:19" x14ac:dyDescent="0.25">
      <c r="A90">
        <v>86</v>
      </c>
      <c r="B90" t="s">
        <v>6</v>
      </c>
      <c r="C90">
        <v>0.31163721757974705</v>
      </c>
      <c r="D90">
        <v>0.30851168612102442</v>
      </c>
      <c r="E90">
        <v>0.18577944472196628</v>
      </c>
      <c r="F90">
        <v>0.17264811392725865</v>
      </c>
      <c r="G90">
        <v>7.0611131484800915E-2</v>
      </c>
      <c r="I90">
        <f t="shared" ca="1" si="20"/>
        <v>0.15255092222572877</v>
      </c>
      <c r="J90">
        <f t="shared" ca="1" si="20"/>
        <v>-1.0005050873140753</v>
      </c>
      <c r="K90">
        <f t="shared" ca="1" si="20"/>
        <v>0.45999583138310091</v>
      </c>
      <c r="L90">
        <f t="shared" ca="1" si="20"/>
        <v>-1.1409180859031074</v>
      </c>
      <c r="M90">
        <f t="shared" ca="1" si="20"/>
        <v>1.5055171340450881</v>
      </c>
      <c r="N90">
        <f t="shared" ca="1" si="21"/>
        <v>5.4825116757077949E-2</v>
      </c>
      <c r="P90">
        <f t="shared" ca="1" si="16"/>
        <v>-0.21922909318624928</v>
      </c>
      <c r="Q90">
        <f t="shared" ca="1" si="17"/>
        <v>0.41323579679084876</v>
      </c>
      <c r="R90">
        <f t="shared" si="18"/>
        <v>7.8650000000000022E-3</v>
      </c>
      <c r="S90">
        <f t="shared" ca="1" si="19"/>
        <v>0</v>
      </c>
    </row>
    <row r="91" spans="1:19" x14ac:dyDescent="0.25">
      <c r="A91">
        <v>87</v>
      </c>
      <c r="B91" t="s">
        <v>5</v>
      </c>
      <c r="C91">
        <v>0.79488386543974809</v>
      </c>
      <c r="D91">
        <v>0.26943146581179311</v>
      </c>
      <c r="E91">
        <v>1.5824070756639642E-2</v>
      </c>
      <c r="F91">
        <v>0.11555216443610869</v>
      </c>
      <c r="G91">
        <v>0.10106955427162777</v>
      </c>
      <c r="I91">
        <f t="shared" ca="1" si="20"/>
        <v>0.15255092222572877</v>
      </c>
      <c r="J91">
        <f t="shared" ca="1" si="20"/>
        <v>-1.0005050873140753</v>
      </c>
      <c r="K91">
        <f t="shared" ca="1" si="20"/>
        <v>0.45999583138310091</v>
      </c>
      <c r="L91">
        <f t="shared" ca="1" si="20"/>
        <v>-1.1409180859031074</v>
      </c>
      <c r="M91">
        <f t="shared" ca="1" si="20"/>
        <v>1.5055171340450881</v>
      </c>
      <c r="N91">
        <f t="shared" ca="1" si="21"/>
        <v>-0.75363440678038651</v>
      </c>
      <c r="P91">
        <f t="shared" ca="1" si="16"/>
        <v>-0.51356780059338292</v>
      </c>
      <c r="Q91">
        <f t="shared" ca="1" si="17"/>
        <v>0.3037770983123354</v>
      </c>
      <c r="R91">
        <f t="shared" si="18"/>
        <v>2.0570000000000007E-3</v>
      </c>
      <c r="S91">
        <f t="shared" ca="1" si="19"/>
        <v>0</v>
      </c>
    </row>
    <row r="92" spans="1:19" x14ac:dyDescent="0.25">
      <c r="A92">
        <v>88</v>
      </c>
      <c r="B92" t="s">
        <v>3</v>
      </c>
      <c r="C92">
        <v>0.69561643392396366</v>
      </c>
      <c r="D92">
        <v>0.16155200090594246</v>
      </c>
      <c r="E92">
        <v>8.6320378283061189E-2</v>
      </c>
      <c r="F92">
        <v>4.8232177536298791E-2</v>
      </c>
      <c r="G92">
        <v>0.12841403355052103</v>
      </c>
      <c r="I92">
        <f t="shared" ca="1" si="20"/>
        <v>0.15255092222572877</v>
      </c>
      <c r="J92">
        <f t="shared" ca="1" si="20"/>
        <v>-1.0005050873140753</v>
      </c>
      <c r="K92">
        <f t="shared" ca="1" si="20"/>
        <v>0.45999583138310091</v>
      </c>
      <c r="L92">
        <f t="shared" ca="1" si="20"/>
        <v>-1.1409180859031074</v>
      </c>
      <c r="M92">
        <f t="shared" ca="1" si="20"/>
        <v>1.5055171340450881</v>
      </c>
      <c r="N92">
        <f t="shared" ca="1" si="21"/>
        <v>0.82604695143755913</v>
      </c>
      <c r="P92">
        <f t="shared" ca="1" si="16"/>
        <v>0.68502282494006761</v>
      </c>
      <c r="Q92">
        <f t="shared" ca="1" si="17"/>
        <v>0.7533352410540749</v>
      </c>
      <c r="R92">
        <f t="shared" si="18"/>
        <v>2.4200000000000003E-4</v>
      </c>
      <c r="S92">
        <f t="shared" ca="1" si="19"/>
        <v>0</v>
      </c>
    </row>
    <row r="93" spans="1:19" x14ac:dyDescent="0.25">
      <c r="A93">
        <v>89</v>
      </c>
      <c r="B93" t="s">
        <v>6</v>
      </c>
      <c r="C93">
        <v>0.61243451624073242</v>
      </c>
      <c r="D93">
        <v>0.38713887784370304</v>
      </c>
      <c r="E93">
        <v>0.19676162339007341</v>
      </c>
      <c r="F93">
        <v>7.1312738058458853E-3</v>
      </c>
      <c r="G93">
        <v>9.6616301793185727E-2</v>
      </c>
      <c r="I93">
        <f t="shared" ca="1" si="20"/>
        <v>0.15255092222572877</v>
      </c>
      <c r="J93">
        <f t="shared" ca="1" si="20"/>
        <v>-1.0005050873140753</v>
      </c>
      <c r="K93">
        <f t="shared" ca="1" si="20"/>
        <v>0.45999583138310091</v>
      </c>
      <c r="L93">
        <f t="shared" ca="1" si="20"/>
        <v>-1.1409180859031074</v>
      </c>
      <c r="M93">
        <f t="shared" ca="1" si="20"/>
        <v>1.5055171340450881</v>
      </c>
      <c r="N93">
        <f t="shared" ca="1" si="21"/>
        <v>0.60920322597796228</v>
      </c>
      <c r="P93">
        <f t="shared" ca="1" si="16"/>
        <v>0.33198432819107321</v>
      </c>
      <c r="Q93">
        <f t="shared" ca="1" si="17"/>
        <v>0.6300494535795097</v>
      </c>
      <c r="R93">
        <f t="shared" si="18"/>
        <v>7.8650000000000022E-3</v>
      </c>
      <c r="S93">
        <f t="shared" ca="1" si="19"/>
        <v>0</v>
      </c>
    </row>
    <row r="94" spans="1:19" x14ac:dyDescent="0.25">
      <c r="A94">
        <v>90</v>
      </c>
      <c r="B94" t="s">
        <v>6</v>
      </c>
      <c r="C94">
        <v>0.6937130511976316</v>
      </c>
      <c r="D94">
        <v>7.9730269139351731E-2</v>
      </c>
      <c r="E94">
        <v>0.2091519290318718</v>
      </c>
      <c r="F94">
        <v>6.2595175984312745E-2</v>
      </c>
      <c r="G94">
        <v>5.556217414220751E-3</v>
      </c>
      <c r="I94">
        <f t="shared" ca="1" si="20"/>
        <v>0.15255092222572877</v>
      </c>
      <c r="J94">
        <f t="shared" ca="1" si="20"/>
        <v>-1.0005050873140753</v>
      </c>
      <c r="K94">
        <f t="shared" ca="1" si="20"/>
        <v>0.45999583138310091</v>
      </c>
      <c r="L94">
        <f t="shared" ca="1" si="20"/>
        <v>-1.1409180859031074</v>
      </c>
      <c r="M94">
        <f t="shared" ca="1" si="20"/>
        <v>1.5055171340450881</v>
      </c>
      <c r="N94">
        <f t="shared" ca="1" si="21"/>
        <v>1.6492595660240947</v>
      </c>
      <c r="P94">
        <f t="shared" ca="1" si="16"/>
        <v>1.183510476769378</v>
      </c>
      <c r="Q94">
        <f t="shared" ca="1" si="17"/>
        <v>0.88169655157002458</v>
      </c>
      <c r="R94">
        <f t="shared" si="18"/>
        <v>7.8650000000000022E-3</v>
      </c>
      <c r="S94">
        <f t="shared" ca="1" si="19"/>
        <v>0</v>
      </c>
    </row>
    <row r="95" spans="1:19" x14ac:dyDescent="0.25">
      <c r="A95">
        <v>91</v>
      </c>
      <c r="B95" t="s">
        <v>6</v>
      </c>
      <c r="C95">
        <v>0.28489821974115592</v>
      </c>
      <c r="D95">
        <v>0.36724190829227066</v>
      </c>
      <c r="E95">
        <v>7.5527005896142724E-2</v>
      </c>
      <c r="F95">
        <v>8.2988462441836483E-2</v>
      </c>
      <c r="G95">
        <v>0.1397345090015181</v>
      </c>
      <c r="I95">
        <f t="shared" ca="1" si="20"/>
        <v>0.15255092222572877</v>
      </c>
      <c r="J95">
        <f t="shared" ca="1" si="20"/>
        <v>-1.0005050873140753</v>
      </c>
      <c r="K95">
        <f t="shared" ca="1" si="20"/>
        <v>0.45999583138310091</v>
      </c>
      <c r="L95">
        <f t="shared" ca="1" si="20"/>
        <v>-1.1409180859031074</v>
      </c>
      <c r="M95">
        <f t="shared" ca="1" si="20"/>
        <v>1.5055171340450881</v>
      </c>
      <c r="N95">
        <f t="shared" ca="1" si="21"/>
        <v>-0.8697170966727571</v>
      </c>
      <c r="P95">
        <f t="shared" ca="1" si="16"/>
        <v>-0.92765923264042927</v>
      </c>
      <c r="Q95">
        <f t="shared" ca="1" si="17"/>
        <v>0.17679218088579157</v>
      </c>
      <c r="R95">
        <f t="shared" si="18"/>
        <v>7.8650000000000022E-3</v>
      </c>
      <c r="S95">
        <f t="shared" ca="1" si="19"/>
        <v>0</v>
      </c>
    </row>
    <row r="96" spans="1:19" x14ac:dyDescent="0.25">
      <c r="A96">
        <v>92</v>
      </c>
      <c r="B96" t="s">
        <v>4</v>
      </c>
      <c r="C96">
        <v>0.67715825102471017</v>
      </c>
      <c r="D96">
        <v>0.24563722249453573</v>
      </c>
      <c r="E96">
        <v>1.9547521615203057E-2</v>
      </c>
      <c r="F96">
        <v>5.5668384363925461E-2</v>
      </c>
      <c r="G96">
        <v>9.3524454896147705E-2</v>
      </c>
      <c r="I96">
        <f t="shared" ca="1" si="20"/>
        <v>0.15255092222572877</v>
      </c>
      <c r="J96">
        <f t="shared" ca="1" si="20"/>
        <v>-1.0005050873140753</v>
      </c>
      <c r="K96">
        <f t="shared" ca="1" si="20"/>
        <v>0.45999583138310091</v>
      </c>
      <c r="L96">
        <f t="shared" ca="1" si="20"/>
        <v>-1.1409180859031074</v>
      </c>
      <c r="M96">
        <f t="shared" ca="1" si="20"/>
        <v>1.5055171340450881</v>
      </c>
      <c r="N96">
        <f t="shared" ca="1" si="21"/>
        <v>-0.81483521028309891</v>
      </c>
      <c r="P96">
        <f t="shared" ca="1" si="16"/>
        <v>-0.61414231928180574</v>
      </c>
      <c r="Q96">
        <f t="shared" ca="1" si="17"/>
        <v>0.2695606426750502</v>
      </c>
      <c r="R96">
        <f t="shared" si="18"/>
        <v>7.2600000000000008E-4</v>
      </c>
      <c r="S96">
        <f t="shared" ca="1" si="19"/>
        <v>0</v>
      </c>
    </row>
    <row r="97" spans="1:19" x14ac:dyDescent="0.25">
      <c r="A97">
        <v>93</v>
      </c>
      <c r="B97" t="s">
        <v>6</v>
      </c>
      <c r="C97">
        <v>2.9085058639637618E-2</v>
      </c>
      <c r="D97">
        <v>0.14718312571005673</v>
      </c>
      <c r="E97">
        <v>0.28760902511492548</v>
      </c>
      <c r="F97">
        <v>0.13539268661197343</v>
      </c>
      <c r="G97">
        <v>0.13574086209637379</v>
      </c>
      <c r="I97">
        <f t="shared" ca="1" si="20"/>
        <v>0.15255092222572877</v>
      </c>
      <c r="J97">
        <f t="shared" ca="1" si="20"/>
        <v>-1.0005050873140753</v>
      </c>
      <c r="K97">
        <f t="shared" ca="1" si="20"/>
        <v>0.45999583138310091</v>
      </c>
      <c r="L97">
        <f t="shared" ca="1" si="20"/>
        <v>-1.1409180859031074</v>
      </c>
      <c r="M97">
        <f t="shared" ca="1" si="20"/>
        <v>1.5055171340450881</v>
      </c>
      <c r="N97">
        <f t="shared" ca="1" si="21"/>
        <v>1.3422031616154575</v>
      </c>
      <c r="P97">
        <f t="shared" ca="1" si="16"/>
        <v>1.2826377082526705</v>
      </c>
      <c r="Q97">
        <f t="shared" ca="1" si="17"/>
        <v>0.90019048359366804</v>
      </c>
      <c r="R97">
        <f t="shared" si="18"/>
        <v>7.8650000000000022E-3</v>
      </c>
      <c r="S97">
        <f t="shared" ca="1" si="19"/>
        <v>0</v>
      </c>
    </row>
    <row r="98" spans="1:19" x14ac:dyDescent="0.25">
      <c r="A98">
        <v>94</v>
      </c>
      <c r="B98" t="s">
        <v>5</v>
      </c>
      <c r="C98">
        <v>0.50295416460969922</v>
      </c>
      <c r="D98">
        <v>0.2684786150171225</v>
      </c>
      <c r="E98">
        <v>0.20331830855193916</v>
      </c>
      <c r="F98">
        <v>5.0320395370897627E-3</v>
      </c>
      <c r="G98">
        <v>8.9902392565921807E-2</v>
      </c>
      <c r="I98">
        <f t="shared" ca="1" si="20"/>
        <v>0.15255092222572877</v>
      </c>
      <c r="J98">
        <f t="shared" ca="1" si="20"/>
        <v>-1.0005050873140753</v>
      </c>
      <c r="K98">
        <f t="shared" ca="1" si="20"/>
        <v>0.45999583138310091</v>
      </c>
      <c r="L98">
        <f t="shared" ca="1" si="20"/>
        <v>-1.1409180859031074</v>
      </c>
      <c r="M98">
        <f t="shared" ca="1" si="20"/>
        <v>1.5055171340450881</v>
      </c>
      <c r="N98">
        <f t="shared" ca="1" si="21"/>
        <v>1.2113406963112683</v>
      </c>
      <c r="P98">
        <f t="shared" ref="P98:P104" ca="1" si="22">SUMPRODUCT(C98:G98,I98:M98)+N98*SQRT(1-SUMPRODUCT(C98:G98,C98:G98))</f>
        <v>0.98928565803906798</v>
      </c>
      <c r="Q98">
        <f t="shared" ref="Q98:Q104" ca="1" si="23">_xlfn.NORM.S.DIST(P98,TRUE)</f>
        <v>0.83873830047621678</v>
      </c>
      <c r="R98">
        <f t="shared" si="18"/>
        <v>2.0570000000000007E-3</v>
      </c>
      <c r="S98">
        <f t="shared" ca="1" si="19"/>
        <v>0</v>
      </c>
    </row>
    <row r="99" spans="1:19" x14ac:dyDescent="0.25">
      <c r="A99">
        <v>95</v>
      </c>
      <c r="B99" t="s">
        <v>3</v>
      </c>
      <c r="C99">
        <v>5.3626625420540072E-2</v>
      </c>
      <c r="D99">
        <v>0.1068080492282866</v>
      </c>
      <c r="E99">
        <v>0.25461062791126371</v>
      </c>
      <c r="F99">
        <v>6.0483787832068994E-2</v>
      </c>
      <c r="G99">
        <v>0.10695316174974866</v>
      </c>
      <c r="I99">
        <f t="shared" ca="1" si="20"/>
        <v>0.15255092222572877</v>
      </c>
      <c r="J99">
        <f t="shared" ca="1" si="20"/>
        <v>-1.0005050873140753</v>
      </c>
      <c r="K99">
        <f t="shared" ca="1" si="20"/>
        <v>0.45999583138310091</v>
      </c>
      <c r="L99">
        <f t="shared" ca="1" si="20"/>
        <v>-1.1409180859031074</v>
      </c>
      <c r="M99">
        <f t="shared" ca="1" si="20"/>
        <v>1.5055171340450881</v>
      </c>
      <c r="N99">
        <f t="shared" ca="1" si="21"/>
        <v>0.70567993578260158</v>
      </c>
      <c r="P99">
        <f t="shared" ca="1" si="22"/>
        <v>0.78206904476779049</v>
      </c>
      <c r="Q99">
        <f t="shared" ca="1" si="23"/>
        <v>0.78291300116400153</v>
      </c>
      <c r="R99">
        <f t="shared" si="18"/>
        <v>2.4200000000000003E-4</v>
      </c>
      <c r="S99">
        <f t="shared" ca="1" si="19"/>
        <v>0</v>
      </c>
    </row>
    <row r="100" spans="1:19" x14ac:dyDescent="0.25">
      <c r="A100">
        <v>96</v>
      </c>
      <c r="B100" t="s">
        <v>5</v>
      </c>
      <c r="C100">
        <v>1.4944202529135519E-2</v>
      </c>
      <c r="D100">
        <v>1.0273806370782733E-2</v>
      </c>
      <c r="E100">
        <v>0.21791190527778115</v>
      </c>
      <c r="F100">
        <v>0.13485968523887062</v>
      </c>
      <c r="G100">
        <v>0.11013565576635417</v>
      </c>
      <c r="I100">
        <f t="shared" ca="1" si="20"/>
        <v>0.15255092222572877</v>
      </c>
      <c r="J100">
        <f t="shared" ca="1" si="20"/>
        <v>-1.0005050873140753</v>
      </c>
      <c r="K100">
        <f t="shared" ca="1" si="20"/>
        <v>0.45999583138310091</v>
      </c>
      <c r="L100">
        <f t="shared" ca="1" si="20"/>
        <v>-1.1409180859031074</v>
      </c>
      <c r="M100">
        <f t="shared" ca="1" si="20"/>
        <v>1.5055171340450881</v>
      </c>
      <c r="N100">
        <f t="shared" ca="1" si="21"/>
        <v>-2.1461547814704067</v>
      </c>
      <c r="P100">
        <f t="shared" ca="1" si="22"/>
        <v>-1.9564221341226444</v>
      </c>
      <c r="Q100">
        <f t="shared" ca="1" si="23"/>
        <v>2.520772342469638E-2</v>
      </c>
      <c r="R100">
        <f t="shared" si="18"/>
        <v>2.0570000000000007E-3</v>
      </c>
      <c r="S100">
        <f t="shared" ca="1" si="19"/>
        <v>0</v>
      </c>
    </row>
    <row r="101" spans="1:19" x14ac:dyDescent="0.25">
      <c r="A101">
        <v>97</v>
      </c>
      <c r="B101" t="s">
        <v>4</v>
      </c>
      <c r="C101">
        <v>6.3642805663961174E-2</v>
      </c>
      <c r="D101">
        <v>7.3827631855175366E-2</v>
      </c>
      <c r="E101">
        <v>0.16830369836836445</v>
      </c>
      <c r="F101">
        <v>0.13539291051460234</v>
      </c>
      <c r="G101">
        <v>6.9760077178943804E-3</v>
      </c>
      <c r="I101">
        <f t="shared" ca="1" si="20"/>
        <v>0.15255092222572877</v>
      </c>
      <c r="J101">
        <f t="shared" ca="1" si="20"/>
        <v>-1.0005050873140753</v>
      </c>
      <c r="K101">
        <f t="shared" ca="1" si="20"/>
        <v>0.45999583138310091</v>
      </c>
      <c r="L101">
        <f t="shared" ca="1" si="20"/>
        <v>-1.1409180859031074</v>
      </c>
      <c r="M101">
        <f t="shared" ca="1" si="20"/>
        <v>1.5055171340450881</v>
      </c>
      <c r="N101">
        <f t="shared" ca="1" si="21"/>
        <v>0.3431945395829627</v>
      </c>
      <c r="P101">
        <f t="shared" ca="1" si="22"/>
        <v>0.20270322702480917</v>
      </c>
      <c r="Q101">
        <f t="shared" ca="1" si="23"/>
        <v>0.58031649962994458</v>
      </c>
      <c r="R101">
        <f t="shared" si="18"/>
        <v>7.2600000000000008E-4</v>
      </c>
      <c r="S101">
        <f t="shared" ca="1" si="19"/>
        <v>0</v>
      </c>
    </row>
    <row r="102" spans="1:19" x14ac:dyDescent="0.25">
      <c r="A102">
        <v>98</v>
      </c>
      <c r="B102" t="s">
        <v>4</v>
      </c>
      <c r="C102">
        <v>0.80697528438808364</v>
      </c>
      <c r="D102">
        <v>0.24534375853647103</v>
      </c>
      <c r="E102">
        <v>0.19059935857539737</v>
      </c>
      <c r="F102">
        <v>7.9914572284833812E-2</v>
      </c>
      <c r="G102">
        <v>8.1410968344254001E-2</v>
      </c>
      <c r="I102">
        <f t="shared" ca="1" si="20"/>
        <v>0.15255092222572877</v>
      </c>
      <c r="J102">
        <f t="shared" ca="1" si="20"/>
        <v>-1.0005050873140753</v>
      </c>
      <c r="K102">
        <f t="shared" ca="1" si="20"/>
        <v>0.45999583138310091</v>
      </c>
      <c r="L102">
        <f t="shared" ca="1" si="20"/>
        <v>-1.1409180859031074</v>
      </c>
      <c r="M102">
        <f t="shared" ca="1" si="20"/>
        <v>1.5055171340450881</v>
      </c>
      <c r="N102">
        <f t="shared" ca="1" si="21"/>
        <v>-1.3520616902949012</v>
      </c>
      <c r="P102">
        <f t="shared" ca="1" si="22"/>
        <v>-0.66464189006512231</v>
      </c>
      <c r="Q102">
        <f t="shared" ca="1" si="23"/>
        <v>0.25313978469715787</v>
      </c>
      <c r="R102">
        <f t="shared" si="18"/>
        <v>7.2600000000000008E-4</v>
      </c>
      <c r="S102">
        <f t="shared" ca="1" si="19"/>
        <v>0</v>
      </c>
    </row>
    <row r="103" spans="1:19" x14ac:dyDescent="0.25">
      <c r="A103">
        <v>99</v>
      </c>
      <c r="B103" t="s">
        <v>3</v>
      </c>
      <c r="C103">
        <v>0.72979444880041699</v>
      </c>
      <c r="D103">
        <v>0.20738219456438284</v>
      </c>
      <c r="E103">
        <v>0.28192076656117593</v>
      </c>
      <c r="F103">
        <v>4.5973675551111239E-2</v>
      </c>
      <c r="G103">
        <v>6.6403620479010675E-2</v>
      </c>
      <c r="I103">
        <f t="shared" ca="1" si="20"/>
        <v>0.15255092222572877</v>
      </c>
      <c r="J103">
        <f t="shared" ca="1" si="20"/>
        <v>-1.0005050873140753</v>
      </c>
      <c r="K103">
        <f t="shared" ca="1" si="20"/>
        <v>0.45999583138310091</v>
      </c>
      <c r="L103">
        <f t="shared" ca="1" si="20"/>
        <v>-1.1409180859031074</v>
      </c>
      <c r="M103">
        <f t="shared" ca="1" si="20"/>
        <v>1.5055171340450881</v>
      </c>
      <c r="N103">
        <f t="shared" ca="1" si="21"/>
        <v>1.0731496946375623</v>
      </c>
      <c r="P103">
        <f t="shared" ca="1" si="22"/>
        <v>0.7053112809382287</v>
      </c>
      <c r="Q103">
        <f t="shared" ca="1" si="23"/>
        <v>0.75969172917558936</v>
      </c>
      <c r="R103">
        <f t="shared" si="18"/>
        <v>2.4200000000000003E-4</v>
      </c>
      <c r="S103">
        <f t="shared" ca="1" si="19"/>
        <v>0</v>
      </c>
    </row>
    <row r="104" spans="1:19" x14ac:dyDescent="0.25">
      <c r="A104">
        <v>100</v>
      </c>
      <c r="B104" t="s">
        <v>5</v>
      </c>
      <c r="C104">
        <v>0.68432855584716334</v>
      </c>
      <c r="D104">
        <v>0.37571516619483569</v>
      </c>
      <c r="E104">
        <v>0.29159890408437378</v>
      </c>
      <c r="F104">
        <v>6.2324656264886993E-2</v>
      </c>
      <c r="G104">
        <v>0.12579303654213372</v>
      </c>
      <c r="I104">
        <f t="shared" ca="1" si="20"/>
        <v>0.15255092222572877</v>
      </c>
      <c r="J104">
        <f t="shared" ca="1" si="20"/>
        <v>-1.0005050873140753</v>
      </c>
      <c r="K104">
        <f t="shared" ca="1" si="20"/>
        <v>0.45999583138310091</v>
      </c>
      <c r="L104">
        <f t="shared" ca="1" si="20"/>
        <v>-1.1409180859031074</v>
      </c>
      <c r="M104">
        <f t="shared" ca="1" si="20"/>
        <v>1.5055171340450881</v>
      </c>
      <c r="N104">
        <f t="shared" ca="1" si="21"/>
        <v>0.14235255601853056</v>
      </c>
      <c r="P104">
        <f t="shared" ca="1" si="22"/>
        <v>5.7001846752179328E-2</v>
      </c>
      <c r="Q104">
        <f t="shared" ca="1" si="23"/>
        <v>0.52272813798022788</v>
      </c>
      <c r="R104">
        <f t="shared" si="18"/>
        <v>2.0570000000000007E-3</v>
      </c>
      <c r="S104">
        <f t="shared" ca="1" si="19"/>
        <v>0</v>
      </c>
    </row>
  </sheetData>
  <mergeCells count="1"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GWSB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Islam, Saiyid S.</dc:creator>
  <cp:lastModifiedBy>Islam, Saiyid S.</cp:lastModifiedBy>
  <dcterms:created xsi:type="dcterms:W3CDTF">2020-02-01T02:13:37Z</dcterms:created>
  <dcterms:modified xsi:type="dcterms:W3CDTF">2020-02-22T02:30:54Z</dcterms:modified>
</cp:coreProperties>
</file>