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gshy/Desktop/apple case study/"/>
    </mc:Choice>
  </mc:AlternateContent>
  <xr:revisionPtr revIDLastSave="0" documentId="13_ncr:1_{540CC31B-7272-1F4A-B054-CC487BFB6952}" xr6:coauthVersionLast="47" xr6:coauthVersionMax="47" xr10:uidLastSave="{00000000-0000-0000-0000-000000000000}"/>
  <bookViews>
    <workbookView xWindow="560" yWindow="500" windowWidth="28240" windowHeight="16020" xr2:uid="{ED262FE8-EABD-2541-B00A-29BA0DD6F496}"/>
  </bookViews>
  <sheets>
    <sheet name="Target 1" sheetId="1" r:id="rId1"/>
    <sheet name="Target 2" sheetId="2" r:id="rId2"/>
  </sheets>
  <definedNames>
    <definedName name="solver_adj" localSheetId="0" hidden="1">'Target 1'!$I$7:$K$11</definedName>
    <definedName name="solver_adj" localSheetId="1" hidden="1">'Target 2'!$I$7:$K$11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'Target 1'!$I$14:$K$14</definedName>
    <definedName name="solver_lhs1" localSheetId="1" hidden="1">'Target 2'!$I$14:$K$14</definedName>
    <definedName name="solver_lhs2" localSheetId="0" hidden="1">'Target 1'!$I$14:$K$14</definedName>
    <definedName name="solver_lhs2" localSheetId="1" hidden="1">'Target 2'!$I$14:$K$14</definedName>
    <definedName name="solver_lhs3" localSheetId="0" hidden="1">'Target 1'!$I$7:$K$11</definedName>
    <definedName name="solver_lhs3" localSheetId="1" hidden="1">'Target 2'!$I$18:$K$22</definedName>
    <definedName name="solver_lhs4" localSheetId="0" hidden="1">'Target 1'!$I$7:$K$11</definedName>
    <definedName name="solver_lhs4" localSheetId="1" hidden="1">'Target 2'!$I$7:$K$11</definedName>
    <definedName name="solver_lhs5" localSheetId="0" hidden="1">'Target 1'!$J$11</definedName>
    <definedName name="solver_lhs5" localSheetId="1" hidden="1">'Target 2'!$I$7:$K$11</definedName>
    <definedName name="solver_lhs6" localSheetId="0" hidden="1">'Target 1'!$L$14</definedName>
    <definedName name="solver_lhs6" localSheetId="1" hidden="1">'Target 2'!$J$11</definedName>
    <definedName name="solver_lhs7" localSheetId="1" hidden="1">'Target 2'!$L$14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6</definedName>
    <definedName name="solver_num" localSheetId="1" hidden="1">7</definedName>
    <definedName name="solver_opt" localSheetId="0" hidden="1">'Target 1'!$I$24</definedName>
    <definedName name="solver_opt" localSheetId="1" hidden="1">'Target 2'!$I$26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4</definedName>
    <definedName name="solver_rel3" localSheetId="1" hidden="1">3</definedName>
    <definedName name="solver_rel4" localSheetId="0" hidden="1">3</definedName>
    <definedName name="solver_rel4" localSheetId="1" hidden="1">4</definedName>
    <definedName name="solver_rel5" localSheetId="0" hidden="1">2</definedName>
    <definedName name="solver_rel5" localSheetId="1" hidden="1">3</definedName>
    <definedName name="solver_rel6" localSheetId="0" hidden="1">2</definedName>
    <definedName name="solver_rel6" localSheetId="1" hidden="1">2</definedName>
    <definedName name="solver_rel7" localSheetId="1" hidden="1">2</definedName>
    <definedName name="solver_rhs1" localSheetId="0" hidden="1">'Target 1'!$I$15:$K$15</definedName>
    <definedName name="solver_rhs1" localSheetId="1" hidden="1">'Target 2'!$I$15:$K$15</definedName>
    <definedName name="solver_rhs2" localSheetId="0" hidden="1">'Target 1'!$I$16:$K$16</definedName>
    <definedName name="solver_rhs2" localSheetId="1" hidden="1">'Target 2'!$I$16:$K$16</definedName>
    <definedName name="solver_rhs3" localSheetId="0" hidden="1">"整数"</definedName>
    <definedName name="solver_rhs3" localSheetId="1" hidden="1">0</definedName>
    <definedName name="solver_rhs4" localSheetId="0" hidden="1">0</definedName>
    <definedName name="solver_rhs4" localSheetId="1" hidden="1">"整数"</definedName>
    <definedName name="solver_rhs5" localSheetId="0" hidden="1">35</definedName>
    <definedName name="solver_rhs5" localSheetId="1" hidden="1">0</definedName>
    <definedName name="solver_rhs6" localSheetId="0" hidden="1">305</definedName>
    <definedName name="solver_rhs6" localSheetId="1" hidden="1">35</definedName>
    <definedName name="solver_rhs7" localSheetId="1" hidden="1">305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2" l="1"/>
  <c r="H24" i="2"/>
  <c r="I14" i="2"/>
  <c r="H22" i="2"/>
  <c r="H21" i="2"/>
  <c r="H20" i="2"/>
  <c r="H19" i="2"/>
  <c r="H18" i="2"/>
  <c r="J20" i="1"/>
  <c r="J18" i="1"/>
  <c r="I20" i="1"/>
  <c r="I19" i="1"/>
  <c r="I18" i="1"/>
  <c r="K18" i="1"/>
  <c r="J19" i="1"/>
  <c r="K19" i="1"/>
  <c r="K20" i="1"/>
  <c r="I21" i="1"/>
  <c r="J21" i="1"/>
  <c r="K21" i="1"/>
  <c r="I22" i="1"/>
  <c r="J22" i="1"/>
  <c r="K22" i="1"/>
  <c r="I26" i="1"/>
  <c r="I24" i="1"/>
  <c r="H18" i="1"/>
  <c r="H19" i="1"/>
  <c r="H20" i="1"/>
  <c r="H22" i="1"/>
  <c r="H21" i="1"/>
  <c r="H26" i="1"/>
  <c r="H24" i="1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I26" i="2"/>
  <c r="I24" i="2"/>
  <c r="E17" i="2"/>
  <c r="D17" i="2"/>
  <c r="C17" i="2"/>
  <c r="B17" i="2"/>
  <c r="J14" i="2"/>
  <c r="K14" i="2"/>
  <c r="L14" i="2"/>
  <c r="K13" i="2"/>
  <c r="J13" i="2"/>
  <c r="I13" i="2"/>
  <c r="B11" i="2"/>
  <c r="I14" i="1"/>
  <c r="J14" i="1"/>
  <c r="K14" i="1"/>
  <c r="L14" i="1"/>
  <c r="K13" i="1"/>
  <c r="J13" i="1"/>
  <c r="I13" i="1"/>
  <c r="C17" i="1"/>
  <c r="D17" i="1"/>
  <c r="E17" i="1"/>
  <c r="B17" i="1"/>
  <c r="B11" i="1"/>
</calcChain>
</file>

<file path=xl/sharedStrings.xml><?xml version="1.0" encoding="utf-8"?>
<sst xmlns="http://schemas.openxmlformats.org/spreadsheetml/2006/main" count="112" uniqueCount="35">
  <si>
    <t>Table 1</t>
  </si>
  <si>
    <t>Jan Wk2</t>
  </si>
  <si>
    <t>Jan Wk3</t>
  </si>
  <si>
    <t>Jan Wk4</t>
  </si>
  <si>
    <t>Jan Wk5</t>
  </si>
  <si>
    <t xml:space="preserve">Total Cum A supply </t>
  </si>
  <si>
    <t>Table 2</t>
  </si>
  <si>
    <t>Jan Wk1 Actual build</t>
  </si>
  <si>
    <t>Superman</t>
  </si>
  <si>
    <t>Superman Plus</t>
  </si>
  <si>
    <t>Superman Mini</t>
  </si>
  <si>
    <t>Table 3</t>
  </si>
  <si>
    <t>Cum Demand FCT</t>
  </si>
  <si>
    <t>Table 4</t>
  </si>
  <si>
    <t>Cum Demand Ask</t>
  </si>
  <si>
    <t>Online Store</t>
  </si>
  <si>
    <t>Retail Store</t>
  </si>
  <si>
    <t>Reseller Partners</t>
  </si>
  <si>
    <t>AMR</t>
  </si>
  <si>
    <t>Europe</t>
  </si>
  <si>
    <t>PAC</t>
  </si>
  <si>
    <t>Total Demand</t>
    <phoneticPr fontId="1" type="noConversion"/>
  </si>
  <si>
    <t>Target 1: Minimize VAR</t>
    <phoneticPr fontId="1" type="noConversion"/>
  </si>
  <si>
    <t>Target 2: Minimize AVG</t>
    <phoneticPr fontId="1" type="noConversion"/>
  </si>
  <si>
    <t>Supply Allocated</t>
    <phoneticPr fontId="1" type="noConversion"/>
  </si>
  <si>
    <t>Additional Supply (Superman Mini Surplus)</t>
    <phoneticPr fontId="1" type="noConversion"/>
  </si>
  <si>
    <t>Superman Plus Total Supply</t>
    <phoneticPr fontId="1" type="noConversion"/>
  </si>
  <si>
    <t>Max Productivity (Min+20)</t>
    <phoneticPr fontId="2" type="noConversion"/>
  </si>
  <si>
    <t>Min Productivity</t>
    <phoneticPr fontId="2" type="noConversion"/>
  </si>
  <si>
    <t>Stockout Rate</t>
    <phoneticPr fontId="1" type="noConversion"/>
  </si>
  <si>
    <t>Reseller - AMR</t>
    <phoneticPr fontId="1" type="noConversion"/>
  </si>
  <si>
    <t>Reseller - Europe</t>
    <phoneticPr fontId="1" type="noConversion"/>
  </si>
  <si>
    <t>Reseller - PAC</t>
    <phoneticPr fontId="1" type="noConversion"/>
  </si>
  <si>
    <t xml:space="preserve">Total Cum A Supply </t>
    <phoneticPr fontId="1" type="noConversion"/>
  </si>
  <si>
    <t>Produced in Previous Week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</si>
</sst>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4C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3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0" xfId="0" applyFont="1">
      <alignment vertical="center"/>
    </xf>
    <xf numFmtId="0" fontId="4" fillId="0" borderId="4" xfId="0" applyFont="1" applyBorder="1" applyAlignment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4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/>
    <xf numFmtId="0" fontId="4" fillId="0" borderId="4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1" fontId="4" fillId="0" borderId="8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1" fontId="4" fillId="0" borderId="7" xfId="0" applyNumberFormat="1" applyFont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 vertical="center"/>
    </xf>
    <xf numFmtId="0" fontId="3" fillId="0" borderId="6" xfId="0" applyFont="1" applyBorder="1" applyAlignment="1"/>
    <xf numFmtId="0" fontId="3" fillId="0" borderId="5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3" borderId="9" xfId="0" applyNumberFormat="1" applyFont="1" applyFill="1" applyBorder="1" applyAlignment="1">
      <alignment horizontal="center"/>
    </xf>
    <xf numFmtId="1" fontId="4" fillId="4" borderId="9" xfId="0" applyNumberFormat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1" fontId="0" fillId="0" borderId="0" xfId="0" applyNumberFormat="1">
      <alignment vertical="center"/>
    </xf>
    <xf numFmtId="2" fontId="4" fillId="7" borderId="9" xfId="0" applyNumberFormat="1" applyFont="1" applyFill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0" fontId="4" fillId="5" borderId="10" xfId="0" applyFont="1" applyFill="1" applyBorder="1" applyAlignment="1">
      <alignment horizontal="center"/>
    </xf>
    <xf numFmtId="9" fontId="4" fillId="6" borderId="9" xfId="1" applyFont="1" applyFill="1" applyBorder="1" applyAlignment="1">
      <alignment horizontal="center"/>
    </xf>
    <xf numFmtId="9" fontId="4" fillId="0" borderId="0" xfId="0" applyNumberFormat="1" applyFont="1" applyAlignment="1"/>
    <xf numFmtId="9" fontId="4" fillId="0" borderId="0" xfId="1" applyFont="1">
      <alignment vertical="center"/>
    </xf>
    <xf numFmtId="0" fontId="4" fillId="0" borderId="11" xfId="0" applyFont="1" applyBorder="1">
      <alignment vertical="center"/>
    </xf>
    <xf numFmtId="0" fontId="4" fillId="0" borderId="4" xfId="0" applyFont="1" applyBorder="1" applyAlignment="1">
      <alignment wrapText="1"/>
    </xf>
    <xf numFmtId="0" fontId="4" fillId="0" borderId="6" xfId="0" applyFont="1" applyBorder="1" applyAlignment="1">
      <alignment horizontal="left"/>
    </xf>
    <xf numFmtId="0" fontId="4" fillId="0" borderId="9" xfId="0" applyFont="1" applyBorder="1" applyAlignment="1"/>
    <xf numFmtId="0" fontId="4" fillId="0" borderId="9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D7D6-46BA-FC4F-BFF3-AE432BCB54FC}">
  <dimension ref="A1:Q30"/>
  <sheetViews>
    <sheetView tabSelected="1" workbookViewId="0">
      <selection activeCell="N19" sqref="N19"/>
    </sheetView>
  </sheetViews>
  <sheetFormatPr baseColWidth="10" defaultRowHeight="16"/>
  <cols>
    <col min="1" max="1" width="22.5" customWidth="1"/>
    <col min="7" max="7" width="25.5" customWidth="1"/>
    <col min="8" max="8" width="14.5" customWidth="1"/>
    <col min="9" max="11" width="14.33203125" bestFit="1" customWidth="1"/>
  </cols>
  <sheetData>
    <row r="1" spans="1:14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</row>
    <row r="2" spans="1:14">
      <c r="A2" s="5"/>
      <c r="B2" s="6" t="s">
        <v>1</v>
      </c>
      <c r="C2" s="6" t="s">
        <v>2</v>
      </c>
      <c r="D2" s="6" t="s">
        <v>3</v>
      </c>
      <c r="E2" s="7" t="s">
        <v>4</v>
      </c>
      <c r="F2" s="4"/>
      <c r="G2" s="4"/>
      <c r="H2" s="4"/>
      <c r="I2" s="4"/>
      <c r="J2" s="4"/>
      <c r="K2" s="4"/>
    </row>
    <row r="3" spans="1:14">
      <c r="A3" s="8" t="s">
        <v>5</v>
      </c>
      <c r="B3" s="6">
        <v>230</v>
      </c>
      <c r="C3" s="6">
        <v>270</v>
      </c>
      <c r="D3" s="6">
        <v>320</v>
      </c>
      <c r="E3" s="7">
        <v>380</v>
      </c>
      <c r="F3" s="4"/>
      <c r="G3" s="4"/>
      <c r="H3" s="4"/>
      <c r="I3" s="4"/>
      <c r="J3" s="4"/>
      <c r="K3" s="4"/>
    </row>
    <row r="4" spans="1:14">
      <c r="A4" s="9"/>
      <c r="B4" s="10"/>
      <c r="C4" s="10"/>
      <c r="D4" s="10"/>
      <c r="E4" s="11"/>
      <c r="F4" s="4"/>
      <c r="G4" s="4"/>
      <c r="H4" s="4"/>
      <c r="I4" s="4"/>
      <c r="J4" s="4"/>
      <c r="K4" s="4"/>
    </row>
    <row r="5" spans="1:14">
      <c r="A5" s="5"/>
      <c r="B5" s="6"/>
      <c r="C5" s="6"/>
      <c r="D5" s="6"/>
      <c r="E5" s="6"/>
      <c r="F5" s="4"/>
      <c r="G5" s="1" t="s">
        <v>24</v>
      </c>
      <c r="H5" s="12"/>
      <c r="I5" s="12"/>
      <c r="J5" s="12"/>
      <c r="K5" s="13"/>
    </row>
    <row r="6" spans="1:14">
      <c r="A6" s="1" t="s">
        <v>6</v>
      </c>
      <c r="B6" s="13"/>
      <c r="C6" s="14"/>
      <c r="D6" s="14"/>
      <c r="E6" s="14"/>
      <c r="F6" s="4"/>
      <c r="G6" s="5"/>
      <c r="H6" s="6" t="s">
        <v>1</v>
      </c>
      <c r="I6" s="6" t="s">
        <v>2</v>
      </c>
      <c r="J6" s="6" t="s">
        <v>3</v>
      </c>
      <c r="K6" s="7" t="s">
        <v>4</v>
      </c>
      <c r="N6" s="6"/>
    </row>
    <row r="7" spans="1:14">
      <c r="A7" s="15" t="s">
        <v>7</v>
      </c>
      <c r="B7" s="7"/>
      <c r="C7" s="14"/>
      <c r="D7" s="14"/>
      <c r="E7" s="14"/>
      <c r="F7" s="4"/>
      <c r="G7" s="5" t="s">
        <v>15</v>
      </c>
      <c r="H7" s="20">
        <v>16</v>
      </c>
      <c r="I7" s="20">
        <v>18</v>
      </c>
      <c r="J7" s="20">
        <v>24</v>
      </c>
      <c r="K7" s="20">
        <v>36</v>
      </c>
      <c r="N7" s="6"/>
    </row>
    <row r="8" spans="1:14">
      <c r="A8" s="17" t="s">
        <v>8</v>
      </c>
      <c r="B8" s="18">
        <v>70</v>
      </c>
      <c r="C8" s="14"/>
      <c r="D8" s="14"/>
      <c r="E8" s="14"/>
      <c r="F8" s="4"/>
      <c r="G8" s="5" t="s">
        <v>16</v>
      </c>
      <c r="H8" s="20">
        <v>12</v>
      </c>
      <c r="I8" s="20">
        <v>16</v>
      </c>
      <c r="J8" s="20">
        <v>18</v>
      </c>
      <c r="K8" s="20">
        <v>25</v>
      </c>
      <c r="N8" s="6"/>
    </row>
    <row r="9" spans="1:14">
      <c r="A9" s="17" t="s">
        <v>9</v>
      </c>
      <c r="B9" s="18">
        <v>70</v>
      </c>
      <c r="C9" s="14"/>
      <c r="D9" s="14"/>
      <c r="E9" s="14"/>
      <c r="F9" s="4"/>
      <c r="G9" s="15" t="s">
        <v>30</v>
      </c>
      <c r="H9" s="20">
        <v>17</v>
      </c>
      <c r="I9" s="20">
        <v>16</v>
      </c>
      <c r="J9" s="20">
        <v>18</v>
      </c>
      <c r="K9" s="21">
        <v>25</v>
      </c>
      <c r="N9" s="6"/>
    </row>
    <row r="10" spans="1:14">
      <c r="A10" s="22" t="s">
        <v>10</v>
      </c>
      <c r="B10" s="23">
        <v>60</v>
      </c>
      <c r="C10" s="14"/>
      <c r="D10" s="14"/>
      <c r="E10" s="14"/>
      <c r="F10" s="4"/>
      <c r="G10" s="15" t="s">
        <v>31</v>
      </c>
      <c r="H10" s="20">
        <v>5</v>
      </c>
      <c r="I10" s="20">
        <v>7</v>
      </c>
      <c r="J10" s="20">
        <v>10</v>
      </c>
      <c r="K10" s="21">
        <v>10</v>
      </c>
      <c r="N10" s="6"/>
    </row>
    <row r="11" spans="1:14">
      <c r="A11" s="5"/>
      <c r="B11" s="6">
        <f>SUM(B8:B10)</f>
        <v>200</v>
      </c>
      <c r="C11" s="6"/>
      <c r="D11" s="6"/>
      <c r="E11" s="6"/>
      <c r="F11" s="4"/>
      <c r="G11" s="49" t="s">
        <v>32</v>
      </c>
      <c r="H11" s="26">
        <v>20</v>
      </c>
      <c r="I11" s="26">
        <v>18</v>
      </c>
      <c r="J11" s="26">
        <v>35</v>
      </c>
      <c r="K11" s="27">
        <v>29</v>
      </c>
      <c r="N11" s="41"/>
    </row>
    <row r="12" spans="1:14">
      <c r="A12" s="1" t="s">
        <v>11</v>
      </c>
      <c r="B12" s="12"/>
      <c r="C12" s="12"/>
      <c r="D12" s="12"/>
      <c r="E12" s="13"/>
      <c r="F12" s="4"/>
      <c r="G12" s="1" t="s">
        <v>34</v>
      </c>
      <c r="H12" s="4"/>
      <c r="I12" s="4"/>
      <c r="J12" s="4"/>
      <c r="K12" s="4"/>
      <c r="N12" s="4"/>
    </row>
    <row r="13" spans="1:14" ht="34">
      <c r="A13" s="5" t="s">
        <v>12</v>
      </c>
      <c r="B13" s="6" t="s">
        <v>1</v>
      </c>
      <c r="C13" s="6" t="s">
        <v>2</v>
      </c>
      <c r="D13" s="6" t="s">
        <v>3</v>
      </c>
      <c r="E13" s="7" t="s">
        <v>4</v>
      </c>
      <c r="F13" s="4"/>
      <c r="G13" s="48" t="s">
        <v>25</v>
      </c>
      <c r="H13" s="50"/>
      <c r="I13" s="34">
        <f>I14-I16</f>
        <v>5</v>
      </c>
      <c r="J13" s="34">
        <f t="shared" ref="J13:K13" si="0">J14-J16</f>
        <v>15</v>
      </c>
      <c r="K13" s="34">
        <f t="shared" si="0"/>
        <v>0</v>
      </c>
      <c r="N13" s="14"/>
    </row>
    <row r="14" spans="1:14">
      <c r="A14" s="8" t="s">
        <v>8</v>
      </c>
      <c r="B14" s="6">
        <v>85</v>
      </c>
      <c r="C14" s="6">
        <v>100</v>
      </c>
      <c r="D14" s="6">
        <v>110</v>
      </c>
      <c r="E14" s="7">
        <v>120</v>
      </c>
      <c r="F14" s="4"/>
      <c r="G14" s="5" t="s">
        <v>26</v>
      </c>
      <c r="H14" s="51">
        <v>70</v>
      </c>
      <c r="I14" s="35">
        <f>SUM(I7:I11)</f>
        <v>75</v>
      </c>
      <c r="J14" s="35">
        <f t="shared" ref="J14:K14" si="1">SUM(J7:J11)</f>
        <v>105</v>
      </c>
      <c r="K14" s="35">
        <f t="shared" si="1"/>
        <v>125</v>
      </c>
      <c r="L14" s="37">
        <f>SUM(I14:K14)</f>
        <v>305</v>
      </c>
      <c r="N14" s="14"/>
    </row>
    <row r="15" spans="1:14">
      <c r="A15" s="8" t="s">
        <v>9</v>
      </c>
      <c r="B15" s="6">
        <v>85</v>
      </c>
      <c r="C15" s="6">
        <v>120</v>
      </c>
      <c r="D15" s="6">
        <v>150</v>
      </c>
      <c r="E15" s="7">
        <v>175</v>
      </c>
      <c r="F15" s="4"/>
      <c r="G15" s="5" t="s">
        <v>27</v>
      </c>
      <c r="H15" s="50"/>
      <c r="I15" s="36">
        <v>90</v>
      </c>
      <c r="J15" s="36">
        <v>110</v>
      </c>
      <c r="K15" s="36">
        <v>145</v>
      </c>
      <c r="N15" s="14"/>
    </row>
    <row r="16" spans="1:14">
      <c r="A16" s="28" t="s">
        <v>10</v>
      </c>
      <c r="B16" s="10">
        <v>40</v>
      </c>
      <c r="C16" s="10">
        <v>60</v>
      </c>
      <c r="D16" s="10">
        <v>70</v>
      </c>
      <c r="E16" s="11">
        <v>75</v>
      </c>
      <c r="F16" s="4"/>
      <c r="G16" s="9" t="s">
        <v>28</v>
      </c>
      <c r="H16" s="50"/>
      <c r="I16" s="36">
        <v>70</v>
      </c>
      <c r="J16" s="43">
        <v>90</v>
      </c>
      <c r="K16" s="43">
        <v>125</v>
      </c>
      <c r="N16" s="14"/>
    </row>
    <row r="17" spans="1:17">
      <c r="A17" s="8" t="s">
        <v>21</v>
      </c>
      <c r="B17" s="4">
        <f>SUM(B14:B16)</f>
        <v>210</v>
      </c>
      <c r="C17" s="4">
        <f t="shared" ref="C17:E17" si="2">SUM(C14:C16)</f>
        <v>280</v>
      </c>
      <c r="D17" s="4">
        <f t="shared" si="2"/>
        <v>330</v>
      </c>
      <c r="E17" s="4">
        <f t="shared" si="2"/>
        <v>370</v>
      </c>
      <c r="F17" s="4"/>
      <c r="G17" s="1" t="s">
        <v>29</v>
      </c>
      <c r="H17" s="2"/>
      <c r="I17" s="2"/>
      <c r="J17" s="2"/>
      <c r="K17" s="3"/>
      <c r="N17" s="14"/>
    </row>
    <row r="18" spans="1:17">
      <c r="A18" s="8"/>
      <c r="B18" s="4"/>
      <c r="C18" s="4"/>
      <c r="D18" s="4"/>
      <c r="E18" s="4"/>
      <c r="F18" s="4"/>
      <c r="G18" s="5" t="s">
        <v>15</v>
      </c>
      <c r="H18" s="44">
        <f t="shared" ref="H18:K19" si="3">(B21-H7)/B21</f>
        <v>0.2</v>
      </c>
      <c r="I18" s="44">
        <f t="shared" si="3"/>
        <v>0.4</v>
      </c>
      <c r="J18" s="44">
        <f t="shared" si="3"/>
        <v>0.4</v>
      </c>
      <c r="K18" s="44">
        <f t="shared" si="3"/>
        <v>0.28000000000000003</v>
      </c>
      <c r="M18" s="14"/>
      <c r="N18" s="14"/>
      <c r="O18" s="6"/>
      <c r="P18" s="6"/>
      <c r="Q18" s="6"/>
    </row>
    <row r="19" spans="1:17">
      <c r="A19" s="1" t="s">
        <v>13</v>
      </c>
      <c r="B19" s="12"/>
      <c r="C19" s="12"/>
      <c r="D19" s="12"/>
      <c r="E19" s="13"/>
      <c r="F19" s="4"/>
      <c r="G19" s="5" t="s">
        <v>16</v>
      </c>
      <c r="H19" s="44">
        <f t="shared" si="3"/>
        <v>0.2</v>
      </c>
      <c r="I19" s="44">
        <f t="shared" si="3"/>
        <v>0.36</v>
      </c>
      <c r="J19" s="44">
        <f t="shared" si="3"/>
        <v>0.4</v>
      </c>
      <c r="K19" s="44">
        <f t="shared" si="3"/>
        <v>0.2857142857142857</v>
      </c>
      <c r="M19" s="39"/>
      <c r="N19" s="14"/>
      <c r="O19" s="16"/>
      <c r="P19" s="16"/>
      <c r="Q19" s="16"/>
    </row>
    <row r="20" spans="1:17">
      <c r="A20" s="5" t="s">
        <v>14</v>
      </c>
      <c r="B20" s="6" t="s">
        <v>1</v>
      </c>
      <c r="C20" s="6" t="s">
        <v>2</v>
      </c>
      <c r="D20" s="6" t="s">
        <v>3</v>
      </c>
      <c r="E20" s="7" t="s">
        <v>4</v>
      </c>
      <c r="F20" s="4"/>
      <c r="G20" s="15" t="s">
        <v>30</v>
      </c>
      <c r="H20" s="44">
        <f>(B24-H9)/B24</f>
        <v>0.15</v>
      </c>
      <c r="I20" s="44">
        <f>(C24-I9)/C24</f>
        <v>0.36</v>
      </c>
      <c r="J20" s="44">
        <f>(D24-J9)/D24</f>
        <v>0.4</v>
      </c>
      <c r="K20" s="44">
        <f>(E24-K9)/E24</f>
        <v>0.2857142857142857</v>
      </c>
      <c r="M20" s="39"/>
      <c r="N20" s="14"/>
      <c r="O20" s="16"/>
      <c r="P20" s="16"/>
      <c r="Q20" s="16"/>
    </row>
    <row r="21" spans="1:17">
      <c r="A21" s="8" t="s">
        <v>15</v>
      </c>
      <c r="B21" s="16">
        <v>20</v>
      </c>
      <c r="C21" s="16">
        <v>30</v>
      </c>
      <c r="D21" s="16">
        <v>40</v>
      </c>
      <c r="E21" s="29">
        <v>50</v>
      </c>
      <c r="F21" s="4"/>
      <c r="G21" s="15" t="s">
        <v>31</v>
      </c>
      <c r="H21" s="44">
        <f t="shared" ref="H21:H22" si="4">(B25-H10)/B25</f>
        <v>0</v>
      </c>
      <c r="I21" s="44">
        <f t="shared" ref="I21:K22" si="5">(C25-I10)/C25</f>
        <v>0.3</v>
      </c>
      <c r="J21" s="44">
        <f t="shared" si="5"/>
        <v>0.33333333333333331</v>
      </c>
      <c r="K21" s="44">
        <f t="shared" si="5"/>
        <v>0.33333333333333331</v>
      </c>
      <c r="M21" s="6"/>
      <c r="N21" s="14"/>
      <c r="O21" s="6"/>
      <c r="P21" s="6"/>
      <c r="Q21" s="40"/>
    </row>
    <row r="22" spans="1:17">
      <c r="A22" s="8" t="s">
        <v>16</v>
      </c>
      <c r="B22" s="16">
        <v>15</v>
      </c>
      <c r="C22" s="16">
        <v>25</v>
      </c>
      <c r="D22" s="16">
        <v>30</v>
      </c>
      <c r="E22" s="29">
        <v>35</v>
      </c>
      <c r="F22" s="4"/>
      <c r="G22" s="49" t="s">
        <v>32</v>
      </c>
      <c r="H22" s="44">
        <f t="shared" si="4"/>
        <v>0.2</v>
      </c>
      <c r="I22" s="44">
        <f t="shared" si="5"/>
        <v>0.4</v>
      </c>
      <c r="J22" s="44">
        <f t="shared" si="5"/>
        <v>0</v>
      </c>
      <c r="K22" s="44">
        <f t="shared" si="5"/>
        <v>0.27500000000000002</v>
      </c>
      <c r="M22" s="6"/>
      <c r="N22" s="14"/>
      <c r="O22" s="6"/>
      <c r="P22" s="6"/>
      <c r="Q22" s="40"/>
    </row>
    <row r="23" spans="1:17">
      <c r="A23" s="8" t="s">
        <v>17</v>
      </c>
      <c r="B23" s="30">
        <v>50</v>
      </c>
      <c r="C23" s="30">
        <v>65</v>
      </c>
      <c r="D23" s="30">
        <v>80</v>
      </c>
      <c r="E23" s="31">
        <v>90</v>
      </c>
      <c r="F23" s="4"/>
      <c r="G23" s="4"/>
      <c r="H23" s="45"/>
      <c r="I23" s="14"/>
      <c r="J23" s="14"/>
      <c r="K23" s="14"/>
      <c r="M23" s="6"/>
      <c r="N23" s="41"/>
      <c r="O23" s="41"/>
      <c r="P23" s="41"/>
      <c r="Q23" s="42"/>
    </row>
    <row r="24" spans="1:17">
      <c r="A24" s="19" t="s">
        <v>18</v>
      </c>
      <c r="B24" s="6">
        <v>20</v>
      </c>
      <c r="C24" s="6">
        <v>25</v>
      </c>
      <c r="D24" s="6">
        <v>30</v>
      </c>
      <c r="E24" s="32">
        <v>35</v>
      </c>
      <c r="F24" s="4"/>
      <c r="G24" s="4" t="s">
        <v>22</v>
      </c>
      <c r="H24" s="38">
        <f>VAR(H18:H22)</f>
        <v>7.5000000000000032E-3</v>
      </c>
      <c r="I24" s="38">
        <f>VAR(I18:K22)</f>
        <v>1.0308581686642917E-2</v>
      </c>
      <c r="J24" s="4"/>
      <c r="K24" s="4"/>
    </row>
    <row r="25" spans="1:17">
      <c r="A25" s="19" t="s">
        <v>19</v>
      </c>
      <c r="B25" s="6">
        <v>5</v>
      </c>
      <c r="C25" s="6">
        <v>10</v>
      </c>
      <c r="D25" s="6">
        <v>15</v>
      </c>
      <c r="E25" s="32">
        <v>15</v>
      </c>
      <c r="F25" s="4"/>
      <c r="G25" s="4"/>
      <c r="H25" s="4"/>
      <c r="I25" s="4"/>
      <c r="J25" s="4"/>
      <c r="K25" s="4"/>
    </row>
    <row r="26" spans="1:17">
      <c r="A26" s="24" t="s">
        <v>20</v>
      </c>
      <c r="B26" s="25">
        <v>25</v>
      </c>
      <c r="C26" s="25">
        <v>30</v>
      </c>
      <c r="D26" s="25">
        <v>35</v>
      </c>
      <c r="E26" s="33">
        <v>40</v>
      </c>
      <c r="F26" s="4"/>
      <c r="G26" s="4" t="s">
        <v>23</v>
      </c>
      <c r="H26" s="38">
        <f>AVERAGE(H18:H22)</f>
        <v>0.15</v>
      </c>
      <c r="I26" s="38">
        <f>AVERAGE(I18:K22)</f>
        <v>0.32087301587301587</v>
      </c>
      <c r="J26" s="4"/>
      <c r="K26" s="4"/>
    </row>
    <row r="27" spans="1:1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7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7">
      <c r="A29" s="4"/>
      <c r="B29" s="4"/>
      <c r="C29" s="4"/>
      <c r="D29" s="4"/>
      <c r="E29" s="4"/>
      <c r="F29" s="4"/>
      <c r="G29" s="4"/>
      <c r="H29" s="46"/>
      <c r="I29" s="46"/>
      <c r="J29" s="46"/>
      <c r="K29" s="46"/>
    </row>
    <row r="30" spans="1:17">
      <c r="H30" s="46"/>
      <c r="I30" s="46"/>
      <c r="J30" s="46"/>
      <c r="K30" s="46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1E779-08C5-9246-A2C5-4872365C6F5D}">
  <dimension ref="A1:L31"/>
  <sheetViews>
    <sheetView workbookViewId="0">
      <selection activeCell="G12" sqref="G12"/>
    </sheetView>
  </sheetViews>
  <sheetFormatPr baseColWidth="10" defaultRowHeight="16"/>
  <cols>
    <col min="1" max="1" width="22.5" customWidth="1"/>
    <col min="7" max="7" width="26" customWidth="1"/>
    <col min="8" max="8" width="14.6640625" customWidth="1"/>
    <col min="9" max="11" width="14.33203125" bestFit="1" customWidth="1"/>
  </cols>
  <sheetData>
    <row r="1" spans="1:12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</row>
    <row r="2" spans="1:12">
      <c r="A2" s="5"/>
      <c r="B2" s="6" t="s">
        <v>1</v>
      </c>
      <c r="C2" s="6" t="s">
        <v>2</v>
      </c>
      <c r="D2" s="6" t="s">
        <v>3</v>
      </c>
      <c r="E2" s="7" t="s">
        <v>4</v>
      </c>
      <c r="F2" s="4"/>
      <c r="G2" s="4"/>
      <c r="H2" s="4"/>
      <c r="I2" s="4"/>
      <c r="J2" s="4"/>
      <c r="K2" s="4"/>
    </row>
    <row r="3" spans="1:12">
      <c r="A3" s="8" t="s">
        <v>33</v>
      </c>
      <c r="B3" s="6">
        <v>230</v>
      </c>
      <c r="C3" s="6">
        <v>270</v>
      </c>
      <c r="D3" s="6">
        <v>320</v>
      </c>
      <c r="E3" s="7">
        <v>380</v>
      </c>
      <c r="F3" s="4"/>
      <c r="G3" s="4"/>
      <c r="H3" s="4"/>
      <c r="I3" s="4"/>
      <c r="J3" s="4"/>
      <c r="K3" s="4"/>
    </row>
    <row r="4" spans="1:12">
      <c r="A4" s="9"/>
      <c r="B4" s="10"/>
      <c r="C4" s="10"/>
      <c r="D4" s="10"/>
      <c r="E4" s="11"/>
      <c r="F4" s="4"/>
      <c r="G4" s="4"/>
      <c r="H4" s="4"/>
      <c r="I4" s="4"/>
      <c r="J4" s="4"/>
      <c r="K4" s="4"/>
    </row>
    <row r="5" spans="1:12">
      <c r="A5" s="5"/>
      <c r="B5" s="6"/>
      <c r="C5" s="6"/>
      <c r="D5" s="6"/>
      <c r="E5" s="6"/>
      <c r="F5" s="4"/>
      <c r="G5" s="1" t="s">
        <v>24</v>
      </c>
      <c r="H5" s="12"/>
      <c r="I5" s="12"/>
      <c r="J5" s="12"/>
      <c r="K5" s="13"/>
    </row>
    <row r="6" spans="1:12">
      <c r="A6" s="1" t="s">
        <v>6</v>
      </c>
      <c r="B6" s="13"/>
      <c r="C6" s="14"/>
      <c r="D6" s="14"/>
      <c r="E6" s="14"/>
      <c r="F6" s="4"/>
      <c r="G6" s="5"/>
      <c r="H6" s="6" t="s">
        <v>1</v>
      </c>
      <c r="I6" s="6" t="s">
        <v>2</v>
      </c>
      <c r="J6" s="6" t="s">
        <v>3</v>
      </c>
      <c r="K6" s="7" t="s">
        <v>4</v>
      </c>
    </row>
    <row r="7" spans="1:12">
      <c r="A7" s="15" t="s">
        <v>7</v>
      </c>
      <c r="B7" s="7"/>
      <c r="C7" s="14"/>
      <c r="D7" s="14"/>
      <c r="E7" s="14"/>
      <c r="F7" s="4"/>
      <c r="G7" s="5" t="s">
        <v>15</v>
      </c>
      <c r="H7" s="20">
        <v>16</v>
      </c>
      <c r="I7" s="20">
        <v>19</v>
      </c>
      <c r="J7" s="20">
        <v>0</v>
      </c>
      <c r="K7" s="20">
        <v>0</v>
      </c>
    </row>
    <row r="8" spans="1:12">
      <c r="A8" s="17" t="s">
        <v>8</v>
      </c>
      <c r="B8" s="18">
        <v>70</v>
      </c>
      <c r="C8" s="14"/>
      <c r="D8" s="14"/>
      <c r="E8" s="14"/>
      <c r="F8" s="4"/>
      <c r="G8" s="5" t="s">
        <v>16</v>
      </c>
      <c r="H8" s="20">
        <v>12</v>
      </c>
      <c r="I8" s="20">
        <v>25</v>
      </c>
      <c r="J8" s="20">
        <v>19</v>
      </c>
      <c r="K8" s="20">
        <v>35</v>
      </c>
    </row>
    <row r="9" spans="1:12">
      <c r="A9" s="17" t="s">
        <v>9</v>
      </c>
      <c r="B9" s="18">
        <v>70</v>
      </c>
      <c r="C9" s="14"/>
      <c r="D9" s="14"/>
      <c r="E9" s="14"/>
      <c r="F9" s="4"/>
      <c r="G9" s="15" t="s">
        <v>30</v>
      </c>
      <c r="H9" s="20">
        <v>17</v>
      </c>
      <c r="I9" s="20">
        <v>25</v>
      </c>
      <c r="J9" s="20">
        <v>21</v>
      </c>
      <c r="K9" s="21">
        <v>35</v>
      </c>
    </row>
    <row r="10" spans="1:12">
      <c r="A10" s="22" t="s">
        <v>10</v>
      </c>
      <c r="B10" s="23">
        <v>60</v>
      </c>
      <c r="C10" s="14"/>
      <c r="D10" s="14"/>
      <c r="E10" s="14"/>
      <c r="F10" s="4"/>
      <c r="G10" s="15" t="s">
        <v>31</v>
      </c>
      <c r="H10" s="20">
        <v>5</v>
      </c>
      <c r="I10" s="20">
        <v>10</v>
      </c>
      <c r="J10" s="20">
        <v>15</v>
      </c>
      <c r="K10" s="21">
        <v>15</v>
      </c>
    </row>
    <row r="11" spans="1:12">
      <c r="A11" s="5"/>
      <c r="B11" s="6">
        <f>SUM(B8:B10)</f>
        <v>200</v>
      </c>
      <c r="C11" s="6"/>
      <c r="D11" s="6"/>
      <c r="E11" s="6"/>
      <c r="F11" s="4"/>
      <c r="G11" s="49" t="s">
        <v>32</v>
      </c>
      <c r="H11" s="26">
        <v>20</v>
      </c>
      <c r="I11" s="26">
        <v>11</v>
      </c>
      <c r="J11" s="26">
        <v>35</v>
      </c>
      <c r="K11" s="27">
        <v>40</v>
      </c>
    </row>
    <row r="12" spans="1:12">
      <c r="A12" s="1" t="s">
        <v>11</v>
      </c>
      <c r="B12" s="12"/>
      <c r="C12" s="12"/>
      <c r="D12" s="12"/>
      <c r="E12" s="13"/>
      <c r="F12" s="4"/>
      <c r="G12" s="1" t="s">
        <v>34</v>
      </c>
      <c r="H12" s="4"/>
      <c r="I12" s="4"/>
      <c r="J12" s="4"/>
      <c r="K12" s="47"/>
    </row>
    <row r="13" spans="1:12" ht="34">
      <c r="A13" s="5" t="s">
        <v>12</v>
      </c>
      <c r="B13" s="6" t="s">
        <v>1</v>
      </c>
      <c r="C13" s="6" t="s">
        <v>2</v>
      </c>
      <c r="D13" s="6" t="s">
        <v>3</v>
      </c>
      <c r="E13" s="7" t="s">
        <v>4</v>
      </c>
      <c r="F13" s="4"/>
      <c r="G13" s="48" t="s">
        <v>25</v>
      </c>
      <c r="H13" s="50"/>
      <c r="I13" s="34">
        <f>I14-I16</f>
        <v>20</v>
      </c>
      <c r="J13" s="34">
        <f t="shared" ref="J13:K13" si="0">J14-J16</f>
        <v>0</v>
      </c>
      <c r="K13" s="34">
        <f t="shared" si="0"/>
        <v>0</v>
      </c>
    </row>
    <row r="14" spans="1:12">
      <c r="A14" s="8" t="s">
        <v>8</v>
      </c>
      <c r="B14" s="6">
        <v>85</v>
      </c>
      <c r="C14" s="6">
        <v>100</v>
      </c>
      <c r="D14" s="6">
        <v>110</v>
      </c>
      <c r="E14" s="7">
        <v>120</v>
      </c>
      <c r="F14" s="4"/>
      <c r="G14" s="5" t="s">
        <v>26</v>
      </c>
      <c r="H14" s="51">
        <v>70</v>
      </c>
      <c r="I14" s="35">
        <f>SUM(I7:I11)</f>
        <v>90</v>
      </c>
      <c r="J14" s="35">
        <f t="shared" ref="J14:K14" si="1">SUM(J7:J11)</f>
        <v>90</v>
      </c>
      <c r="K14" s="35">
        <f t="shared" si="1"/>
        <v>125</v>
      </c>
      <c r="L14" s="37">
        <f>SUM(I14:K14)</f>
        <v>305</v>
      </c>
    </row>
    <row r="15" spans="1:12">
      <c r="A15" s="8" t="s">
        <v>9</v>
      </c>
      <c r="B15" s="6">
        <v>85</v>
      </c>
      <c r="C15" s="6">
        <v>120</v>
      </c>
      <c r="D15" s="6">
        <v>150</v>
      </c>
      <c r="E15" s="7">
        <v>175</v>
      </c>
      <c r="F15" s="4"/>
      <c r="G15" s="5" t="s">
        <v>27</v>
      </c>
      <c r="H15" s="50"/>
      <c r="I15" s="36">
        <v>90</v>
      </c>
      <c r="J15" s="36">
        <v>110</v>
      </c>
      <c r="K15" s="36">
        <v>145</v>
      </c>
    </row>
    <row r="16" spans="1:12">
      <c r="A16" s="28" t="s">
        <v>10</v>
      </c>
      <c r="B16" s="10">
        <v>40</v>
      </c>
      <c r="C16" s="10">
        <v>60</v>
      </c>
      <c r="D16" s="10">
        <v>70</v>
      </c>
      <c r="E16" s="11">
        <v>75</v>
      </c>
      <c r="F16" s="4"/>
      <c r="G16" s="9" t="s">
        <v>28</v>
      </c>
      <c r="H16" s="50"/>
      <c r="I16" s="36">
        <v>70</v>
      </c>
      <c r="J16" s="36">
        <v>90</v>
      </c>
      <c r="K16" s="36">
        <v>125</v>
      </c>
    </row>
    <row r="17" spans="1:11">
      <c r="A17" s="8" t="s">
        <v>21</v>
      </c>
      <c r="B17" s="4">
        <f>SUM(B14:B16)</f>
        <v>210</v>
      </c>
      <c r="C17" s="4">
        <f t="shared" ref="C17:E17" si="2">SUM(C14:C16)</f>
        <v>280</v>
      </c>
      <c r="D17" s="4">
        <f t="shared" si="2"/>
        <v>330</v>
      </c>
      <c r="E17" s="4">
        <f t="shared" si="2"/>
        <v>370</v>
      </c>
      <c r="F17" s="4"/>
      <c r="G17" s="1" t="s">
        <v>29</v>
      </c>
      <c r="H17" s="2"/>
      <c r="I17" s="2"/>
      <c r="J17" s="2"/>
      <c r="K17" s="3"/>
    </row>
    <row r="18" spans="1:11">
      <c r="A18" s="8"/>
      <c r="B18" s="4"/>
      <c r="C18" s="4"/>
      <c r="D18" s="4"/>
      <c r="E18" s="4"/>
      <c r="F18" s="4"/>
      <c r="G18" s="5" t="s">
        <v>15</v>
      </c>
      <c r="H18" s="44">
        <f>(B21-H7)/B21</f>
        <v>0.2</v>
      </c>
      <c r="I18" s="44">
        <f>(C21-I7)/C21</f>
        <v>0.36666666666666664</v>
      </c>
      <c r="J18" s="44">
        <f t="shared" ref="J18:K19" si="3">(D21-J7)/D21</f>
        <v>1</v>
      </c>
      <c r="K18" s="44">
        <f t="shared" si="3"/>
        <v>1</v>
      </c>
    </row>
    <row r="19" spans="1:11">
      <c r="A19" s="1" t="s">
        <v>13</v>
      </c>
      <c r="B19" s="12"/>
      <c r="C19" s="12"/>
      <c r="D19" s="12"/>
      <c r="E19" s="13"/>
      <c r="F19" s="4"/>
      <c r="G19" s="5" t="s">
        <v>16</v>
      </c>
      <c r="H19" s="44">
        <f>(B22-H8)/B22</f>
        <v>0.2</v>
      </c>
      <c r="I19" s="44">
        <f>(C22-I8)/C22</f>
        <v>0</v>
      </c>
      <c r="J19" s="44">
        <f t="shared" si="3"/>
        <v>0.36666666666666664</v>
      </c>
      <c r="K19" s="44">
        <f t="shared" si="3"/>
        <v>0</v>
      </c>
    </row>
    <row r="20" spans="1:11">
      <c r="A20" s="5" t="s">
        <v>14</v>
      </c>
      <c r="B20" s="6" t="s">
        <v>1</v>
      </c>
      <c r="C20" s="6" t="s">
        <v>2</v>
      </c>
      <c r="D20" s="6" t="s">
        <v>3</v>
      </c>
      <c r="E20" s="7" t="s">
        <v>4</v>
      </c>
      <c r="F20" s="4"/>
      <c r="G20" s="15" t="s">
        <v>30</v>
      </c>
      <c r="H20" s="44">
        <f>(B24-H9)/B24</f>
        <v>0.15</v>
      </c>
      <c r="I20" s="44">
        <f>(C24-I9)/C24</f>
        <v>0</v>
      </c>
      <c r="J20" s="44">
        <f t="shared" ref="J20:K22" si="4">(D24-J9)/D24</f>
        <v>0.3</v>
      </c>
      <c r="K20" s="44">
        <f t="shared" si="4"/>
        <v>0</v>
      </c>
    </row>
    <row r="21" spans="1:11">
      <c r="A21" s="8" t="s">
        <v>15</v>
      </c>
      <c r="B21" s="16">
        <v>20</v>
      </c>
      <c r="C21" s="16">
        <v>30</v>
      </c>
      <c r="D21" s="16">
        <v>40</v>
      </c>
      <c r="E21" s="29">
        <v>50</v>
      </c>
      <c r="F21" s="4"/>
      <c r="G21" s="15" t="s">
        <v>31</v>
      </c>
      <c r="H21" s="44">
        <f t="shared" ref="H21:H22" si="5">(B25-H10)/B25</f>
        <v>0</v>
      </c>
      <c r="I21" s="44">
        <f t="shared" ref="I21" si="6">(C25-I10)/C25</f>
        <v>0</v>
      </c>
      <c r="J21" s="44">
        <f t="shared" si="4"/>
        <v>0</v>
      </c>
      <c r="K21" s="44">
        <f t="shared" si="4"/>
        <v>0</v>
      </c>
    </row>
    <row r="22" spans="1:11">
      <c r="A22" s="8" t="s">
        <v>16</v>
      </c>
      <c r="B22" s="16">
        <v>15</v>
      </c>
      <c r="C22" s="16">
        <v>25</v>
      </c>
      <c r="D22" s="16">
        <v>30</v>
      </c>
      <c r="E22" s="29">
        <v>35</v>
      </c>
      <c r="F22" s="4"/>
      <c r="G22" s="49" t="s">
        <v>32</v>
      </c>
      <c r="H22" s="44">
        <f t="shared" si="5"/>
        <v>0.2</v>
      </c>
      <c r="I22" s="44">
        <f>(C26-I11)/C26</f>
        <v>0.6333333333333333</v>
      </c>
      <c r="J22" s="44">
        <f t="shared" si="4"/>
        <v>0</v>
      </c>
      <c r="K22" s="44">
        <f t="shared" si="4"/>
        <v>0</v>
      </c>
    </row>
    <row r="23" spans="1:11">
      <c r="A23" s="8" t="s">
        <v>17</v>
      </c>
      <c r="B23" s="30">
        <v>50</v>
      </c>
      <c r="C23" s="30">
        <v>65</v>
      </c>
      <c r="D23" s="30">
        <v>80</v>
      </c>
      <c r="E23" s="31">
        <v>90</v>
      </c>
      <c r="F23" s="4"/>
      <c r="G23" s="4"/>
      <c r="H23" s="14"/>
      <c r="I23" s="14"/>
      <c r="J23" s="14"/>
      <c r="K23" s="14"/>
    </row>
    <row r="24" spans="1:11">
      <c r="A24" s="19" t="s">
        <v>18</v>
      </c>
      <c r="B24" s="6">
        <v>20</v>
      </c>
      <c r="C24" s="6">
        <v>25</v>
      </c>
      <c r="D24" s="6">
        <v>30</v>
      </c>
      <c r="E24" s="32">
        <v>35</v>
      </c>
      <c r="F24" s="4"/>
      <c r="G24" s="4" t="s">
        <v>22</v>
      </c>
      <c r="H24" s="38">
        <f>VAR(H18:H22)</f>
        <v>7.5000000000000032E-3</v>
      </c>
      <c r="I24" s="38">
        <f>VAR(I18:K22)</f>
        <v>0.13312169312169311</v>
      </c>
      <c r="J24" s="4"/>
      <c r="K24" s="4"/>
    </row>
    <row r="25" spans="1:11">
      <c r="A25" s="19" t="s">
        <v>19</v>
      </c>
      <c r="B25" s="6">
        <v>5</v>
      </c>
      <c r="C25" s="6">
        <v>10</v>
      </c>
      <c r="D25" s="6">
        <v>15</v>
      </c>
      <c r="E25" s="32">
        <v>15</v>
      </c>
      <c r="F25" s="4"/>
      <c r="G25" s="4"/>
      <c r="H25" s="4"/>
      <c r="I25" s="4"/>
      <c r="J25" s="4"/>
      <c r="K25" s="4"/>
    </row>
    <row r="26" spans="1:11">
      <c r="A26" s="24" t="s">
        <v>20</v>
      </c>
      <c r="B26" s="25">
        <v>25</v>
      </c>
      <c r="C26" s="25">
        <v>30</v>
      </c>
      <c r="D26" s="25">
        <v>35</v>
      </c>
      <c r="E26" s="33">
        <v>40</v>
      </c>
      <c r="F26" s="4"/>
      <c r="G26" s="4" t="s">
        <v>23</v>
      </c>
      <c r="H26" s="38">
        <f>AVERAGE(H18:H22)</f>
        <v>0.15</v>
      </c>
      <c r="I26" s="38">
        <f>AVERAGE(I18:K22)</f>
        <v>0.24444444444444444</v>
      </c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>
      <c r="A29" s="4"/>
      <c r="B29" s="4"/>
      <c r="C29" s="4"/>
      <c r="D29" s="4"/>
      <c r="E29" s="4"/>
      <c r="F29" s="4"/>
      <c r="G29" s="4"/>
      <c r="H29" s="46"/>
      <c r="I29" s="46"/>
      <c r="J29" s="46"/>
      <c r="K29" s="46"/>
    </row>
    <row r="30" spans="1:11">
      <c r="H30" s="46"/>
      <c r="I30" s="46"/>
      <c r="J30" s="46"/>
      <c r="K30" s="46"/>
    </row>
    <row r="31" spans="1:11">
      <c r="H31" s="46"/>
      <c r="I31" s="46"/>
      <c r="J31" s="46"/>
      <c r="K31" s="46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Target 1</vt:lpstr>
      <vt:lpstr>Target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 诗韵</dc:creator>
  <cp:lastModifiedBy>洪 诗韵</cp:lastModifiedBy>
  <dcterms:created xsi:type="dcterms:W3CDTF">2025-04-06T02:33:43Z</dcterms:created>
  <dcterms:modified xsi:type="dcterms:W3CDTF">2025-04-08T09:11:31Z</dcterms:modified>
</cp:coreProperties>
</file>