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SB\Downloads\"/>
    </mc:Choice>
  </mc:AlternateContent>
  <bookViews>
    <workbookView xWindow="0" yWindow="0" windowWidth="20490" windowHeight="7755" activeTab="2"/>
  </bookViews>
  <sheets>
    <sheet name="Buy" sheetId="1" r:id="rId1"/>
    <sheet name="Sell" sheetId="2" r:id="rId2"/>
    <sheet name="Profit_Loss" sheetId="3" r:id="rId3"/>
    <sheet name="Results" sheetId="4" r:id="rId4"/>
    <sheet name="Stocks_Analysis" sheetId="6" r:id="rId5"/>
    <sheet name="Stocks for betting" sheetId="5" r:id="rId6"/>
    <sheet name="NSE listed stocks" sheetId="7" r:id="rId7"/>
  </sheets>
  <definedNames>
    <definedName name="_xlnm._FilterDatabase" localSheetId="4" hidden="1">Stocks_Analysis!$A$1:$C$14</definedName>
  </definedNames>
  <calcPr calcId="152511"/>
</workbook>
</file>

<file path=xl/calcChain.xml><?xml version="1.0" encoding="utf-8"?>
<calcChain xmlns="http://schemas.openxmlformats.org/spreadsheetml/2006/main">
  <c r="F11" i="3" l="1"/>
  <c r="G11" i="3"/>
  <c r="F10" i="3" l="1"/>
  <c r="G10" i="3" s="1"/>
  <c r="F9" i="3" l="1"/>
  <c r="G9" i="3" s="1"/>
  <c r="F8" i="3" l="1"/>
  <c r="G8" i="3" s="1"/>
  <c r="F7" i="3" l="1"/>
  <c r="G7" i="3" s="1"/>
  <c r="F6" i="3" l="1"/>
  <c r="G6" i="3" s="1"/>
  <c r="F5" i="3" l="1"/>
  <c r="G5" i="3" s="1"/>
  <c r="F4" i="3"/>
  <c r="G4" i="3" s="1"/>
  <c r="F3" i="3" l="1"/>
  <c r="G3" i="3" s="1"/>
  <c r="F2" i="3" l="1"/>
  <c r="G2" i="3" l="1"/>
  <c r="F18" i="3"/>
</calcChain>
</file>

<file path=xl/sharedStrings.xml><?xml version="1.0" encoding="utf-8"?>
<sst xmlns="http://schemas.openxmlformats.org/spreadsheetml/2006/main" count="590" uniqueCount="372">
  <si>
    <t>Security/Contract Description</t>
  </si>
  <si>
    <t>Quantity</t>
  </si>
  <si>
    <t>Closing Rate Per Unit</t>
  </si>
  <si>
    <t>Net Total</t>
  </si>
  <si>
    <t>Order No</t>
  </si>
  <si>
    <t>Order Time</t>
  </si>
  <si>
    <t>Trade No</t>
  </si>
  <si>
    <t>Trade Time</t>
  </si>
  <si>
    <t>Buy(B)</t>
  </si>
  <si>
    <t>Gross Rate/ Trade Price Per unit(Rs)</t>
  </si>
  <si>
    <t>Brokerage Per unit(Rs)</t>
  </si>
  <si>
    <t>Net Rate Per Unit (Rs)**</t>
  </si>
  <si>
    <t>TATA CONSULTANCY SERVICES LTD</t>
  </si>
  <si>
    <t>B</t>
  </si>
  <si>
    <t>1 D</t>
  </si>
  <si>
    <t>Including Other Tax</t>
  </si>
  <si>
    <t>1300000003209344</t>
  </si>
  <si>
    <t>BHEL</t>
  </si>
  <si>
    <t>100 D</t>
  </si>
  <si>
    <t>1000000002360401</t>
  </si>
  <si>
    <t>COAL INDIA LIMITED</t>
  </si>
  <si>
    <t>50 D</t>
  </si>
  <si>
    <t>1000000000012172</t>
  </si>
  <si>
    <t>Order Date</t>
  </si>
  <si>
    <t>20/06/2017</t>
  </si>
  <si>
    <t>27/06/2017</t>
  </si>
  <si>
    <t>RELIANCE COMMUNICATIONS LIMITED</t>
  </si>
  <si>
    <t>300 D</t>
  </si>
  <si>
    <t>1200000002486590</t>
  </si>
  <si>
    <t>28/06/2017</t>
  </si>
  <si>
    <t>21/06/2017</t>
  </si>
  <si>
    <t>S</t>
  </si>
  <si>
    <t>Buy(S)</t>
  </si>
  <si>
    <t>Cost_Price</t>
  </si>
  <si>
    <t>Selling_Price</t>
  </si>
  <si>
    <t>1300000001789886</t>
  </si>
  <si>
    <t>SHILPI CABLE TECHNOLOGIES LIMITED</t>
  </si>
  <si>
    <t>SINTEX INDUSTRIES LT</t>
  </si>
  <si>
    <t>1300000001107406</t>
  </si>
  <si>
    <t>13/7/2017</t>
  </si>
  <si>
    <t>1300000000859481</t>
  </si>
  <si>
    <t>1300000000013561</t>
  </si>
  <si>
    <t>14/7/2017</t>
  </si>
  <si>
    <t>VIDEOCON INDUSTRIES LIMIT</t>
  </si>
  <si>
    <t>250 D</t>
  </si>
  <si>
    <t>17/07/2017</t>
  </si>
  <si>
    <t>600 D</t>
  </si>
  <si>
    <t>1100000004982974</t>
  </si>
  <si>
    <t>19/07/2017</t>
  </si>
  <si>
    <t>HCL INFOSYSTEMS LTD</t>
  </si>
  <si>
    <t>350 D</t>
  </si>
  <si>
    <t>20 D</t>
  </si>
  <si>
    <t>80 D</t>
  </si>
  <si>
    <t>1)</t>
  </si>
  <si>
    <t>Dhunseri Petro</t>
  </si>
  <si>
    <t>2)</t>
  </si>
  <si>
    <t>Jindal Stainless (Hisar) Ltd</t>
  </si>
  <si>
    <t>3)</t>
  </si>
  <si>
    <t>polaris consulting</t>
  </si>
  <si>
    <t>4)</t>
  </si>
  <si>
    <t>Arfin India</t>
  </si>
  <si>
    <t>5)</t>
  </si>
  <si>
    <t>Arvind Smart</t>
  </si>
  <si>
    <t>6)</t>
  </si>
  <si>
    <t>Astral Poly Tech</t>
  </si>
  <si>
    <t>7)</t>
  </si>
  <si>
    <t>Dhampur Sugar Mills</t>
  </si>
  <si>
    <t>8)</t>
  </si>
  <si>
    <t>9)</t>
  </si>
  <si>
    <t>Dhunseri Invest</t>
  </si>
  <si>
    <t>Dutron Polymers</t>
  </si>
  <si>
    <t>10)</t>
  </si>
  <si>
    <t>Future Retail</t>
  </si>
  <si>
    <t>11)</t>
  </si>
  <si>
    <t>Gabriel India</t>
  </si>
  <si>
    <t>12)</t>
  </si>
  <si>
    <t>GRM Overseas</t>
  </si>
  <si>
    <t>13)</t>
  </si>
  <si>
    <t>Gujarat Borosil</t>
  </si>
  <si>
    <t>14)</t>
  </si>
  <si>
    <t>Haryana Leather</t>
  </si>
  <si>
    <t>15)</t>
  </si>
  <si>
    <t>Industrial Investment</t>
  </si>
  <si>
    <t>16)</t>
  </si>
  <si>
    <t>BSE</t>
  </si>
  <si>
    <t>Jindal Steel</t>
  </si>
  <si>
    <t>17)</t>
  </si>
  <si>
    <t>Nucleus Sofware</t>
  </si>
  <si>
    <t>1200000000012194</t>
  </si>
  <si>
    <t>POLARIS SOFTWARE LAB</t>
  </si>
  <si>
    <t>AGC Networks</t>
  </si>
  <si>
    <t>18)</t>
  </si>
  <si>
    <t>ALLSEC Tech</t>
  </si>
  <si>
    <t>19)</t>
  </si>
  <si>
    <t>Asian Granito</t>
  </si>
  <si>
    <t>20)</t>
  </si>
  <si>
    <t>Asian Hotels</t>
  </si>
  <si>
    <t>21)</t>
  </si>
  <si>
    <t>Essel Propack</t>
  </si>
  <si>
    <t>22)</t>
  </si>
  <si>
    <t>Indo count industries Ltd</t>
  </si>
  <si>
    <t>23)</t>
  </si>
  <si>
    <t>Pennar Enginered Building Systems</t>
  </si>
  <si>
    <t>1300000003249095</t>
  </si>
  <si>
    <t>24)</t>
  </si>
  <si>
    <t>Acrysil Ltd</t>
  </si>
  <si>
    <t>25)</t>
  </si>
  <si>
    <t>Binny Mills Ltd</t>
  </si>
  <si>
    <t>26)</t>
  </si>
  <si>
    <t>Blue Star Ltd (AC)</t>
  </si>
  <si>
    <t>27)</t>
  </si>
  <si>
    <t>Bombay Rayon Fashions Limited</t>
  </si>
  <si>
    <t>28)</t>
  </si>
  <si>
    <t>Bharat Petroleum Corp Ltd</t>
  </si>
  <si>
    <t>SI.NO</t>
  </si>
  <si>
    <t>Stock Names</t>
  </si>
  <si>
    <t>Price</t>
  </si>
  <si>
    <t>Date Of Check</t>
  </si>
  <si>
    <t>Result Date</t>
  </si>
  <si>
    <t>29)</t>
  </si>
  <si>
    <t>Cadila Healthcare Ltd</t>
  </si>
  <si>
    <t>30)</t>
  </si>
  <si>
    <t>Claris Lifesciences Ltd</t>
  </si>
  <si>
    <t>31)</t>
  </si>
  <si>
    <t>Cords Cable Industries Ltd.</t>
  </si>
  <si>
    <t>32)</t>
  </si>
  <si>
    <t>Good</t>
  </si>
  <si>
    <t>Average</t>
  </si>
  <si>
    <t>Excellent</t>
  </si>
  <si>
    <t>Cox &amp; Kings Ltd</t>
  </si>
  <si>
    <t>33)</t>
  </si>
  <si>
    <t>Emkay Global Financial Services Ltd</t>
  </si>
  <si>
    <t>34)</t>
  </si>
  <si>
    <t>Fairchem Speciality Ltd</t>
  </si>
  <si>
    <t>Himadri Speciality Chemical Ltd</t>
  </si>
  <si>
    <t>35)</t>
  </si>
  <si>
    <t>36)</t>
  </si>
  <si>
    <t>Godrej Industries Limited</t>
  </si>
  <si>
    <t>Down - 10.10 (2.00%)</t>
  </si>
  <si>
    <t>Down - 45.00 (8.00%)</t>
  </si>
  <si>
    <t>Down - 1.30 (1.14%)</t>
  </si>
  <si>
    <t>Down - 13.50 (3.71%)</t>
  </si>
  <si>
    <t>Up - 2.20 (0.81%)</t>
  </si>
  <si>
    <t>Up - 4.25 (2.35%)</t>
  </si>
  <si>
    <t>Down - 14.95 (3.40%)</t>
  </si>
  <si>
    <t>Down - 29.85 (4.74%)</t>
  </si>
  <si>
    <t>Buy</t>
  </si>
  <si>
    <t>1100000005429957</t>
  </si>
  <si>
    <t>INDO COUNT INDUSTRIES LTD</t>
  </si>
  <si>
    <t>37)</t>
  </si>
  <si>
    <t>Bannari Amman Spinning Mills Ltd.</t>
  </si>
  <si>
    <t>38)</t>
  </si>
  <si>
    <t>Alkyl Amines Chemicals Ltd</t>
  </si>
  <si>
    <t>39)</t>
  </si>
  <si>
    <t>Apcotex Industries Limited</t>
  </si>
  <si>
    <t>40)</t>
  </si>
  <si>
    <t>Expensive</t>
  </si>
  <si>
    <t>Eris Lifesciences Ltd</t>
  </si>
  <si>
    <t>41)</t>
  </si>
  <si>
    <t>Net Profit/Loss (Rs)</t>
  </si>
  <si>
    <t>% Profit/Loss</t>
  </si>
  <si>
    <t>Pitti Laminations Limited</t>
  </si>
  <si>
    <t>Attractive</t>
  </si>
  <si>
    <t>42)</t>
  </si>
  <si>
    <t>Vimta Labs Ltd</t>
  </si>
  <si>
    <t>Fair</t>
  </si>
  <si>
    <t>43)</t>
  </si>
  <si>
    <t>1200000000012692</t>
  </si>
  <si>
    <t xml:space="preserve">POLARIS SOFTWARE LAB </t>
  </si>
  <si>
    <t xml:space="preserve">S </t>
  </si>
  <si>
    <t xml:space="preserve">4 D </t>
  </si>
  <si>
    <t xml:space="preserve">  </t>
  </si>
  <si>
    <t xml:space="preserve">5 D </t>
  </si>
  <si>
    <t xml:space="preserve">42 D </t>
  </si>
  <si>
    <t xml:space="preserve">49 D </t>
  </si>
  <si>
    <t>Thumb Rule</t>
  </si>
  <si>
    <t xml:space="preserve">Rs 1 - 50 </t>
  </si>
  <si>
    <t>Rs 51 - 100</t>
  </si>
  <si>
    <t>Rs 101 - 150</t>
  </si>
  <si>
    <t>Rs 151 - 200</t>
  </si>
  <si>
    <t>Rs 201 - 250</t>
  </si>
  <si>
    <t>Rs 251 - 300</t>
  </si>
  <si>
    <t>Rs 301 - 350</t>
  </si>
  <si>
    <t>Rs 351 - 400</t>
  </si>
  <si>
    <t>Rs 401 - 450</t>
  </si>
  <si>
    <t>Rs 451 - 500</t>
  </si>
  <si>
    <t>Aarti Drugs Ltd.</t>
  </si>
  <si>
    <t>44)</t>
  </si>
  <si>
    <t>very attractive</t>
  </si>
  <si>
    <t>Monte Carlo Fashions Ltd</t>
  </si>
  <si>
    <t>very expensive</t>
  </si>
  <si>
    <t>45)</t>
  </si>
  <si>
    <t>RPP Infra Projects Ltd</t>
  </si>
  <si>
    <t>46)</t>
  </si>
  <si>
    <t>Rs 501 - 550</t>
  </si>
  <si>
    <t>Rs 551 - 600</t>
  </si>
  <si>
    <t>Rs 601 - 650</t>
  </si>
  <si>
    <t>Rs 651 - 700</t>
  </si>
  <si>
    <t>Rs 701 - 750</t>
  </si>
  <si>
    <t>Rs 751 - 800</t>
  </si>
  <si>
    <t>Rs 801 - 850</t>
  </si>
  <si>
    <t>Rs 851 - 900</t>
  </si>
  <si>
    <t>Rs 901 - 950</t>
  </si>
  <si>
    <t>Rs 951 - 1000</t>
  </si>
  <si>
    <t>Rs 1001 - 1050</t>
  </si>
  <si>
    <t>Rs 1051 - 1100</t>
  </si>
  <si>
    <t>V-Mart Retail Ltd</t>
  </si>
  <si>
    <t>47)</t>
  </si>
  <si>
    <t>Rane Engine Valve Ltd</t>
  </si>
  <si>
    <t>48)</t>
  </si>
  <si>
    <t>Websol Energy System Ltd</t>
  </si>
  <si>
    <t>49)</t>
  </si>
  <si>
    <t>Stock Name</t>
  </si>
  <si>
    <t>My Analysis</t>
  </si>
  <si>
    <t>Exchange</t>
  </si>
  <si>
    <t>NSE</t>
  </si>
  <si>
    <t>Even though it went up, but did not met the required value of +11</t>
  </si>
  <si>
    <t>Even though it went up, but did not met the required value of +9</t>
  </si>
  <si>
    <t>Negative</t>
  </si>
  <si>
    <t>Even though it went up, but did not met the required value of +13</t>
  </si>
  <si>
    <t>CSL Finance Ltd</t>
  </si>
  <si>
    <t>1000000004808620</t>
  </si>
  <si>
    <t>16/8/2017</t>
  </si>
  <si>
    <t>ALKYL AMINES CHEMICA</t>
  </si>
  <si>
    <t xml:space="preserve">3 D </t>
  </si>
  <si>
    <t xml:space="preserve">2 D </t>
  </si>
  <si>
    <t>13 D</t>
  </si>
  <si>
    <t>25 D</t>
  </si>
  <si>
    <t>Ahluwalia Contracts India Ltd</t>
  </si>
  <si>
    <t>50)</t>
  </si>
  <si>
    <t>Gati Ltd</t>
  </si>
  <si>
    <t>51)</t>
  </si>
  <si>
    <t>Mayur Uniquoters Limited</t>
  </si>
  <si>
    <t>52)</t>
  </si>
  <si>
    <t>Pricol</t>
  </si>
  <si>
    <t>53)</t>
  </si>
  <si>
    <t>ADF Foods Ltd.</t>
  </si>
  <si>
    <t>54)</t>
  </si>
  <si>
    <t>Castrol India Limited</t>
  </si>
  <si>
    <t>55)</t>
  </si>
  <si>
    <t>Rane Brake Linings Ltd</t>
  </si>
  <si>
    <t>1000000001210805</t>
  </si>
  <si>
    <t>18/8/2017</t>
  </si>
  <si>
    <t>45 D</t>
  </si>
  <si>
    <t>Ordered Date</t>
  </si>
  <si>
    <t>Sell Date</t>
  </si>
  <si>
    <t>1200000003744517</t>
  </si>
  <si>
    <t>RANE ENGINE VALVE LIMITED</t>
  </si>
  <si>
    <t>35 D</t>
  </si>
  <si>
    <t>300 - 5/7/2017 &amp; 300 - 13/7/2017</t>
  </si>
  <si>
    <t>56)</t>
  </si>
  <si>
    <t>Kiri Industries Ltd</t>
  </si>
  <si>
    <t>57)</t>
  </si>
  <si>
    <t>Gandhi Special Tubes Ltd</t>
  </si>
  <si>
    <t>Very Attractive</t>
  </si>
  <si>
    <t>58)</t>
  </si>
  <si>
    <t>Jbm Auto Ltd</t>
  </si>
  <si>
    <t>59)</t>
  </si>
  <si>
    <t>Themis Medicare Ltd</t>
  </si>
  <si>
    <t>60)</t>
  </si>
  <si>
    <t>United Nilgiri Tea Estates Company Ltd</t>
  </si>
  <si>
    <t>61)</t>
  </si>
  <si>
    <t>Bliss GVS Pharma Limited</t>
  </si>
  <si>
    <t>62)</t>
  </si>
  <si>
    <t>Indo Tech Transformers Limited</t>
  </si>
  <si>
    <t>very risky</t>
  </si>
  <si>
    <t>63)</t>
  </si>
  <si>
    <t>Kakatiya Cement Sugar And Industries Ltd</t>
  </si>
  <si>
    <t>64)</t>
  </si>
  <si>
    <t>Precision Wires India Ltd.</t>
  </si>
  <si>
    <t>65)</t>
  </si>
  <si>
    <t>Albert David Ltd</t>
  </si>
  <si>
    <t>66)</t>
  </si>
  <si>
    <t>Asahi Songwon Colors Limited</t>
  </si>
  <si>
    <t>67)</t>
  </si>
  <si>
    <t>Cambridge Technology Enterprises Limited</t>
  </si>
  <si>
    <t>68)</t>
  </si>
  <si>
    <t>Future Lifestyle Fashions Ltd</t>
  </si>
  <si>
    <t>69)</t>
  </si>
  <si>
    <t>Indian Hume Pipe Company Ltd</t>
  </si>
  <si>
    <t>70)</t>
  </si>
  <si>
    <t>Jet Airways (India) Ltd</t>
  </si>
  <si>
    <t>71)</t>
  </si>
  <si>
    <t>Kesar Terminals</t>
  </si>
  <si>
    <t>72)</t>
  </si>
  <si>
    <t>Mandhana Retail Ventures Ltd</t>
  </si>
  <si>
    <t>73)</t>
  </si>
  <si>
    <t>V2 Retail Ltd</t>
  </si>
  <si>
    <t>1200000003118137</t>
  </si>
  <si>
    <t>13/9/2017</t>
  </si>
  <si>
    <t>1300000003956506</t>
  </si>
  <si>
    <t>SUPERHOUSE LIMITED</t>
  </si>
  <si>
    <t>1300000002193523</t>
  </si>
  <si>
    <t>16/10/2017</t>
  </si>
  <si>
    <t>85 D</t>
  </si>
  <si>
    <t>15 D</t>
  </si>
  <si>
    <t>74)</t>
  </si>
  <si>
    <t>Aditya Birla Money Ltd</t>
  </si>
  <si>
    <t>75)</t>
  </si>
  <si>
    <t>Ganesh Benzoplast Ltd</t>
  </si>
  <si>
    <t>BOM</t>
  </si>
  <si>
    <t>76)</t>
  </si>
  <si>
    <t>NOCIL Limited</t>
  </si>
  <si>
    <t>77)</t>
  </si>
  <si>
    <t>1200000000015846</t>
  </si>
  <si>
    <t>17/10/2017</t>
  </si>
  <si>
    <t>NOCIL</t>
  </si>
  <si>
    <t>Graphite India Ltd</t>
  </si>
  <si>
    <t>78)</t>
  </si>
  <si>
    <t>Havells India Ltd</t>
  </si>
  <si>
    <t>79)</t>
  </si>
  <si>
    <t>Mps Ltd</t>
  </si>
  <si>
    <t>80)</t>
  </si>
  <si>
    <t>Tinplate Company of India Ltd</t>
  </si>
  <si>
    <t>81)</t>
  </si>
  <si>
    <t>Stampede Capital Ltd</t>
  </si>
  <si>
    <t>SCAPDVR</t>
  </si>
  <si>
    <t>Reliance Home Finance Ltd</t>
  </si>
  <si>
    <t>RHFL</t>
  </si>
  <si>
    <t>Lasa Super Rg</t>
  </si>
  <si>
    <t>LASA</t>
  </si>
  <si>
    <t>Dishman Carbo</t>
  </si>
  <si>
    <t>DCAL</t>
  </si>
  <si>
    <t>Bharat Road Network Ltd</t>
  </si>
  <si>
    <t>BRNL</t>
  </si>
  <si>
    <t>Aditya Birla Capital Ltd</t>
  </si>
  <si>
    <t>ABCAP</t>
  </si>
  <si>
    <t>Optiemus Infracom Ltd</t>
  </si>
  <si>
    <t>OPTIEMUS</t>
  </si>
  <si>
    <t>Sintex Plastics Technology Ltd</t>
  </si>
  <si>
    <t>SPTL</t>
  </si>
  <si>
    <t>Fortune Financial Services (India) Ltd</t>
  </si>
  <si>
    <t>FORTUNEFIN</t>
  </si>
  <si>
    <t>Ganges Securities Ltd</t>
  </si>
  <si>
    <t>GANGESSECU</t>
  </si>
  <si>
    <t>Magadh Sugar &amp; Energy Ltd</t>
  </si>
  <si>
    <t>MAGADSUGAR</t>
  </si>
  <si>
    <t>Palash Securities Ltd</t>
  </si>
  <si>
    <t>PALASHSECU</t>
  </si>
  <si>
    <t>Salasar Techno Engineering Ltd</t>
  </si>
  <si>
    <t>SALASAR</t>
  </si>
  <si>
    <t>Bhagyanagar Properties Ltd</t>
  </si>
  <si>
    <t>BHAGYAPROP</t>
  </si>
  <si>
    <t>Artemis Global Life Sciences Ltd</t>
  </si>
  <si>
    <t>AGLSL</t>
  </si>
  <si>
    <t>Dynemic Products Ltd</t>
  </si>
  <si>
    <t>DYNPRO</t>
  </si>
  <si>
    <t>Anjani Portland Cement Ltd</t>
  </si>
  <si>
    <t>APCL</t>
  </si>
  <si>
    <t>Intense Technologies Ltd.</t>
  </si>
  <si>
    <t>INTENTECH</t>
  </si>
  <si>
    <t>Uttam Sugar Mills Limited</t>
  </si>
  <si>
    <t>UTTAMSUGAR</t>
  </si>
  <si>
    <t>Dwarikesh Sugar Industries Ltd.</t>
  </si>
  <si>
    <t>DWARKESH</t>
  </si>
  <si>
    <t>Shreyas Shipping &amp; Logistics Ltd</t>
  </si>
  <si>
    <t>SHREYAS</t>
  </si>
  <si>
    <t>PRECOT MERIDIAN LIMITED</t>
  </si>
  <si>
    <t>PRECOT</t>
  </si>
  <si>
    <t>MOLD-TEK Technologies Limited</t>
  </si>
  <si>
    <t>1300000000878483</t>
  </si>
  <si>
    <t>24/10/2017</t>
  </si>
  <si>
    <t>SIGNET INDUSTRIES LIMITED</t>
  </si>
  <si>
    <t>1500 D</t>
  </si>
  <si>
    <t>26/10/2017</t>
  </si>
  <si>
    <t>1100000000843819</t>
  </si>
  <si>
    <t>GANGES SECURITIES LIMITED</t>
  </si>
  <si>
    <t>13 D</t>
  </si>
  <si>
    <t>12 D</t>
  </si>
  <si>
    <t>25 D</t>
  </si>
  <si>
    <t>1200000005166805</t>
  </si>
  <si>
    <t>75 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</si>
</sst>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/>
    </xf>
    <xf numFmtId="21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1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21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/>
    </xf>
    <xf numFmtId="49" fontId="0" fillId="0" borderId="0" xfId="0" applyNumberFormat="1"/>
    <xf numFmtId="14" fontId="0" fillId="0" borderId="14" xfId="0" applyNumberFormat="1" applyBorder="1" applyAlignment="1">
      <alignment horizontal="left"/>
    </xf>
    <xf numFmtId="0" fontId="3" fillId="0" borderId="9" xfId="0" applyFont="1" applyBorder="1" applyAlignment="1">
      <alignment horizontal="left"/>
    </xf>
    <xf numFmtId="49" fontId="2" fillId="0" borderId="15" xfId="0" applyNumberFormat="1" applyFont="1" applyBorder="1" applyAlignment="1">
      <alignment horizontal="left" vertical="center"/>
    </xf>
    <xf numFmtId="14" fontId="0" fillId="0" borderId="15" xfId="0" applyNumberFormat="1" applyBorder="1" applyAlignment="1">
      <alignment horizontal="left"/>
    </xf>
    <xf numFmtId="21" fontId="2" fillId="0" borderId="6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49" fontId="0" fillId="0" borderId="9" xfId="0" applyNumberFormat="1" applyBorder="1" applyAlignment="1">
      <alignment horizontal="left"/>
    </xf>
    <xf numFmtId="21" fontId="2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1" fontId="0" fillId="0" borderId="1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21" fontId="2" fillId="0" borderId="18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7" xfId="0" applyFont="1" applyBorder="1"/>
    <xf numFmtId="0" fontId="4" fillId="0" borderId="0" xfId="1"/>
    <xf numFmtId="15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9" xfId="0" applyNumberFormat="1" applyBorder="1" applyAlignment="1">
      <alignment horizontal="left"/>
    </xf>
    <xf numFmtId="0" fontId="0" fillId="4" borderId="0" xfId="0" applyFill="1"/>
    <xf numFmtId="15" fontId="0" fillId="4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15" fontId="0" fillId="5" borderId="0" xfId="0" applyNumberFormat="1" applyFill="1"/>
    <xf numFmtId="0" fontId="0" fillId="6" borderId="0" xfId="0" applyFill="1"/>
    <xf numFmtId="0" fontId="1" fillId="0" borderId="10" xfId="0" applyNumberFormat="1" applyFont="1" applyBorder="1" applyAlignment="1">
      <alignment horizontal="left" vertical="center" wrapText="1"/>
    </xf>
    <xf numFmtId="0" fontId="0" fillId="0" borderId="0" xfId="0" applyNumberFormat="1"/>
    <xf numFmtId="21" fontId="0" fillId="0" borderId="9" xfId="0" applyNumberFormat="1" applyBorder="1" applyAlignment="1">
      <alignment horizontal="left"/>
    </xf>
    <xf numFmtId="17" fontId="0" fillId="0" borderId="0" xfId="0" applyNumberFormat="1"/>
    <xf numFmtId="0" fontId="2" fillId="0" borderId="12" xfId="0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/>
    </xf>
    <xf numFmtId="0" fontId="0" fillId="0" borderId="0" xfId="0"/>
    <xf numFmtId="0" fontId="0" fillId="0" borderId="9" xfId="0" applyBorder="1" applyAlignment="1">
      <alignment horizontal="left"/>
    </xf>
    <xf numFmtId="0" fontId="3" fillId="0" borderId="9" xfId="0" applyFont="1" applyBorder="1" applyAlignment="1">
      <alignment horizontal="left"/>
    </xf>
    <xf numFmtId="49" fontId="0" fillId="0" borderId="9" xfId="0" applyNumberFormat="1" applyBorder="1" applyAlignment="1">
      <alignment horizontal="left"/>
    </xf>
    <xf numFmtId="21" fontId="2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5" fontId="0" fillId="0" borderId="0" xfId="0" applyNumberFormat="1"/>
    <xf numFmtId="0" fontId="0" fillId="2" borderId="0" xfId="0" applyFill="1"/>
    <xf numFmtId="14" fontId="0" fillId="0" borderId="9" xfId="0" applyNumberFormat="1" applyBorder="1" applyAlignment="1">
      <alignment horizontal="left"/>
    </xf>
    <xf numFmtId="0" fontId="0" fillId="5" borderId="0" xfId="0" applyFill="1"/>
    <xf numFmtId="0" fontId="0" fillId="6" borderId="0" xfId="0" applyFill="1"/>
    <xf numFmtId="15" fontId="0" fillId="2" borderId="0" xfId="0" applyNumberFormat="1" applyFill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5" fillId="3" borderId="0" xfId="0" applyFont="1" applyFill="1" applyAlignment="1">
      <alignment horizontal="center"/>
    </xf>
    <xf numFmtId="21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49" fontId="0" fillId="0" borderId="16" xfId="0" applyNumberFormat="1" applyFill="1" applyBorder="1" applyAlignment="1">
      <alignment horizontal="left"/>
    </xf>
    <xf numFmtId="0" fontId="2" fillId="0" borderId="5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oneycontrol.com/india/stockpricequote/petrochemicals/dhunseripetro/DTI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B10" workbookViewId="0">
      <selection activeCell="N22" sqref="N22"/>
    </sheetView>
  </sheetViews>
  <sheetFormatPr defaultRowHeight="15" x14ac:dyDescent="0.25"/>
  <cols>
    <col min="1" max="1" width="18.5703125" style="19" customWidth="1"/>
    <col min="2" max="2" width="11.5703125" customWidth="1"/>
    <col min="3" max="3" width="12.42578125" customWidth="1"/>
    <col min="4" max="4" width="10.85546875" customWidth="1"/>
    <col min="5" max="5" width="13.42578125" customWidth="1"/>
    <col min="6" max="6" width="33.42578125" customWidth="1"/>
    <col min="7" max="7" width="9.5703125" customWidth="1"/>
    <col min="9" max="9" width="19.140625" customWidth="1"/>
    <col min="10" max="10" width="10.85546875" customWidth="1"/>
    <col min="14" max="14" width="10.42578125" customWidth="1"/>
  </cols>
  <sheetData>
    <row r="1" spans="1:14" ht="32.25" thickBot="1" x14ac:dyDescent="0.3">
      <c r="A1" s="18" t="s">
        <v>4</v>
      </c>
      <c r="B1" s="1" t="s">
        <v>23</v>
      </c>
      <c r="C1" s="1" t="s">
        <v>5</v>
      </c>
      <c r="D1" s="1" t="s">
        <v>6</v>
      </c>
      <c r="E1" s="1" t="s">
        <v>7</v>
      </c>
      <c r="F1" s="1" t="s">
        <v>0</v>
      </c>
      <c r="G1" s="1" t="s">
        <v>8</v>
      </c>
      <c r="H1" s="1" t="s">
        <v>1</v>
      </c>
      <c r="I1" s="1" t="s">
        <v>9</v>
      </c>
      <c r="J1" s="1" t="s">
        <v>10</v>
      </c>
      <c r="K1" s="1" t="s">
        <v>11</v>
      </c>
      <c r="L1" s="1" t="s">
        <v>2</v>
      </c>
      <c r="M1" s="1" t="s">
        <v>3</v>
      </c>
      <c r="N1" s="1" t="s">
        <v>15</v>
      </c>
    </row>
    <row r="2" spans="1:14" ht="15.75" thickBot="1" x14ac:dyDescent="0.3">
      <c r="A2" s="13" t="s">
        <v>16</v>
      </c>
      <c r="B2" s="14" t="s">
        <v>24</v>
      </c>
      <c r="C2" s="15">
        <v>0.60293981481481485</v>
      </c>
      <c r="D2" s="16">
        <v>76648034</v>
      </c>
      <c r="E2" s="15">
        <v>0.60293981481481485</v>
      </c>
      <c r="F2" s="16" t="s">
        <v>12</v>
      </c>
      <c r="G2" s="16" t="s">
        <v>13</v>
      </c>
      <c r="H2" s="16" t="s">
        <v>14</v>
      </c>
      <c r="I2" s="16">
        <v>2429.1</v>
      </c>
      <c r="J2" s="16">
        <v>12.15</v>
      </c>
      <c r="K2" s="16">
        <v>2441.25</v>
      </c>
      <c r="L2" s="16"/>
      <c r="M2" s="16">
        <v>2441.25</v>
      </c>
      <c r="N2" s="17">
        <v>2460.2442999999998</v>
      </c>
    </row>
    <row r="3" spans="1:14" ht="15.75" thickBot="1" x14ac:dyDescent="0.3">
      <c r="A3" s="2" t="s">
        <v>19</v>
      </c>
      <c r="B3" s="5" t="s">
        <v>25</v>
      </c>
      <c r="C3" s="3">
        <v>0.49163194444444441</v>
      </c>
      <c r="D3" s="4">
        <v>895754</v>
      </c>
      <c r="E3" s="3">
        <v>0.49163194444444441</v>
      </c>
      <c r="F3" s="4" t="s">
        <v>17</v>
      </c>
      <c r="G3" s="4" t="s">
        <v>13</v>
      </c>
      <c r="H3" s="4" t="s">
        <v>18</v>
      </c>
      <c r="I3" s="4">
        <v>132.4</v>
      </c>
      <c r="J3" s="4">
        <v>0.66</v>
      </c>
      <c r="K3" s="4">
        <v>133.06</v>
      </c>
      <c r="L3" s="4"/>
      <c r="M3" s="6">
        <v>13306</v>
      </c>
      <c r="N3" s="64">
        <v>25669.516100000001</v>
      </c>
    </row>
    <row r="4" spans="1:14" ht="15.75" thickBot="1" x14ac:dyDescent="0.3">
      <c r="A4" s="2" t="s">
        <v>22</v>
      </c>
      <c r="B4" s="5" t="s">
        <v>25</v>
      </c>
      <c r="C4" s="3">
        <v>0.3752199074074074</v>
      </c>
      <c r="D4" s="4">
        <v>3452</v>
      </c>
      <c r="E4" s="3">
        <v>0.38041666666666668</v>
      </c>
      <c r="F4" s="4" t="s">
        <v>20</v>
      </c>
      <c r="G4" s="4" t="s">
        <v>13</v>
      </c>
      <c r="H4" s="4" t="s">
        <v>21</v>
      </c>
      <c r="I4" s="4">
        <v>245.1</v>
      </c>
      <c r="J4" s="4">
        <v>1.23</v>
      </c>
      <c r="K4" s="4">
        <v>246.33</v>
      </c>
      <c r="L4" s="4"/>
      <c r="M4" s="6">
        <v>12316.5</v>
      </c>
      <c r="N4" s="65"/>
    </row>
    <row r="5" spans="1:14" ht="15.75" thickBot="1" x14ac:dyDescent="0.3">
      <c r="A5" s="2" t="s">
        <v>28</v>
      </c>
      <c r="B5" s="3" t="s">
        <v>29</v>
      </c>
      <c r="C5" s="3">
        <v>0.51196759259259261</v>
      </c>
      <c r="D5" s="4">
        <v>51648102</v>
      </c>
      <c r="E5" s="3">
        <v>0.60053240740740743</v>
      </c>
      <c r="F5" s="4" t="s">
        <v>26</v>
      </c>
      <c r="G5" s="4" t="s">
        <v>13</v>
      </c>
      <c r="H5" s="4" t="s">
        <v>27</v>
      </c>
      <c r="I5" s="4">
        <v>21</v>
      </c>
      <c r="J5" s="4">
        <v>0.11</v>
      </c>
      <c r="K5" s="4">
        <v>21.11</v>
      </c>
      <c r="L5" s="4"/>
      <c r="M5" s="6">
        <v>6333</v>
      </c>
      <c r="N5" s="21">
        <v>6344.4949999999999</v>
      </c>
    </row>
    <row r="6" spans="1:14" ht="15.75" thickBot="1" x14ac:dyDescent="0.3">
      <c r="A6" s="2" t="s">
        <v>35</v>
      </c>
      <c r="B6" s="20">
        <v>42862</v>
      </c>
      <c r="C6" s="3">
        <v>0.48633101851851851</v>
      </c>
      <c r="D6" s="4">
        <v>76107107</v>
      </c>
      <c r="E6" s="3">
        <v>0.54483796296296294</v>
      </c>
      <c r="F6" s="4" t="s">
        <v>36</v>
      </c>
      <c r="G6" s="4" t="s">
        <v>13</v>
      </c>
      <c r="H6" s="4" t="s">
        <v>27</v>
      </c>
      <c r="I6" s="4">
        <v>41.3</v>
      </c>
      <c r="J6" s="4">
        <v>0.21</v>
      </c>
      <c r="K6" s="4">
        <v>41.51</v>
      </c>
      <c r="L6" s="4"/>
      <c r="M6" s="4">
        <v>12453</v>
      </c>
      <c r="N6" s="64">
        <v>20227.060399999998</v>
      </c>
    </row>
    <row r="7" spans="1:14" ht="15.75" thickBot="1" x14ac:dyDescent="0.3">
      <c r="A7" s="22" t="s">
        <v>38</v>
      </c>
      <c r="B7" s="23">
        <v>42862</v>
      </c>
      <c r="C7" s="24">
        <v>0.4494097222222222</v>
      </c>
      <c r="D7" s="25">
        <v>76182144</v>
      </c>
      <c r="E7" s="24">
        <v>0.56364583333333329</v>
      </c>
      <c r="F7" s="25" t="s">
        <v>37</v>
      </c>
      <c r="G7" s="25" t="s">
        <v>13</v>
      </c>
      <c r="H7" s="25" t="s">
        <v>27</v>
      </c>
      <c r="I7" s="25">
        <v>25.65</v>
      </c>
      <c r="J7" s="25">
        <v>0.13</v>
      </c>
      <c r="K7" s="25">
        <v>25.78</v>
      </c>
      <c r="L7" s="25"/>
      <c r="M7" s="25">
        <v>7734</v>
      </c>
      <c r="N7" s="66"/>
    </row>
    <row r="8" spans="1:14" ht="15.75" thickBot="1" x14ac:dyDescent="0.3">
      <c r="A8" s="26" t="s">
        <v>40</v>
      </c>
      <c r="B8" s="8" t="s">
        <v>39</v>
      </c>
      <c r="C8" s="27">
        <v>0.41343749999999996</v>
      </c>
      <c r="D8" s="28">
        <v>75366103</v>
      </c>
      <c r="E8" s="27">
        <v>0.41343749999999996</v>
      </c>
      <c r="F8" s="28" t="s">
        <v>37</v>
      </c>
      <c r="G8" s="28" t="s">
        <v>13</v>
      </c>
      <c r="H8" s="28" t="s">
        <v>27</v>
      </c>
      <c r="I8" s="28">
        <v>32.549999999999997</v>
      </c>
      <c r="J8" s="28">
        <v>0.16</v>
      </c>
      <c r="K8" s="28">
        <v>32.71</v>
      </c>
      <c r="L8" s="8"/>
      <c r="M8" s="29">
        <v>9813</v>
      </c>
      <c r="N8" s="21">
        <v>9832.3291000000008</v>
      </c>
    </row>
    <row r="9" spans="1:14" ht="15.75" thickBot="1" x14ac:dyDescent="0.3">
      <c r="A9" s="26" t="s">
        <v>41</v>
      </c>
      <c r="B9" s="8" t="s">
        <v>42</v>
      </c>
      <c r="C9" s="27">
        <v>0.37516203703703704</v>
      </c>
      <c r="D9" s="28">
        <v>75393363</v>
      </c>
      <c r="E9" s="27">
        <v>0.41912037037037037</v>
      </c>
      <c r="F9" s="28" t="s">
        <v>43</v>
      </c>
      <c r="G9" s="28" t="s">
        <v>13</v>
      </c>
      <c r="H9" s="28" t="s">
        <v>44</v>
      </c>
      <c r="I9" s="28">
        <v>32.549999999999997</v>
      </c>
      <c r="J9" s="28">
        <v>0.16</v>
      </c>
      <c r="K9" s="28">
        <v>32.71</v>
      </c>
      <c r="L9" s="8"/>
      <c r="M9" s="21">
        <v>8177.5</v>
      </c>
      <c r="N9" s="21">
        <v>8193.3284000000003</v>
      </c>
    </row>
    <row r="10" spans="1:14" ht="15.75" thickBot="1" x14ac:dyDescent="0.3">
      <c r="A10" s="26" t="s">
        <v>47</v>
      </c>
      <c r="B10" s="8" t="s">
        <v>48</v>
      </c>
      <c r="C10" s="27">
        <v>0.60319444444444448</v>
      </c>
      <c r="D10" s="28">
        <v>27553607</v>
      </c>
      <c r="E10" s="27">
        <v>0.60381944444444446</v>
      </c>
      <c r="F10" s="28" t="s">
        <v>49</v>
      </c>
      <c r="G10" s="28" t="s">
        <v>13</v>
      </c>
      <c r="H10" s="28" t="s">
        <v>50</v>
      </c>
      <c r="I10" s="28">
        <v>54</v>
      </c>
      <c r="J10" s="28">
        <v>0.27</v>
      </c>
      <c r="K10" s="28">
        <v>54.27</v>
      </c>
      <c r="L10" s="8"/>
      <c r="M10" s="21">
        <v>18994.5</v>
      </c>
      <c r="N10" s="21">
        <v>19031.863300000001</v>
      </c>
    </row>
    <row r="11" spans="1:14" ht="15.75" thickBot="1" x14ac:dyDescent="0.3">
      <c r="A11" s="26" t="s">
        <v>88</v>
      </c>
      <c r="B11" s="39">
        <v>42924</v>
      </c>
      <c r="C11" s="27">
        <v>0.37520833333333337</v>
      </c>
      <c r="D11" s="28">
        <v>50001366</v>
      </c>
      <c r="E11" s="27">
        <v>0.38049768518518517</v>
      </c>
      <c r="F11" s="28" t="s">
        <v>89</v>
      </c>
      <c r="G11" s="28" t="s">
        <v>13</v>
      </c>
      <c r="H11" s="28" t="s">
        <v>18</v>
      </c>
      <c r="I11" s="28">
        <v>232.05</v>
      </c>
      <c r="J11" s="28">
        <v>1.1599999999999999</v>
      </c>
      <c r="K11" s="28">
        <v>233.21</v>
      </c>
      <c r="L11" s="8"/>
      <c r="M11" s="21">
        <v>23321</v>
      </c>
      <c r="N11" s="21">
        <v>23366.716400000001</v>
      </c>
    </row>
    <row r="12" spans="1:14" ht="15.75" thickBot="1" x14ac:dyDescent="0.3">
      <c r="A12" s="26" t="s">
        <v>103</v>
      </c>
      <c r="B12" s="39">
        <v>42955</v>
      </c>
      <c r="C12" s="27">
        <v>0.56046296296296294</v>
      </c>
      <c r="D12" s="28">
        <v>76439289</v>
      </c>
      <c r="E12" s="27">
        <v>0.56059027777777781</v>
      </c>
      <c r="F12" s="28" t="s">
        <v>37</v>
      </c>
      <c r="G12" s="28" t="s">
        <v>13</v>
      </c>
      <c r="H12" s="28" t="s">
        <v>18</v>
      </c>
      <c r="I12" s="28">
        <v>34.15</v>
      </c>
      <c r="J12" s="28">
        <v>0.17</v>
      </c>
      <c r="K12" s="28">
        <v>34.32</v>
      </c>
      <c r="L12" s="8"/>
      <c r="M12" s="21">
        <v>3432</v>
      </c>
      <c r="N12" s="21">
        <v>3447.9360999999999</v>
      </c>
    </row>
    <row r="13" spans="1:14" ht="15.75" thickBot="1" x14ac:dyDescent="0.3">
      <c r="A13" s="26" t="s">
        <v>147</v>
      </c>
      <c r="B13" s="39">
        <v>42986</v>
      </c>
      <c r="C13" s="27">
        <v>0.62673611111111105</v>
      </c>
      <c r="D13" s="28">
        <v>27635902</v>
      </c>
      <c r="E13" s="27">
        <v>0.62673611111111105</v>
      </c>
      <c r="F13" s="28" t="s">
        <v>148</v>
      </c>
      <c r="G13" s="28" t="s">
        <v>13</v>
      </c>
      <c r="H13" s="28" t="s">
        <v>21</v>
      </c>
      <c r="I13" s="28">
        <v>133</v>
      </c>
      <c r="J13" s="28">
        <v>0.67</v>
      </c>
      <c r="K13" s="28">
        <v>133.66999999999999</v>
      </c>
      <c r="L13" s="8"/>
      <c r="M13" s="21">
        <v>6683.5</v>
      </c>
      <c r="N13" s="21">
        <v>6697.0982999999997</v>
      </c>
    </row>
    <row r="14" spans="1:14" ht="15.75" thickBot="1" x14ac:dyDescent="0.3">
      <c r="A14" s="26" t="s">
        <v>221</v>
      </c>
      <c r="B14" s="39" t="s">
        <v>222</v>
      </c>
      <c r="C14" s="27">
        <v>0.63973379629629623</v>
      </c>
      <c r="D14" s="28">
        <v>2196905</v>
      </c>
      <c r="E14" s="27">
        <v>0.63973379629629623</v>
      </c>
      <c r="F14" s="28" t="s">
        <v>223</v>
      </c>
      <c r="G14" s="28" t="s">
        <v>13</v>
      </c>
      <c r="H14" s="28" t="s">
        <v>224</v>
      </c>
      <c r="I14" s="28">
        <v>383.6</v>
      </c>
      <c r="J14" s="28">
        <v>1.92</v>
      </c>
      <c r="K14" s="28">
        <v>385.52</v>
      </c>
      <c r="L14" s="8"/>
      <c r="M14" s="21">
        <v>1156.56</v>
      </c>
      <c r="N14" s="67">
        <v>19358.496200000001</v>
      </c>
    </row>
    <row r="15" spans="1:14" ht="15.75" thickBot="1" x14ac:dyDescent="0.3">
      <c r="A15" s="26" t="s">
        <v>221</v>
      </c>
      <c r="B15" s="39" t="s">
        <v>222</v>
      </c>
      <c r="C15" s="27">
        <v>0.63973379629629623</v>
      </c>
      <c r="D15" s="28">
        <v>2196906</v>
      </c>
      <c r="E15" s="27">
        <v>0.63973379629629623</v>
      </c>
      <c r="F15" s="28" t="s">
        <v>223</v>
      </c>
      <c r="G15" s="28" t="s">
        <v>13</v>
      </c>
      <c r="H15" s="28" t="s">
        <v>225</v>
      </c>
      <c r="I15" s="28">
        <v>383.6</v>
      </c>
      <c r="J15" s="28">
        <v>1.92</v>
      </c>
      <c r="K15" s="28">
        <v>385.52</v>
      </c>
      <c r="L15" s="8"/>
      <c r="M15" s="21">
        <v>771.04</v>
      </c>
      <c r="N15" s="68"/>
    </row>
    <row r="16" spans="1:14" ht="15.75" thickBot="1" x14ac:dyDescent="0.3">
      <c r="A16" s="26" t="s">
        <v>221</v>
      </c>
      <c r="B16" s="39" t="s">
        <v>222</v>
      </c>
      <c r="C16" s="27">
        <v>0.63973379629629623</v>
      </c>
      <c r="D16" s="28">
        <v>2196907</v>
      </c>
      <c r="E16" s="27">
        <v>0.63973379629629623</v>
      </c>
      <c r="F16" s="28" t="s">
        <v>223</v>
      </c>
      <c r="G16" s="28" t="s">
        <v>13</v>
      </c>
      <c r="H16" s="28" t="s">
        <v>225</v>
      </c>
      <c r="I16" s="28">
        <v>383.65</v>
      </c>
      <c r="J16" s="28">
        <v>1.92</v>
      </c>
      <c r="K16" s="28">
        <v>385.57</v>
      </c>
      <c r="L16" s="8"/>
      <c r="M16" s="21">
        <v>771.14</v>
      </c>
      <c r="N16" s="68"/>
    </row>
    <row r="17" spans="1:14" ht="15.75" thickBot="1" x14ac:dyDescent="0.3">
      <c r="A17" s="26" t="s">
        <v>221</v>
      </c>
      <c r="B17" s="39" t="s">
        <v>222</v>
      </c>
      <c r="C17" s="27">
        <v>0.63973379629629623</v>
      </c>
      <c r="D17" s="28">
        <v>2196908</v>
      </c>
      <c r="E17" s="27">
        <v>0.63973379629629623</v>
      </c>
      <c r="F17" s="28" t="s">
        <v>223</v>
      </c>
      <c r="G17" s="28" t="s">
        <v>13</v>
      </c>
      <c r="H17" s="28" t="s">
        <v>172</v>
      </c>
      <c r="I17" s="28">
        <v>383.95</v>
      </c>
      <c r="J17" s="28">
        <v>1.92</v>
      </c>
      <c r="K17" s="28">
        <v>385.87</v>
      </c>
      <c r="L17" s="8"/>
      <c r="M17" s="21">
        <v>1929.35</v>
      </c>
      <c r="N17" s="68"/>
    </row>
    <row r="18" spans="1:14" ht="15.75" thickBot="1" x14ac:dyDescent="0.3">
      <c r="A18" s="26" t="s">
        <v>221</v>
      </c>
      <c r="B18" s="39" t="s">
        <v>222</v>
      </c>
      <c r="C18" s="27">
        <v>0.63973379629629623</v>
      </c>
      <c r="D18" s="28">
        <v>2196909</v>
      </c>
      <c r="E18" s="27">
        <v>0.63973379629629623</v>
      </c>
      <c r="F18" s="28" t="s">
        <v>223</v>
      </c>
      <c r="G18" s="28" t="s">
        <v>13</v>
      </c>
      <c r="H18" s="28" t="s">
        <v>226</v>
      </c>
      <c r="I18" s="28">
        <v>384.6</v>
      </c>
      <c r="J18" s="28">
        <v>1.92</v>
      </c>
      <c r="K18" s="28">
        <v>386.52</v>
      </c>
      <c r="L18" s="8"/>
      <c r="M18" s="21">
        <v>5024.76</v>
      </c>
      <c r="N18" s="68"/>
    </row>
    <row r="19" spans="1:14" ht="15.75" thickBot="1" x14ac:dyDescent="0.3">
      <c r="A19" s="26" t="s">
        <v>221</v>
      </c>
      <c r="B19" s="39" t="s">
        <v>222</v>
      </c>
      <c r="C19" s="27">
        <v>0.63973379629629623</v>
      </c>
      <c r="D19" s="28">
        <v>2196910</v>
      </c>
      <c r="E19" s="27">
        <v>0.63973379629629623</v>
      </c>
      <c r="F19" s="28" t="s">
        <v>223</v>
      </c>
      <c r="G19" s="28" t="s">
        <v>13</v>
      </c>
      <c r="H19" s="28" t="s">
        <v>227</v>
      </c>
      <c r="I19" s="28">
        <v>384.8</v>
      </c>
      <c r="J19" s="28">
        <v>1.92</v>
      </c>
      <c r="K19" s="28">
        <v>386.72</v>
      </c>
      <c r="L19" s="8"/>
      <c r="M19" s="21">
        <v>9668</v>
      </c>
      <c r="N19" s="69"/>
    </row>
    <row r="20" spans="1:14" ht="15.75" thickBot="1" x14ac:dyDescent="0.3">
      <c r="A20" s="26" t="s">
        <v>246</v>
      </c>
      <c r="B20" s="39" t="s">
        <v>242</v>
      </c>
      <c r="C20" s="27">
        <v>0.64004629629629628</v>
      </c>
      <c r="D20" s="28">
        <v>52067054</v>
      </c>
      <c r="E20" s="27">
        <v>0.6402430555555555</v>
      </c>
      <c r="F20" s="28" t="s">
        <v>247</v>
      </c>
      <c r="G20" s="28" t="s">
        <v>13</v>
      </c>
      <c r="H20" s="28" t="s">
        <v>248</v>
      </c>
      <c r="I20" s="28">
        <v>605.6</v>
      </c>
      <c r="J20" s="28">
        <v>3.03</v>
      </c>
      <c r="K20" s="28">
        <v>608.63</v>
      </c>
      <c r="L20" s="8"/>
      <c r="M20" s="21">
        <v>21302.05</v>
      </c>
      <c r="N20" s="21">
        <v>21447.76585</v>
      </c>
    </row>
    <row r="21" spans="1:14" ht="15.75" thickBot="1" x14ac:dyDescent="0.3">
      <c r="A21" s="26" t="s">
        <v>290</v>
      </c>
      <c r="B21" s="39" t="s">
        <v>289</v>
      </c>
      <c r="C21" s="27">
        <v>0.64253472222222219</v>
      </c>
      <c r="D21" s="28">
        <v>77014554</v>
      </c>
      <c r="E21" s="27">
        <v>0.64253472222222219</v>
      </c>
      <c r="F21" s="28" t="s">
        <v>291</v>
      </c>
      <c r="G21" s="28" t="s">
        <v>13</v>
      </c>
      <c r="H21" s="28" t="s">
        <v>18</v>
      </c>
      <c r="I21" s="28">
        <v>166</v>
      </c>
      <c r="J21" s="28">
        <v>0.83</v>
      </c>
      <c r="K21" s="28">
        <v>166.83</v>
      </c>
      <c r="L21" s="8"/>
      <c r="M21" s="21">
        <v>16683</v>
      </c>
      <c r="N21" s="21">
        <v>16820.620200000001</v>
      </c>
    </row>
    <row r="22" spans="1:14" ht="15.75" thickBot="1" x14ac:dyDescent="0.3">
      <c r="A22" s="55" t="s">
        <v>304</v>
      </c>
      <c r="B22" s="60" t="s">
        <v>305</v>
      </c>
      <c r="C22" s="56">
        <v>0.37525462962962958</v>
      </c>
      <c r="D22" s="57">
        <v>50000370</v>
      </c>
      <c r="E22" s="56">
        <v>0.38034722222222223</v>
      </c>
      <c r="F22" s="57" t="s">
        <v>306</v>
      </c>
      <c r="G22" s="57" t="s">
        <v>13</v>
      </c>
      <c r="H22" s="57" t="s">
        <v>18</v>
      </c>
      <c r="I22" s="57">
        <v>171.8</v>
      </c>
      <c r="J22" s="57">
        <v>0.86</v>
      </c>
      <c r="K22" s="57">
        <v>172.66</v>
      </c>
      <c r="L22" s="53"/>
      <c r="M22" s="54">
        <v>17266</v>
      </c>
      <c r="N22" s="54">
        <v>17299.773300000001</v>
      </c>
    </row>
    <row r="23" spans="1:14" ht="15.75" thickBot="1" x14ac:dyDescent="0.3">
      <c r="A23" s="55" t="s">
        <v>360</v>
      </c>
      <c r="B23" s="60" t="s">
        <v>361</v>
      </c>
      <c r="C23" s="56">
        <v>0.41064814814814815</v>
      </c>
      <c r="D23" s="57">
        <v>75355869</v>
      </c>
      <c r="E23" s="56">
        <v>0.4112615740740741</v>
      </c>
      <c r="F23" s="57" t="s">
        <v>362</v>
      </c>
      <c r="G23" s="57" t="s">
        <v>13</v>
      </c>
      <c r="H23" s="57" t="s">
        <v>363</v>
      </c>
      <c r="I23" s="57">
        <v>9.0500000000000007</v>
      </c>
      <c r="J23" s="57">
        <v>0.05</v>
      </c>
      <c r="K23" s="57">
        <v>9.1</v>
      </c>
      <c r="L23" s="54"/>
      <c r="M23" s="54">
        <v>13650</v>
      </c>
      <c r="N23" s="54">
        <v>13678.641</v>
      </c>
    </row>
    <row r="24" spans="1:14" ht="15.75" thickBot="1" x14ac:dyDescent="0.3">
      <c r="A24" s="55" t="s">
        <v>365</v>
      </c>
      <c r="B24" s="60" t="s">
        <v>364</v>
      </c>
      <c r="C24" s="56">
        <v>0.39619212962962963</v>
      </c>
      <c r="D24" s="57">
        <v>25294652</v>
      </c>
      <c r="E24" s="56">
        <v>0.39619212962962963</v>
      </c>
      <c r="F24" s="57" t="s">
        <v>366</v>
      </c>
      <c r="G24" s="57" t="s">
        <v>13</v>
      </c>
      <c r="H24" s="57" t="s">
        <v>18</v>
      </c>
      <c r="I24" s="57">
        <v>117</v>
      </c>
      <c r="J24" s="57">
        <v>0.59</v>
      </c>
      <c r="K24" s="57">
        <v>117.59</v>
      </c>
      <c r="L24" s="54"/>
      <c r="M24" s="54">
        <v>11759</v>
      </c>
      <c r="N24" s="64">
        <v>14731.1417</v>
      </c>
    </row>
    <row r="25" spans="1:14" ht="15.75" thickBot="1" x14ac:dyDescent="0.3">
      <c r="A25" s="55" t="s">
        <v>365</v>
      </c>
      <c r="B25" s="60" t="s">
        <v>364</v>
      </c>
      <c r="C25" s="56">
        <v>0.39619212962962963</v>
      </c>
      <c r="D25" s="57">
        <v>25302206</v>
      </c>
      <c r="E25" s="56">
        <v>0.39655092592592595</v>
      </c>
      <c r="F25" s="57" t="s">
        <v>366</v>
      </c>
      <c r="G25" s="57" t="s">
        <v>13</v>
      </c>
      <c r="H25" s="57" t="s">
        <v>367</v>
      </c>
      <c r="I25" s="57">
        <v>117</v>
      </c>
      <c r="J25" s="57">
        <v>0.59</v>
      </c>
      <c r="K25" s="57">
        <v>117.59</v>
      </c>
      <c r="L25" s="54"/>
      <c r="M25" s="54">
        <v>1528.67</v>
      </c>
      <c r="N25" s="66"/>
    </row>
    <row r="26" spans="1:14" ht="15.75" thickBot="1" x14ac:dyDescent="0.3">
      <c r="A26" s="55" t="s">
        <v>365</v>
      </c>
      <c r="B26" s="60" t="s">
        <v>364</v>
      </c>
      <c r="C26" s="56">
        <v>0.39619212962962963</v>
      </c>
      <c r="D26" s="57">
        <v>25316148</v>
      </c>
      <c r="E26" s="56">
        <v>0.39729166666666665</v>
      </c>
      <c r="F26" s="57" t="s">
        <v>366</v>
      </c>
      <c r="G26" s="57" t="s">
        <v>13</v>
      </c>
      <c r="H26" s="57" t="s">
        <v>368</v>
      </c>
      <c r="I26" s="57">
        <v>117</v>
      </c>
      <c r="J26" s="57">
        <v>0.59</v>
      </c>
      <c r="K26" s="57">
        <v>117.59</v>
      </c>
      <c r="L26" s="54"/>
      <c r="M26" s="54">
        <v>1411.08</v>
      </c>
      <c r="N26" s="65"/>
    </row>
  </sheetData>
  <mergeCells count="4">
    <mergeCell ref="N3:N4"/>
    <mergeCell ref="N6:N7"/>
    <mergeCell ref="N14:N19"/>
    <mergeCell ref="N24:N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7" sqref="N17:N18"/>
    </sheetView>
  </sheetViews>
  <sheetFormatPr defaultRowHeight="15" x14ac:dyDescent="0.25"/>
  <cols>
    <col min="1" max="1" width="25.85546875" style="47" customWidth="1"/>
    <col min="2" max="2" width="10.42578125" bestFit="1" customWidth="1"/>
    <col min="4" max="4" width="10.5703125" customWidth="1"/>
    <col min="6" max="6" width="31.85546875" bestFit="1" customWidth="1"/>
  </cols>
  <sheetData>
    <row r="1" spans="1:14" ht="63.75" thickBot="1" x14ac:dyDescent="0.3">
      <c r="A1" s="46" t="s">
        <v>4</v>
      </c>
      <c r="B1" s="7" t="s">
        <v>23</v>
      </c>
      <c r="C1" s="7" t="s">
        <v>5</v>
      </c>
      <c r="D1" s="1" t="s">
        <v>6</v>
      </c>
      <c r="E1" s="1" t="s">
        <v>7</v>
      </c>
      <c r="F1" s="1" t="s">
        <v>0</v>
      </c>
      <c r="G1" s="1" t="s">
        <v>32</v>
      </c>
      <c r="H1" s="1" t="s">
        <v>1</v>
      </c>
      <c r="I1" s="1" t="s">
        <v>9</v>
      </c>
      <c r="J1" s="1" t="s">
        <v>10</v>
      </c>
      <c r="K1" s="1" t="s">
        <v>11</v>
      </c>
      <c r="L1" s="1" t="s">
        <v>2</v>
      </c>
      <c r="M1" s="1" t="s">
        <v>3</v>
      </c>
      <c r="N1" s="7" t="s">
        <v>15</v>
      </c>
    </row>
    <row r="2" spans="1:14" ht="15.75" thickBot="1" x14ac:dyDescent="0.3">
      <c r="A2" s="30">
        <v>1300000000011420</v>
      </c>
      <c r="B2" s="31" t="s">
        <v>30</v>
      </c>
      <c r="C2" s="32">
        <v>0.37512731481481482</v>
      </c>
      <c r="D2" s="25">
        <v>75001670</v>
      </c>
      <c r="E2" s="24">
        <v>0.38013888888888886</v>
      </c>
      <c r="F2" s="25" t="s">
        <v>12</v>
      </c>
      <c r="G2" s="25" t="s">
        <v>31</v>
      </c>
      <c r="H2" s="25" t="s">
        <v>14</v>
      </c>
      <c r="I2" s="25">
        <v>2440</v>
      </c>
      <c r="J2" s="25">
        <v>12.2</v>
      </c>
      <c r="K2" s="25">
        <v>2427.8000000000002</v>
      </c>
      <c r="L2" s="25"/>
      <c r="M2" s="33">
        <v>2427.8000000000002</v>
      </c>
      <c r="N2" s="34">
        <v>2408.8551000000002</v>
      </c>
    </row>
    <row r="3" spans="1:14" ht="15.75" thickBot="1" x14ac:dyDescent="0.3">
      <c r="A3" s="30">
        <v>1300000000897170</v>
      </c>
      <c r="B3" s="8" t="s">
        <v>45</v>
      </c>
      <c r="C3" s="27">
        <v>0.42144675925925923</v>
      </c>
      <c r="D3" s="28">
        <v>75334358</v>
      </c>
      <c r="E3" s="27">
        <v>0.42144675925925923</v>
      </c>
      <c r="F3" s="28" t="s">
        <v>37</v>
      </c>
      <c r="G3" s="28" t="s">
        <v>31</v>
      </c>
      <c r="H3" s="28" t="s">
        <v>46</v>
      </c>
      <c r="I3" s="28">
        <v>31.9</v>
      </c>
      <c r="J3" s="28">
        <v>0.16</v>
      </c>
      <c r="K3" s="28">
        <v>31.74</v>
      </c>
      <c r="L3" s="8"/>
      <c r="M3" s="21">
        <v>19044</v>
      </c>
      <c r="N3" s="21">
        <v>19006.357199999999</v>
      </c>
    </row>
    <row r="4" spans="1:14" ht="15.75" thickBot="1" x14ac:dyDescent="0.3">
      <c r="A4" s="30">
        <v>1000000000011900</v>
      </c>
      <c r="B4" s="39">
        <v>42802</v>
      </c>
      <c r="C4" s="27">
        <v>0.37512731481481482</v>
      </c>
      <c r="D4" s="28">
        <v>1147</v>
      </c>
      <c r="E4" s="27">
        <v>0.38004629629629627</v>
      </c>
      <c r="F4" s="28" t="s">
        <v>17</v>
      </c>
      <c r="G4" s="28" t="s">
        <v>31</v>
      </c>
      <c r="H4" s="28" t="s">
        <v>51</v>
      </c>
      <c r="I4" s="28">
        <v>141.19999999999999</v>
      </c>
      <c r="J4" s="28">
        <v>0.71</v>
      </c>
      <c r="K4" s="28">
        <v>140.49</v>
      </c>
      <c r="L4" s="8"/>
      <c r="M4" s="21">
        <v>2809.8</v>
      </c>
      <c r="N4" s="70">
        <v>21260.987000000001</v>
      </c>
    </row>
    <row r="5" spans="1:14" ht="15.75" thickBot="1" x14ac:dyDescent="0.3">
      <c r="A5" s="30">
        <v>1000000000011900</v>
      </c>
      <c r="B5" s="39">
        <v>42802</v>
      </c>
      <c r="C5" s="27">
        <v>0.37512731481481482</v>
      </c>
      <c r="D5" s="28">
        <v>1148</v>
      </c>
      <c r="E5" s="27">
        <v>0.38004629629629627</v>
      </c>
      <c r="F5" s="28" t="s">
        <v>17</v>
      </c>
      <c r="G5" s="28" t="s">
        <v>31</v>
      </c>
      <c r="H5" s="28" t="s">
        <v>52</v>
      </c>
      <c r="I5" s="28">
        <v>141.19999999999999</v>
      </c>
      <c r="J5" s="28">
        <v>0.71</v>
      </c>
      <c r="K5" s="28">
        <v>140.49</v>
      </c>
      <c r="L5" s="8"/>
      <c r="M5" s="21">
        <v>11239.2</v>
      </c>
      <c r="N5" s="71"/>
    </row>
    <row r="6" spans="1:14" ht="15.75" thickBot="1" x14ac:dyDescent="0.3">
      <c r="A6" s="30">
        <v>1200000000011150</v>
      </c>
      <c r="B6" s="39">
        <v>42802</v>
      </c>
      <c r="C6" s="27">
        <v>0.38980324074074074</v>
      </c>
      <c r="D6" s="28">
        <v>50074339</v>
      </c>
      <c r="E6" s="27">
        <v>0.38980324074074074</v>
      </c>
      <c r="F6" s="28" t="s">
        <v>26</v>
      </c>
      <c r="G6" s="28" t="s">
        <v>31</v>
      </c>
      <c r="H6" s="28" t="s">
        <v>27</v>
      </c>
      <c r="I6" s="28">
        <v>24.3</v>
      </c>
      <c r="J6" s="28">
        <v>0.12</v>
      </c>
      <c r="K6" s="28">
        <v>24.18</v>
      </c>
      <c r="L6" s="8"/>
      <c r="M6" s="21">
        <v>7254</v>
      </c>
      <c r="N6" s="72"/>
    </row>
    <row r="7" spans="1:14" ht="15.75" thickBot="1" x14ac:dyDescent="0.3">
      <c r="A7" s="26" t="s">
        <v>167</v>
      </c>
      <c r="B7" s="39">
        <v>43077</v>
      </c>
      <c r="C7" s="48">
        <v>0.60905092592592591</v>
      </c>
      <c r="D7" s="8">
        <v>52114642</v>
      </c>
      <c r="E7" s="48">
        <v>0.60905092592592591</v>
      </c>
      <c r="F7" s="8" t="s">
        <v>168</v>
      </c>
      <c r="G7" s="8" t="s">
        <v>169</v>
      </c>
      <c r="H7" s="8" t="s">
        <v>170</v>
      </c>
      <c r="I7" s="8">
        <v>232.25</v>
      </c>
      <c r="J7" s="8">
        <v>1.1599999999999999</v>
      </c>
      <c r="K7" s="8">
        <v>231.09</v>
      </c>
      <c r="L7" s="8" t="s">
        <v>171</v>
      </c>
      <c r="M7" s="8">
        <v>924.36</v>
      </c>
      <c r="N7" s="73">
        <v>23053.933300000001</v>
      </c>
    </row>
    <row r="8" spans="1:14" ht="15.75" thickBot="1" x14ac:dyDescent="0.3">
      <c r="A8" s="26" t="s">
        <v>167</v>
      </c>
      <c r="B8" s="39">
        <v>43077</v>
      </c>
      <c r="C8" s="48">
        <v>0.60905092592592591</v>
      </c>
      <c r="D8" s="8">
        <v>52114643</v>
      </c>
      <c r="E8" s="48">
        <v>0.60905092592592591</v>
      </c>
      <c r="F8" s="8" t="s">
        <v>168</v>
      </c>
      <c r="G8" s="8" t="s">
        <v>169</v>
      </c>
      <c r="H8" s="8" t="s">
        <v>172</v>
      </c>
      <c r="I8" s="8">
        <v>232.2</v>
      </c>
      <c r="J8" s="8">
        <v>1.1599999999999999</v>
      </c>
      <c r="K8" s="8">
        <v>231.04</v>
      </c>
      <c r="L8" s="8" t="s">
        <v>171</v>
      </c>
      <c r="M8" s="8">
        <v>1155.2</v>
      </c>
      <c r="N8" s="73"/>
    </row>
    <row r="9" spans="1:14" ht="15.75" thickBot="1" x14ac:dyDescent="0.3">
      <c r="A9" s="26" t="s">
        <v>167</v>
      </c>
      <c r="B9" s="39">
        <v>43077</v>
      </c>
      <c r="C9" s="48">
        <v>0.60905092592592591</v>
      </c>
      <c r="D9" s="8">
        <v>52115100</v>
      </c>
      <c r="E9" s="48">
        <v>0.60909722222222229</v>
      </c>
      <c r="F9" s="8" t="s">
        <v>168</v>
      </c>
      <c r="G9" s="8" t="s">
        <v>169</v>
      </c>
      <c r="H9" s="8" t="s">
        <v>173</v>
      </c>
      <c r="I9" s="8">
        <v>232.15</v>
      </c>
      <c r="J9" s="8">
        <v>1.1599999999999999</v>
      </c>
      <c r="K9" s="8">
        <v>230.99</v>
      </c>
      <c r="L9" s="8" t="s">
        <v>171</v>
      </c>
      <c r="M9" s="8">
        <v>9701.58</v>
      </c>
      <c r="N9" s="73"/>
    </row>
    <row r="10" spans="1:14" ht="15.75" thickBot="1" x14ac:dyDescent="0.3">
      <c r="A10" s="26" t="s">
        <v>167</v>
      </c>
      <c r="B10" s="39">
        <v>43077</v>
      </c>
      <c r="C10" s="48">
        <v>0.60905092592592591</v>
      </c>
      <c r="D10" s="8">
        <v>52115101</v>
      </c>
      <c r="E10" s="48">
        <v>0.60909722222222229</v>
      </c>
      <c r="F10" s="8" t="s">
        <v>168</v>
      </c>
      <c r="G10" s="8" t="s">
        <v>169</v>
      </c>
      <c r="H10" s="8" t="s">
        <v>174</v>
      </c>
      <c r="I10" s="8">
        <v>232.15</v>
      </c>
      <c r="J10" s="8">
        <v>1.1599999999999999</v>
      </c>
      <c r="K10" s="8">
        <v>230.99</v>
      </c>
      <c r="L10" s="8" t="s">
        <v>171</v>
      </c>
      <c r="M10" s="8">
        <v>11318.51</v>
      </c>
      <c r="N10" s="73"/>
    </row>
    <row r="11" spans="1:14" ht="15.75" thickBot="1" x14ac:dyDescent="0.3">
      <c r="A11" s="26" t="s">
        <v>241</v>
      </c>
      <c r="B11" s="39" t="s">
        <v>242</v>
      </c>
      <c r="C11" s="48">
        <v>0.4437962962962963</v>
      </c>
      <c r="D11" s="8">
        <v>618795</v>
      </c>
      <c r="E11" s="48">
        <v>0.4437962962962963</v>
      </c>
      <c r="F11" s="8" t="s">
        <v>223</v>
      </c>
      <c r="G11" s="8" t="s">
        <v>31</v>
      </c>
      <c r="H11" s="8" t="s">
        <v>172</v>
      </c>
      <c r="I11" s="8">
        <v>406.05</v>
      </c>
      <c r="J11" s="8">
        <v>2.0299999999999998</v>
      </c>
      <c r="K11" s="8">
        <v>404.02</v>
      </c>
      <c r="L11" s="8"/>
      <c r="M11" s="8">
        <v>2020.1</v>
      </c>
      <c r="N11" s="64">
        <v>20053.034149999999</v>
      </c>
    </row>
    <row r="12" spans="1:14" ht="15.75" thickBot="1" x14ac:dyDescent="0.3">
      <c r="A12" s="26" t="s">
        <v>241</v>
      </c>
      <c r="B12" s="39" t="s">
        <v>242</v>
      </c>
      <c r="C12" s="48">
        <v>0.4437962962962963</v>
      </c>
      <c r="D12" s="8">
        <v>618796</v>
      </c>
      <c r="E12" s="48">
        <v>0.4437962962962963</v>
      </c>
      <c r="F12" s="8" t="s">
        <v>223</v>
      </c>
      <c r="G12" s="8" t="s">
        <v>31</v>
      </c>
      <c r="H12" s="8" t="s">
        <v>243</v>
      </c>
      <c r="I12" s="8">
        <v>406</v>
      </c>
      <c r="J12" s="8">
        <v>2.0299999999999998</v>
      </c>
      <c r="K12" s="8">
        <v>403.97</v>
      </c>
      <c r="L12" s="8"/>
      <c r="M12" s="8">
        <v>18178.650000000001</v>
      </c>
      <c r="N12" s="65"/>
    </row>
    <row r="13" spans="1:14" ht="15.75" thickBot="1" x14ac:dyDescent="0.3">
      <c r="A13" s="26" t="s">
        <v>288</v>
      </c>
      <c r="B13" s="26" t="s">
        <v>289</v>
      </c>
      <c r="C13" s="48">
        <v>0.53765046296296293</v>
      </c>
      <c r="D13" s="8">
        <v>51414616</v>
      </c>
      <c r="E13" s="48">
        <v>0.54243055555555553</v>
      </c>
      <c r="F13" s="48" t="s">
        <v>247</v>
      </c>
      <c r="G13" s="8" t="s">
        <v>31</v>
      </c>
      <c r="H13" s="8" t="s">
        <v>248</v>
      </c>
      <c r="I13" s="8">
        <v>652.15</v>
      </c>
      <c r="J13" s="8">
        <v>3.26</v>
      </c>
      <c r="K13" s="8">
        <v>648.89</v>
      </c>
      <c r="L13" s="8"/>
      <c r="M13" s="8">
        <v>22711.15</v>
      </c>
      <c r="N13" s="8">
        <v>22573.5298</v>
      </c>
    </row>
    <row r="14" spans="1:14" ht="15.75" thickBot="1" x14ac:dyDescent="0.3">
      <c r="A14" s="26" t="s">
        <v>292</v>
      </c>
      <c r="B14" s="26" t="s">
        <v>293</v>
      </c>
      <c r="C14" s="48">
        <v>0.53348379629629628</v>
      </c>
      <c r="D14" s="8">
        <v>76154061</v>
      </c>
      <c r="E14" s="48">
        <v>0.53348379629629628</v>
      </c>
      <c r="F14" s="48" t="s">
        <v>291</v>
      </c>
      <c r="G14" s="8" t="s">
        <v>31</v>
      </c>
      <c r="H14" s="8" t="s">
        <v>294</v>
      </c>
      <c r="I14" s="8">
        <v>187.5</v>
      </c>
      <c r="J14" s="8">
        <v>0.94</v>
      </c>
      <c r="K14" s="8">
        <v>186.56</v>
      </c>
      <c r="L14" s="8"/>
      <c r="M14" s="8">
        <v>15857.6</v>
      </c>
      <c r="N14" s="64">
        <v>18618.732800000002</v>
      </c>
    </row>
    <row r="15" spans="1:14" ht="15.75" thickBot="1" x14ac:dyDescent="0.3">
      <c r="A15" s="26" t="s">
        <v>292</v>
      </c>
      <c r="B15" s="26" t="s">
        <v>293</v>
      </c>
      <c r="C15" s="48">
        <v>0.53348379629629628</v>
      </c>
      <c r="D15" s="8">
        <v>76154062</v>
      </c>
      <c r="E15" s="48">
        <v>0.53348379629629628</v>
      </c>
      <c r="F15" s="48" t="s">
        <v>291</v>
      </c>
      <c r="G15" s="8" t="s">
        <v>31</v>
      </c>
      <c r="H15" s="8" t="s">
        <v>295</v>
      </c>
      <c r="I15" s="8">
        <v>187.5</v>
      </c>
      <c r="J15" s="8">
        <v>0.94</v>
      </c>
      <c r="K15" s="8">
        <v>186.56</v>
      </c>
      <c r="L15" s="8"/>
      <c r="M15" s="8">
        <v>2798.4</v>
      </c>
      <c r="N15" s="65"/>
    </row>
    <row r="16" spans="1:14" ht="15.75" thickBot="1" x14ac:dyDescent="0.3">
      <c r="A16" s="55" t="s">
        <v>292</v>
      </c>
      <c r="B16" s="55" t="s">
        <v>364</v>
      </c>
      <c r="C16" s="48">
        <v>0.50944444444444448</v>
      </c>
      <c r="D16" s="53">
        <v>76963432</v>
      </c>
      <c r="E16" s="48">
        <v>0.50944444444444448</v>
      </c>
      <c r="F16" s="48" t="s">
        <v>362</v>
      </c>
      <c r="G16" s="53" t="s">
        <v>31</v>
      </c>
      <c r="H16" s="53" t="s">
        <v>363</v>
      </c>
      <c r="I16" s="53">
        <v>9.6</v>
      </c>
      <c r="J16" s="53">
        <v>0.05</v>
      </c>
      <c r="K16" s="53">
        <v>9.5500000000000007</v>
      </c>
      <c r="L16" s="53"/>
      <c r="M16" s="53">
        <v>14325</v>
      </c>
      <c r="N16" s="53">
        <v>14296.319</v>
      </c>
    </row>
    <row r="17" spans="1:14" ht="15.75" thickBot="1" x14ac:dyDescent="0.3">
      <c r="A17" s="55" t="s">
        <v>370</v>
      </c>
      <c r="B17" s="78" t="s">
        <v>364</v>
      </c>
      <c r="C17" s="75">
        <v>0.54238425925925926</v>
      </c>
      <c r="D17" s="76">
        <v>52066058</v>
      </c>
      <c r="E17" s="75">
        <v>0.54434027777777783</v>
      </c>
      <c r="F17" s="76" t="s">
        <v>306</v>
      </c>
      <c r="G17" s="76" t="s">
        <v>31</v>
      </c>
      <c r="H17" s="77" t="s">
        <v>369</v>
      </c>
      <c r="I17" s="77">
        <v>178.25</v>
      </c>
      <c r="J17" s="77">
        <v>0.89</v>
      </c>
      <c r="K17" s="77">
        <v>177.36</v>
      </c>
      <c r="L17" s="77"/>
      <c r="M17" s="79"/>
      <c r="N17" s="64">
        <v>17703.6083</v>
      </c>
    </row>
    <row r="18" spans="1:14" ht="15.75" thickBot="1" x14ac:dyDescent="0.3">
      <c r="A18" s="55" t="s">
        <v>370</v>
      </c>
      <c r="B18" s="78" t="s">
        <v>364</v>
      </c>
      <c r="C18" s="75">
        <v>0.54238425925925926</v>
      </c>
      <c r="D18" s="76">
        <v>52066621</v>
      </c>
      <c r="E18" s="75">
        <v>0.54438657407407409</v>
      </c>
      <c r="F18" s="76" t="s">
        <v>306</v>
      </c>
      <c r="G18" s="76" t="s">
        <v>31</v>
      </c>
      <c r="H18" s="77" t="s">
        <v>371</v>
      </c>
      <c r="I18" s="77">
        <v>178.25</v>
      </c>
      <c r="J18" s="77">
        <v>0.89</v>
      </c>
      <c r="K18" s="77">
        <v>177.36</v>
      </c>
      <c r="L18" s="77"/>
      <c r="M18" s="79"/>
      <c r="N18" s="65"/>
    </row>
  </sheetData>
  <mergeCells count="5">
    <mergeCell ref="N4:N6"/>
    <mergeCell ref="N7:N10"/>
    <mergeCell ref="N11:N12"/>
    <mergeCell ref="N14:N15"/>
    <mergeCell ref="N17:N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4" sqref="F4"/>
    </sheetView>
  </sheetViews>
  <sheetFormatPr defaultRowHeight="15" x14ac:dyDescent="0.25"/>
  <cols>
    <col min="1" max="1" width="34" bestFit="1" customWidth="1"/>
    <col min="2" max="2" width="14.42578125" customWidth="1"/>
    <col min="3" max="3" width="16.140625" customWidth="1"/>
    <col min="4" max="4" width="12" customWidth="1"/>
    <col min="5" max="5" width="15.5703125" customWidth="1"/>
    <col min="6" max="6" width="13.42578125" customWidth="1"/>
    <col min="7" max="7" width="11.140625" customWidth="1"/>
  </cols>
  <sheetData>
    <row r="1" spans="1:7" ht="41.25" customHeight="1" x14ac:dyDescent="0.25">
      <c r="A1" s="9" t="s">
        <v>0</v>
      </c>
      <c r="B1" s="9" t="s">
        <v>244</v>
      </c>
      <c r="C1" s="9" t="s">
        <v>245</v>
      </c>
      <c r="D1" s="9" t="s">
        <v>33</v>
      </c>
      <c r="E1" s="9" t="s">
        <v>34</v>
      </c>
      <c r="F1" s="9" t="s">
        <v>159</v>
      </c>
      <c r="G1" s="9" t="s">
        <v>160</v>
      </c>
    </row>
    <row r="2" spans="1:7" x14ac:dyDescent="0.25">
      <c r="A2" s="10" t="s">
        <v>12</v>
      </c>
      <c r="B2" s="10" t="s">
        <v>24</v>
      </c>
      <c r="C2" s="10" t="s">
        <v>30</v>
      </c>
      <c r="D2" s="10">
        <v>2460.2442999999998</v>
      </c>
      <c r="E2" s="11">
        <v>2408.8551000000002</v>
      </c>
      <c r="F2" s="12">
        <f t="shared" ref="F2:F11" si="0">(E2-D2)</f>
        <v>-51.389199999999619</v>
      </c>
      <c r="G2" s="12">
        <f>(F2/E2)*100</f>
        <v>-2.1333454220637686</v>
      </c>
    </row>
    <row r="3" spans="1:7" ht="42" x14ac:dyDescent="0.25">
      <c r="A3" s="10" t="s">
        <v>37</v>
      </c>
      <c r="B3" s="50" t="s">
        <v>249</v>
      </c>
      <c r="C3" s="10" t="s">
        <v>45</v>
      </c>
      <c r="D3" s="12">
        <v>17566.329099999999</v>
      </c>
      <c r="E3" s="12">
        <v>19006.357199999999</v>
      </c>
      <c r="F3" s="12">
        <f t="shared" si="0"/>
        <v>1440.0280999999995</v>
      </c>
      <c r="G3" s="12">
        <f t="shared" ref="G3:G11" si="1">(F3/E3)*100</f>
        <v>7.5765602258595859</v>
      </c>
    </row>
    <row r="4" spans="1:7" x14ac:dyDescent="0.25">
      <c r="A4" s="10" t="s">
        <v>17</v>
      </c>
      <c r="B4" s="10" t="s">
        <v>25</v>
      </c>
      <c r="C4" s="51">
        <v>42802</v>
      </c>
      <c r="D4" s="10">
        <v>13329.508</v>
      </c>
      <c r="E4" s="12">
        <v>14027.995000000001</v>
      </c>
      <c r="F4" s="12">
        <f t="shared" si="0"/>
        <v>698.48700000000099</v>
      </c>
      <c r="G4" s="12">
        <f t="shared" si="1"/>
        <v>4.9792361631152628</v>
      </c>
    </row>
    <row r="5" spans="1:7" x14ac:dyDescent="0.25">
      <c r="A5" s="10" t="s">
        <v>26</v>
      </c>
      <c r="B5" s="10" t="s">
        <v>29</v>
      </c>
      <c r="C5" s="51">
        <v>42802</v>
      </c>
      <c r="D5" s="11">
        <v>6344.4949999999999</v>
      </c>
      <c r="E5" s="12">
        <v>7232.9949999999999</v>
      </c>
      <c r="F5" s="12">
        <f t="shared" si="0"/>
        <v>888.5</v>
      </c>
      <c r="G5" s="12">
        <f t="shared" si="1"/>
        <v>12.2839847117273</v>
      </c>
    </row>
    <row r="6" spans="1:7" x14ac:dyDescent="0.25">
      <c r="A6" s="10" t="s">
        <v>168</v>
      </c>
      <c r="B6" s="51">
        <v>42924</v>
      </c>
      <c r="C6" s="51">
        <v>43077</v>
      </c>
      <c r="D6" s="11">
        <v>23366.716400000001</v>
      </c>
      <c r="E6" s="12">
        <v>23053.933300000001</v>
      </c>
      <c r="F6" s="12">
        <f t="shared" si="0"/>
        <v>-312.78310000000056</v>
      </c>
      <c r="G6" s="12">
        <f t="shared" si="1"/>
        <v>-1.3567450548666269</v>
      </c>
    </row>
    <row r="7" spans="1:7" x14ac:dyDescent="0.25">
      <c r="A7" s="10" t="s">
        <v>223</v>
      </c>
      <c r="B7" s="10" t="s">
        <v>222</v>
      </c>
      <c r="C7" s="10" t="s">
        <v>242</v>
      </c>
      <c r="D7" s="11">
        <v>19358.496200000001</v>
      </c>
      <c r="E7" s="12">
        <v>20053.034149999999</v>
      </c>
      <c r="F7" s="12">
        <f t="shared" si="0"/>
        <v>694.53794999999809</v>
      </c>
      <c r="G7" s="12">
        <f t="shared" si="1"/>
        <v>3.4635055463663993</v>
      </c>
    </row>
    <row r="8" spans="1:7" x14ac:dyDescent="0.25">
      <c r="A8" s="10" t="s">
        <v>247</v>
      </c>
      <c r="B8" s="10" t="s">
        <v>242</v>
      </c>
      <c r="C8" s="10" t="s">
        <v>289</v>
      </c>
      <c r="D8" s="11">
        <v>21447.76585</v>
      </c>
      <c r="E8" s="12">
        <v>22573.5298</v>
      </c>
      <c r="F8" s="12">
        <f t="shared" si="0"/>
        <v>1125.7639500000005</v>
      </c>
      <c r="G8" s="12">
        <f t="shared" si="1"/>
        <v>4.9870975428929176</v>
      </c>
    </row>
    <row r="9" spans="1:7" x14ac:dyDescent="0.25">
      <c r="A9" s="10" t="s">
        <v>291</v>
      </c>
      <c r="B9" s="10" t="s">
        <v>289</v>
      </c>
      <c r="C9" s="10" t="s">
        <v>293</v>
      </c>
      <c r="D9" s="11">
        <v>16820.620200000001</v>
      </c>
      <c r="E9" s="12">
        <v>18618.732800000002</v>
      </c>
      <c r="F9" s="12">
        <f t="shared" si="0"/>
        <v>1798.1126000000004</v>
      </c>
      <c r="G9" s="12">
        <f t="shared" si="1"/>
        <v>9.6575455446677889</v>
      </c>
    </row>
    <row r="10" spans="1:7" x14ac:dyDescent="0.25">
      <c r="A10" s="10" t="s">
        <v>362</v>
      </c>
      <c r="B10" s="10" t="s">
        <v>361</v>
      </c>
      <c r="C10" s="10" t="s">
        <v>364</v>
      </c>
      <c r="D10" s="11">
        <v>13678.641</v>
      </c>
      <c r="E10" s="12">
        <v>14296.319</v>
      </c>
      <c r="F10" s="12">
        <f t="shared" si="0"/>
        <v>617.67799999999988</v>
      </c>
      <c r="G10" s="12">
        <f t="shared" si="1"/>
        <v>4.3205387344812314</v>
      </c>
    </row>
    <row r="11" spans="1:7" x14ac:dyDescent="0.25">
      <c r="A11" s="10" t="s">
        <v>306</v>
      </c>
      <c r="B11" s="10" t="s">
        <v>305</v>
      </c>
      <c r="C11" s="10" t="s">
        <v>364</v>
      </c>
      <c r="D11" s="11">
        <v>17299.773300000001</v>
      </c>
      <c r="E11" s="12">
        <v>17703.6083</v>
      </c>
      <c r="F11" s="12">
        <f t="shared" si="0"/>
        <v>403.83499999999913</v>
      </c>
      <c r="G11" s="12">
        <f t="shared" si="1"/>
        <v>2.2810886524189486</v>
      </c>
    </row>
    <row r="18" spans="6:6" x14ac:dyDescent="0.25">
      <c r="F18" s="42">
        <f>SUM(F2:F17)</f>
        <v>7302.7702999999983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46" workbookViewId="0">
      <selection activeCell="B57" sqref="B57"/>
    </sheetView>
  </sheetViews>
  <sheetFormatPr defaultRowHeight="15" x14ac:dyDescent="0.25"/>
  <cols>
    <col min="2" max="2" width="39.7109375" bestFit="1" customWidth="1"/>
    <col min="4" max="4" width="13.5703125" bestFit="1" customWidth="1"/>
    <col min="5" max="5" width="11.140625" bestFit="1" customWidth="1"/>
    <col min="8" max="8" width="19.5703125" bestFit="1" customWidth="1"/>
  </cols>
  <sheetData>
    <row r="1" spans="1:12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</row>
    <row r="2" spans="1:12" x14ac:dyDescent="0.25">
      <c r="A2" t="s">
        <v>53</v>
      </c>
      <c r="B2" s="35" t="s">
        <v>54</v>
      </c>
      <c r="C2">
        <v>77.3</v>
      </c>
      <c r="D2" s="36">
        <v>42953</v>
      </c>
      <c r="E2" s="36"/>
      <c r="H2" t="s">
        <v>87</v>
      </c>
    </row>
    <row r="3" spans="1:12" x14ac:dyDescent="0.25">
      <c r="A3" t="s">
        <v>55</v>
      </c>
      <c r="B3" t="s">
        <v>56</v>
      </c>
      <c r="C3">
        <v>171.1</v>
      </c>
      <c r="D3" s="36">
        <v>42953</v>
      </c>
      <c r="E3" s="36"/>
    </row>
    <row r="4" spans="1:12" x14ac:dyDescent="0.25">
      <c r="A4" t="s">
        <v>57</v>
      </c>
      <c r="B4" t="s">
        <v>58</v>
      </c>
      <c r="C4">
        <v>233.95</v>
      </c>
      <c r="D4" s="36">
        <v>42953</v>
      </c>
      <c r="E4" s="36"/>
      <c r="H4">
        <v>241</v>
      </c>
    </row>
    <row r="5" spans="1:12" x14ac:dyDescent="0.25">
      <c r="A5" t="s">
        <v>59</v>
      </c>
      <c r="B5" t="s">
        <v>60</v>
      </c>
      <c r="C5">
        <v>523.79999999999995</v>
      </c>
      <c r="D5" s="36">
        <v>42954</v>
      </c>
      <c r="E5" s="36"/>
      <c r="F5" t="s">
        <v>84</v>
      </c>
    </row>
    <row r="6" spans="1:12" x14ac:dyDescent="0.25">
      <c r="A6" t="s">
        <v>61</v>
      </c>
      <c r="B6" t="s">
        <v>62</v>
      </c>
      <c r="C6">
        <v>145.5</v>
      </c>
      <c r="D6" s="36">
        <v>42954</v>
      </c>
      <c r="E6" s="36"/>
      <c r="F6" t="s">
        <v>84</v>
      </c>
    </row>
    <row r="7" spans="1:12" x14ac:dyDescent="0.25">
      <c r="A7" t="s">
        <v>63</v>
      </c>
      <c r="B7" s="37" t="s">
        <v>64</v>
      </c>
      <c r="C7" s="38">
        <v>638.04999999999995</v>
      </c>
      <c r="D7" s="36">
        <v>42954</v>
      </c>
      <c r="E7" s="36"/>
    </row>
    <row r="8" spans="1:12" x14ac:dyDescent="0.25">
      <c r="A8" t="s">
        <v>65</v>
      </c>
      <c r="B8" t="s">
        <v>66</v>
      </c>
      <c r="C8">
        <v>273</v>
      </c>
      <c r="D8" s="36">
        <v>42954</v>
      </c>
      <c r="E8" s="36"/>
    </row>
    <row r="9" spans="1:12" x14ac:dyDescent="0.25">
      <c r="A9" t="s">
        <v>67</v>
      </c>
      <c r="B9" t="s">
        <v>69</v>
      </c>
      <c r="C9">
        <v>404</v>
      </c>
      <c r="D9" s="36">
        <v>42954</v>
      </c>
      <c r="E9" s="36"/>
    </row>
    <row r="10" spans="1:12" x14ac:dyDescent="0.25">
      <c r="A10" t="s">
        <v>68</v>
      </c>
      <c r="B10" t="s">
        <v>70</v>
      </c>
      <c r="C10">
        <v>140</v>
      </c>
      <c r="D10" s="36">
        <v>42954</v>
      </c>
      <c r="E10" s="36"/>
    </row>
    <row r="11" spans="1:12" x14ac:dyDescent="0.25">
      <c r="A11" t="s">
        <v>71</v>
      </c>
      <c r="B11" t="s">
        <v>72</v>
      </c>
      <c r="C11">
        <v>429.95</v>
      </c>
      <c r="D11" s="36">
        <v>42954</v>
      </c>
      <c r="E11" s="36"/>
    </row>
    <row r="12" spans="1:12" x14ac:dyDescent="0.25">
      <c r="A12" t="s">
        <v>73</v>
      </c>
      <c r="B12" s="37" t="s">
        <v>74</v>
      </c>
      <c r="C12" s="38">
        <v>171</v>
      </c>
      <c r="D12" s="36">
        <v>42954</v>
      </c>
      <c r="E12" s="36"/>
      <c r="K12" s="43"/>
      <c r="L12" t="s">
        <v>127</v>
      </c>
    </row>
    <row r="13" spans="1:12" x14ac:dyDescent="0.25">
      <c r="A13" t="s">
        <v>75</v>
      </c>
      <c r="B13" t="s">
        <v>76</v>
      </c>
      <c r="C13">
        <v>145</v>
      </c>
      <c r="D13" s="36">
        <v>42954</v>
      </c>
      <c r="E13" s="36"/>
      <c r="F13" t="s">
        <v>84</v>
      </c>
      <c r="K13" s="45"/>
      <c r="L13" t="s">
        <v>126</v>
      </c>
    </row>
    <row r="14" spans="1:12" x14ac:dyDescent="0.25">
      <c r="A14" t="s">
        <v>77</v>
      </c>
      <c r="B14" t="s">
        <v>78</v>
      </c>
      <c r="C14">
        <v>95.55</v>
      </c>
      <c r="D14" s="36">
        <v>42954</v>
      </c>
      <c r="E14" s="36"/>
      <c r="F14" t="s">
        <v>84</v>
      </c>
      <c r="K14" s="37"/>
      <c r="L14" t="s">
        <v>128</v>
      </c>
    </row>
    <row r="15" spans="1:12" x14ac:dyDescent="0.25">
      <c r="A15" t="s">
        <v>79</v>
      </c>
      <c r="B15" t="s">
        <v>80</v>
      </c>
      <c r="C15">
        <v>51.65</v>
      </c>
      <c r="D15" s="36">
        <v>42954</v>
      </c>
      <c r="E15" s="36"/>
      <c r="F15" t="s">
        <v>84</v>
      </c>
    </row>
    <row r="16" spans="1:12" x14ac:dyDescent="0.25">
      <c r="A16" t="s">
        <v>81</v>
      </c>
      <c r="B16" s="40" t="s">
        <v>82</v>
      </c>
      <c r="C16" s="40">
        <v>74</v>
      </c>
      <c r="D16" s="41">
        <v>42954</v>
      </c>
      <c r="E16" s="41"/>
      <c r="F16" s="40"/>
    </row>
    <row r="17" spans="1:11" x14ac:dyDescent="0.25">
      <c r="A17" t="s">
        <v>83</v>
      </c>
      <c r="B17" t="s">
        <v>85</v>
      </c>
      <c r="C17">
        <v>143.6</v>
      </c>
      <c r="D17" s="36">
        <v>42954</v>
      </c>
      <c r="E17" s="36"/>
    </row>
    <row r="18" spans="1:11" x14ac:dyDescent="0.25">
      <c r="A18" t="s">
        <v>86</v>
      </c>
      <c r="B18" s="37" t="s">
        <v>90</v>
      </c>
      <c r="C18">
        <v>112.9</v>
      </c>
      <c r="D18" s="36">
        <v>42955</v>
      </c>
      <c r="E18" s="36"/>
    </row>
    <row r="19" spans="1:11" x14ac:dyDescent="0.25">
      <c r="A19" t="s">
        <v>91</v>
      </c>
      <c r="B19" t="s">
        <v>92</v>
      </c>
      <c r="C19">
        <v>339</v>
      </c>
      <c r="D19" s="36">
        <v>42955</v>
      </c>
      <c r="E19" s="36"/>
    </row>
    <row r="20" spans="1:11" x14ac:dyDescent="0.25">
      <c r="A20" t="s">
        <v>93</v>
      </c>
      <c r="B20" s="37" t="s">
        <v>94</v>
      </c>
      <c r="C20">
        <v>410</v>
      </c>
      <c r="D20" s="36">
        <v>42955</v>
      </c>
      <c r="E20" s="36"/>
    </row>
    <row r="21" spans="1:11" x14ac:dyDescent="0.25">
      <c r="A21" t="s">
        <v>95</v>
      </c>
      <c r="B21" s="37" t="s">
        <v>96</v>
      </c>
      <c r="C21">
        <v>130</v>
      </c>
      <c r="D21" s="36">
        <v>42955</v>
      </c>
      <c r="E21" s="36"/>
    </row>
    <row r="22" spans="1:11" x14ac:dyDescent="0.25">
      <c r="A22" t="s">
        <v>97</v>
      </c>
      <c r="B22" s="45" t="s">
        <v>98</v>
      </c>
      <c r="C22" s="45">
        <v>246</v>
      </c>
      <c r="D22" s="36">
        <v>42955</v>
      </c>
      <c r="E22" s="36"/>
    </row>
    <row r="23" spans="1:11" x14ac:dyDescent="0.25">
      <c r="A23" t="s">
        <v>99</v>
      </c>
      <c r="B23" s="37" t="s">
        <v>100</v>
      </c>
      <c r="C23">
        <v>141.5</v>
      </c>
      <c r="D23" s="36">
        <v>42955</v>
      </c>
      <c r="E23" s="36"/>
      <c r="H23">
        <v>141</v>
      </c>
    </row>
    <row r="24" spans="1:11" x14ac:dyDescent="0.25">
      <c r="A24" t="s">
        <v>101</v>
      </c>
      <c r="B24" s="37" t="s">
        <v>102</v>
      </c>
      <c r="C24">
        <v>116.5</v>
      </c>
      <c r="D24" s="36">
        <v>42955</v>
      </c>
      <c r="E24" s="36"/>
    </row>
    <row r="25" spans="1:11" x14ac:dyDescent="0.25">
      <c r="A25" t="s">
        <v>104</v>
      </c>
      <c r="B25" s="37" t="s">
        <v>105</v>
      </c>
      <c r="C25">
        <v>531.20000000000005</v>
      </c>
      <c r="D25" s="36">
        <v>42956</v>
      </c>
      <c r="E25" s="36">
        <v>42958</v>
      </c>
      <c r="F25" t="s">
        <v>84</v>
      </c>
    </row>
    <row r="26" spans="1:11" x14ac:dyDescent="0.25">
      <c r="A26" t="s">
        <v>106</v>
      </c>
      <c r="B26" s="37" t="s">
        <v>107</v>
      </c>
      <c r="C26">
        <v>238</v>
      </c>
      <c r="D26" s="36">
        <v>42956</v>
      </c>
      <c r="E26" s="36">
        <v>42958</v>
      </c>
      <c r="F26" t="s">
        <v>84</v>
      </c>
    </row>
    <row r="27" spans="1:11" x14ac:dyDescent="0.25">
      <c r="A27" t="s">
        <v>108</v>
      </c>
      <c r="B27" s="37" t="s">
        <v>109</v>
      </c>
      <c r="C27">
        <v>674</v>
      </c>
      <c r="D27" s="36">
        <v>42956</v>
      </c>
      <c r="E27" s="36">
        <v>42958</v>
      </c>
    </row>
    <row r="28" spans="1:11" x14ac:dyDescent="0.25">
      <c r="A28" t="s">
        <v>110</v>
      </c>
      <c r="B28" t="s">
        <v>111</v>
      </c>
      <c r="C28">
        <v>136</v>
      </c>
      <c r="D28" s="36">
        <v>42956</v>
      </c>
      <c r="E28" s="36">
        <v>42958</v>
      </c>
    </row>
    <row r="29" spans="1:11" x14ac:dyDescent="0.25">
      <c r="A29" t="s">
        <v>112</v>
      </c>
      <c r="B29" s="37" t="s">
        <v>113</v>
      </c>
      <c r="C29">
        <v>495</v>
      </c>
      <c r="D29" s="36">
        <v>42956</v>
      </c>
      <c r="E29" s="36">
        <v>42958</v>
      </c>
      <c r="H29" t="s">
        <v>138</v>
      </c>
    </row>
    <row r="30" spans="1:11" x14ac:dyDescent="0.25">
      <c r="A30" t="s">
        <v>119</v>
      </c>
      <c r="B30" s="37" t="s">
        <v>120</v>
      </c>
      <c r="C30">
        <v>485.45</v>
      </c>
      <c r="D30" s="36">
        <v>42956</v>
      </c>
      <c r="E30" s="36">
        <v>42958</v>
      </c>
      <c r="H30" t="s">
        <v>139</v>
      </c>
      <c r="J30" t="s">
        <v>146</v>
      </c>
      <c r="K30">
        <v>15</v>
      </c>
    </row>
    <row r="31" spans="1:11" x14ac:dyDescent="0.25">
      <c r="A31" t="s">
        <v>121</v>
      </c>
      <c r="B31" s="43" t="s">
        <v>122</v>
      </c>
      <c r="C31" s="43">
        <v>350.5</v>
      </c>
      <c r="D31" s="44">
        <v>42956</v>
      </c>
      <c r="E31" s="44">
        <v>42958</v>
      </c>
      <c r="F31" s="43" t="s">
        <v>84</v>
      </c>
      <c r="H31" t="s">
        <v>141</v>
      </c>
    </row>
    <row r="32" spans="1:11" x14ac:dyDescent="0.25">
      <c r="A32" t="s">
        <v>123</v>
      </c>
      <c r="B32" s="43" t="s">
        <v>124</v>
      </c>
      <c r="C32" s="43">
        <v>112.75</v>
      </c>
      <c r="D32" s="44">
        <v>42956</v>
      </c>
      <c r="E32" s="44">
        <v>42958</v>
      </c>
      <c r="H32" t="s">
        <v>140</v>
      </c>
      <c r="J32" t="s">
        <v>146</v>
      </c>
      <c r="K32">
        <v>100</v>
      </c>
    </row>
    <row r="33" spans="1:11" x14ac:dyDescent="0.25">
      <c r="A33" t="s">
        <v>125</v>
      </c>
      <c r="B33" s="43" t="s">
        <v>129</v>
      </c>
      <c r="C33" s="43">
        <v>273.55</v>
      </c>
      <c r="D33" s="44">
        <v>42956</v>
      </c>
      <c r="E33" s="44">
        <v>42958</v>
      </c>
      <c r="H33" t="s">
        <v>142</v>
      </c>
    </row>
    <row r="34" spans="1:11" x14ac:dyDescent="0.25">
      <c r="A34" t="s">
        <v>130</v>
      </c>
      <c r="B34" s="43" t="s">
        <v>131</v>
      </c>
      <c r="C34" s="43">
        <v>182.5</v>
      </c>
      <c r="D34" s="44">
        <v>42956</v>
      </c>
      <c r="E34" s="44">
        <v>42958</v>
      </c>
      <c r="H34" t="s">
        <v>143</v>
      </c>
    </row>
    <row r="35" spans="1:11" x14ac:dyDescent="0.25">
      <c r="A35" t="s">
        <v>132</v>
      </c>
      <c r="B35" s="45" t="s">
        <v>133</v>
      </c>
      <c r="C35" s="45">
        <v>424.2</v>
      </c>
      <c r="D35" s="36">
        <v>42956</v>
      </c>
      <c r="E35" s="36">
        <v>42958</v>
      </c>
      <c r="H35" t="s">
        <v>144</v>
      </c>
      <c r="J35" t="s">
        <v>146</v>
      </c>
      <c r="K35">
        <v>10</v>
      </c>
    </row>
    <row r="36" spans="1:11" x14ac:dyDescent="0.25">
      <c r="A36" t="s">
        <v>135</v>
      </c>
      <c r="B36" s="43" t="s">
        <v>134</v>
      </c>
      <c r="C36" s="43">
        <v>82.9</v>
      </c>
      <c r="D36" s="44">
        <v>42956</v>
      </c>
      <c r="E36" s="44"/>
    </row>
    <row r="37" spans="1:11" x14ac:dyDescent="0.25">
      <c r="A37" t="s">
        <v>136</v>
      </c>
      <c r="B37" s="45" t="s">
        <v>137</v>
      </c>
      <c r="C37" s="45">
        <v>601.29999999999995</v>
      </c>
      <c r="D37" s="36">
        <v>42956</v>
      </c>
      <c r="E37" s="36">
        <v>42958</v>
      </c>
      <c r="H37" t="s">
        <v>145</v>
      </c>
    </row>
    <row r="38" spans="1:11" x14ac:dyDescent="0.25">
      <c r="A38" t="s">
        <v>149</v>
      </c>
      <c r="B38" s="45" t="s">
        <v>150</v>
      </c>
      <c r="C38" s="45">
        <v>296.10000000000002</v>
      </c>
      <c r="D38" s="36">
        <v>42958</v>
      </c>
      <c r="E38" s="36">
        <v>42961</v>
      </c>
    </row>
    <row r="40" spans="1:11" x14ac:dyDescent="0.25">
      <c r="A40" t="s">
        <v>151</v>
      </c>
      <c r="B40" s="37" t="s">
        <v>152</v>
      </c>
      <c r="C40" s="37">
        <v>365</v>
      </c>
      <c r="D40" s="36">
        <v>42958</v>
      </c>
      <c r="E40" s="36">
        <v>42964</v>
      </c>
      <c r="F40">
        <v>360</v>
      </c>
      <c r="G40">
        <v>377</v>
      </c>
      <c r="H40" t="s">
        <v>156</v>
      </c>
      <c r="J40" t="s">
        <v>146</v>
      </c>
    </row>
    <row r="41" spans="1:11" x14ac:dyDescent="0.25">
      <c r="A41" t="s">
        <v>153</v>
      </c>
      <c r="B41" s="37" t="s">
        <v>154</v>
      </c>
      <c r="C41" s="37">
        <v>400.1</v>
      </c>
      <c r="D41" s="36">
        <v>42958</v>
      </c>
      <c r="E41" s="36">
        <v>42964</v>
      </c>
      <c r="F41">
        <v>379</v>
      </c>
      <c r="G41">
        <v>415</v>
      </c>
      <c r="H41" t="s">
        <v>156</v>
      </c>
    </row>
    <row r="42" spans="1:11" x14ac:dyDescent="0.25">
      <c r="A42" t="s">
        <v>155</v>
      </c>
      <c r="B42" t="s">
        <v>157</v>
      </c>
      <c r="C42">
        <v>528.25</v>
      </c>
      <c r="D42" s="36">
        <v>42958</v>
      </c>
      <c r="E42" s="36">
        <v>42964</v>
      </c>
      <c r="F42">
        <v>510.05</v>
      </c>
      <c r="G42">
        <v>728</v>
      </c>
    </row>
    <row r="43" spans="1:11" x14ac:dyDescent="0.25">
      <c r="A43" t="s">
        <v>158</v>
      </c>
      <c r="B43" t="s">
        <v>161</v>
      </c>
      <c r="C43">
        <v>48.1</v>
      </c>
      <c r="D43" s="36">
        <v>42958</v>
      </c>
      <c r="E43" s="36">
        <v>42964</v>
      </c>
      <c r="F43">
        <v>46</v>
      </c>
      <c r="G43">
        <v>48.8</v>
      </c>
      <c r="H43" t="s">
        <v>162</v>
      </c>
    </row>
    <row r="44" spans="1:11" x14ac:dyDescent="0.25">
      <c r="A44" t="s">
        <v>163</v>
      </c>
      <c r="B44" t="s">
        <v>164</v>
      </c>
      <c r="C44">
        <v>134.4</v>
      </c>
      <c r="D44" s="36">
        <v>42958</v>
      </c>
      <c r="E44" s="36">
        <v>42964</v>
      </c>
      <c r="F44">
        <v>82.95</v>
      </c>
      <c r="G44">
        <v>164.3</v>
      </c>
      <c r="H44" t="s">
        <v>165</v>
      </c>
    </row>
    <row r="46" spans="1:11" x14ac:dyDescent="0.25">
      <c r="A46" t="s">
        <v>166</v>
      </c>
      <c r="B46" s="45" t="s">
        <v>186</v>
      </c>
      <c r="C46" s="45">
        <v>520.9</v>
      </c>
      <c r="D46" s="36">
        <v>42958</v>
      </c>
      <c r="E46" s="36">
        <v>42965</v>
      </c>
      <c r="F46">
        <v>447.8</v>
      </c>
      <c r="G46">
        <v>686.45</v>
      </c>
      <c r="H46" t="s">
        <v>188</v>
      </c>
    </row>
    <row r="47" spans="1:11" x14ac:dyDescent="0.25">
      <c r="A47" t="s">
        <v>187</v>
      </c>
      <c r="B47" s="43" t="s">
        <v>189</v>
      </c>
      <c r="C47" s="43">
        <v>434.2</v>
      </c>
      <c r="D47" s="36">
        <v>42958</v>
      </c>
      <c r="E47" s="36">
        <v>42965</v>
      </c>
      <c r="F47">
        <v>361.9</v>
      </c>
      <c r="G47">
        <v>641.4</v>
      </c>
      <c r="H47" t="s">
        <v>190</v>
      </c>
    </row>
    <row r="48" spans="1:11" x14ac:dyDescent="0.25">
      <c r="A48" t="s">
        <v>191</v>
      </c>
      <c r="B48" s="45" t="s">
        <v>192</v>
      </c>
      <c r="C48" s="45">
        <v>233.75</v>
      </c>
      <c r="D48" s="36">
        <v>42958</v>
      </c>
      <c r="E48" s="36">
        <v>42965</v>
      </c>
      <c r="F48">
        <v>147.35</v>
      </c>
      <c r="G48">
        <v>362.75</v>
      </c>
      <c r="H48" t="s">
        <v>165</v>
      </c>
      <c r="J48" t="s">
        <v>146</v>
      </c>
    </row>
    <row r="49" spans="1:10" x14ac:dyDescent="0.25">
      <c r="A49" t="s">
        <v>193</v>
      </c>
      <c r="B49" s="37" t="s">
        <v>206</v>
      </c>
      <c r="C49" s="37">
        <v>1073.25</v>
      </c>
      <c r="D49" s="36">
        <v>42958</v>
      </c>
      <c r="E49" s="36">
        <v>42965</v>
      </c>
      <c r="F49">
        <v>442.8</v>
      </c>
      <c r="G49">
        <v>1305</v>
      </c>
      <c r="H49" t="s">
        <v>165</v>
      </c>
      <c r="J49" t="s">
        <v>146</v>
      </c>
    </row>
    <row r="51" spans="1:10" x14ac:dyDescent="0.25">
      <c r="A51" t="s">
        <v>207</v>
      </c>
      <c r="B51" s="43" t="s">
        <v>208</v>
      </c>
      <c r="C51" s="43">
        <v>555.15</v>
      </c>
      <c r="D51" s="36">
        <v>42958</v>
      </c>
      <c r="E51" s="36">
        <v>42968</v>
      </c>
      <c r="F51">
        <v>471.1</v>
      </c>
      <c r="G51">
        <v>809.4</v>
      </c>
      <c r="H51" t="s">
        <v>156</v>
      </c>
      <c r="J51" t="s">
        <v>146</v>
      </c>
    </row>
    <row r="52" spans="1:10" x14ac:dyDescent="0.25">
      <c r="A52" t="s">
        <v>209</v>
      </c>
      <c r="B52" s="45" t="s">
        <v>210</v>
      </c>
      <c r="C52" s="45">
        <v>109.7</v>
      </c>
      <c r="D52" s="36">
        <v>42958</v>
      </c>
      <c r="E52" s="36">
        <v>42968</v>
      </c>
      <c r="F52">
        <v>34.25</v>
      </c>
      <c r="G52">
        <v>139.4</v>
      </c>
      <c r="H52" t="s">
        <v>162</v>
      </c>
    </row>
    <row r="54" spans="1:10" x14ac:dyDescent="0.25">
      <c r="A54" t="s">
        <v>211</v>
      </c>
      <c r="B54" s="37" t="s">
        <v>228</v>
      </c>
      <c r="C54" s="37">
        <v>277.2</v>
      </c>
      <c r="D54" s="36">
        <v>42965</v>
      </c>
      <c r="E54" s="36">
        <v>42969</v>
      </c>
      <c r="F54">
        <v>235</v>
      </c>
      <c r="G54">
        <v>410</v>
      </c>
      <c r="H54" t="s">
        <v>162</v>
      </c>
    </row>
    <row r="55" spans="1:10" x14ac:dyDescent="0.25">
      <c r="A55" t="s">
        <v>229</v>
      </c>
      <c r="B55" s="45" t="s">
        <v>230</v>
      </c>
      <c r="C55" s="45">
        <v>109.9</v>
      </c>
      <c r="D55" s="36">
        <v>42965</v>
      </c>
      <c r="E55" s="36">
        <v>42969</v>
      </c>
      <c r="F55">
        <v>102.2</v>
      </c>
      <c r="G55">
        <v>156.5</v>
      </c>
      <c r="H55" t="s">
        <v>190</v>
      </c>
    </row>
    <row r="56" spans="1:10" x14ac:dyDescent="0.25">
      <c r="A56" t="s">
        <v>231</v>
      </c>
      <c r="B56" t="s">
        <v>232</v>
      </c>
      <c r="C56">
        <v>350</v>
      </c>
      <c r="D56" s="36">
        <v>42965</v>
      </c>
      <c r="E56" s="36">
        <v>42969</v>
      </c>
      <c r="F56">
        <v>311</v>
      </c>
      <c r="G56">
        <v>461.8</v>
      </c>
      <c r="H56" t="s">
        <v>165</v>
      </c>
    </row>
    <row r="57" spans="1:10" x14ac:dyDescent="0.25">
      <c r="A57" t="s">
        <v>233</v>
      </c>
      <c r="B57" t="s">
        <v>234</v>
      </c>
      <c r="C57">
        <v>81.599999999999994</v>
      </c>
      <c r="D57" s="36">
        <v>42965</v>
      </c>
      <c r="E57" s="36">
        <v>42969</v>
      </c>
      <c r="F57">
        <v>75.75</v>
      </c>
      <c r="G57">
        <v>102.7</v>
      </c>
      <c r="H57" t="s">
        <v>165</v>
      </c>
    </row>
    <row r="59" spans="1:10" x14ac:dyDescent="0.25">
      <c r="A59" t="s">
        <v>235</v>
      </c>
      <c r="B59" s="43" t="s">
        <v>236</v>
      </c>
      <c r="C59" s="43">
        <v>244.5</v>
      </c>
      <c r="D59" s="36">
        <v>42965</v>
      </c>
      <c r="E59" s="36">
        <v>42970</v>
      </c>
      <c r="F59">
        <v>117.1</v>
      </c>
      <c r="G59">
        <v>316</v>
      </c>
      <c r="H59" t="s">
        <v>165</v>
      </c>
    </row>
    <row r="60" spans="1:10" x14ac:dyDescent="0.25">
      <c r="A60" t="s">
        <v>237</v>
      </c>
      <c r="B60" s="37" t="s">
        <v>238</v>
      </c>
      <c r="C60" s="37">
        <v>387.65</v>
      </c>
      <c r="D60" s="36">
        <v>42965</v>
      </c>
      <c r="E60" s="36">
        <v>42970</v>
      </c>
      <c r="F60">
        <v>353.2</v>
      </c>
      <c r="G60">
        <v>495.3</v>
      </c>
      <c r="H60" t="s">
        <v>162</v>
      </c>
    </row>
    <row r="61" spans="1:10" x14ac:dyDescent="0.25">
      <c r="A61" t="s">
        <v>239</v>
      </c>
      <c r="B61" s="37" t="s">
        <v>240</v>
      </c>
      <c r="C61" s="37">
        <v>1289</v>
      </c>
      <c r="D61" s="36">
        <v>42965</v>
      </c>
      <c r="E61" s="36">
        <v>42970</v>
      </c>
      <c r="F61">
        <v>645.1</v>
      </c>
      <c r="G61">
        <v>1450</v>
      </c>
      <c r="H61" t="s">
        <v>128</v>
      </c>
    </row>
    <row r="63" spans="1:10" x14ac:dyDescent="0.25">
      <c r="A63" t="s">
        <v>250</v>
      </c>
      <c r="B63" t="s">
        <v>251</v>
      </c>
      <c r="C63">
        <v>296.55</v>
      </c>
      <c r="D63" s="36">
        <v>42965</v>
      </c>
      <c r="E63" s="36">
        <v>42972</v>
      </c>
      <c r="F63">
        <v>230</v>
      </c>
      <c r="G63">
        <v>377</v>
      </c>
      <c r="H63" t="s">
        <v>162</v>
      </c>
    </row>
    <row r="65" spans="1:8" x14ac:dyDescent="0.25">
      <c r="A65" t="s">
        <v>252</v>
      </c>
      <c r="B65" s="45" t="s">
        <v>253</v>
      </c>
      <c r="C65">
        <v>320.7</v>
      </c>
      <c r="D65" s="36">
        <v>42979</v>
      </c>
      <c r="E65" s="36">
        <v>42982</v>
      </c>
      <c r="F65">
        <v>280</v>
      </c>
      <c r="G65">
        <v>372</v>
      </c>
      <c r="H65" t="s">
        <v>254</v>
      </c>
    </row>
    <row r="66" spans="1:8" x14ac:dyDescent="0.25">
      <c r="A66" t="s">
        <v>255</v>
      </c>
      <c r="B66" t="s">
        <v>256</v>
      </c>
      <c r="C66">
        <v>403.7</v>
      </c>
      <c r="D66" s="36">
        <v>42979</v>
      </c>
      <c r="E66" s="36">
        <v>42982</v>
      </c>
      <c r="F66">
        <v>195</v>
      </c>
      <c r="G66">
        <v>413</v>
      </c>
      <c r="H66" t="s">
        <v>156</v>
      </c>
    </row>
    <row r="67" spans="1:8" x14ac:dyDescent="0.25">
      <c r="A67" t="s">
        <v>257</v>
      </c>
      <c r="B67" t="s">
        <v>258</v>
      </c>
      <c r="C67">
        <v>442.75</v>
      </c>
      <c r="D67" s="36">
        <v>42979</v>
      </c>
      <c r="E67" s="36">
        <v>42982</v>
      </c>
      <c r="F67">
        <v>387.6</v>
      </c>
      <c r="G67">
        <v>709</v>
      </c>
    </row>
    <row r="68" spans="1:8" x14ac:dyDescent="0.25">
      <c r="A68" t="s">
        <v>259</v>
      </c>
      <c r="B68" s="45" t="s">
        <v>260</v>
      </c>
      <c r="C68">
        <v>301.5</v>
      </c>
      <c r="D68" s="36">
        <v>42979</v>
      </c>
      <c r="E68" s="36">
        <v>42982</v>
      </c>
      <c r="F68">
        <v>267.8</v>
      </c>
      <c r="G68">
        <v>417.3</v>
      </c>
      <c r="H68" t="s">
        <v>156</v>
      </c>
    </row>
    <row r="70" spans="1:8" x14ac:dyDescent="0.25">
      <c r="A70" t="s">
        <v>261</v>
      </c>
      <c r="B70" s="37" t="s">
        <v>262</v>
      </c>
      <c r="C70" s="37">
        <v>168.35</v>
      </c>
      <c r="D70" s="36">
        <v>42983</v>
      </c>
      <c r="E70" s="36">
        <v>42984</v>
      </c>
      <c r="F70">
        <v>117.05</v>
      </c>
      <c r="G70">
        <v>203.4</v>
      </c>
      <c r="H70" t="s">
        <v>165</v>
      </c>
    </row>
    <row r="71" spans="1:8" x14ac:dyDescent="0.25">
      <c r="A71" t="s">
        <v>263</v>
      </c>
      <c r="B71" s="43" t="s">
        <v>264</v>
      </c>
      <c r="C71" s="43">
        <v>196.7</v>
      </c>
      <c r="D71" s="36">
        <v>42983</v>
      </c>
      <c r="E71" s="36">
        <v>42984</v>
      </c>
      <c r="F71">
        <v>165.2</v>
      </c>
      <c r="G71">
        <v>270</v>
      </c>
      <c r="H71" t="s">
        <v>265</v>
      </c>
    </row>
    <row r="72" spans="1:8" x14ac:dyDescent="0.25">
      <c r="A72" t="s">
        <v>266</v>
      </c>
      <c r="B72" s="43" t="s">
        <v>267</v>
      </c>
      <c r="C72" s="43">
        <v>415.95</v>
      </c>
      <c r="D72" s="36">
        <v>42983</v>
      </c>
      <c r="E72" s="36">
        <v>42984</v>
      </c>
      <c r="F72">
        <v>203</v>
      </c>
      <c r="G72">
        <v>448.9</v>
      </c>
      <c r="H72" t="s">
        <v>165</v>
      </c>
    </row>
    <row r="73" spans="1:8" x14ac:dyDescent="0.25">
      <c r="A73" t="s">
        <v>268</v>
      </c>
      <c r="B73" s="45" t="s">
        <v>269</v>
      </c>
      <c r="C73">
        <v>142.1</v>
      </c>
      <c r="D73" s="36">
        <v>42983</v>
      </c>
      <c r="E73" s="36">
        <v>42984</v>
      </c>
      <c r="F73">
        <v>100</v>
      </c>
      <c r="G73">
        <v>158</v>
      </c>
      <c r="H73" t="s">
        <v>165</v>
      </c>
    </row>
    <row r="75" spans="1:8" x14ac:dyDescent="0.25">
      <c r="A75" t="s">
        <v>270</v>
      </c>
      <c r="B75" t="s">
        <v>271</v>
      </c>
      <c r="C75">
        <v>323.8</v>
      </c>
      <c r="D75" s="36">
        <v>42985</v>
      </c>
      <c r="E75" s="36">
        <v>42989</v>
      </c>
      <c r="F75">
        <v>277.60000000000002</v>
      </c>
      <c r="G75">
        <v>425</v>
      </c>
    </row>
    <row r="76" spans="1:8" x14ac:dyDescent="0.25">
      <c r="A76" t="s">
        <v>272</v>
      </c>
      <c r="B76" t="s">
        <v>273</v>
      </c>
      <c r="C76">
        <v>340.15</v>
      </c>
      <c r="D76" s="36">
        <v>42985</v>
      </c>
      <c r="E76" s="36">
        <v>42989</v>
      </c>
      <c r="F76">
        <v>133</v>
      </c>
      <c r="G76">
        <v>337.4</v>
      </c>
    </row>
    <row r="77" spans="1:8" x14ac:dyDescent="0.25">
      <c r="A77" t="s">
        <v>274</v>
      </c>
      <c r="B77" t="s">
        <v>275</v>
      </c>
      <c r="C77">
        <v>86.1</v>
      </c>
      <c r="D77" s="36">
        <v>42985</v>
      </c>
      <c r="E77" s="36">
        <v>42989</v>
      </c>
      <c r="F77">
        <v>76.849999999999994</v>
      </c>
      <c r="G77">
        <v>141.65</v>
      </c>
    </row>
    <row r="78" spans="1:8" x14ac:dyDescent="0.25">
      <c r="A78" t="s">
        <v>276</v>
      </c>
      <c r="B78" t="s">
        <v>277</v>
      </c>
      <c r="C78">
        <v>387.55</v>
      </c>
      <c r="D78" s="36">
        <v>42985</v>
      </c>
      <c r="E78" s="36">
        <v>42989</v>
      </c>
      <c r="F78">
        <v>94.05</v>
      </c>
      <c r="G78">
        <v>305.64999999999998</v>
      </c>
    </row>
    <row r="79" spans="1:8" x14ac:dyDescent="0.25">
      <c r="A79" t="s">
        <v>278</v>
      </c>
      <c r="B79" t="s">
        <v>279</v>
      </c>
      <c r="C79">
        <v>556.54999999999995</v>
      </c>
      <c r="D79" s="36">
        <v>42985</v>
      </c>
      <c r="E79" s="36">
        <v>42989</v>
      </c>
      <c r="F79">
        <v>160</v>
      </c>
      <c r="G79">
        <v>460</v>
      </c>
    </row>
    <row r="80" spans="1:8" x14ac:dyDescent="0.25">
      <c r="A80" t="s">
        <v>280</v>
      </c>
      <c r="B80" t="s">
        <v>281</v>
      </c>
      <c r="C80">
        <v>578</v>
      </c>
      <c r="D80" s="36">
        <v>42985</v>
      </c>
      <c r="E80" s="36">
        <v>42989</v>
      </c>
      <c r="F80">
        <v>332.6</v>
      </c>
      <c r="G80">
        <v>646</v>
      </c>
    </row>
    <row r="81" spans="1:8" x14ac:dyDescent="0.25">
      <c r="A81" t="s">
        <v>282</v>
      </c>
      <c r="B81" t="s">
        <v>283</v>
      </c>
      <c r="C81">
        <v>238.75</v>
      </c>
      <c r="D81" s="36">
        <v>42985</v>
      </c>
      <c r="E81" s="36">
        <v>42989</v>
      </c>
      <c r="F81">
        <v>183.25</v>
      </c>
      <c r="G81">
        <v>344.71</v>
      </c>
    </row>
    <row r="82" spans="1:8" x14ac:dyDescent="0.25">
      <c r="A82" t="s">
        <v>284</v>
      </c>
      <c r="B82" t="s">
        <v>285</v>
      </c>
      <c r="C82">
        <v>157.80000000000001</v>
      </c>
      <c r="D82" s="36">
        <v>42985</v>
      </c>
      <c r="E82" s="36">
        <v>42989</v>
      </c>
    </row>
    <row r="83" spans="1:8" x14ac:dyDescent="0.25">
      <c r="A83" t="s">
        <v>286</v>
      </c>
      <c r="B83" t="s">
        <v>287</v>
      </c>
      <c r="C83">
        <v>422.15</v>
      </c>
      <c r="D83" s="36">
        <v>42985</v>
      </c>
      <c r="E83" s="36">
        <v>42989</v>
      </c>
      <c r="F83">
        <v>58.15</v>
      </c>
      <c r="G83">
        <v>277</v>
      </c>
    </row>
    <row r="85" spans="1:8" x14ac:dyDescent="0.25">
      <c r="A85" s="52" t="s">
        <v>296</v>
      </c>
      <c r="B85" s="62" t="s">
        <v>297</v>
      </c>
      <c r="C85" s="52">
        <v>83.5</v>
      </c>
      <c r="D85" s="58">
        <v>43024</v>
      </c>
      <c r="E85" s="58">
        <v>43025</v>
      </c>
      <c r="F85" s="52">
        <v>23</v>
      </c>
      <c r="G85" s="52">
        <v>165</v>
      </c>
      <c r="H85" s="52"/>
    </row>
    <row r="86" spans="1:8" x14ac:dyDescent="0.25">
      <c r="A86" s="52" t="s">
        <v>298</v>
      </c>
      <c r="B86" s="61" t="s">
        <v>299</v>
      </c>
      <c r="C86" s="52">
        <v>100.15</v>
      </c>
      <c r="D86" s="58">
        <v>43024</v>
      </c>
      <c r="E86" s="58">
        <v>43025</v>
      </c>
      <c r="F86" s="52">
        <v>31.5</v>
      </c>
      <c r="G86" s="52">
        <v>104.9</v>
      </c>
      <c r="H86" s="52" t="s">
        <v>300</v>
      </c>
    </row>
    <row r="88" spans="1:8" x14ac:dyDescent="0.25">
      <c r="A88" s="52" t="s">
        <v>301</v>
      </c>
      <c r="B88" s="59" t="s">
        <v>302</v>
      </c>
      <c r="C88" s="59">
        <v>171</v>
      </c>
      <c r="D88" s="63">
        <v>43024</v>
      </c>
      <c r="E88" s="63">
        <v>43031</v>
      </c>
      <c r="F88" s="59">
        <v>59.45</v>
      </c>
      <c r="G88" s="59">
        <v>175.5</v>
      </c>
      <c r="H88" s="52"/>
    </row>
    <row r="89" spans="1:8" x14ac:dyDescent="0.25">
      <c r="A89" s="52"/>
      <c r="B89" s="52"/>
      <c r="C89" s="52"/>
      <c r="D89" s="52"/>
      <c r="E89" s="52"/>
      <c r="F89" s="52"/>
      <c r="G89" s="52"/>
      <c r="H89" s="52"/>
    </row>
    <row r="90" spans="1:8" x14ac:dyDescent="0.25">
      <c r="A90" t="s">
        <v>303</v>
      </c>
      <c r="B90" s="62" t="s">
        <v>307</v>
      </c>
      <c r="C90">
        <v>455</v>
      </c>
      <c r="D90" s="58">
        <v>43026</v>
      </c>
      <c r="E90" s="58">
        <v>43031</v>
      </c>
      <c r="F90">
        <v>70</v>
      </c>
      <c r="G90">
        <v>493</v>
      </c>
    </row>
    <row r="91" spans="1:8" x14ac:dyDescent="0.25">
      <c r="A91" t="s">
        <v>308</v>
      </c>
      <c r="B91" s="59" t="s">
        <v>309</v>
      </c>
      <c r="C91" s="59">
        <v>547.25</v>
      </c>
      <c r="D91" s="63">
        <v>43026</v>
      </c>
      <c r="E91" s="63">
        <v>43031</v>
      </c>
      <c r="F91" s="59">
        <v>302.8</v>
      </c>
      <c r="G91" s="59">
        <v>554</v>
      </c>
    </row>
    <row r="92" spans="1:8" x14ac:dyDescent="0.25">
      <c r="A92" t="s">
        <v>310</v>
      </c>
      <c r="B92" s="62" t="s">
        <v>311</v>
      </c>
      <c r="C92">
        <v>583.04999999999995</v>
      </c>
      <c r="D92" s="58">
        <v>43026</v>
      </c>
      <c r="E92" s="58">
        <v>43031</v>
      </c>
      <c r="F92">
        <v>555.25</v>
      </c>
      <c r="G92">
        <v>773.75</v>
      </c>
    </row>
    <row r="93" spans="1:8" x14ac:dyDescent="0.25">
      <c r="A93" t="s">
        <v>312</v>
      </c>
      <c r="B93" s="62" t="s">
        <v>313</v>
      </c>
      <c r="C93">
        <v>270.5</v>
      </c>
      <c r="D93" s="58">
        <v>43026</v>
      </c>
      <c r="E93" s="58">
        <v>43031</v>
      </c>
      <c r="F93">
        <v>64.55</v>
      </c>
      <c r="G93">
        <v>294</v>
      </c>
    </row>
    <row r="94" spans="1:8" x14ac:dyDescent="0.25">
      <c r="A94" t="s">
        <v>314</v>
      </c>
    </row>
  </sheetData>
  <hyperlinks>
    <hyperlink ref="B2" r:id="rId1" display="http://www.moneycontrol.com/india/stockpricequote/petrochemicals/dhunseripetro/DTI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3" sqref="A13"/>
    </sheetView>
  </sheetViews>
  <sheetFormatPr defaultRowHeight="15" x14ac:dyDescent="0.25"/>
  <cols>
    <col min="1" max="1" width="32.7109375" bestFit="1" customWidth="1"/>
    <col min="2" max="2" width="22.28515625" customWidth="1"/>
    <col min="3" max="3" width="19.85546875" customWidth="1"/>
  </cols>
  <sheetData>
    <row r="1" spans="1:4" x14ac:dyDescent="0.25">
      <c r="A1" t="s">
        <v>212</v>
      </c>
      <c r="B1" t="s">
        <v>214</v>
      </c>
      <c r="C1" t="s">
        <v>213</v>
      </c>
    </row>
    <row r="2" spans="1:4" x14ac:dyDescent="0.25">
      <c r="A2" t="s">
        <v>105</v>
      </c>
      <c r="B2" t="s">
        <v>84</v>
      </c>
      <c r="C2" t="b">
        <v>1</v>
      </c>
    </row>
    <row r="3" spans="1:4" x14ac:dyDescent="0.25">
      <c r="A3" t="s">
        <v>107</v>
      </c>
      <c r="B3" t="s">
        <v>84</v>
      </c>
      <c r="C3" t="b">
        <v>1</v>
      </c>
    </row>
    <row r="4" spans="1:4" x14ac:dyDescent="0.25">
      <c r="A4" t="s">
        <v>109</v>
      </c>
      <c r="B4" t="s">
        <v>215</v>
      </c>
      <c r="C4" t="b">
        <v>1</v>
      </c>
    </row>
    <row r="5" spans="1:4" x14ac:dyDescent="0.25">
      <c r="A5" t="s">
        <v>111</v>
      </c>
      <c r="B5" t="s">
        <v>215</v>
      </c>
      <c r="C5" t="b">
        <v>1</v>
      </c>
    </row>
    <row r="6" spans="1:4" x14ac:dyDescent="0.25">
      <c r="A6" t="s">
        <v>113</v>
      </c>
      <c r="B6" t="s">
        <v>215</v>
      </c>
      <c r="C6" t="b">
        <v>0</v>
      </c>
      <c r="D6" t="s">
        <v>216</v>
      </c>
    </row>
    <row r="7" spans="1:4" x14ac:dyDescent="0.25">
      <c r="A7" t="s">
        <v>120</v>
      </c>
      <c r="B7" t="s">
        <v>215</v>
      </c>
      <c r="C7" t="b">
        <v>1</v>
      </c>
    </row>
    <row r="8" spans="1:4" x14ac:dyDescent="0.25">
      <c r="A8" t="s">
        <v>122</v>
      </c>
      <c r="B8" t="s">
        <v>84</v>
      </c>
      <c r="C8" t="b">
        <v>0</v>
      </c>
      <c r="D8" t="s">
        <v>217</v>
      </c>
    </row>
    <row r="9" spans="1:4" x14ac:dyDescent="0.25">
      <c r="A9" t="s">
        <v>124</v>
      </c>
      <c r="B9" t="s">
        <v>215</v>
      </c>
      <c r="C9" t="b">
        <v>1</v>
      </c>
    </row>
    <row r="10" spans="1:4" x14ac:dyDescent="0.25">
      <c r="A10" t="s">
        <v>129</v>
      </c>
      <c r="B10" t="s">
        <v>215</v>
      </c>
      <c r="C10" t="b">
        <v>0</v>
      </c>
      <c r="D10" t="s">
        <v>218</v>
      </c>
    </row>
    <row r="11" spans="1:4" x14ac:dyDescent="0.25">
      <c r="A11" t="s">
        <v>131</v>
      </c>
      <c r="B11" t="s">
        <v>215</v>
      </c>
      <c r="C11" t="b">
        <v>0</v>
      </c>
    </row>
    <row r="12" spans="1:4" x14ac:dyDescent="0.25">
      <c r="A12" t="s">
        <v>133</v>
      </c>
      <c r="B12" t="s">
        <v>215</v>
      </c>
      <c r="C12" t="b">
        <v>1</v>
      </c>
    </row>
    <row r="13" spans="1:4" x14ac:dyDescent="0.25">
      <c r="A13" t="s">
        <v>134</v>
      </c>
      <c r="B13" t="s">
        <v>215</v>
      </c>
      <c r="C13" t="b">
        <v>1</v>
      </c>
    </row>
    <row r="14" spans="1:4" x14ac:dyDescent="0.25">
      <c r="A14" t="s">
        <v>137</v>
      </c>
      <c r="B14" t="s">
        <v>215</v>
      </c>
      <c r="C14" t="b">
        <v>0</v>
      </c>
      <c r="D14" t="s">
        <v>219</v>
      </c>
    </row>
  </sheetData>
  <autoFilter ref="A1:C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4" sqref="G14"/>
    </sheetView>
  </sheetViews>
  <sheetFormatPr defaultRowHeight="15" x14ac:dyDescent="0.25"/>
  <cols>
    <col min="1" max="1" width="30" bestFit="1" customWidth="1"/>
    <col min="6" max="6" width="30.28515625" customWidth="1"/>
  </cols>
  <sheetData>
    <row r="1" spans="1:7" ht="36" x14ac:dyDescent="0.55000000000000004">
      <c r="F1" s="74" t="s">
        <v>175</v>
      </c>
      <c r="G1" s="74"/>
    </row>
    <row r="2" spans="1:7" x14ac:dyDescent="0.25">
      <c r="A2" t="s">
        <v>70</v>
      </c>
      <c r="B2">
        <v>140</v>
      </c>
      <c r="C2" t="s">
        <v>84</v>
      </c>
      <c r="F2" s="49" t="s">
        <v>176</v>
      </c>
      <c r="G2">
        <v>2</v>
      </c>
    </row>
    <row r="3" spans="1:7" x14ac:dyDescent="0.25">
      <c r="A3" t="s">
        <v>72</v>
      </c>
      <c r="B3">
        <v>430</v>
      </c>
      <c r="F3" t="s">
        <v>177</v>
      </c>
      <c r="G3">
        <v>3</v>
      </c>
    </row>
    <row r="4" spans="1:7" x14ac:dyDescent="0.25">
      <c r="A4" t="s">
        <v>76</v>
      </c>
      <c r="B4">
        <v>145</v>
      </c>
      <c r="C4" t="s">
        <v>84</v>
      </c>
      <c r="F4" t="s">
        <v>178</v>
      </c>
      <c r="G4">
        <v>4</v>
      </c>
    </row>
    <row r="5" spans="1:7" x14ac:dyDescent="0.25">
      <c r="A5" t="s">
        <v>78</v>
      </c>
      <c r="B5">
        <v>95.55</v>
      </c>
      <c r="C5" t="s">
        <v>84</v>
      </c>
      <c r="F5" t="s">
        <v>179</v>
      </c>
      <c r="G5">
        <v>5</v>
      </c>
    </row>
    <row r="6" spans="1:7" x14ac:dyDescent="0.25">
      <c r="A6" t="s">
        <v>85</v>
      </c>
      <c r="B6">
        <v>143</v>
      </c>
      <c r="F6" t="s">
        <v>180</v>
      </c>
      <c r="G6">
        <v>6</v>
      </c>
    </row>
    <row r="7" spans="1:7" x14ac:dyDescent="0.25">
      <c r="A7" t="s">
        <v>111</v>
      </c>
      <c r="B7">
        <v>136</v>
      </c>
      <c r="F7" t="s">
        <v>181</v>
      </c>
      <c r="G7">
        <v>7</v>
      </c>
    </row>
    <row r="8" spans="1:7" x14ac:dyDescent="0.25">
      <c r="A8" t="s">
        <v>120</v>
      </c>
      <c r="B8">
        <v>485.45</v>
      </c>
      <c r="F8" t="s">
        <v>182</v>
      </c>
      <c r="G8">
        <v>8</v>
      </c>
    </row>
    <row r="9" spans="1:7" x14ac:dyDescent="0.25">
      <c r="A9" t="s">
        <v>122</v>
      </c>
      <c r="B9">
        <v>350</v>
      </c>
      <c r="F9" t="s">
        <v>183</v>
      </c>
      <c r="G9">
        <v>9</v>
      </c>
    </row>
    <row r="10" spans="1:7" x14ac:dyDescent="0.25">
      <c r="A10" t="s">
        <v>220</v>
      </c>
      <c r="B10">
        <v>509</v>
      </c>
      <c r="F10" t="s">
        <v>184</v>
      </c>
      <c r="G10">
        <v>10</v>
      </c>
    </row>
    <row r="11" spans="1:7" x14ac:dyDescent="0.25">
      <c r="F11" t="s">
        <v>185</v>
      </c>
      <c r="G11">
        <v>11</v>
      </c>
    </row>
    <row r="12" spans="1:7" x14ac:dyDescent="0.25">
      <c r="F12" t="s">
        <v>194</v>
      </c>
      <c r="G12">
        <v>12</v>
      </c>
    </row>
    <row r="13" spans="1:7" x14ac:dyDescent="0.25">
      <c r="F13" t="s">
        <v>195</v>
      </c>
      <c r="G13">
        <v>13</v>
      </c>
    </row>
    <row r="14" spans="1:7" x14ac:dyDescent="0.25">
      <c r="F14" t="s">
        <v>196</v>
      </c>
      <c r="G14">
        <v>14</v>
      </c>
    </row>
    <row r="15" spans="1:7" x14ac:dyDescent="0.25">
      <c r="F15" t="s">
        <v>197</v>
      </c>
      <c r="G15">
        <v>15</v>
      </c>
    </row>
    <row r="16" spans="1:7" x14ac:dyDescent="0.25">
      <c r="F16" t="s">
        <v>198</v>
      </c>
      <c r="G16">
        <v>16</v>
      </c>
    </row>
    <row r="17" spans="6:7" x14ac:dyDescent="0.25">
      <c r="F17" t="s">
        <v>199</v>
      </c>
      <c r="G17">
        <v>17</v>
      </c>
    </row>
    <row r="18" spans="6:7" x14ac:dyDescent="0.25">
      <c r="F18" t="s">
        <v>200</v>
      </c>
      <c r="G18">
        <v>18</v>
      </c>
    </row>
    <row r="19" spans="6:7" x14ac:dyDescent="0.25">
      <c r="F19" t="s">
        <v>201</v>
      </c>
      <c r="G19">
        <v>19</v>
      </c>
    </row>
    <row r="20" spans="6:7" x14ac:dyDescent="0.25">
      <c r="F20" t="s">
        <v>202</v>
      </c>
      <c r="G20">
        <v>20</v>
      </c>
    </row>
    <row r="21" spans="6:7" x14ac:dyDescent="0.25">
      <c r="F21" t="s">
        <v>203</v>
      </c>
      <c r="G21">
        <v>21</v>
      </c>
    </row>
    <row r="22" spans="6:7" x14ac:dyDescent="0.25">
      <c r="F22" t="s">
        <v>204</v>
      </c>
      <c r="G22">
        <v>22</v>
      </c>
    </row>
    <row r="23" spans="6:7" x14ac:dyDescent="0.25">
      <c r="F23" t="s">
        <v>205</v>
      </c>
      <c r="G23">
        <v>23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" workbookViewId="0">
      <selection activeCell="E6" sqref="E6"/>
    </sheetView>
  </sheetViews>
  <sheetFormatPr defaultRowHeight="15" x14ac:dyDescent="0.25"/>
  <cols>
    <col min="1" max="1" width="34.28515625" bestFit="1" customWidth="1"/>
    <col min="5" max="5" width="35.28515625" customWidth="1"/>
  </cols>
  <sheetData>
    <row r="1" spans="1:5" x14ac:dyDescent="0.25">
      <c r="A1" t="s">
        <v>315</v>
      </c>
      <c r="B1">
        <v>7.4</v>
      </c>
      <c r="C1">
        <v>5.05</v>
      </c>
      <c r="D1">
        <v>31.16</v>
      </c>
      <c r="E1" t="s">
        <v>316</v>
      </c>
    </row>
    <row r="2" spans="1:5" x14ac:dyDescent="0.25">
      <c r="A2" t="s">
        <v>317</v>
      </c>
      <c r="B2">
        <v>88.5</v>
      </c>
      <c r="C2">
        <v>84.8</v>
      </c>
      <c r="D2">
        <v>92.1</v>
      </c>
      <c r="E2" t="s">
        <v>318</v>
      </c>
    </row>
    <row r="3" spans="1:5" x14ac:dyDescent="0.25">
      <c r="A3" t="s">
        <v>319</v>
      </c>
      <c r="B3">
        <v>142</v>
      </c>
      <c r="C3">
        <v>126</v>
      </c>
      <c r="D3">
        <v>156</v>
      </c>
      <c r="E3" t="s">
        <v>320</v>
      </c>
    </row>
    <row r="4" spans="1:5" x14ac:dyDescent="0.25">
      <c r="A4" t="s">
        <v>321</v>
      </c>
      <c r="B4">
        <v>301</v>
      </c>
      <c r="C4">
        <v>290</v>
      </c>
      <c r="D4">
        <v>367</v>
      </c>
      <c r="E4" t="s">
        <v>322</v>
      </c>
    </row>
    <row r="5" spans="1:5" x14ac:dyDescent="0.25">
      <c r="A5" t="s">
        <v>323</v>
      </c>
      <c r="B5">
        <v>180</v>
      </c>
      <c r="C5">
        <v>171</v>
      </c>
      <c r="D5">
        <v>218</v>
      </c>
      <c r="E5" t="s">
        <v>324</v>
      </c>
    </row>
    <row r="6" spans="1:5" x14ac:dyDescent="0.25">
      <c r="A6" t="s">
        <v>325</v>
      </c>
      <c r="B6">
        <v>180.4</v>
      </c>
      <c r="C6">
        <v>173</v>
      </c>
      <c r="D6">
        <v>255</v>
      </c>
      <c r="E6" t="s">
        <v>326</v>
      </c>
    </row>
    <row r="7" spans="1:5" x14ac:dyDescent="0.25">
      <c r="A7" t="s">
        <v>327</v>
      </c>
      <c r="B7">
        <v>68.900000000000006</v>
      </c>
      <c r="C7">
        <v>36.4</v>
      </c>
      <c r="D7">
        <v>68</v>
      </c>
      <c r="E7" t="s">
        <v>328</v>
      </c>
    </row>
    <row r="8" spans="1:5" x14ac:dyDescent="0.25">
      <c r="A8" t="s">
        <v>329</v>
      </c>
      <c r="B8">
        <v>91.2</v>
      </c>
      <c r="C8">
        <v>88.2</v>
      </c>
      <c r="D8">
        <v>136.5</v>
      </c>
      <c r="E8" t="s">
        <v>330</v>
      </c>
    </row>
    <row r="9" spans="1:5" x14ac:dyDescent="0.25">
      <c r="A9" t="s">
        <v>331</v>
      </c>
      <c r="B9">
        <v>272.5</v>
      </c>
      <c r="C9">
        <v>250</v>
      </c>
      <c r="D9">
        <v>332</v>
      </c>
      <c r="E9" t="s">
        <v>332</v>
      </c>
    </row>
    <row r="10" spans="1:5" x14ac:dyDescent="0.25">
      <c r="A10" t="s">
        <v>333</v>
      </c>
      <c r="B10">
        <v>95.1</v>
      </c>
      <c r="C10">
        <v>55.55</v>
      </c>
      <c r="D10">
        <v>96.9</v>
      </c>
      <c r="E10" t="s">
        <v>334</v>
      </c>
    </row>
    <row r="11" spans="1:5" x14ac:dyDescent="0.25">
      <c r="A11" t="s">
        <v>335</v>
      </c>
      <c r="B11">
        <v>210</v>
      </c>
      <c r="C11">
        <v>160</v>
      </c>
      <c r="D11">
        <v>299.89999999999998</v>
      </c>
      <c r="E11" t="s">
        <v>336</v>
      </c>
    </row>
    <row r="12" spans="1:5" x14ac:dyDescent="0.25">
      <c r="A12" t="s">
        <v>337</v>
      </c>
      <c r="B12">
        <v>79.5</v>
      </c>
      <c r="C12">
        <v>49</v>
      </c>
      <c r="D12">
        <v>88</v>
      </c>
      <c r="E12" t="s">
        <v>338</v>
      </c>
    </row>
    <row r="13" spans="1:5" x14ac:dyDescent="0.25">
      <c r="A13" t="s">
        <v>339</v>
      </c>
      <c r="B13">
        <v>281.5</v>
      </c>
      <c r="C13">
        <v>198</v>
      </c>
      <c r="D13">
        <v>334</v>
      </c>
      <c r="E13" t="s">
        <v>340</v>
      </c>
    </row>
    <row r="14" spans="1:5" x14ac:dyDescent="0.25">
      <c r="A14" s="59" t="s">
        <v>341</v>
      </c>
      <c r="B14" s="59">
        <v>18.95</v>
      </c>
      <c r="C14" s="59">
        <v>29.2</v>
      </c>
      <c r="D14" s="59">
        <v>16.75</v>
      </c>
      <c r="E14" s="59" t="s">
        <v>342</v>
      </c>
    </row>
    <row r="15" spans="1:5" x14ac:dyDescent="0.25">
      <c r="A15" t="s">
        <v>343</v>
      </c>
      <c r="B15">
        <v>119.8</v>
      </c>
      <c r="C15">
        <v>107</v>
      </c>
      <c r="D15">
        <v>154</v>
      </c>
      <c r="E15" t="s">
        <v>344</v>
      </c>
    </row>
    <row r="16" spans="1:5" x14ac:dyDescent="0.25">
      <c r="A16" t="s">
        <v>345</v>
      </c>
      <c r="B16">
        <v>139</v>
      </c>
      <c r="C16">
        <v>102</v>
      </c>
      <c r="D16">
        <v>155</v>
      </c>
      <c r="E16" t="s">
        <v>346</v>
      </c>
    </row>
    <row r="17" spans="1:5" x14ac:dyDescent="0.25">
      <c r="A17" t="s">
        <v>347</v>
      </c>
      <c r="B17">
        <v>241.5</v>
      </c>
      <c r="C17">
        <v>191</v>
      </c>
      <c r="D17">
        <v>296</v>
      </c>
      <c r="E17" t="s">
        <v>348</v>
      </c>
    </row>
    <row r="18" spans="1:5" x14ac:dyDescent="0.25">
      <c r="A18" s="59" t="s">
        <v>349</v>
      </c>
      <c r="B18" s="59">
        <v>84</v>
      </c>
      <c r="C18" s="59">
        <v>74</v>
      </c>
      <c r="D18" s="59">
        <v>182</v>
      </c>
      <c r="E18" s="59" t="s">
        <v>350</v>
      </c>
    </row>
    <row r="19" spans="1:5" x14ac:dyDescent="0.25">
      <c r="A19" t="s">
        <v>351</v>
      </c>
      <c r="B19">
        <v>191.25</v>
      </c>
      <c r="C19">
        <v>49.77</v>
      </c>
      <c r="D19">
        <v>187.8</v>
      </c>
      <c r="E19" t="s">
        <v>352</v>
      </c>
    </row>
    <row r="20" spans="1:5" x14ac:dyDescent="0.25">
      <c r="A20" s="59" t="s">
        <v>353</v>
      </c>
      <c r="B20" s="59">
        <v>73.400000000000006</v>
      </c>
      <c r="C20" s="59">
        <v>20.65</v>
      </c>
      <c r="D20" s="59">
        <v>80</v>
      </c>
      <c r="E20" s="59" t="s">
        <v>354</v>
      </c>
    </row>
    <row r="21" spans="1:5" x14ac:dyDescent="0.25">
      <c r="A21" t="s">
        <v>355</v>
      </c>
      <c r="B21">
        <v>475.05</v>
      </c>
      <c r="C21">
        <v>191</v>
      </c>
      <c r="D21">
        <v>483</v>
      </c>
      <c r="E21" t="s">
        <v>356</v>
      </c>
    </row>
    <row r="22" spans="1:5" x14ac:dyDescent="0.25">
      <c r="A22" s="59" t="s">
        <v>357</v>
      </c>
      <c r="B22" s="59">
        <v>79.05</v>
      </c>
      <c r="C22" s="59">
        <v>59</v>
      </c>
      <c r="D22" s="59">
        <v>97.7</v>
      </c>
      <c r="E22" s="59" t="s">
        <v>358</v>
      </c>
    </row>
    <row r="23" spans="1:5" x14ac:dyDescent="0.25">
      <c r="A23" t="s">
        <v>359</v>
      </c>
      <c r="B23">
        <v>53.55</v>
      </c>
      <c r="C23">
        <v>37</v>
      </c>
      <c r="D23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Buy</vt:lpstr>
      <vt:lpstr>Sell</vt:lpstr>
      <vt:lpstr>Profit_Loss</vt:lpstr>
      <vt:lpstr>Results</vt:lpstr>
      <vt:lpstr>Stocks_Analysis</vt:lpstr>
      <vt:lpstr>Stocks for betting</vt:lpstr>
      <vt:lpstr>NSE listed stocks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Shasank</dc:creator>
  <cp:lastModifiedBy>Shasank B. Shah</cp:lastModifiedBy>
  <dcterms:created xsi:type="dcterms:W3CDTF">2017-06-28T20:01:27Z</dcterms:created>
  <dcterms:modified xsi:type="dcterms:W3CDTF">2017-10-29T09:32:26Z</dcterms:modified>
</cp:coreProperties>
</file>