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rr Project Plan" sheetId="1" r:id="rId4"/>
  </sheets>
  <definedNames/>
  <calcPr/>
  <extLst>
    <ext uri="GoogleSheetsCustomDataVersion1">
      <go:sheetsCustomData xmlns:go="http://customooxmlschemas.google.com/" r:id="rId5" roundtripDataSignature="AMtx7mi0HkI5BynHKps5tqE59hLrKaUKWw=="/>
    </ext>
  </extLst>
</workbook>
</file>

<file path=xl/sharedStrings.xml><?xml version="1.0" encoding="utf-8"?>
<sst xmlns="http://schemas.openxmlformats.org/spreadsheetml/2006/main" count="253" uniqueCount="103">
  <si>
    <t>Bikerr Project Plan</t>
  </si>
  <si>
    <t>PROJECT NAME</t>
  </si>
  <si>
    <t>PROJECT MANAGER</t>
  </si>
  <si>
    <t>START DATE</t>
  </si>
  <si>
    <t>END DATE</t>
  </si>
  <si>
    <t>OVERALL PROGRESS</t>
  </si>
  <si>
    <t>PROJECT DELIVERABLE</t>
  </si>
  <si>
    <t>Bikerr</t>
  </si>
  <si>
    <t>Adam Richard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</si>
  <si>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</si>
  <si>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</si>
  <si>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</si>
  <si>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</si>
  <si>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</si>
  <si>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</si>
  <si>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</si>
  <si>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</si>
  <si>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</si>
  <si>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</si>
  <si>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</si>
  <si>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Sprint 1</t>
  </si>
  <si>
    <t>User Story Backlog</t>
  </si>
  <si>
    <t>Deliverable</t>
  </si>
  <si>
    <t>Derek, Michael</t>
  </si>
  <si>
    <t>Complete</t>
  </si>
  <si>
    <t>Release Plan</t>
  </si>
  <si>
    <t>Deliverables</t>
  </si>
  <si>
    <t>Derek</t>
  </si>
  <si>
    <t>Software Architecture Document</t>
  </si>
  <si>
    <t>Adam, Jamil</t>
  </si>
  <si>
    <t>Risk Assessment &amp; Risk Management Plan</t>
  </si>
  <si>
    <t>James, Ashraf</t>
  </si>
  <si>
    <t>UI prototypes</t>
  </si>
  <si>
    <t>James</t>
  </si>
  <si>
    <t>Testing Plan</t>
  </si>
  <si>
    <t>Shashank, Sacha</t>
  </si>
  <si>
    <t>Running prototype</t>
  </si>
  <si>
    <t>Sacha, Shashank</t>
  </si>
  <si>
    <t xml:space="preserve">Register Personal Accounts </t>
  </si>
  <si>
    <t>User Story</t>
  </si>
  <si>
    <t>Setup Docker</t>
  </si>
  <si>
    <t>CRUD Design</t>
  </si>
  <si>
    <t>Sacha</t>
  </si>
  <si>
    <t>Login Personal Accounts</t>
  </si>
  <si>
    <t>Automatic Log Out</t>
  </si>
  <si>
    <t>Shashank</t>
  </si>
  <si>
    <t>Account Password Encryption</t>
  </si>
  <si>
    <t>Setup Travis-CI</t>
  </si>
  <si>
    <t>Setup Jest</t>
  </si>
  <si>
    <t>Sprint 2</t>
  </si>
  <si>
    <t>Defects tracking report</t>
  </si>
  <si>
    <t>Ashraf, Jamil</t>
  </si>
  <si>
    <t>Not Started</t>
  </si>
  <si>
    <t>Release Plan For Sprint 3</t>
  </si>
  <si>
    <t>UI modeling</t>
  </si>
  <si>
    <t>Update SAD, USB, RMP, Testing Plan</t>
  </si>
  <si>
    <t>Adam</t>
  </si>
  <si>
    <t>Security Personal Accounts</t>
  </si>
  <si>
    <t>Encrypted Data</t>
  </si>
  <si>
    <t>Password Recovery</t>
  </si>
  <si>
    <t>CAPTCHA</t>
  </si>
  <si>
    <t>Log In Limited Attempts</t>
  </si>
  <si>
    <t>Permission Access of Different Users</t>
  </si>
  <si>
    <t>Log History</t>
  </si>
  <si>
    <t>Ashraf</t>
  </si>
  <si>
    <t>Data Logging</t>
  </si>
  <si>
    <t>Michael</t>
  </si>
  <si>
    <t>Error Logging</t>
  </si>
  <si>
    <t>MVC Design</t>
  </si>
  <si>
    <t>Everyone</t>
  </si>
  <si>
    <t>Update Jest</t>
  </si>
  <si>
    <t>Derek, James</t>
  </si>
  <si>
    <t>Sprint 3</t>
  </si>
  <si>
    <t>Release Plan For Sprint 4</t>
  </si>
  <si>
    <t>Business Account Page</t>
  </si>
  <si>
    <t>Import/Export to Spreadsheets</t>
  </si>
  <si>
    <t>Export to PDF</t>
  </si>
  <si>
    <t>Safe Session Support</t>
  </si>
  <si>
    <t>Support Concurrent Sessions</t>
  </si>
  <si>
    <t>Purchasing Manufactured Products</t>
  </si>
  <si>
    <t>Material List</t>
  </si>
  <si>
    <t xml:space="preserve">Track Inventory </t>
  </si>
  <si>
    <t>Email Notifications</t>
  </si>
  <si>
    <t xml:space="preserve">Good UI Design </t>
  </si>
  <si>
    <t>Tooltips</t>
  </si>
  <si>
    <t>Help Page</t>
  </si>
  <si>
    <t>Help Desk</t>
  </si>
  <si>
    <t>Sprint 4</t>
  </si>
  <si>
    <t>Quality Reports</t>
  </si>
  <si>
    <t>Rating System</t>
  </si>
  <si>
    <t>Sharing Feature</t>
  </si>
  <si>
    <t>Production Machinery Communication</t>
  </si>
  <si>
    <t xml:space="preserve">Business Process Model </t>
  </si>
  <si>
    <t>Mobile Friendly</t>
  </si>
  <si>
    <t>Page Response Time</t>
  </si>
  <si>
    <t>Test Coverage</t>
  </si>
  <si>
    <t>Update Travis-CI</t>
  </si>
  <si>
    <t>Defining products</t>
  </si>
  <si>
    <t>Multiple Currencies and currency conversion</t>
  </si>
  <si>
    <t>Process driven work-flow messaging</t>
  </si>
  <si>
    <t>Sprint 5</t>
  </si>
  <si>
    <t>Post-Mortem</t>
  </si>
  <si>
    <t>Self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</si>
</sst>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2.0"/>
      <color theme="1"/>
      <name val="Arial"/>
    </font>
    <font>
      <sz val="10.0"/>
      <color theme="1"/>
      <name val="Century Gothic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rgb="FF000000"/>
      <name val="Century Gothic"/>
    </font>
    <font>
      <sz val="10.0"/>
      <color rgb="FF24292E"/>
      <name val="Century Gothic"/>
    </font>
    <font>
      <b/>
      <sz val="10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2" fillId="3" fontId="3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2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16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2" fillId="4" fontId="1" numFmtId="0" xfId="0" applyAlignment="1" applyBorder="1" applyFill="1" applyFont="1">
      <alignment horizontal="left" shrinkToFit="0" vertical="center" wrapText="1"/>
    </xf>
    <xf borderId="2" fillId="4" fontId="4" numFmtId="0" xfId="0" applyAlignment="1" applyBorder="1" applyFont="1">
      <alignment horizontal="left" readingOrder="1" shrinkToFit="0" vertical="center" wrapText="1"/>
    </xf>
    <xf borderId="2" fillId="4" fontId="4" numFmtId="164" xfId="0" applyAlignment="1" applyBorder="1" applyFont="1" applyNumberFormat="1">
      <alignment horizontal="left" shrinkToFit="0" vertical="center" wrapText="1"/>
    </xf>
    <xf borderId="2" fillId="4" fontId="4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readingOrder="1" shrinkToFit="0" vertical="center" wrapText="1"/>
    </xf>
    <xf borderId="2" fillId="2" fontId="4" numFmtId="164" xfId="0" applyAlignment="1" applyBorder="1" applyFont="1" applyNumberFormat="1">
      <alignment horizontal="left" shrinkToFit="0" vertical="center" wrapText="1"/>
    </xf>
    <xf borderId="2" fillId="5" fontId="4" numFmtId="0" xfId="0" applyAlignment="1" applyBorder="1" applyFill="1" applyFont="1">
      <alignment horizontal="left" readingOrder="1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164" xfId="0" applyAlignment="1" applyBorder="1" applyFont="1" applyNumberFormat="1">
      <alignment horizontal="left" shrinkToFit="0" vertical="center" wrapText="1"/>
    </xf>
    <xf borderId="2" fillId="4" fontId="1" numFmtId="164" xfId="0" applyAlignment="1" applyBorder="1" applyFont="1" applyNumberFormat="1">
      <alignment horizontal="left" shrinkToFit="0" vertical="center" wrapText="1"/>
    </xf>
    <xf borderId="2" fillId="2" fontId="1" numFmtId="0" xfId="0" applyAlignment="1" applyBorder="1" applyFont="1">
      <alignment horizontal="left" readingOrder="1" shrinkToFit="0" vertical="center" wrapText="1"/>
    </xf>
    <xf borderId="0" fillId="2" fontId="1" numFmtId="0" xfId="0" applyFont="1"/>
    <xf borderId="0" fillId="5" fontId="5" numFmtId="0" xfId="0" applyAlignment="1" applyFont="1">
      <alignment horizontal="left" shrinkToFit="0" vertical="center" wrapText="1"/>
    </xf>
    <xf borderId="1" fillId="2" fontId="6" numFmtId="0" xfId="0" applyBorder="1" applyFont="1"/>
    <xf borderId="1" fillId="2" fontId="1" numFmtId="16" xfId="0" applyBorder="1" applyFont="1" applyNumberFormat="1"/>
    <xf borderId="1" fillId="2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START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'Bikerr Project Plan'!$C$6:$C$76</c:f>
            </c:strRef>
          </c:cat>
          <c:val>
            <c:numRef>
              <c:f>'Bikerr Project Plan'!$G$6:$G$76</c:f>
              <c:numCache/>
            </c:numRef>
          </c:val>
        </c:ser>
        <c:ser>
          <c:idx val="1"/>
          <c:order val="1"/>
          <c:tx>
            <c:v>DURATION (DAYS)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4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'Bikerr Project Plan'!$C$6:$C$76</c:f>
            </c:strRef>
          </c:cat>
          <c:val>
            <c:numRef>
              <c:f>'Bikerr Project Plan'!$I$6:$I$76</c:f>
              <c:numCache/>
            </c:numRef>
          </c:val>
        </c:ser>
        <c:overlap val="100"/>
        <c:axId val="401986980"/>
        <c:axId val="1980772404"/>
      </c:barChart>
      <c:catAx>
        <c:axId val="40198698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entury Gothic"/>
              </a:defRPr>
            </a:pPr>
          </a:p>
        </c:txPr>
        <c:crossAx val="1980772404"/>
      </c:catAx>
      <c:valAx>
        <c:axId val="19807724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entury Gothic"/>
              </a:defRPr>
            </a:pPr>
          </a:p>
        </c:txPr>
        <c:crossAx val="401986980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87</xdr:row>
      <xdr:rowOff>95250</xdr:rowOff>
    </xdr:from>
    <xdr:ext cx="15449550" cy="9124950"/>
    <xdr:graphicFrame>
      <xdr:nvGraphicFramePr>
        <xdr:cNvPr id="71444617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1.22" defaultRowHeight="15.0"/>
  <cols>
    <col customWidth="1" min="1" max="1" width="3.22"/>
    <col customWidth="1" min="2" max="2" width="7.44"/>
    <col customWidth="1" min="3" max="4" width="19.78"/>
    <col customWidth="1" min="5" max="6" width="17.0"/>
    <col customWidth="1" min="7" max="7" width="11.0"/>
    <col customWidth="1" min="8" max="8" width="10.22"/>
    <col customWidth="1" min="9" max="9" width="12.78"/>
    <col customWidth="1" min="10" max="10" width="14.78"/>
    <col customWidth="1" min="11" max="11" width="50.44"/>
    <col customWidth="1" min="12" max="12" width="3.22"/>
    <col customWidth="1" min="13" max="13" width="11.0"/>
  </cols>
  <sheetData>
    <row r="1" ht="45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4.5" customHeight="1">
      <c r="A2" s="1"/>
      <c r="B2" s="1"/>
      <c r="C2" s="3" t="s">
        <v>1</v>
      </c>
      <c r="D2" s="3" t="s">
        <v>2</v>
      </c>
      <c r="E2" s="3" t="s">
        <v>3</v>
      </c>
      <c r="F2" s="3" t="s">
        <v>4</v>
      </c>
      <c r="G2" s="1"/>
      <c r="H2" s="4" t="s">
        <v>5</v>
      </c>
      <c r="I2" s="5"/>
      <c r="J2" s="6" t="s">
        <v>6</v>
      </c>
      <c r="K2" s="7"/>
      <c r="L2" s="1"/>
      <c r="M2" s="8"/>
    </row>
    <row r="3" ht="34.5" customHeight="1">
      <c r="A3" s="1"/>
      <c r="B3" s="1"/>
      <c r="C3" s="9" t="s">
        <v>7</v>
      </c>
      <c r="D3" s="9" t="s">
        <v>8</v>
      </c>
      <c r="E3" s="10">
        <v>44209.0</v>
      </c>
      <c r="F3" s="10">
        <v>44293.0</v>
      </c>
      <c r="G3" s="8"/>
      <c r="H3" s="11">
        <f>COUNTIF(J6:J76,"COMPLETE")/(ROWS(J6:J76))</f>
        <v>0.2253521127</v>
      </c>
      <c r="I3" s="5"/>
      <c r="J3" s="6" t="s">
        <v>9</v>
      </c>
      <c r="K3" s="7"/>
      <c r="L3" s="1"/>
      <c r="M3" s="8"/>
    </row>
    <row r="4" ht="9.75" customHeight="1">
      <c r="A4" s="1"/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31.5" customHeight="1">
      <c r="A5" s="1"/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19</v>
      </c>
      <c r="L5" s="8"/>
      <c r="M5" s="8"/>
    </row>
    <row r="6" ht="30.0" customHeight="1">
      <c r="A6" s="1"/>
      <c r="B6" s="12"/>
      <c r="C6" s="13" t="s">
        <v>20</v>
      </c>
      <c r="D6" s="13"/>
      <c r="E6" s="13"/>
      <c r="F6" s="13">
        <f>sum(F7:F21)</f>
        <v>32</v>
      </c>
      <c r="G6" s="14">
        <v>44209.0</v>
      </c>
      <c r="H6" s="14">
        <v>44230.0</v>
      </c>
      <c r="I6" s="13">
        <f t="shared" ref="I6:I72" si="1">H6-G6</f>
        <v>21</v>
      </c>
      <c r="J6" s="15" t="str">
        <f>IF(COUNTIF(J7:J21,"Overdue")&gt;0,"Overdue", IF(COUNTIF(J7:J21,"&lt;&gt;Complete")=0, "Complete", IF(COUNTIF(J7:J21,"&lt;&gt;Not Started")=0, "Not Started", "In Progress")))</f>
        <v>Complete</v>
      </c>
      <c r="K6" s="13"/>
      <c r="L6" s="8"/>
      <c r="M6" s="8"/>
    </row>
    <row r="7" ht="30.0" customHeight="1">
      <c r="A7" s="1"/>
      <c r="B7" s="7"/>
      <c r="C7" s="16" t="s">
        <v>21</v>
      </c>
      <c r="D7" s="16" t="s">
        <v>22</v>
      </c>
      <c r="E7" s="16" t="s">
        <v>23</v>
      </c>
      <c r="F7" s="16">
        <v>3.0</v>
      </c>
      <c r="G7" s="17">
        <v>44216.0</v>
      </c>
      <c r="H7" s="17">
        <v>44228.0</v>
      </c>
      <c r="I7" s="18">
        <f t="shared" si="1"/>
        <v>12</v>
      </c>
      <c r="J7" s="19" t="s">
        <v>24</v>
      </c>
      <c r="K7" s="16"/>
      <c r="L7" s="8"/>
      <c r="M7" s="8"/>
    </row>
    <row r="8" ht="30.0" customHeight="1">
      <c r="A8" s="1"/>
      <c r="B8" s="7"/>
      <c r="C8" s="16" t="s">
        <v>25</v>
      </c>
      <c r="D8" s="16" t="s">
        <v>26</v>
      </c>
      <c r="E8" s="16" t="s">
        <v>27</v>
      </c>
      <c r="F8" s="16">
        <v>2.0</v>
      </c>
      <c r="G8" s="17">
        <v>44227.0</v>
      </c>
      <c r="H8" s="17">
        <v>44230.0</v>
      </c>
      <c r="I8" s="18">
        <f t="shared" si="1"/>
        <v>3</v>
      </c>
      <c r="J8" s="19" t="s">
        <v>24</v>
      </c>
      <c r="K8" s="16"/>
      <c r="L8" s="8"/>
      <c r="M8" s="8"/>
    </row>
    <row r="9" ht="30.0" customHeight="1">
      <c r="A9" s="1"/>
      <c r="B9" s="7"/>
      <c r="C9" s="16" t="s">
        <v>28</v>
      </c>
      <c r="D9" s="16" t="s">
        <v>26</v>
      </c>
      <c r="E9" s="16" t="s">
        <v>29</v>
      </c>
      <c r="F9" s="16">
        <v>3.0</v>
      </c>
      <c r="G9" s="17">
        <v>44209.0</v>
      </c>
      <c r="H9" s="17">
        <v>44230.0</v>
      </c>
      <c r="I9" s="18">
        <f t="shared" si="1"/>
        <v>21</v>
      </c>
      <c r="J9" s="19" t="s">
        <v>24</v>
      </c>
      <c r="K9" s="16"/>
      <c r="L9" s="8"/>
      <c r="M9" s="8"/>
    </row>
    <row r="10" ht="30.0" customHeight="1">
      <c r="A10" s="1"/>
      <c r="B10" s="7"/>
      <c r="C10" s="16" t="s">
        <v>30</v>
      </c>
      <c r="D10" s="16" t="s">
        <v>26</v>
      </c>
      <c r="E10" s="16" t="s">
        <v>31</v>
      </c>
      <c r="F10" s="16">
        <v>2.0</v>
      </c>
      <c r="G10" s="17">
        <v>44209.0</v>
      </c>
      <c r="H10" s="17">
        <v>44230.0</v>
      </c>
      <c r="I10" s="18">
        <f t="shared" si="1"/>
        <v>21</v>
      </c>
      <c r="J10" s="19" t="s">
        <v>24</v>
      </c>
      <c r="K10" s="16"/>
      <c r="L10" s="8"/>
      <c r="M10" s="8"/>
    </row>
    <row r="11" ht="30.0" customHeight="1">
      <c r="A11" s="1"/>
      <c r="B11" s="7"/>
      <c r="C11" s="16" t="s">
        <v>32</v>
      </c>
      <c r="D11" s="16" t="s">
        <v>26</v>
      </c>
      <c r="E11" s="16" t="s">
        <v>33</v>
      </c>
      <c r="F11" s="16">
        <v>4.0</v>
      </c>
      <c r="G11" s="17">
        <v>44228.0</v>
      </c>
      <c r="H11" s="17">
        <v>44230.0</v>
      </c>
      <c r="I11" s="18">
        <f t="shared" si="1"/>
        <v>2</v>
      </c>
      <c r="J11" s="19" t="s">
        <v>24</v>
      </c>
      <c r="K11" s="16"/>
      <c r="L11" s="8"/>
      <c r="M11" s="8"/>
    </row>
    <row r="12" ht="30.0" customHeight="1">
      <c r="A12" s="1"/>
      <c r="B12" s="7"/>
      <c r="C12" s="16" t="s">
        <v>34</v>
      </c>
      <c r="D12" s="16" t="s">
        <v>26</v>
      </c>
      <c r="E12" s="16" t="s">
        <v>35</v>
      </c>
      <c r="F12" s="16">
        <v>2.0</v>
      </c>
      <c r="G12" s="17">
        <v>44229.0</v>
      </c>
      <c r="H12" s="17">
        <v>44230.0</v>
      </c>
      <c r="I12" s="18">
        <f t="shared" si="1"/>
        <v>1</v>
      </c>
      <c r="J12" s="19" t="s">
        <v>24</v>
      </c>
      <c r="K12" s="16"/>
      <c r="L12" s="8"/>
      <c r="M12" s="8"/>
    </row>
    <row r="13" ht="30.0" customHeight="1">
      <c r="A13" s="1"/>
      <c r="B13" s="7"/>
      <c r="C13" s="16" t="s">
        <v>36</v>
      </c>
      <c r="D13" s="16" t="s">
        <v>26</v>
      </c>
      <c r="E13" s="16" t="s">
        <v>37</v>
      </c>
      <c r="F13" s="16">
        <v>4.0</v>
      </c>
      <c r="G13" s="17">
        <v>44216.0</v>
      </c>
      <c r="H13" s="17">
        <v>44230.0</v>
      </c>
      <c r="I13" s="18">
        <f t="shared" si="1"/>
        <v>14</v>
      </c>
      <c r="J13" s="19" t="s">
        <v>24</v>
      </c>
      <c r="K13" s="16"/>
      <c r="L13" s="8"/>
      <c r="M13" s="8"/>
    </row>
    <row r="14" ht="30.0" customHeight="1">
      <c r="A14" s="1"/>
      <c r="B14" s="7"/>
      <c r="C14" s="16" t="s">
        <v>38</v>
      </c>
      <c r="D14" s="16" t="s">
        <v>39</v>
      </c>
      <c r="E14" s="16" t="s">
        <v>37</v>
      </c>
      <c r="F14" s="16">
        <v>3.0</v>
      </c>
      <c r="G14" s="17">
        <v>44216.0</v>
      </c>
      <c r="H14" s="17">
        <v>44230.0</v>
      </c>
      <c r="I14" s="18">
        <f t="shared" si="1"/>
        <v>14</v>
      </c>
      <c r="J14" s="19" t="s">
        <v>24</v>
      </c>
      <c r="K14" s="16"/>
      <c r="L14" s="8"/>
      <c r="M14" s="8"/>
    </row>
    <row r="15" ht="30.0" customHeight="1">
      <c r="A15" s="1"/>
      <c r="B15" s="7"/>
      <c r="C15" s="16" t="s">
        <v>40</v>
      </c>
      <c r="D15" s="16" t="s">
        <v>39</v>
      </c>
      <c r="E15" s="16" t="s">
        <v>37</v>
      </c>
      <c r="F15" s="16">
        <v>1.0</v>
      </c>
      <c r="G15" s="17">
        <v>44223.0</v>
      </c>
      <c r="H15" s="17">
        <v>44229.0</v>
      </c>
      <c r="I15" s="18">
        <f t="shared" si="1"/>
        <v>6</v>
      </c>
      <c r="J15" s="19" t="s">
        <v>24</v>
      </c>
      <c r="K15" s="16"/>
      <c r="L15" s="8"/>
      <c r="M15" s="8"/>
    </row>
    <row r="16" ht="30.0" customHeight="1">
      <c r="A16" s="1"/>
      <c r="B16" s="16"/>
      <c r="C16" s="16" t="s">
        <v>41</v>
      </c>
      <c r="D16" s="16" t="s">
        <v>39</v>
      </c>
      <c r="E16" s="16" t="s">
        <v>42</v>
      </c>
      <c r="F16" s="16">
        <v>1.0</v>
      </c>
      <c r="G16" s="17">
        <v>44216.0</v>
      </c>
      <c r="H16" s="17">
        <v>44230.0</v>
      </c>
      <c r="I16" s="18">
        <f t="shared" si="1"/>
        <v>14</v>
      </c>
      <c r="J16" s="19" t="s">
        <v>24</v>
      </c>
      <c r="K16" s="16"/>
      <c r="L16" s="8"/>
      <c r="M16" s="8"/>
    </row>
    <row r="17" ht="30.0" customHeight="1">
      <c r="A17" s="1"/>
      <c r="B17" s="16"/>
      <c r="C17" s="19" t="s">
        <v>43</v>
      </c>
      <c r="D17" s="16" t="s">
        <v>39</v>
      </c>
      <c r="E17" s="16" t="s">
        <v>37</v>
      </c>
      <c r="F17" s="16">
        <v>2.0</v>
      </c>
      <c r="G17" s="17">
        <v>44216.0</v>
      </c>
      <c r="H17" s="17">
        <v>44230.0</v>
      </c>
      <c r="I17" s="18">
        <f t="shared" si="1"/>
        <v>14</v>
      </c>
      <c r="J17" s="19" t="s">
        <v>24</v>
      </c>
      <c r="K17" s="16"/>
      <c r="L17" s="8"/>
      <c r="M17" s="8"/>
    </row>
    <row r="18" ht="30.0" customHeight="1">
      <c r="A18" s="1"/>
      <c r="B18" s="7"/>
      <c r="C18" s="20" t="s">
        <v>44</v>
      </c>
      <c r="D18" s="20" t="s">
        <v>39</v>
      </c>
      <c r="E18" s="20" t="s">
        <v>45</v>
      </c>
      <c r="F18" s="20">
        <v>2.0</v>
      </c>
      <c r="G18" s="21">
        <v>44226.0</v>
      </c>
      <c r="H18" s="21">
        <v>44228.0</v>
      </c>
      <c r="I18" s="18">
        <f t="shared" si="1"/>
        <v>2</v>
      </c>
      <c r="J18" s="19" t="s">
        <v>24</v>
      </c>
      <c r="K18" s="20"/>
      <c r="L18" s="8"/>
      <c r="M18" s="8"/>
    </row>
    <row r="19" ht="30.0" customHeight="1">
      <c r="A19" s="1"/>
      <c r="B19" s="16"/>
      <c r="C19" s="16" t="s">
        <v>46</v>
      </c>
      <c r="D19" s="16" t="s">
        <v>39</v>
      </c>
      <c r="E19" s="16" t="s">
        <v>42</v>
      </c>
      <c r="F19" s="16">
        <v>1.0</v>
      </c>
      <c r="G19" s="17">
        <v>44223.0</v>
      </c>
      <c r="H19" s="17">
        <v>44230.0</v>
      </c>
      <c r="I19" s="18">
        <f t="shared" si="1"/>
        <v>7</v>
      </c>
      <c r="J19" s="19" t="s">
        <v>24</v>
      </c>
      <c r="K19" s="16"/>
      <c r="L19" s="8"/>
      <c r="M19" s="8"/>
    </row>
    <row r="20" ht="30.0" customHeight="1">
      <c r="A20" s="1"/>
      <c r="B20" s="16"/>
      <c r="C20" s="20" t="s">
        <v>47</v>
      </c>
      <c r="D20" s="20" t="s">
        <v>39</v>
      </c>
      <c r="E20" s="20" t="s">
        <v>45</v>
      </c>
      <c r="F20" s="20">
        <v>1.0</v>
      </c>
      <c r="G20" s="17">
        <v>44229.0</v>
      </c>
      <c r="H20" s="17">
        <v>44230.0</v>
      </c>
      <c r="I20" s="18">
        <f t="shared" si="1"/>
        <v>1</v>
      </c>
      <c r="J20" s="19" t="s">
        <v>24</v>
      </c>
      <c r="K20" s="16"/>
      <c r="L20" s="8"/>
      <c r="M20" s="8"/>
    </row>
    <row r="21" ht="30.0" customHeight="1">
      <c r="A21" s="1"/>
      <c r="B21" s="16"/>
      <c r="C21" s="20" t="s">
        <v>48</v>
      </c>
      <c r="D21" s="20" t="s">
        <v>39</v>
      </c>
      <c r="E21" s="20" t="s">
        <v>45</v>
      </c>
      <c r="F21" s="20">
        <v>1.0</v>
      </c>
      <c r="G21" s="17">
        <v>44229.0</v>
      </c>
      <c r="H21" s="17">
        <v>44230.0</v>
      </c>
      <c r="I21" s="18">
        <f t="shared" si="1"/>
        <v>1</v>
      </c>
      <c r="J21" s="19" t="s">
        <v>24</v>
      </c>
      <c r="K21" s="16"/>
      <c r="L21" s="8"/>
      <c r="M21" s="8"/>
    </row>
    <row r="22" ht="30.0" customHeight="1">
      <c r="A22" s="1"/>
      <c r="B22" s="12"/>
      <c r="C22" s="12" t="s">
        <v>49</v>
      </c>
      <c r="D22" s="12"/>
      <c r="E22" s="12"/>
      <c r="F22" s="13">
        <f>sum(F23:F37)</f>
        <v>48</v>
      </c>
      <c r="G22" s="14">
        <v>44231.0</v>
      </c>
      <c r="H22" s="22">
        <v>44251.0</v>
      </c>
      <c r="I22" s="13">
        <f t="shared" si="1"/>
        <v>20</v>
      </c>
      <c r="J22" s="15" t="str">
        <f>IF(COUNTIF(J23:J37,"Overdue")&gt;0,"Overdue", IF(COUNTIF(J23:J37,"&lt;&gt;Complete")=0, "Complete", IF(COUNTIF(J23:J37,"&lt;&gt;Not Started")=0, "Not Started", "In Progress")))</f>
        <v>Not Started</v>
      </c>
      <c r="K22" s="12"/>
      <c r="L22" s="8"/>
      <c r="M22" s="8"/>
    </row>
    <row r="23" ht="30.0" customHeight="1">
      <c r="A23" s="1"/>
      <c r="B23" s="7"/>
      <c r="C23" s="20" t="s">
        <v>50</v>
      </c>
      <c r="D23" s="23" t="s">
        <v>26</v>
      </c>
      <c r="E23" s="20" t="s">
        <v>51</v>
      </c>
      <c r="F23" s="20">
        <v>5.0</v>
      </c>
      <c r="G23" s="21">
        <v>44231.0</v>
      </c>
      <c r="H23" s="21">
        <v>44241.0</v>
      </c>
      <c r="I23" s="18">
        <f t="shared" si="1"/>
        <v>10</v>
      </c>
      <c r="J23" s="19" t="s">
        <v>52</v>
      </c>
      <c r="K23" s="20"/>
      <c r="L23" s="8"/>
      <c r="M23" s="8"/>
    </row>
    <row r="24" ht="30.0" customHeight="1">
      <c r="A24" s="1"/>
      <c r="B24" s="7"/>
      <c r="C24" s="20" t="s">
        <v>53</v>
      </c>
      <c r="D24" s="23" t="s">
        <v>26</v>
      </c>
      <c r="E24" s="20" t="s">
        <v>27</v>
      </c>
      <c r="F24" s="20">
        <v>2.0</v>
      </c>
      <c r="G24" s="21">
        <v>44247.0</v>
      </c>
      <c r="H24" s="21">
        <v>44251.0</v>
      </c>
      <c r="I24" s="18">
        <f t="shared" si="1"/>
        <v>4</v>
      </c>
      <c r="J24" s="19" t="s">
        <v>52</v>
      </c>
      <c r="K24" s="20"/>
      <c r="L24" s="8"/>
      <c r="M24" s="8"/>
    </row>
    <row r="25" ht="30.0" customHeight="1">
      <c r="A25" s="1"/>
      <c r="B25" s="7"/>
      <c r="C25" s="16" t="s">
        <v>54</v>
      </c>
      <c r="D25" s="23" t="s">
        <v>26</v>
      </c>
      <c r="E25" s="20" t="s">
        <v>33</v>
      </c>
      <c r="F25" s="20">
        <v>3.0</v>
      </c>
      <c r="G25" s="21">
        <v>44245.0</v>
      </c>
      <c r="H25" s="21">
        <v>44247.0</v>
      </c>
      <c r="I25" s="18">
        <f t="shared" si="1"/>
        <v>2</v>
      </c>
      <c r="J25" s="19" t="s">
        <v>52</v>
      </c>
      <c r="K25" s="20"/>
      <c r="L25" s="8"/>
      <c r="M25" s="8"/>
    </row>
    <row r="26" ht="30.0" customHeight="1">
      <c r="A26" s="1"/>
      <c r="B26" s="7"/>
      <c r="C26" s="16" t="s">
        <v>55</v>
      </c>
      <c r="D26" s="23" t="s">
        <v>26</v>
      </c>
      <c r="E26" s="20" t="s">
        <v>56</v>
      </c>
      <c r="F26" s="20">
        <v>6.0</v>
      </c>
      <c r="G26" s="21">
        <v>44247.0</v>
      </c>
      <c r="H26" s="21">
        <v>44251.0</v>
      </c>
      <c r="I26" s="18">
        <f t="shared" si="1"/>
        <v>4</v>
      </c>
      <c r="J26" s="19" t="s">
        <v>52</v>
      </c>
      <c r="K26" s="20"/>
      <c r="L26" s="8"/>
      <c r="M26" s="8"/>
    </row>
    <row r="27" ht="30.0" customHeight="1">
      <c r="A27" s="1"/>
      <c r="B27" s="7"/>
      <c r="C27" s="19" t="s">
        <v>57</v>
      </c>
      <c r="D27" s="20" t="s">
        <v>39</v>
      </c>
      <c r="E27" s="20" t="s">
        <v>45</v>
      </c>
      <c r="F27" s="20">
        <v>2.0</v>
      </c>
      <c r="G27" s="21">
        <v>44231.0</v>
      </c>
      <c r="H27" s="21">
        <v>44235.0</v>
      </c>
      <c r="I27" s="18">
        <f t="shared" si="1"/>
        <v>4</v>
      </c>
      <c r="J27" s="19" t="s">
        <v>52</v>
      </c>
      <c r="K27" s="20"/>
      <c r="L27" s="8"/>
      <c r="M27" s="8"/>
    </row>
    <row r="28" ht="30.0" customHeight="1">
      <c r="A28" s="1"/>
      <c r="B28" s="7"/>
      <c r="C28" s="16" t="s">
        <v>58</v>
      </c>
      <c r="D28" s="20" t="s">
        <v>39</v>
      </c>
      <c r="E28" s="20" t="s">
        <v>45</v>
      </c>
      <c r="F28" s="20">
        <v>3.0</v>
      </c>
      <c r="G28" s="21">
        <v>44231.0</v>
      </c>
      <c r="H28" s="21">
        <v>44235.0</v>
      </c>
      <c r="I28" s="18">
        <f t="shared" si="1"/>
        <v>4</v>
      </c>
      <c r="J28" s="19" t="s">
        <v>52</v>
      </c>
      <c r="K28" s="20"/>
      <c r="L28" s="8"/>
      <c r="M28" s="8"/>
    </row>
    <row r="29" ht="30.0" customHeight="1">
      <c r="A29" s="1"/>
      <c r="B29" s="7"/>
      <c r="C29" s="16" t="s">
        <v>59</v>
      </c>
      <c r="D29" s="20" t="s">
        <v>39</v>
      </c>
      <c r="E29" s="20" t="s">
        <v>45</v>
      </c>
      <c r="F29" s="20">
        <v>2.0</v>
      </c>
      <c r="G29" s="21">
        <v>44231.0</v>
      </c>
      <c r="H29" s="21">
        <v>44235.0</v>
      </c>
      <c r="I29" s="18">
        <f t="shared" si="1"/>
        <v>4</v>
      </c>
      <c r="J29" s="19" t="s">
        <v>52</v>
      </c>
      <c r="K29" s="20"/>
      <c r="L29" s="8"/>
      <c r="M29" s="8"/>
    </row>
    <row r="30" ht="30.0" customHeight="1">
      <c r="A30" s="1"/>
      <c r="B30" s="7"/>
      <c r="C30" s="20" t="s">
        <v>60</v>
      </c>
      <c r="D30" s="20" t="s">
        <v>39</v>
      </c>
      <c r="E30" s="20" t="s">
        <v>42</v>
      </c>
      <c r="F30" s="20">
        <v>1.0</v>
      </c>
      <c r="G30" s="21">
        <v>44235.0</v>
      </c>
      <c r="H30" s="21">
        <v>44239.0</v>
      </c>
      <c r="I30" s="18">
        <f t="shared" si="1"/>
        <v>4</v>
      </c>
      <c r="J30" s="19" t="s">
        <v>52</v>
      </c>
      <c r="K30" s="20"/>
      <c r="L30" s="8"/>
      <c r="M30" s="8"/>
    </row>
    <row r="31" ht="30.0" customHeight="1">
      <c r="A31" s="1"/>
      <c r="B31" s="7"/>
      <c r="C31" s="20" t="s">
        <v>61</v>
      </c>
      <c r="D31" s="20" t="s">
        <v>39</v>
      </c>
      <c r="E31" s="20" t="s">
        <v>37</v>
      </c>
      <c r="F31" s="20">
        <v>2.0</v>
      </c>
      <c r="G31" s="21">
        <v>44235.0</v>
      </c>
      <c r="H31" s="21">
        <v>44240.0</v>
      </c>
      <c r="I31" s="18">
        <f t="shared" si="1"/>
        <v>5</v>
      </c>
      <c r="J31" s="19" t="s">
        <v>52</v>
      </c>
      <c r="K31" s="20"/>
      <c r="L31" s="8"/>
      <c r="M31" s="8"/>
    </row>
    <row r="32" ht="30.0" customHeight="1">
      <c r="A32" s="1"/>
      <c r="B32" s="7"/>
      <c r="C32" s="23" t="s">
        <v>62</v>
      </c>
      <c r="D32" s="20" t="s">
        <v>39</v>
      </c>
      <c r="E32" s="20" t="s">
        <v>45</v>
      </c>
      <c r="F32" s="20">
        <v>2.0</v>
      </c>
      <c r="G32" s="21">
        <v>44235.0</v>
      </c>
      <c r="H32" s="21">
        <v>44241.0</v>
      </c>
      <c r="I32" s="18">
        <f t="shared" si="1"/>
        <v>6</v>
      </c>
      <c r="J32" s="19" t="s">
        <v>52</v>
      </c>
      <c r="K32" s="20"/>
      <c r="L32" s="8"/>
      <c r="M32" s="8"/>
    </row>
    <row r="33" ht="30.0" customHeight="1">
      <c r="A33" s="1"/>
      <c r="B33" s="7"/>
      <c r="C33" s="20" t="s">
        <v>63</v>
      </c>
      <c r="D33" s="20" t="s">
        <v>39</v>
      </c>
      <c r="E33" s="20" t="s">
        <v>64</v>
      </c>
      <c r="F33" s="20">
        <v>3.0</v>
      </c>
      <c r="G33" s="21">
        <v>44241.0</v>
      </c>
      <c r="H33" s="21">
        <v>44247.0</v>
      </c>
      <c r="I33" s="18">
        <f t="shared" si="1"/>
        <v>6</v>
      </c>
      <c r="J33" s="19" t="s">
        <v>52</v>
      </c>
      <c r="K33" s="20"/>
      <c r="L33" s="8"/>
      <c r="M33" s="8"/>
    </row>
    <row r="34" ht="30.0" customHeight="1">
      <c r="A34" s="1"/>
      <c r="B34" s="7"/>
      <c r="C34" s="20" t="s">
        <v>65</v>
      </c>
      <c r="D34" s="20" t="s">
        <v>39</v>
      </c>
      <c r="E34" s="20" t="s">
        <v>66</v>
      </c>
      <c r="F34" s="20">
        <v>5.0</v>
      </c>
      <c r="G34" s="21">
        <v>44235.0</v>
      </c>
      <c r="H34" s="21">
        <v>44247.0</v>
      </c>
      <c r="I34" s="18">
        <f t="shared" si="1"/>
        <v>12</v>
      </c>
      <c r="J34" s="19" t="s">
        <v>52</v>
      </c>
      <c r="K34" s="20"/>
      <c r="L34" s="8"/>
      <c r="M34" s="8"/>
    </row>
    <row r="35" ht="30.0" customHeight="1">
      <c r="A35" s="1"/>
      <c r="B35" s="7"/>
      <c r="C35" s="20" t="s">
        <v>67</v>
      </c>
      <c r="D35" s="20" t="s">
        <v>39</v>
      </c>
      <c r="E35" s="20" t="s">
        <v>66</v>
      </c>
      <c r="F35" s="20">
        <v>2.0</v>
      </c>
      <c r="G35" s="21">
        <v>44235.0</v>
      </c>
      <c r="H35" s="21">
        <v>44247.0</v>
      </c>
      <c r="I35" s="18">
        <f t="shared" si="1"/>
        <v>12</v>
      </c>
      <c r="J35" s="19" t="s">
        <v>52</v>
      </c>
      <c r="K35" s="20"/>
      <c r="L35" s="8"/>
      <c r="M35" s="8"/>
    </row>
    <row r="36" ht="30.0" customHeight="1">
      <c r="A36" s="1"/>
      <c r="B36" s="7"/>
      <c r="C36" s="20" t="s">
        <v>68</v>
      </c>
      <c r="D36" s="20" t="s">
        <v>39</v>
      </c>
      <c r="E36" s="20" t="s">
        <v>69</v>
      </c>
      <c r="F36" s="20">
        <v>4.0</v>
      </c>
      <c r="G36" s="21">
        <v>44231.0</v>
      </c>
      <c r="H36" s="21">
        <v>44251.0</v>
      </c>
      <c r="I36" s="18">
        <f t="shared" si="1"/>
        <v>20</v>
      </c>
      <c r="J36" s="19" t="s">
        <v>52</v>
      </c>
      <c r="K36" s="20"/>
      <c r="L36" s="8"/>
      <c r="M36" s="8"/>
    </row>
    <row r="37" ht="30.0" customHeight="1">
      <c r="A37" s="1"/>
      <c r="B37" s="7"/>
      <c r="C37" s="20" t="s">
        <v>70</v>
      </c>
      <c r="D37" s="20" t="s">
        <v>39</v>
      </c>
      <c r="E37" s="20" t="s">
        <v>71</v>
      </c>
      <c r="F37" s="20">
        <v>6.0</v>
      </c>
      <c r="G37" s="21">
        <v>44231.0</v>
      </c>
      <c r="H37" s="21">
        <v>44251.0</v>
      </c>
      <c r="I37" s="18">
        <f t="shared" si="1"/>
        <v>20</v>
      </c>
      <c r="J37" s="19" t="s">
        <v>52</v>
      </c>
      <c r="K37" s="20"/>
      <c r="L37" s="8"/>
      <c r="M37" s="8"/>
    </row>
    <row r="38" ht="30.0" customHeight="1">
      <c r="A38" s="1"/>
      <c r="B38" s="12"/>
      <c r="C38" s="12" t="s">
        <v>72</v>
      </c>
      <c r="D38" s="12"/>
      <c r="E38" s="12"/>
      <c r="F38" s="13">
        <f>sum(F39:F56)</f>
        <v>62</v>
      </c>
      <c r="G38" s="22">
        <v>44252.0</v>
      </c>
      <c r="H38" s="22">
        <v>44272.0</v>
      </c>
      <c r="I38" s="13">
        <f t="shared" si="1"/>
        <v>20</v>
      </c>
      <c r="J38" s="15" t="str">
        <f>IF(COUNTIF(J44:J56,"Overdue")&gt;0,"Overdue", IF(COUNTIF(J44:J56,"&lt;&gt;Complete")=0, "Complete", IF(COUNTIF(J44:J56,"&lt;&gt;Not Started")=0, "Not Started", "In Progress")))</f>
        <v>Not Started</v>
      </c>
      <c r="K38" s="12"/>
      <c r="L38" s="8"/>
      <c r="M38" s="8"/>
    </row>
    <row r="39" ht="30.0" customHeight="1">
      <c r="A39" s="1"/>
      <c r="B39" s="7"/>
      <c r="C39" s="20" t="s">
        <v>50</v>
      </c>
      <c r="D39" s="23" t="s">
        <v>26</v>
      </c>
      <c r="E39" s="20"/>
      <c r="F39" s="20">
        <v>5.0</v>
      </c>
      <c r="G39" s="21"/>
      <c r="H39" s="21"/>
      <c r="I39" s="18">
        <f t="shared" si="1"/>
        <v>0</v>
      </c>
      <c r="J39" s="19" t="s">
        <v>52</v>
      </c>
      <c r="K39" s="20"/>
      <c r="L39" s="8"/>
      <c r="M39" s="8"/>
    </row>
    <row r="40" ht="30.0" customHeight="1">
      <c r="A40" s="1"/>
      <c r="B40" s="7"/>
      <c r="C40" s="20" t="s">
        <v>73</v>
      </c>
      <c r="D40" s="23" t="s">
        <v>26</v>
      </c>
      <c r="E40" s="20"/>
      <c r="F40" s="20">
        <v>2.0</v>
      </c>
      <c r="G40" s="21"/>
      <c r="H40" s="21"/>
      <c r="I40" s="18">
        <f t="shared" si="1"/>
        <v>0</v>
      </c>
      <c r="J40" s="19" t="s">
        <v>52</v>
      </c>
      <c r="K40" s="20"/>
      <c r="L40" s="8"/>
      <c r="M40" s="8"/>
    </row>
    <row r="41" ht="30.0" customHeight="1">
      <c r="A41" s="1"/>
      <c r="B41" s="7"/>
      <c r="C41" s="16" t="s">
        <v>54</v>
      </c>
      <c r="D41" s="23" t="s">
        <v>26</v>
      </c>
      <c r="E41" s="20"/>
      <c r="F41" s="20">
        <v>3.0</v>
      </c>
      <c r="G41" s="21"/>
      <c r="H41" s="21"/>
      <c r="I41" s="18">
        <f t="shared" si="1"/>
        <v>0</v>
      </c>
      <c r="J41" s="19" t="s">
        <v>52</v>
      </c>
      <c r="K41" s="20"/>
      <c r="L41" s="8"/>
      <c r="M41" s="8"/>
    </row>
    <row r="42" ht="30.0" customHeight="1">
      <c r="A42" s="1"/>
      <c r="B42" s="7"/>
      <c r="C42" s="16" t="s">
        <v>55</v>
      </c>
      <c r="D42" s="23" t="s">
        <v>26</v>
      </c>
      <c r="E42" s="20"/>
      <c r="F42" s="20">
        <v>6.0</v>
      </c>
      <c r="G42" s="21"/>
      <c r="H42" s="21"/>
      <c r="I42" s="18">
        <f t="shared" si="1"/>
        <v>0</v>
      </c>
      <c r="J42" s="19" t="s">
        <v>52</v>
      </c>
      <c r="K42" s="20"/>
      <c r="L42" s="8"/>
      <c r="M42" s="8"/>
    </row>
    <row r="43" ht="30.0" customHeight="1">
      <c r="A43" s="1"/>
      <c r="B43" s="7"/>
      <c r="C43" s="20" t="s">
        <v>74</v>
      </c>
      <c r="D43" s="20" t="s">
        <v>39</v>
      </c>
      <c r="E43" s="20"/>
      <c r="F43" s="20">
        <v>3.0</v>
      </c>
      <c r="G43" s="21"/>
      <c r="H43" s="21"/>
      <c r="I43" s="18">
        <f t="shared" si="1"/>
        <v>0</v>
      </c>
      <c r="J43" s="19" t="s">
        <v>52</v>
      </c>
      <c r="K43" s="20"/>
      <c r="L43" s="8"/>
      <c r="M43" s="8"/>
    </row>
    <row r="44" ht="30.0" customHeight="1">
      <c r="A44" s="1"/>
      <c r="B44" s="7"/>
      <c r="C44" s="20" t="s">
        <v>75</v>
      </c>
      <c r="D44" s="20" t="s">
        <v>39</v>
      </c>
      <c r="E44" s="20"/>
      <c r="F44" s="20">
        <v>3.0</v>
      </c>
      <c r="G44" s="21"/>
      <c r="H44" s="21"/>
      <c r="I44" s="18">
        <f t="shared" si="1"/>
        <v>0</v>
      </c>
      <c r="J44" s="19" t="s">
        <v>52</v>
      </c>
      <c r="K44" s="20"/>
      <c r="L44" s="8"/>
      <c r="M44" s="8"/>
    </row>
    <row r="45" ht="30.0" customHeight="1">
      <c r="A45" s="1"/>
      <c r="B45" s="7"/>
      <c r="C45" s="20" t="s">
        <v>76</v>
      </c>
      <c r="D45" s="20" t="s">
        <v>39</v>
      </c>
      <c r="E45" s="20"/>
      <c r="F45" s="20">
        <v>2.0</v>
      </c>
      <c r="G45" s="21"/>
      <c r="H45" s="21"/>
      <c r="I45" s="18">
        <f t="shared" si="1"/>
        <v>0</v>
      </c>
      <c r="J45" s="19" t="s">
        <v>52</v>
      </c>
      <c r="K45" s="20"/>
      <c r="L45" s="8"/>
      <c r="M45" s="8"/>
    </row>
    <row r="46" ht="30.0" customHeight="1">
      <c r="A46" s="1"/>
      <c r="B46" s="7"/>
      <c r="C46" s="20" t="s">
        <v>77</v>
      </c>
      <c r="D46" s="20" t="s">
        <v>39</v>
      </c>
      <c r="E46" s="20"/>
      <c r="F46" s="20">
        <v>5.0</v>
      </c>
      <c r="G46" s="21"/>
      <c r="H46" s="21"/>
      <c r="I46" s="18">
        <f t="shared" si="1"/>
        <v>0</v>
      </c>
      <c r="J46" s="19" t="s">
        <v>52</v>
      </c>
      <c r="K46" s="20"/>
      <c r="L46" s="8"/>
      <c r="M46" s="8"/>
    </row>
    <row r="47" ht="30.0" customHeight="1">
      <c r="A47" s="1"/>
      <c r="B47" s="7"/>
      <c r="C47" s="20" t="s">
        <v>78</v>
      </c>
      <c r="D47" s="20" t="s">
        <v>39</v>
      </c>
      <c r="E47" s="20"/>
      <c r="F47" s="20">
        <v>5.0</v>
      </c>
      <c r="G47" s="21"/>
      <c r="H47" s="21"/>
      <c r="I47" s="18">
        <f t="shared" si="1"/>
        <v>0</v>
      </c>
      <c r="J47" s="19" t="s">
        <v>52</v>
      </c>
      <c r="K47" s="20"/>
      <c r="L47" s="8"/>
      <c r="M47" s="8"/>
    </row>
    <row r="48" ht="30.0" customHeight="1">
      <c r="A48" s="1"/>
      <c r="B48" s="7"/>
      <c r="C48" s="20" t="s">
        <v>79</v>
      </c>
      <c r="D48" s="20" t="s">
        <v>39</v>
      </c>
      <c r="E48" s="20"/>
      <c r="F48" s="20">
        <v>5.0</v>
      </c>
      <c r="G48" s="21"/>
      <c r="H48" s="21"/>
      <c r="I48" s="18">
        <f t="shared" si="1"/>
        <v>0</v>
      </c>
      <c r="J48" s="19" t="s">
        <v>52</v>
      </c>
      <c r="K48" s="20"/>
      <c r="L48" s="8"/>
      <c r="M48" s="8"/>
    </row>
    <row r="49" ht="30.0" customHeight="1">
      <c r="A49" s="1"/>
      <c r="B49" s="7"/>
      <c r="C49" s="20" t="s">
        <v>80</v>
      </c>
      <c r="D49" s="20" t="s">
        <v>39</v>
      </c>
      <c r="E49" s="20"/>
      <c r="F49" s="20">
        <v>3.0</v>
      </c>
      <c r="G49" s="21"/>
      <c r="H49" s="21"/>
      <c r="I49" s="18">
        <f t="shared" si="1"/>
        <v>0</v>
      </c>
      <c r="J49" s="19" t="s">
        <v>52</v>
      </c>
      <c r="K49" s="20"/>
      <c r="L49" s="8"/>
      <c r="M49" s="8"/>
    </row>
    <row r="50" ht="30.0" customHeight="1">
      <c r="A50" s="1"/>
      <c r="B50" s="7"/>
      <c r="C50" s="20" t="s">
        <v>81</v>
      </c>
      <c r="D50" s="20" t="s">
        <v>39</v>
      </c>
      <c r="E50" s="20"/>
      <c r="F50" s="20">
        <v>5.0</v>
      </c>
      <c r="G50" s="21"/>
      <c r="H50" s="21"/>
      <c r="I50" s="18">
        <f t="shared" si="1"/>
        <v>0</v>
      </c>
      <c r="J50" s="19" t="s">
        <v>52</v>
      </c>
      <c r="K50" s="20"/>
      <c r="L50" s="8"/>
      <c r="M50" s="8"/>
    </row>
    <row r="51" ht="30.0" customHeight="1">
      <c r="A51" s="1"/>
      <c r="B51" s="7"/>
      <c r="C51" s="20" t="s">
        <v>82</v>
      </c>
      <c r="D51" s="20" t="s">
        <v>39</v>
      </c>
      <c r="E51" s="20"/>
      <c r="F51" s="20">
        <v>2.0</v>
      </c>
      <c r="G51" s="21"/>
      <c r="H51" s="21"/>
      <c r="I51" s="18">
        <f t="shared" si="1"/>
        <v>0</v>
      </c>
      <c r="J51" s="19" t="s">
        <v>52</v>
      </c>
      <c r="K51" s="20"/>
      <c r="L51" s="8"/>
      <c r="M51" s="8"/>
    </row>
    <row r="52" ht="30.0" customHeight="1">
      <c r="A52" s="1"/>
      <c r="B52" s="7"/>
      <c r="C52" s="20" t="s">
        <v>83</v>
      </c>
      <c r="D52" s="20" t="s">
        <v>39</v>
      </c>
      <c r="E52" s="20"/>
      <c r="F52" s="20">
        <v>5.0</v>
      </c>
      <c r="G52" s="21"/>
      <c r="H52" s="21"/>
      <c r="I52" s="18">
        <f t="shared" si="1"/>
        <v>0</v>
      </c>
      <c r="J52" s="19" t="s">
        <v>52</v>
      </c>
      <c r="K52" s="20"/>
      <c r="L52" s="8"/>
      <c r="M52" s="8"/>
    </row>
    <row r="53" ht="30.0" customHeight="1">
      <c r="A53" s="1"/>
      <c r="B53" s="7"/>
      <c r="C53" s="20" t="s">
        <v>84</v>
      </c>
      <c r="D53" s="20" t="s">
        <v>39</v>
      </c>
      <c r="E53" s="20"/>
      <c r="F53" s="20">
        <v>1.0</v>
      </c>
      <c r="G53" s="21"/>
      <c r="H53" s="21"/>
      <c r="I53" s="18">
        <f t="shared" si="1"/>
        <v>0</v>
      </c>
      <c r="J53" s="19" t="s">
        <v>52</v>
      </c>
      <c r="K53" s="20"/>
      <c r="L53" s="8"/>
      <c r="M53" s="8"/>
    </row>
    <row r="54" ht="30.0" customHeight="1">
      <c r="A54" s="1"/>
      <c r="B54" s="7"/>
      <c r="C54" s="20" t="s">
        <v>85</v>
      </c>
      <c r="D54" s="20" t="s">
        <v>39</v>
      </c>
      <c r="E54" s="20"/>
      <c r="F54" s="20">
        <v>1.0</v>
      </c>
      <c r="G54" s="21"/>
      <c r="H54" s="21"/>
      <c r="I54" s="18">
        <f t="shared" si="1"/>
        <v>0</v>
      </c>
      <c r="J54" s="19" t="s">
        <v>52</v>
      </c>
      <c r="K54" s="20"/>
      <c r="L54" s="8"/>
      <c r="M54" s="8"/>
    </row>
    <row r="55" ht="30.0" customHeight="1">
      <c r="A55" s="1"/>
      <c r="B55" s="7"/>
      <c r="C55" s="20" t="s">
        <v>86</v>
      </c>
      <c r="D55" s="20" t="s">
        <v>39</v>
      </c>
      <c r="E55" s="20"/>
      <c r="F55" s="20">
        <v>2.0</v>
      </c>
      <c r="G55" s="21"/>
      <c r="H55" s="21"/>
      <c r="I55" s="18">
        <f t="shared" si="1"/>
        <v>0</v>
      </c>
      <c r="J55" s="19" t="s">
        <v>52</v>
      </c>
      <c r="K55" s="20"/>
      <c r="L55" s="8"/>
      <c r="M55" s="8"/>
    </row>
    <row r="56" ht="30.0" customHeight="1">
      <c r="A56" s="1"/>
      <c r="B56" s="7"/>
      <c r="C56" s="20" t="s">
        <v>70</v>
      </c>
      <c r="D56" s="20" t="s">
        <v>39</v>
      </c>
      <c r="E56" s="20"/>
      <c r="F56" s="20">
        <v>4.0</v>
      </c>
      <c r="G56" s="21"/>
      <c r="H56" s="21"/>
      <c r="I56" s="18">
        <f t="shared" si="1"/>
        <v>0</v>
      </c>
      <c r="J56" s="19" t="s">
        <v>52</v>
      </c>
      <c r="K56" s="20"/>
      <c r="L56" s="8"/>
      <c r="M56" s="8"/>
    </row>
    <row r="57" ht="27.75" customHeight="1">
      <c r="A57" s="1"/>
      <c r="B57" s="12"/>
      <c r="C57" s="12" t="s">
        <v>87</v>
      </c>
      <c r="D57" s="12"/>
      <c r="E57" s="12"/>
      <c r="F57" s="13">
        <f>sum(F58:F73)</f>
        <v>47</v>
      </c>
      <c r="G57" s="22">
        <v>44273.0</v>
      </c>
      <c r="H57" s="22">
        <v>44293.0</v>
      </c>
      <c r="I57" s="13">
        <f t="shared" si="1"/>
        <v>20</v>
      </c>
      <c r="J57" s="15" t="str">
        <f>IF(COUNTIF(J58:J70,"Overdue")&gt;0,"Overdue", IF(COUNTIF(J58:J70,"&lt;&gt;Complete")=0, "Complete", IF(COUNTIF(J58:J70,"&lt;&gt;Not Started")=0, "Not Started", "In Progress")))</f>
        <v>Not Started</v>
      </c>
      <c r="K57" s="12"/>
      <c r="L57" s="8"/>
      <c r="M57" s="8"/>
    </row>
    <row r="58" ht="27.75" customHeight="1">
      <c r="A58" s="1"/>
      <c r="B58" s="7"/>
      <c r="C58" s="20" t="s">
        <v>88</v>
      </c>
      <c r="D58" s="23" t="s">
        <v>26</v>
      </c>
      <c r="E58" s="20"/>
      <c r="F58" s="20">
        <v>5.0</v>
      </c>
      <c r="G58" s="21"/>
      <c r="H58" s="21"/>
      <c r="I58" s="18">
        <f t="shared" si="1"/>
        <v>0</v>
      </c>
      <c r="J58" s="19" t="s">
        <v>52</v>
      </c>
      <c r="K58" s="20"/>
      <c r="L58" s="8"/>
      <c r="M58" s="8"/>
    </row>
    <row r="59" ht="33.75" customHeight="1">
      <c r="A59" s="1"/>
      <c r="B59" s="7"/>
      <c r="C59" s="20" t="s">
        <v>73</v>
      </c>
      <c r="D59" s="23" t="s">
        <v>26</v>
      </c>
      <c r="E59" s="20"/>
      <c r="F59" s="20">
        <v>2.0</v>
      </c>
      <c r="G59" s="21"/>
      <c r="H59" s="21"/>
      <c r="I59" s="18">
        <f t="shared" si="1"/>
        <v>0</v>
      </c>
      <c r="J59" s="19" t="s">
        <v>52</v>
      </c>
      <c r="K59" s="20"/>
      <c r="L59" s="1"/>
      <c r="M59" s="1"/>
    </row>
    <row r="60" ht="33.75" customHeight="1">
      <c r="A60" s="1"/>
      <c r="B60" s="7"/>
      <c r="C60" s="16" t="s">
        <v>54</v>
      </c>
      <c r="D60" s="23" t="s">
        <v>26</v>
      </c>
      <c r="E60" s="20"/>
      <c r="F60" s="20">
        <v>3.0</v>
      </c>
      <c r="G60" s="21"/>
      <c r="H60" s="21"/>
      <c r="I60" s="18">
        <f t="shared" si="1"/>
        <v>0</v>
      </c>
      <c r="J60" s="19" t="s">
        <v>52</v>
      </c>
      <c r="K60" s="20"/>
      <c r="L60" s="24"/>
      <c r="M60" s="24"/>
    </row>
    <row r="61" ht="33.75" customHeight="1">
      <c r="A61" s="1"/>
      <c r="B61" s="7"/>
      <c r="C61" s="16" t="s">
        <v>55</v>
      </c>
      <c r="D61" s="23" t="s">
        <v>26</v>
      </c>
      <c r="E61" s="20"/>
      <c r="F61" s="20">
        <v>6.0</v>
      </c>
      <c r="G61" s="21"/>
      <c r="H61" s="21"/>
      <c r="I61" s="18">
        <f t="shared" si="1"/>
        <v>0</v>
      </c>
      <c r="J61" s="19" t="s">
        <v>52</v>
      </c>
      <c r="K61" s="20"/>
      <c r="L61" s="24"/>
      <c r="M61" s="24"/>
    </row>
    <row r="62" ht="33.75" customHeight="1">
      <c r="A62" s="1"/>
      <c r="B62" s="7"/>
      <c r="C62" s="20" t="s">
        <v>89</v>
      </c>
      <c r="D62" s="20" t="s">
        <v>39</v>
      </c>
      <c r="E62" s="20"/>
      <c r="F62" s="20">
        <v>3.0</v>
      </c>
      <c r="G62" s="21"/>
      <c r="H62" s="21"/>
      <c r="I62" s="18">
        <f t="shared" si="1"/>
        <v>0</v>
      </c>
      <c r="J62" s="19" t="s">
        <v>52</v>
      </c>
      <c r="K62" s="20"/>
      <c r="L62" s="24"/>
      <c r="M62" s="24"/>
    </row>
    <row r="63" ht="33.75" customHeight="1">
      <c r="A63" s="1"/>
      <c r="B63" s="7"/>
      <c r="C63" s="20" t="s">
        <v>90</v>
      </c>
      <c r="D63" s="20" t="s">
        <v>39</v>
      </c>
      <c r="E63" s="20"/>
      <c r="F63" s="20">
        <v>3.0</v>
      </c>
      <c r="G63" s="21"/>
      <c r="H63" s="21"/>
      <c r="I63" s="18">
        <f t="shared" si="1"/>
        <v>0</v>
      </c>
      <c r="J63" s="19" t="s">
        <v>52</v>
      </c>
      <c r="K63" s="20"/>
      <c r="L63" s="8"/>
      <c r="M63" s="8"/>
    </row>
    <row r="64" ht="33.75" customHeight="1">
      <c r="A64" s="1"/>
      <c r="B64" s="7"/>
      <c r="C64" s="20" t="s">
        <v>91</v>
      </c>
      <c r="D64" s="20" t="s">
        <v>39</v>
      </c>
      <c r="E64" s="20"/>
      <c r="F64" s="20">
        <v>3.0</v>
      </c>
      <c r="G64" s="21"/>
      <c r="H64" s="21"/>
      <c r="I64" s="18">
        <f t="shared" si="1"/>
        <v>0</v>
      </c>
      <c r="J64" s="19" t="s">
        <v>52</v>
      </c>
      <c r="K64" s="20"/>
      <c r="L64" s="24"/>
      <c r="M64" s="24"/>
    </row>
    <row r="65" ht="33.75" customHeight="1">
      <c r="A65" s="1"/>
      <c r="B65" s="7"/>
      <c r="C65" s="20" t="s">
        <v>92</v>
      </c>
      <c r="D65" s="20" t="s">
        <v>39</v>
      </c>
      <c r="E65" s="20"/>
      <c r="F65" s="20">
        <v>5.0</v>
      </c>
      <c r="G65" s="21"/>
      <c r="H65" s="21"/>
      <c r="I65" s="18">
        <f t="shared" si="1"/>
        <v>0</v>
      </c>
      <c r="J65" s="19" t="s">
        <v>52</v>
      </c>
      <c r="K65" s="20"/>
      <c r="L65" s="24"/>
      <c r="M65" s="24"/>
    </row>
    <row r="66" ht="33.75" customHeight="1">
      <c r="A66" s="1"/>
      <c r="B66" s="7"/>
      <c r="C66" s="20" t="s">
        <v>93</v>
      </c>
      <c r="D66" s="20" t="s">
        <v>39</v>
      </c>
      <c r="E66" s="20"/>
      <c r="F66" s="20">
        <v>5.0</v>
      </c>
      <c r="G66" s="21"/>
      <c r="H66" s="21"/>
      <c r="I66" s="18">
        <f t="shared" si="1"/>
        <v>0</v>
      </c>
      <c r="J66" s="19" t="s">
        <v>52</v>
      </c>
      <c r="K66" s="20"/>
      <c r="L66" s="24"/>
      <c r="M66" s="24"/>
    </row>
    <row r="67" ht="33.75" customHeight="1">
      <c r="A67" s="1"/>
      <c r="B67" s="7"/>
      <c r="C67" s="20" t="s">
        <v>94</v>
      </c>
      <c r="D67" s="20" t="s">
        <v>39</v>
      </c>
      <c r="E67" s="20"/>
      <c r="F67" s="20">
        <v>1.0</v>
      </c>
      <c r="G67" s="21"/>
      <c r="H67" s="21"/>
      <c r="I67" s="18">
        <f t="shared" si="1"/>
        <v>0</v>
      </c>
      <c r="J67" s="19" t="s">
        <v>52</v>
      </c>
      <c r="K67" s="20"/>
      <c r="L67" s="24"/>
      <c r="M67" s="24"/>
    </row>
    <row r="68" ht="33.75" customHeight="1">
      <c r="A68" s="1"/>
      <c r="B68" s="7"/>
      <c r="C68" s="20" t="s">
        <v>95</v>
      </c>
      <c r="D68" s="20" t="s">
        <v>39</v>
      </c>
      <c r="E68" s="20"/>
      <c r="F68" s="20">
        <v>2.0</v>
      </c>
      <c r="G68" s="21"/>
      <c r="H68" s="21"/>
      <c r="I68" s="18">
        <f t="shared" si="1"/>
        <v>0</v>
      </c>
      <c r="J68" s="19" t="s">
        <v>52</v>
      </c>
      <c r="K68" s="20"/>
      <c r="L68" s="24"/>
      <c r="M68" s="24"/>
    </row>
    <row r="69" ht="33.75" customHeight="1">
      <c r="A69" s="1"/>
      <c r="B69" s="7"/>
      <c r="C69" s="20" t="s">
        <v>96</v>
      </c>
      <c r="D69" s="20" t="s">
        <v>39</v>
      </c>
      <c r="E69" s="20"/>
      <c r="F69" s="20">
        <v>1.0</v>
      </c>
      <c r="G69" s="21"/>
      <c r="H69" s="21"/>
      <c r="I69" s="18">
        <f t="shared" si="1"/>
        <v>0</v>
      </c>
      <c r="J69" s="19" t="s">
        <v>52</v>
      </c>
      <c r="K69" s="20"/>
      <c r="L69" s="24"/>
      <c r="M69" s="24"/>
    </row>
    <row r="70" ht="33.75" customHeight="1">
      <c r="A70" s="1"/>
      <c r="B70" s="7"/>
      <c r="C70" s="20" t="s">
        <v>70</v>
      </c>
      <c r="D70" s="20" t="s">
        <v>39</v>
      </c>
      <c r="E70" s="20"/>
      <c r="F70" s="20">
        <v>1.0</v>
      </c>
      <c r="G70" s="21"/>
      <c r="H70" s="21"/>
      <c r="I70" s="18">
        <f t="shared" si="1"/>
        <v>0</v>
      </c>
      <c r="J70" s="19" t="s">
        <v>52</v>
      </c>
      <c r="K70" s="20"/>
      <c r="L70" s="24"/>
      <c r="M70" s="24"/>
    </row>
    <row r="71" ht="33.75" customHeight="1">
      <c r="A71" s="1"/>
      <c r="B71" s="7"/>
      <c r="C71" s="25" t="s">
        <v>97</v>
      </c>
      <c r="D71" s="20" t="s">
        <v>39</v>
      </c>
      <c r="E71" s="20"/>
      <c r="F71" s="20">
        <v>1.0</v>
      </c>
      <c r="G71" s="21"/>
      <c r="H71" s="21"/>
      <c r="I71" s="18">
        <f t="shared" si="1"/>
        <v>0</v>
      </c>
      <c r="J71" s="19" t="s">
        <v>52</v>
      </c>
      <c r="K71" s="20"/>
      <c r="L71" s="24"/>
      <c r="M71" s="24"/>
    </row>
    <row r="72" ht="33.75" customHeight="1">
      <c r="A72" s="1"/>
      <c r="B72" s="7"/>
      <c r="C72" s="20" t="s">
        <v>98</v>
      </c>
      <c r="D72" s="20" t="s">
        <v>39</v>
      </c>
      <c r="E72" s="20"/>
      <c r="F72" s="20">
        <v>2.0</v>
      </c>
      <c r="G72" s="21"/>
      <c r="H72" s="21"/>
      <c r="I72" s="18">
        <f t="shared" si="1"/>
        <v>0</v>
      </c>
      <c r="J72" s="19" t="s">
        <v>52</v>
      </c>
      <c r="K72" s="20"/>
      <c r="L72" s="24"/>
      <c r="M72" s="24"/>
    </row>
    <row r="73" ht="33.75" customHeight="1">
      <c r="A73" s="1"/>
      <c r="B73" s="7"/>
      <c r="C73" s="20" t="s">
        <v>99</v>
      </c>
      <c r="D73" s="20" t="s">
        <v>39</v>
      </c>
      <c r="E73" s="20"/>
      <c r="F73" s="20">
        <v>4.0</v>
      </c>
      <c r="G73" s="21"/>
      <c r="H73" s="21"/>
      <c r="I73" s="18">
        <v>0.0</v>
      </c>
      <c r="J73" s="19" t="s">
        <v>52</v>
      </c>
      <c r="K73" s="20"/>
      <c r="L73" s="24"/>
      <c r="M73" s="24"/>
    </row>
    <row r="74" ht="33.75" customHeight="1">
      <c r="A74" s="1"/>
      <c r="B74" s="12"/>
      <c r="C74" s="12" t="s">
        <v>100</v>
      </c>
      <c r="D74" s="12"/>
      <c r="E74" s="12"/>
      <c r="F74" s="13">
        <f>sum(F75:F76)</f>
        <v>14</v>
      </c>
      <c r="G74" s="22">
        <v>44294.0</v>
      </c>
      <c r="H74" s="22">
        <v>44306.0</v>
      </c>
      <c r="I74" s="13">
        <f t="shared" ref="I74:I76" si="2">H74-G74</f>
        <v>12</v>
      </c>
      <c r="J74" s="15" t="str">
        <f>IF(COUNTIF(J75:J76,"Overdue")&gt;0,"Overdue", IF(COUNTIF(J75:J76,"&lt;&gt;Complete")=0, "Complete", IF(COUNTIF(J75:J76,"&lt;&gt;Not Started")=0, "Not Started", "In Progress")))</f>
        <v>Not Started</v>
      </c>
      <c r="K74" s="12"/>
      <c r="L74" s="8"/>
      <c r="M74" s="8"/>
    </row>
    <row r="75" ht="33.75" customHeight="1">
      <c r="A75" s="1"/>
      <c r="B75" s="7"/>
      <c r="C75" s="20" t="s">
        <v>101</v>
      </c>
      <c r="D75" s="23" t="s">
        <v>26</v>
      </c>
      <c r="E75" s="20"/>
      <c r="F75" s="20">
        <v>7.0</v>
      </c>
      <c r="G75" s="21"/>
      <c r="H75" s="21"/>
      <c r="I75" s="18">
        <f t="shared" si="2"/>
        <v>0</v>
      </c>
      <c r="J75" s="19" t="s">
        <v>52</v>
      </c>
      <c r="K75" s="20"/>
      <c r="L75" s="8"/>
      <c r="M75" s="8"/>
    </row>
    <row r="76" ht="33.75" customHeight="1">
      <c r="A76" s="1"/>
      <c r="B76" s="7"/>
      <c r="C76" s="20" t="s">
        <v>102</v>
      </c>
      <c r="D76" s="23" t="s">
        <v>26</v>
      </c>
      <c r="E76" s="20"/>
      <c r="F76" s="20">
        <v>7.0</v>
      </c>
      <c r="G76" s="21"/>
      <c r="H76" s="21"/>
      <c r="I76" s="18">
        <f t="shared" si="2"/>
        <v>0</v>
      </c>
      <c r="J76" s="19" t="s">
        <v>52</v>
      </c>
      <c r="K76" s="20"/>
      <c r="L76" s="8"/>
      <c r="M76" s="8"/>
    </row>
    <row r="77" ht="13.5" customHeight="1">
      <c r="A77" s="1"/>
      <c r="B77" s="1"/>
      <c r="C77" s="26"/>
      <c r="D77" s="26"/>
      <c r="E77" s="8"/>
      <c r="F77" s="8"/>
      <c r="G77" s="8"/>
      <c r="H77" s="8"/>
      <c r="I77" s="8"/>
      <c r="J77" s="8"/>
      <c r="K77" s="8"/>
      <c r="L77" s="8"/>
      <c r="M77" s="8"/>
    </row>
    <row r="78" ht="13.5" customHeight="1">
      <c r="A78" s="1"/>
      <c r="B78" s="1"/>
      <c r="C78" s="26"/>
      <c r="D78" s="26"/>
      <c r="E78" s="8"/>
      <c r="F78" s="8"/>
      <c r="G78" s="8"/>
      <c r="H78" s="8"/>
      <c r="I78" s="8"/>
      <c r="J78" s="8"/>
      <c r="K78" s="8"/>
      <c r="L78" s="8"/>
      <c r="M78" s="8"/>
    </row>
    <row r="79" ht="13.5" customHeight="1">
      <c r="A79" s="1"/>
      <c r="B79" s="1"/>
      <c r="C79" s="26"/>
      <c r="D79" s="26"/>
      <c r="E79" s="27"/>
      <c r="F79" s="8"/>
      <c r="G79" s="8"/>
      <c r="H79" s="8"/>
      <c r="I79" s="8"/>
      <c r="J79" s="8"/>
      <c r="K79" s="8"/>
      <c r="L79" s="8"/>
      <c r="M79" s="8"/>
    </row>
    <row r="80" ht="13.5" customHeight="1">
      <c r="A80" s="1"/>
      <c r="B80" s="1"/>
      <c r="C80" s="26"/>
      <c r="D80" s="26"/>
      <c r="E80" s="27"/>
      <c r="F80" s="8"/>
      <c r="G80" s="8"/>
      <c r="H80" s="8"/>
      <c r="I80" s="8"/>
      <c r="J80" s="8"/>
      <c r="K80" s="8"/>
      <c r="L80" s="8"/>
      <c r="M80" s="8"/>
    </row>
    <row r="81" ht="13.5" customHeight="1">
      <c r="A81" s="1"/>
      <c r="B81" s="1"/>
      <c r="C81" s="26"/>
      <c r="D81" s="26"/>
      <c r="E81" s="28"/>
      <c r="F81" s="8"/>
      <c r="G81" s="8"/>
      <c r="H81" s="8"/>
      <c r="I81" s="8"/>
      <c r="J81" s="8"/>
      <c r="K81" s="8"/>
      <c r="L81" s="8"/>
      <c r="M81" s="8"/>
    </row>
    <row r="82" ht="13.5" customHeight="1">
      <c r="A82" s="1"/>
      <c r="B82" s="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ht="13.5" customHeight="1">
      <c r="A83" s="1"/>
      <c r="B83" s="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13.5" customHeight="1">
      <c r="A84" s="1"/>
      <c r="B84" s="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ht="13.5" customHeight="1">
      <c r="A85" s="1"/>
      <c r="B85" s="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ht="13.5" customHeight="1">
      <c r="A86" s="1"/>
      <c r="B86" s="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ht="13.5" customHeight="1">
      <c r="A87" s="1"/>
      <c r="B87" s="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ht="13.5" customHeight="1">
      <c r="A88" s="1"/>
      <c r="B88" s="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ht="13.5" customHeight="1">
      <c r="A89" s="1"/>
      <c r="B89" s="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ht="13.5" customHeight="1">
      <c r="A90" s="1"/>
      <c r="B90" s="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ht="13.5" customHeight="1">
      <c r="A91" s="1"/>
      <c r="B91" s="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ht="13.5" customHeight="1">
      <c r="A92" s="1"/>
      <c r="B92" s="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ht="13.5" customHeight="1">
      <c r="A93" s="1"/>
      <c r="B93" s="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3.5" customHeight="1">
      <c r="A95" s="1"/>
      <c r="B95" s="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ht="13.5" customHeight="1">
      <c r="A96" s="1"/>
      <c r="B96" s="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ht="13.5" customHeight="1">
      <c r="A97" s="1"/>
      <c r="B97" s="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ht="13.5" customHeight="1">
      <c r="A98" s="1"/>
      <c r="B98" s="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ht="13.5" customHeight="1">
      <c r="A99" s="1"/>
      <c r="B99" s="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ht="13.5" customHeight="1">
      <c r="A100" s="1"/>
      <c r="B100" s="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ht="13.5" customHeight="1">
      <c r="A101" s="1"/>
      <c r="B101" s="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ht="13.5" customHeight="1">
      <c r="A102" s="1"/>
      <c r="B102" s="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ht="13.5" customHeight="1">
      <c r="A103" s="1"/>
      <c r="B103" s="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ht="13.5" customHeight="1">
      <c r="A104" s="1"/>
      <c r="B104" s="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ht="13.5" customHeight="1">
      <c r="A105" s="1"/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ht="13.5" customHeight="1">
      <c r="A106" s="1"/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ht="13.5" customHeight="1">
      <c r="A107" s="1"/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ht="13.5" customHeight="1">
      <c r="A108" s="1"/>
      <c r="B108" s="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ht="13.5" customHeight="1">
      <c r="A109" s="1"/>
      <c r="B109" s="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ht="13.5" customHeight="1">
      <c r="A110" s="1"/>
      <c r="B110" s="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ht="13.5" customHeight="1">
      <c r="A111" s="1"/>
      <c r="B111" s="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ht="13.5" customHeight="1">
      <c r="A112" s="1"/>
      <c r="B112" s="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ht="13.5" customHeight="1">
      <c r="A113" s="1"/>
      <c r="B113" s="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ht="13.5" customHeight="1">
      <c r="A114" s="1"/>
      <c r="B114" s="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ht="13.5" customHeight="1">
      <c r="A115" s="1"/>
      <c r="B115" s="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ht="13.5" customHeight="1">
      <c r="A116" s="1"/>
      <c r="B116" s="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ht="13.5" customHeight="1">
      <c r="A117" s="1"/>
      <c r="B117" s="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13.5" customHeight="1">
      <c r="A118" s="1"/>
      <c r="B118" s="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ht="13.5" customHeight="1">
      <c r="A119" s="1"/>
      <c r="B119" s="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ht="13.5" customHeight="1">
      <c r="A120" s="1"/>
      <c r="B120" s="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ht="13.5" customHeight="1">
      <c r="A121" s="1"/>
      <c r="B121" s="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ht="13.5" customHeight="1">
      <c r="A122" s="1"/>
      <c r="B122" s="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ht="13.5" customHeight="1">
      <c r="A123" s="1"/>
      <c r="B123" s="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ht="13.5" customHeight="1">
      <c r="A124" s="1"/>
      <c r="B124" s="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ht="13.5" customHeight="1">
      <c r="A125" s="1"/>
      <c r="B125" s="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ht="13.5" customHeight="1">
      <c r="A126" s="1"/>
      <c r="B126" s="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ht="13.5" customHeight="1">
      <c r="A127" s="1"/>
      <c r="B127" s="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ht="13.5" customHeight="1">
      <c r="A128" s="1"/>
      <c r="B128" s="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ht="13.5" customHeight="1">
      <c r="A129" s="1"/>
      <c r="B129" s="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ht="13.5" customHeight="1">
      <c r="A130" s="1"/>
      <c r="B130" s="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ht="13.5" customHeight="1">
      <c r="A131" s="1"/>
      <c r="B131" s="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ht="13.5" customHeight="1">
      <c r="A132" s="1"/>
      <c r="B132" s="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ht="13.5" customHeight="1">
      <c r="A133" s="1"/>
      <c r="B133" s="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3.5" customHeight="1">
      <c r="A134" s="1"/>
      <c r="B134" s="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ht="13.5" customHeight="1">
      <c r="A135" s="1"/>
      <c r="B135" s="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ht="13.5" customHeight="1">
      <c r="A136" s="1"/>
      <c r="B136" s="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ht="13.5" customHeight="1">
      <c r="A137" s="1"/>
      <c r="B137" s="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ht="13.5" customHeight="1">
      <c r="A138" s="1"/>
      <c r="B138" s="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ht="13.5" customHeight="1">
      <c r="A139" s="1"/>
      <c r="B139" s="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ht="13.5" customHeight="1">
      <c r="A140" s="1"/>
      <c r="B140" s="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ht="13.5" customHeight="1">
      <c r="A141" s="1"/>
      <c r="B141" s="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ht="13.5" customHeight="1">
      <c r="A142" s="1"/>
      <c r="B142" s="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ht="13.5" customHeight="1">
      <c r="A143" s="1"/>
      <c r="B143" s="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ht="13.5" customHeight="1">
      <c r="A144" s="1"/>
      <c r="B144" s="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ht="13.5" customHeight="1">
      <c r="A145" s="1"/>
      <c r="B145" s="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ht="13.5" customHeight="1">
      <c r="A146" s="1"/>
      <c r="B146" s="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ht="13.5" customHeight="1">
      <c r="A147" s="1"/>
      <c r="B147" s="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ht="13.5" customHeight="1">
      <c r="A148" s="1"/>
      <c r="B148" s="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ht="13.5" customHeight="1">
      <c r="A149" s="1"/>
      <c r="B149" s="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ht="13.5" customHeight="1">
      <c r="A150" s="1"/>
      <c r="B150" s="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ht="13.5" customHeight="1">
      <c r="A151" s="1"/>
      <c r="B151" s="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ht="13.5" customHeight="1">
      <c r="A152" s="1"/>
      <c r="B152" s="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ht="13.5" customHeight="1">
      <c r="A153" s="1"/>
      <c r="B153" s="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ht="13.5" customHeight="1">
      <c r="A154" s="1"/>
      <c r="B154" s="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ht="13.5" customHeight="1">
      <c r="A155" s="1"/>
      <c r="B155" s="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ht="13.5" customHeight="1">
      <c r="A156" s="1"/>
      <c r="B156" s="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ht="13.5" customHeight="1">
      <c r="A157" s="1"/>
      <c r="B157" s="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ht="13.5" customHeight="1">
      <c r="A158" s="1"/>
      <c r="B158" s="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ht="13.5" customHeight="1">
      <c r="A159" s="1"/>
      <c r="B159" s="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ht="13.5" customHeight="1">
      <c r="A160" s="1"/>
      <c r="B160" s="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ht="13.5" customHeight="1">
      <c r="A161" s="1"/>
      <c r="B161" s="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ht="13.5" customHeight="1">
      <c r="A162" s="1"/>
      <c r="B162" s="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ht="13.5" customHeight="1">
      <c r="A163" s="1"/>
      <c r="B163" s="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ht="13.5" customHeight="1">
      <c r="A164" s="1"/>
      <c r="B164" s="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ht="13.5" customHeight="1">
      <c r="A165" s="1"/>
      <c r="B165" s="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ht="13.5" customHeight="1">
      <c r="A166" s="1"/>
      <c r="B166" s="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ht="13.5" customHeight="1">
      <c r="A167" s="1"/>
      <c r="B167" s="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ht="13.5" customHeight="1">
      <c r="A168" s="1"/>
      <c r="B168" s="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ht="13.5" customHeight="1">
      <c r="A169" s="1"/>
      <c r="B169" s="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ht="13.5" customHeight="1">
      <c r="A170" s="1"/>
      <c r="B170" s="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ht="13.5" customHeight="1">
      <c r="A171" s="1"/>
      <c r="B171" s="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ht="13.5" customHeight="1">
      <c r="A172" s="1"/>
      <c r="B172" s="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ht="13.5" customHeight="1">
      <c r="A173" s="1"/>
      <c r="B173" s="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ht="13.5" customHeight="1">
      <c r="A174" s="1"/>
      <c r="B174" s="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ht="13.5" customHeight="1">
      <c r="A175" s="1"/>
      <c r="B175" s="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ht="13.5" customHeight="1">
      <c r="A176" s="1"/>
      <c r="B176" s="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ht="13.5" customHeight="1">
      <c r="A177" s="1"/>
      <c r="B177" s="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ht="13.5" customHeight="1">
      <c r="A178" s="1"/>
      <c r="B178" s="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ht="13.5" customHeight="1">
      <c r="A179" s="1"/>
      <c r="B179" s="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ht="13.5" customHeight="1">
      <c r="A180" s="1"/>
      <c r="B180" s="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ht="13.5" customHeight="1">
      <c r="A181" s="1"/>
      <c r="B181" s="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ht="13.5" customHeight="1">
      <c r="A182" s="1"/>
      <c r="B182" s="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ht="13.5" customHeight="1">
      <c r="A183" s="1"/>
      <c r="B183" s="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ht="13.5" customHeight="1">
      <c r="A184" s="1"/>
      <c r="B184" s="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ht="13.5" customHeight="1">
      <c r="A185" s="1"/>
      <c r="B185" s="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ht="13.5" customHeight="1">
      <c r="A186" s="1"/>
      <c r="B186" s="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ht="13.5" customHeight="1">
      <c r="A187" s="1"/>
      <c r="B187" s="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ht="13.5" customHeight="1">
      <c r="A188" s="1"/>
      <c r="B188" s="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ht="13.5" customHeight="1">
      <c r="A189" s="1"/>
      <c r="B189" s="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ht="13.5" customHeight="1">
      <c r="A190" s="1"/>
      <c r="B190" s="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ht="13.5" customHeight="1">
      <c r="A191" s="1"/>
      <c r="B191" s="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ht="13.5" customHeight="1">
      <c r="A192" s="1"/>
      <c r="B192" s="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ht="13.5" customHeight="1">
      <c r="A193" s="1"/>
      <c r="B193" s="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ht="13.5" customHeight="1">
      <c r="A194" s="1"/>
      <c r="B194" s="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ht="13.5" customHeight="1">
      <c r="A195" s="1"/>
      <c r="B195" s="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ht="13.5" customHeight="1">
      <c r="A196" s="1"/>
      <c r="B196" s="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ht="13.5" customHeight="1">
      <c r="A197" s="1"/>
      <c r="B197" s="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ht="13.5" customHeight="1">
      <c r="A198" s="1"/>
      <c r="B198" s="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ht="13.5" customHeight="1">
      <c r="A199" s="1"/>
      <c r="B199" s="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ht="13.5" customHeight="1">
      <c r="A200" s="1"/>
      <c r="B200" s="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ht="13.5" customHeight="1">
      <c r="A201" s="1"/>
      <c r="B201" s="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ht="13.5" customHeight="1">
      <c r="A202" s="1"/>
      <c r="B202" s="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ht="13.5" customHeight="1">
      <c r="A203" s="1"/>
      <c r="B203" s="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ht="13.5" customHeight="1">
      <c r="A204" s="1"/>
      <c r="B204" s="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ht="13.5" customHeight="1">
      <c r="A205" s="1"/>
      <c r="B205" s="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ht="13.5" customHeight="1">
      <c r="A206" s="1"/>
      <c r="B206" s="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ht="13.5" customHeight="1">
      <c r="A207" s="1"/>
      <c r="B207" s="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ht="13.5" customHeight="1">
      <c r="A208" s="1"/>
      <c r="B208" s="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ht="13.5" customHeight="1">
      <c r="A209" s="1"/>
      <c r="B209" s="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ht="13.5" customHeight="1">
      <c r="A210" s="1"/>
      <c r="B210" s="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ht="13.5" customHeight="1">
      <c r="A211" s="1"/>
      <c r="B211" s="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ht="13.5" customHeight="1">
      <c r="A212" s="1"/>
      <c r="B212" s="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ht="13.5" customHeight="1">
      <c r="A213" s="1"/>
      <c r="B213" s="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ht="13.5" customHeight="1">
      <c r="A214" s="1"/>
      <c r="B214" s="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ht="13.5" customHeight="1">
      <c r="A215" s="1"/>
      <c r="B215" s="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ht="13.5" customHeight="1">
      <c r="A216" s="1"/>
      <c r="B216" s="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ht="13.5" customHeight="1">
      <c r="A217" s="1"/>
      <c r="B217" s="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ht="13.5" customHeight="1">
      <c r="A218" s="1"/>
      <c r="B218" s="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ht="13.5" customHeight="1">
      <c r="A219" s="1"/>
      <c r="B219" s="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ht="13.5" customHeight="1">
      <c r="A220" s="1"/>
      <c r="B220" s="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ht="13.5" customHeight="1">
      <c r="A221" s="1"/>
      <c r="B221" s="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ht="13.5" customHeight="1">
      <c r="A222" s="1"/>
      <c r="B222" s="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ht="13.5" customHeight="1">
      <c r="A223" s="1"/>
      <c r="B223" s="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ht="13.5" customHeight="1">
      <c r="A224" s="1"/>
      <c r="B224" s="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ht="13.5" customHeight="1">
      <c r="A225" s="1"/>
      <c r="B225" s="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ht="13.5" customHeight="1">
      <c r="A226" s="1"/>
      <c r="B226" s="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ht="13.5" customHeight="1">
      <c r="A227" s="1"/>
      <c r="B227" s="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ht="13.5" customHeight="1">
      <c r="A228" s="1"/>
      <c r="B228" s="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ht="13.5" customHeight="1">
      <c r="A229" s="1"/>
      <c r="B229" s="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ht="13.5" customHeight="1">
      <c r="A230" s="1"/>
      <c r="B230" s="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ht="13.5" customHeight="1">
      <c r="A231" s="1"/>
      <c r="B231" s="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ht="13.5" customHeight="1">
      <c r="A232" s="1"/>
      <c r="B232" s="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ht="13.5" customHeight="1">
      <c r="A233" s="1"/>
      <c r="B233" s="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ht="13.5" customHeight="1">
      <c r="A234" s="1"/>
      <c r="B234" s="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ht="13.5" customHeight="1">
      <c r="A235" s="1"/>
      <c r="B235" s="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ht="13.5" customHeight="1">
      <c r="A236" s="1"/>
      <c r="B236" s="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ht="13.5" customHeight="1">
      <c r="A237" s="1"/>
      <c r="B237" s="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ht="13.5" customHeight="1">
      <c r="A238" s="1"/>
      <c r="B238" s="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ht="13.5" customHeight="1">
      <c r="A239" s="1"/>
      <c r="B239" s="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ht="13.5" customHeight="1">
      <c r="A240" s="1"/>
      <c r="B240" s="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ht="13.5" customHeight="1">
      <c r="A241" s="1"/>
      <c r="B241" s="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ht="13.5" customHeight="1">
      <c r="A242" s="1"/>
      <c r="B242" s="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ht="13.5" customHeight="1">
      <c r="A243" s="1"/>
      <c r="B243" s="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ht="13.5" customHeight="1">
      <c r="A244" s="1"/>
      <c r="B244" s="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ht="13.5" customHeight="1">
      <c r="A245" s="1"/>
      <c r="B245" s="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ht="13.5" customHeight="1">
      <c r="A246" s="1"/>
      <c r="B246" s="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ht="13.5" customHeight="1">
      <c r="A247" s="1"/>
      <c r="B247" s="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ht="13.5" customHeight="1">
      <c r="A248" s="1"/>
      <c r="B248" s="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ht="13.5" customHeight="1">
      <c r="A249" s="1"/>
      <c r="B249" s="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ht="13.5" customHeight="1">
      <c r="A250" s="1"/>
      <c r="B250" s="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ht="13.5" customHeight="1">
      <c r="A251" s="1"/>
      <c r="B251" s="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ht="13.5" customHeight="1">
      <c r="A252" s="1"/>
      <c r="B252" s="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ht="13.5" customHeight="1">
      <c r="A253" s="1"/>
      <c r="B253" s="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ht="13.5" customHeight="1">
      <c r="A254" s="1"/>
      <c r="B254" s="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ht="13.5" customHeight="1">
      <c r="A255" s="1"/>
      <c r="B255" s="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ht="13.5" customHeight="1">
      <c r="A256" s="1"/>
      <c r="B256" s="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ht="13.5" customHeight="1">
      <c r="A257" s="1"/>
      <c r="B257" s="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ht="13.5" customHeight="1">
      <c r="A258" s="1"/>
      <c r="B258" s="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ht="13.5" customHeight="1">
      <c r="A259" s="1"/>
      <c r="B259" s="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ht="13.5" customHeight="1">
      <c r="A260" s="1"/>
      <c r="B260" s="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ht="13.5" customHeight="1">
      <c r="A261" s="1"/>
      <c r="B261" s="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ht="13.5" customHeight="1">
      <c r="A262" s="1"/>
      <c r="B262" s="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ht="13.5" customHeight="1">
      <c r="A263" s="1"/>
      <c r="B263" s="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ht="13.5" customHeight="1">
      <c r="A264" s="1"/>
      <c r="B264" s="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ht="13.5" customHeight="1">
      <c r="A265" s="1"/>
      <c r="B265" s="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ht="13.5" customHeight="1">
      <c r="A266" s="1"/>
      <c r="B266" s="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ht="13.5" customHeight="1">
      <c r="A267" s="1"/>
      <c r="B267" s="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ht="13.5" customHeight="1">
      <c r="A268" s="1"/>
      <c r="B268" s="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ht="13.5" customHeight="1">
      <c r="A269" s="1"/>
      <c r="B269" s="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ht="13.5" customHeight="1">
      <c r="A270" s="1"/>
      <c r="B270" s="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ht="13.5" customHeight="1">
      <c r="A271" s="1"/>
      <c r="B271" s="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ht="13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ht="13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ht="13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ht="13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ht="13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ht="13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ht="13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ht="13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ht="13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ht="13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ht="13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ht="13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ht="13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ht="13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ht="13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ht="13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ht="13.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ht="13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ht="13.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ht="13.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ht="13.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ht="13.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ht="13.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ht="13.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ht="13.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ht="13.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ht="13.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ht="13.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ht="13.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ht="13.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ht="13.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ht="13.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ht="13.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ht="13.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ht="13.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ht="13.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ht="13.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ht="13.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ht="13.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ht="13.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ht="13.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ht="13.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ht="13.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ht="13.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ht="13.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ht="13.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ht="13.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ht="13.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</sheetData>
  <dataValidations>
    <dataValidation type="list" allowBlank="1" showDropDown="1" showErrorMessage="1" sqref="J7:J21 J23:J37 J39:J56 J58:J73 J75:J76">
      <formula1>"Not Started,In Progress,Complete,Overdue"</formula1>
    </dataValidation>
  </dataValidations>
  <printOptions/>
  <pageMargins bottom="0.3" footer="0.0" header="0.0" left="0.3" right="0.3" top="0.3"/>
  <pageSetup fitToHeight="0" orientation="landscape"/>
  <headerFooter>
    <oddHeader>&amp;C000000Gantt Chart_x000D_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2015-02-24T20:54:23Z</dcterms:created>
  <dc:creator>ragaz</dc:creator>
</cp:coreProperties>
</file>