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47cb38049d667fa0/Documents/"/>
    </mc:Choice>
  </mc:AlternateContent>
  <xr:revisionPtr revIDLastSave="22" documentId="8_{4CAD3CA6-28E9-437C-ADAB-0424FBBF5019}" xr6:coauthVersionLast="47" xr6:coauthVersionMax="47" xr10:uidLastSave="{1FDF2EE3-71E2-466C-B774-FDB6919D6D2C}"/>
  <bookViews>
    <workbookView xWindow="-108" yWindow="-108" windowWidth="23256" windowHeight="12456" activeTab="2" xr2:uid="{F8420BDF-C08E-4FBB-891B-F574F63AC6D0}"/>
  </bookViews>
  <sheets>
    <sheet name="Raw data" sheetId="1" r:id="rId1"/>
    <sheet name="pivot table" sheetId="2" r:id="rId2"/>
    <sheet name="Dashboard" sheetId="3" r:id="rId3"/>
  </sheets>
  <definedNames>
    <definedName name="_xlchart.v2.0" hidden="1">'pivot table'!$E$77:$E$79</definedName>
    <definedName name="_xlchart.v2.1" hidden="1">'pivot table'!$F$76</definedName>
    <definedName name="_xlchart.v2.2" hidden="1">'pivot table'!$F$77:$F$79</definedName>
    <definedName name="_xlchart.v2.3" hidden="1">'pivot table'!$E$77:$E$79</definedName>
    <definedName name="_xlchart.v2.4" hidden="1">'pivot table'!$F$76</definedName>
    <definedName name="_xlchart.v2.5" hidden="1">'pivot table'!$F$77:$F$79</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8" i="2" l="1"/>
  <c r="E79" i="2"/>
  <c r="E77" i="2"/>
  <c r="E10" i="2"/>
  <c r="C10" i="2"/>
  <c r="B10" i="2"/>
  <c r="D10" i="2"/>
  <c r="F79" i="2"/>
  <c r="F77" i="2"/>
  <c r="F78" i="2"/>
</calcChain>
</file>

<file path=xl/sharedStrings.xml><?xml version="1.0" encoding="utf-8"?>
<sst xmlns="http://schemas.openxmlformats.org/spreadsheetml/2006/main" count="59752" uniqueCount="1631">
  <si>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</si>
  <si>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</si>
  <si>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</si>
  <si>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</si>
  <si>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</si>
  <si>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</si>
  <si>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</si>
  <si>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</si>
  <si>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</si>
  <si>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</si>
  <si>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</si>
  <si>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</si>
  <si>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</si>
  <si>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</si>
  <si>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</si>
  <si>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</si>
  <si>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</si>
  <si>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</si>
  <si>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</si>
  <si>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</si>
  <si>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</si>
  <si>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</si>
  <si>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</si>
  <si>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</si>
  <si>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</si>
  <si>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</si>
  <si>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</si>
  <si>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</si>
  <si>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</si>
  <si>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</si>
  <si>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</si>
  <si>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</si>
  <si>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</si>
  <si>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</si>
  <si>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</si>
  <si>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</si>
  <si>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</si>
  <si>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</si>
  <si>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</si>
  <si>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</si>
  <si>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</si>
  <si>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</si>
  <si>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</si>
  <si>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</si>
  <si>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</si>
  <si>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</si>
  <si>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</si>
  <si>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</si>
  <si>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</si>
  <si>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</si>
  <si>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</si>
  <si>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</si>
  <si>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</si>
  <si>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</si>
  <si>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</si>
  <si>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</si>
  <si>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</si>
  <si>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</si>
  <si>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</si>
  <si>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</si>
  <si>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</si>
  <si>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</si>
  <si>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</si>
  <si>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</si>
  <si>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</si>
  <si>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</si>
  <si>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</si>
  <si>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</si>
  <si>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</si>
  <si>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</si>
  <si>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</si>
  <si>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</si>
  <si>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</si>
  <si>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</si>
  <si>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</si>
  <si>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</si>
  <si>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</si>
  <si>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</si>
  <si>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</si>
  <si>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</si>
  <si>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</si>
  <si>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</si>
  <si>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</si>
  <si>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</si>
  <si>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</si>
  <si>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</si>
  <si>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</si>
  <si>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</si>
  <si>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</si>
  <si>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</si>
  <si>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</si>
  <si>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</si>
  <si>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</si>
  <si>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</si>
  <si>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</si>
  <si>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</si>
  <si>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</si>
  <si>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</si>
  <si>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</si>
  <si>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</si>
  <si>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</si>
  <si>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</si>
  <si>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</si>
  <si>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</si>
  <si>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</si>
  <si>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</si>
  <si>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</si>
  <si>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</si>
  <si>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</si>
  <si>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</si>
  <si>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</si>
  <si>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</si>
  <si>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</si>
  <si>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</si>
  <si>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</si>
  <si>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</si>
  <si>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</si>
  <si>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</si>
  <si>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</si>
  <si>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</si>
  <si>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</si>
  <si>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</si>
  <si>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</si>
  <si>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</si>
  <si>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</si>
  <si>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</si>
  <si>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</si>
  <si>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</si>
  <si>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</si>
  <si>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</si>
  <si>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</si>
  <si>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</si>
  <si>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</si>
  <si>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</si>
  <si>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</si>
  <si>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</si>
  <si>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</si>
  <si>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</si>
  <si>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</si>
  <si>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</si>
  <si>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</si>
  <si>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</si>
  <si>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</si>
  <si>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</si>
  <si>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</si>
  <si>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</si>
  <si>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</si>
  <si>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</si>
  <si>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</si>
  <si>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</si>
  <si>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</si>
  <si>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</si>
  <si>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</si>
  <si>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</si>
  <si>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</si>
  <si>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</si>
  <si>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</si>
  <si>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</si>
  <si>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</si>
  <si>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</si>
  <si>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</si>
  <si>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</si>
  <si>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</si>
  <si>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</si>
  <si>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</si>
  <si>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</si>
  <si>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</si>
  <si>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</si>
  <si>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</si>
  <si>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</si>
  <si>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</si>
  <si>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</si>
  <si>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</si>
  <si>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</si>
  <si>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</si>
  <si>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</si>
  <si>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</si>
  <si>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</si>
  <si>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</si>
  <si>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</si>
  <si>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</si>
  <si>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</si>
  <si>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</si>
  <si>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</si>
  <si>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</si>
  <si>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</si>
  <si>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</si>
  <si>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</si>
  <si>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</si>
  <si>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</si>
  <si>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</si>
  <si>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</si>
  <si>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</si>
  <si>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</si>
  <si>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</si>
  <si>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</si>
  <si>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</si>
  <si>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</si>
  <si>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</si>
  <si>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</si>
  <si>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</si>
  <si>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</si>
  <si>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</si>
  <si>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</si>
  <si>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</si>
  <si>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</si>
  <si>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</si>
  <si>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</si>
  <si>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</si>
  <si>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</si>
  <si>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</si>
  <si>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</si>
  <si>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</si>
  <si>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</si>
  <si>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</si>
  <si>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</si>
  <si>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</si>
  <si>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</si>
  <si>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</si>
  <si>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</si>
  <si>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</si>
  <si>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</si>
  <si>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</si>
  <si>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</si>
  <si>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</si>
  <si>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</si>
  <si>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</si>
  <si>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</si>
  <si>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</si>
  <si>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</si>
  <si>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</si>
  <si>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</si>
  <si>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</si>
  <si>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</si>
  <si>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</si>
  <si>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</si>
  <si>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</si>
  <si>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</si>
  <si>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</si>
  <si>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</si>
  <si>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</si>
  <si>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</si>
  <si>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</si>
  <si>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</si>
  <si>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</si>
  <si>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</si>
  <si>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</si>
  <si>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</si>
  <si>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</si>
  <si>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</si>
  <si>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</si>
  <si>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</si>
  <si>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</si>
  <si>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</si>
  <si>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</si>
  <si>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</si>
  <si>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</si>
  <si>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</si>
  <si>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</si>
  <si>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</si>
  <si>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</si>
  <si>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</si>
  <si>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</si>
  <si>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</si>
  <si>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</si>
  <si>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</si>
  <si>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</si>
  <si>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</si>
  <si>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</si>
  <si>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</si>
  <si>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</si>
  <si>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</si>
  <si>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</si>
  <si>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</si>
  <si>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</si>
  <si>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</si>
  <si>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</si>
  <si>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</si>
  <si>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</si>
  <si>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</si>
  <si>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</si>
  <si>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</si>
  <si>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</si>
  <si>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</si>
  <si>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</si>
  <si>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</si>
  <si>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</si>
  <si>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</si>
  <si>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</si>
  <si>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</si>
  <si>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</si>
  <si>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</si>
  <si>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</si>
  <si>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</si>
  <si>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</si>
  <si>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</si>
  <si>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</si>
  <si>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</si>
  <si>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</si>
  <si>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</si>
  <si>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</si>
  <si>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</si>
  <si>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</si>
  <si>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</si>
  <si>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</si>
  <si>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</si>
  <si>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</si>
  <si>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</si>
  <si>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</si>
  <si>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</si>
  <si>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</si>
  <si>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</si>
  <si>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</si>
  <si>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</si>
  <si>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</si>
  <si>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</si>
  <si>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</si>
  <si>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</si>
  <si>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</si>
  <si>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</si>
  <si>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</si>
  <si>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</si>
  <si>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</si>
  <si>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</si>
  <si>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</si>
  <si>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</si>
  <si>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</si>
  <si>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</si>
  <si>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</si>
  <si>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</si>
  <si>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</si>
  <si>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</si>
  <si>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</si>
  <si>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</si>
  <si>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</si>
  <si>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</si>
  <si>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</si>
  <si>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</si>
  <si>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</si>
  <si>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</si>
  <si>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</si>
  <si>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</si>
  <si>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</si>
  <si>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</si>
  <si>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</si>
  <si>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</si>
  <si>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</si>
  <si>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</si>
  <si>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</si>
  <si>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</si>
  <si>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</si>
  <si>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</si>
  <si>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</si>
  <si>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</si>
  <si>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</si>
  <si>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</si>
  <si>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</si>
  <si>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</si>
  <si>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</si>
  <si>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</si>
  <si>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</si>
  <si>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</si>
  <si>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</si>
  <si>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</si>
  <si>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</si>
  <si>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</si>
  <si>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</si>
  <si>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</si>
  <si>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</si>
  <si>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</si>
  <si>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</si>
  <si>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</si>
  <si>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</si>
  <si>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</si>
  <si>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</si>
  <si>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</si>
  <si>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</si>
  <si>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</si>
  <si>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</si>
  <si>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</si>
  <si>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</si>
  <si>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</si>
  <si>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</si>
  <si>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</si>
  <si>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</si>
  <si>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</si>
  <si>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</si>
  <si>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</si>
  <si>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</si>
  <si>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</si>
  <si>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</si>
  <si>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</si>
  <si>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</si>
  <si>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</si>
  <si>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</si>
  <si>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</si>
  <si>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</si>
  <si>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</si>
  <si>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</si>
  <si>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</si>
  <si>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</si>
  <si>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</si>
  <si>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</si>
  <si>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</si>
  <si>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</si>
  <si>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</si>
  <si>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</si>
  <si>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</si>
  <si>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</si>
  <si>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</si>
  <si>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</si>
  <si>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</si>
  <si>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</si>
  <si>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</si>
  <si>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</si>
  <si>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</si>
  <si>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</si>
  <si>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</si>
  <si>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</si>
  <si>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</si>
  <si>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</si>
  <si>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</si>
  <si>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</si>
  <si>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</si>
  <si>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</si>
  <si>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</si>
  <si>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</si>
  <si>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</si>
  <si>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</si>
  <si>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</si>
  <si>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</si>
  <si>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</si>
  <si>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</si>
  <si>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</si>
  <si>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</si>
  <si>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</si>
  <si>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</si>
  <si>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</si>
  <si>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</si>
  <si>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</si>
  <si>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</si>
  <si>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</si>
  <si>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</si>
  <si>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</si>
  <si>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</si>
  <si>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</si>
  <si>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</si>
  <si>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</si>
  <si>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</si>
  <si>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</si>
  <si>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</si>
  <si>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</si>
  <si>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</si>
  <si>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</si>
  <si>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</si>
  <si>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</si>
  <si>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</si>
  <si>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</si>
  <si>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</si>
  <si>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</si>
  <si>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</si>
  <si>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</si>
  <si>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</si>
  <si>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</si>
  <si>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</si>
  <si>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</si>
  <si>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</si>
  <si>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</si>
  <si>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</si>
  <si>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</si>
  <si>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</si>
  <si>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</si>
  <si>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</si>
  <si>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</si>
  <si>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</si>
  <si>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</si>
  <si>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</si>
  <si>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</si>
  <si>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</si>
  <si>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</si>
  <si>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</si>
  <si>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</si>
  <si>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</si>
  <si>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</si>
  <si>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</si>
  <si>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</si>
  <si>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</si>
  <si>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</si>
  <si>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</si>
  <si>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</si>
  <si>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</si>
  <si>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</si>
  <si>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</si>
  <si>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</si>
  <si>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</si>
  <si>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</si>
  <si>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</si>
  <si>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</si>
  <si>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</si>
  <si>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</si>
  <si>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</si>
  <si>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</si>
  <si>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</si>
  <si>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</si>
  <si>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</si>
  <si>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</si>
  <si>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</si>
  <si>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</si>
  <si>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</si>
  <si>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</si>
  <si>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</si>
  <si>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</si>
  <si>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</si>
  <si>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</si>
  <si>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</si>
  <si>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</si>
  <si>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</si>
  <si>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</si>
  <si>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</si>
  <si>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</si>
  <si>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</si>
  <si>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</si>
  <si>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</si>
  <si>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</si>
  <si>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</si>
  <si>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</si>
  <si>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</si>
  <si>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</si>
  <si>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</si>
  <si>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</si>
  <si>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</si>
  <si>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</si>
  <si>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</si>
  <si>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</si>
  <si>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</si>
  <si>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</si>
  <si>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</si>
  <si>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</si>
  <si>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</si>
  <si>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</si>
  <si>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</si>
  <si>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</si>
  <si>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</si>
  <si>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</si>
  <si>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</si>
  <si>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</si>
  <si>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</si>
  <si>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</si>
  <si>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</si>
  <si>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</si>
  <si>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</si>
  <si>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</si>
  <si>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</si>
  <si>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</si>
  <si>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</si>
  <si>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</si>
  <si>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</si>
  <si>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</si>
  <si>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</si>
  <si>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</si>
  <si>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</si>
  <si>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</si>
  <si>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</si>
  <si>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</si>
  <si>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</si>
  <si>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</si>
  <si>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</si>
  <si>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</si>
  <si>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</si>
  <si>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</si>
  <si>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</si>
  <si>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</si>
  <si>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</si>
  <si>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</si>
  <si>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</si>
  <si>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</si>
  <si>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</si>
  <si>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</si>
  <si>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</si>
  <si>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</si>
  <si>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</si>
  <si>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</si>
  <si>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</si>
  <si>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</si>
  <si>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</si>
  <si>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</si>
  <si>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</si>
  <si>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</si>
  <si>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</si>
  <si>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</si>
  <si>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</si>
  <si>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</si>
  <si>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</si>
  <si>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</si>
  <si>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</si>
  <si>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</si>
  <si>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</si>
  <si>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</si>
  <si>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</si>
  <si>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</si>
  <si>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</si>
  <si>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</si>
  <si>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</si>
  <si>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</si>
  <si>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</si>
  <si>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</si>
  <si>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</si>
  <si>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</si>
  <si>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</si>
  <si>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</si>
  <si>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</si>
  <si>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</si>
  <si>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</si>
  <si>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</si>
  <si>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</si>
  <si>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</si>
  <si>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</si>
  <si>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</si>
  <si>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</si>
  <si>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</si>
  <si>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</si>
  <si>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</si>
  <si>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</si>
  <si>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</si>
  <si>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</si>
  <si>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</si>
  <si>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</si>
  <si>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</si>
  <si>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</si>
  <si>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</si>
  <si>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</si>
  <si>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</si>
  <si>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</si>
  <si>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</si>
  <si>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</si>
  <si>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</si>
  <si>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</si>
  <si>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</si>
  <si>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</si>
  <si>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</si>
  <si>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</si>
  <si>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</si>
  <si>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</si>
  <si>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</si>
  <si>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</si>
  <si>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</si>
  <si>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</si>
  <si>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</si>
  <si>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</si>
  <si>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</si>
  <si>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</si>
  <si>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</si>
  <si>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</si>
  <si>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</si>
  <si>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</si>
  <si>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</si>
  <si>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</si>
  <si>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</si>
  <si>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</si>
  <si>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</si>
  <si>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</si>
  <si>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</si>
  <si>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</si>
  <si>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</si>
  <si>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</si>
  <si>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</si>
  <si>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</si>
  <si>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</si>
  <si>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</si>
  <si>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</si>
  <si>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</si>
  <si>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</si>
  <si>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</si>
  <si>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</si>
  <si>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</si>
  <si>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</si>
  <si>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</si>
  <si>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</si>
  <si>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</si>
  <si>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</si>
  <si>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</si>
  <si>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</si>
  <si>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</si>
  <si>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</si>
  <si>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</si>
  <si>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</si>
  <si>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</si>
  <si>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</si>
  <si>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</si>
  <si>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</si>
  <si>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</si>
  <si>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</si>
  <si>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</si>
  <si>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</si>
  <si>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</si>
  <si>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</si>
  <si>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</si>
  <si>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</si>
  <si>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</si>
  <si>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</si>
  <si>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</si>
  <si>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</si>
  <si>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</si>
  <si>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</si>
  <si>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</si>
  <si>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</si>
  <si>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</si>
  <si>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</si>
  <si>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</si>
  <si>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</si>
  <si>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</si>
  <si>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</si>
  <si>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</si>
  <si>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</si>
  <si>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</si>
  <si>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</si>
  <si>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</si>
  <si>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</si>
  <si>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</si>
  <si>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</si>
  <si>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</si>
  <si>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</si>
  <si>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</si>
  <si>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</si>
  <si>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</si>
  <si>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</si>
  <si>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</si>
  <si>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</si>
  <si>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</si>
  <si>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</si>
  <si>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</si>
  <si>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</si>
  <si>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</si>
  <si>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</si>
  <si>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</si>
  <si>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</si>
  <si>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</si>
  <si>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</si>
  <si>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</si>
  <si>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</si>
  <si>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</si>
  <si>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</si>
  <si>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</si>
  <si>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</si>
  <si>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</si>
  <si>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</si>
  <si>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</si>
  <si>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</si>
  <si>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</si>
  <si>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</si>
  <si>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</si>
  <si>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</si>
  <si>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</si>
  <si>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</si>
  <si>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</si>
  <si>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</si>
  <si>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</si>
  <si>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</si>
  <si>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</si>
  <si>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</si>
  <si>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</si>
  <si>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</si>
  <si>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</si>
  <si>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</si>
  <si>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</si>
  <si>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</si>
  <si>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</si>
  <si>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</si>
  <si>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</si>
  <si>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</si>
  <si>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</si>
  <si>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</si>
  <si>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</si>
  <si>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</si>
  <si>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</si>
  <si>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</si>
  <si>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</si>
  <si>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</si>
  <si>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</si>
  <si>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</si>
  <si>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</si>
  <si>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</si>
  <si>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</si>
  <si>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</si>
  <si>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</si>
  <si>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</si>
  <si>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</si>
  <si>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</si>
  <si>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</si>
  <si>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</si>
  <si>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</si>
  <si>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</si>
  <si>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</si>
  <si>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</si>
  <si>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</si>
  <si>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</si>
  <si>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</si>
  <si>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</si>
  <si>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</si>
  <si>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</si>
  <si>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</si>
  <si>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</si>
  <si>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</si>
  <si>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</si>
  <si>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</si>
  <si>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</si>
  <si>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</si>
  <si>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</si>
  <si>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</si>
  <si>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</si>
  <si>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</si>
  <si>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</si>
  <si>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</si>
  <si>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</si>
  <si>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</si>
  <si>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</si>
  <si>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</si>
  <si>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</si>
  <si>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</si>
  <si>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</si>
  <si>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</si>
  <si>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</si>
  <si>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</si>
  <si>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</si>
  <si>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</si>
  <si>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</si>
  <si>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</si>
  <si>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</si>
  <si>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</si>
  <si>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</si>
  <si>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</si>
  <si>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</si>
  <si>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</si>
  <si>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</si>
  <si>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</si>
  <si>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</si>
  <si>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</si>
  <si>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</si>
  <si>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</si>
  <si>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</si>
  <si>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</si>
  <si>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</si>
  <si>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</si>
  <si>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</si>
  <si>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</si>
  <si>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</si>
  <si>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</si>
  <si>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</si>
  <si>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</si>
  <si>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</si>
  <si>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</si>
  <si>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</si>
  <si>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</si>
  <si>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</si>
  <si>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</si>
  <si>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</si>
  <si>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</si>
  <si>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</si>
  <si>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</si>
  <si>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</si>
  <si>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</si>
  <si>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</si>
  <si>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</si>
  <si>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</si>
  <si>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</si>
  <si>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</si>
  <si>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</si>
  <si>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</si>
  <si>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</si>
  <si>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</si>
  <si>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</si>
  <si>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</si>
  <si>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</si>
  <si>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</si>
  <si>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</si>
  <si>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</si>
  <si>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</si>
  <si>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</si>
  <si>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</si>
  <si>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</si>
  <si>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</si>
  <si>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</si>
  <si>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</si>
  <si>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</si>
  <si>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</si>
  <si>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</si>
  <si>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</si>
  <si>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</si>
  <si>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</si>
  <si>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</si>
  <si>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</si>
  <si>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</si>
  <si>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</si>
  <si>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</si>
  <si>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</si>
  <si>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</si>
  <si>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</si>
  <si>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</si>
  <si>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</si>
  <si>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</si>
  <si>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</si>
  <si>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</si>
  <si>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</si>
  <si>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</si>
  <si>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</si>
  <si>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</si>
  <si>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</si>
  <si>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</si>
  <si>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</si>
  <si>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</si>
  <si>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</si>
  <si>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</si>
  <si>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</si>
  <si>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</si>
  <si>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</si>
  <si>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</si>
  <si>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</si>
  <si>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</si>
  <si>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</si>
  <si>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</si>
  <si>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</si>
  <si>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</si>
  <si>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</si>
  <si>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</si>
  <si>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</si>
  <si>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</si>
  <si>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</si>
  <si>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</si>
  <si>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</si>
  <si>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</si>
  <si>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</si>
  <si>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</si>
  <si>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</si>
  <si>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</si>
  <si>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</si>
  <si>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</si>
  <si>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</si>
  <si>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</si>
  <si>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</si>
  <si>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</si>
  <si>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</si>
  <si>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</si>
  <si>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</si>
  <si>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</si>
  <si>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</si>
  <si>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</si>
  <si>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</si>
  <si>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</si>
  <si>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</si>
  <si>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</si>
  <si>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</si>
  <si>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</si>
  <si>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</si>
  <si>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</si>
  <si>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</si>
  <si>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</si>
  <si>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</si>
  <si>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</si>
  <si>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</si>
  <si>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</si>
  <si>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</si>
  <si>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</si>
  <si>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</si>
  <si>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</si>
  <si>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</si>
  <si>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</si>
  <si>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</si>
  <si>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</si>
  <si>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</si>
  <si>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</si>
  <si>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</si>
  <si>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</si>
  <si>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</si>
  <si>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</si>
  <si>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</si>
  <si>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</si>
  <si>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</si>
  <si>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</si>
  <si>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</si>
  <si>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</si>
  <si>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</si>
  <si>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</si>
  <si>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</si>
  <si>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</si>
  <si>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</si>
  <si>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</si>
  <si>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</si>
  <si>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</si>
  <si>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</si>
  <si>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</si>
  <si>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</si>
  <si>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</si>
  <si>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</si>
  <si>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</si>
  <si>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</si>
  <si>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</si>
  <si>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</si>
  <si>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</si>
  <si>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</si>
  <si>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</si>
  <si>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</si>
  <si>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</si>
  <si>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</si>
  <si>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</si>
  <si>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</si>
  <si>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</si>
  <si>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</si>
  <si>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</si>
  <si>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</si>
  <si>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</si>
  <si>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</si>
  <si>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</si>
  <si>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</si>
  <si>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</si>
  <si>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</si>
  <si>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</si>
  <si>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</si>
  <si>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</si>
  <si>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</si>
  <si>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</si>
  <si>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</si>
  <si>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</si>
  <si>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</si>
  <si>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</si>
  <si>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</si>
  <si>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</si>
  <si>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</si>
  <si>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</si>
  <si>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</si>
  <si>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</si>
  <si>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</si>
  <si>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</si>
  <si>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</si>
  <si>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</si>
  <si>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</si>
  <si>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</si>
  <si>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</si>
  <si>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</si>
  <si>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</si>
  <si>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</si>
  <si>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</si>
  <si>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</si>
  <si>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</si>
  <si>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</si>
  <si>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</si>
  <si>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</si>
  <si>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</si>
  <si>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</si>
  <si>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</si>
  <si>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</si>
  <si>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</si>
  <si>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</si>
  <si>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</si>
  <si>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</si>
  <si>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</si>
  <si>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</si>
  <si>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</si>
  <si>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</si>
  <si>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</si>
  <si>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</si>
  <si>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</si>
  <si>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</si>
  <si>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</si>
  <si>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</si>
  <si>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</si>
  <si>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</si>
  <si>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</si>
  <si>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</si>
  <si>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</si>
  <si>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</si>
  <si>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</si>
  <si>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</si>
  <si>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</si>
  <si>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</si>
  <si>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</si>
  <si>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</si>
  <si>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</si>
  <si>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</si>
  <si>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</si>
  <si>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</si>
  <si>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</si>
  <si>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</si>
  <si>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</si>
  <si>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</si>
  <si>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</si>
  <si>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</si>
  <si>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</si>
  <si>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</si>
  <si>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</si>
  <si>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</si>
  <si>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</si>
  <si>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</si>
  <si>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</si>
  <si>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</si>
  <si>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</si>
  <si>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</si>
  <si>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</si>
  <si>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</si>
  <si>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</si>
  <si>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</si>
  <si>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</si>
  <si>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</si>
  <si>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</si>
  <si>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</si>
  <si>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</si>
  <si>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</si>
  <si>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</si>
  <si>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</si>
  <si>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</si>
  <si>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</si>
  <si>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</si>
  <si>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</si>
  <si>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</si>
  <si>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</si>
  <si>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</si>
  <si>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</si>
  <si>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</si>
  <si>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</si>
  <si>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</si>
  <si>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</si>
  <si>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</si>
  <si>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</si>
  <si>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</si>
  <si>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</si>
  <si>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</si>
  <si>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</si>
  <si>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</si>
  <si>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</si>
  <si>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</si>
  <si>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</si>
  <si>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</si>
  <si>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</si>
  <si>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</si>
  <si>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</si>
  <si>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</si>
  <si>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</si>
  <si>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</si>
  <si>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</si>
  <si>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</si>
  <si>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</si>
  <si>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</si>
  <si>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</si>
  <si>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</si>
  <si>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</si>
  <si>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</si>
  <si>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</si>
  <si>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</si>
  <si>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</si>
  <si>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</si>
  <si>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</si>
  <si>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</si>
  <si>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</si>
  <si>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</si>
  <si>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</si>
  <si>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</si>
  <si>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</si>
  <si>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</si>
  <si>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</si>
  <si>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</si>
  <si>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</si>
  <si>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</si>
  <si>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</si>
  <si>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</si>
  <si>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</si>
  <si>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</si>
  <si>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</si>
  <si>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</si>
  <si>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</si>
  <si>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</si>
  <si>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</si>
  <si>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</si>
  <si>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</si>
  <si>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</si>
  <si>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</si>
  <si>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</si>
  <si>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</si>
  <si>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</si>
  <si>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</si>
  <si>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</si>
  <si>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</si>
  <si>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</si>
  <si>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</si>
  <si>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</si>
  <si>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</si>
  <si>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</si>
  <si>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</si>
  <si>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</si>
  <si>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</si>
  <si>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</si>
  <si>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</si>
  <si>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</si>
  <si>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</si>
  <si>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</si>
  <si>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</si>
  <si>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</si>
  <si>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</si>
  <si>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</si>
  <si>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</si>
  <si>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</si>
  <si>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</si>
  <si>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</si>
  <si>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</si>
  <si>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</si>
  <si>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</si>
  <si>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</si>
  <si>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</si>
  <si>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</si>
  <si>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</si>
  <si>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</si>
  <si>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</si>
  <si>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</si>
  <si>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</si>
  <si>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</si>
  <si>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</si>
  <si>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</si>
  <si>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</si>
  <si>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</si>
  <si>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</si>
  <si>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</si>
  <si>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</si>
  <si>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</si>
  <si>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</si>
  <si>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</si>
  <si>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</si>
  <si>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</si>
  <si>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</si>
  <si>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</si>
  <si>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</si>
  <si>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</si>
  <si>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</si>
  <si>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</si>
  <si>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</si>
  <si>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</si>
  <si>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</si>
  <si>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</si>
  <si>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</si>
  <si>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</si>
  <si>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</si>
  <si>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</si>
  <si>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</si>
  <si>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</si>
  <si>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</si>
  <si>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</si>
  <si>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</si>
  <si>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</si>
  <si>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</si>
  <si>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</si>
  <si>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</si>
  <si>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</si>
  <si>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</si>
  <si>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</si>
  <si>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</si>
  <si>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</si>
  <si>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</si>
  <si>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</si>
  <si>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</si>
  <si>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</si>
  <si>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</si>
  <si>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</si>
  <si>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</si>
  <si>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</si>
  <si>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</si>
  <si>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</si>
  <si>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</si>
  <si>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</si>
  <si>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</si>
  <si>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</si>
  <si>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</si>
  <si>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</si>
  <si>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</si>
  <si>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</si>
  <si>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</si>
  <si>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</si>
  <si>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</si>
  <si>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</si>
  <si>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</si>
  <si>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</si>
  <si>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</si>
  <si>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</si>
  <si>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</si>
  <si>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</si>
  <si>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</si>
  <si>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</si>
  <si>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</si>
  <si>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</si>
  <si>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</si>
  <si>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</si>
  <si>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</si>
  <si>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</si>
  <si>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</si>
  <si>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</si>
  <si>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</si>
  <si>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</si>
  <si>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</si>
  <si>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</si>
  <si>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</si>
  <si>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</si>
  <si>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</si>
  <si>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</si>
  <si>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</si>
  <si>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</si>
  <si>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</si>
  <si>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</si>
  <si>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</si>
  <si>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</si>
  <si>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</si>
  <si>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</si>
  <si>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</si>
  <si>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</si>
  <si>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</si>
  <si>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</si>
  <si>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</si>
  <si>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</si>
  <si>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</si>
  <si>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</si>
  <si>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</si>
  <si>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</si>
  <si>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</si>
  <si>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</si>
  <si>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</si>
  <si>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</si>
  <si>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</si>
  <si>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</si>
  <si>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</si>
  <si>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</si>
  <si>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</si>
  <si>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</si>
  <si>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</si>
  <si>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</si>
  <si>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</si>
  <si>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</si>
  <si>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</si>
  <si>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</si>
  <si>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</si>
  <si>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</si>
  <si>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</si>
  <si>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</si>
  <si>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</si>
  <si>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</si>
  <si>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</si>
  <si>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</si>
  <si>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</si>
  <si>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</si>
  <si>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</si>
  <si>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</si>
  <si>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</si>
  <si>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</si>
  <si>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</si>
  <si>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</si>
  <si>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</si>
  <si>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</si>
  <si>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</si>
  <si>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</si>
  <si>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</si>
  <si>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</si>
  <si>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</si>
  <si>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</si>
  <si>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</si>
  <si>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</si>
  <si>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</si>
  <si>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</si>
  <si>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</si>
  <si>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</si>
  <si>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</si>
  <si>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</si>
  <si>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</si>
  <si>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</si>
  <si>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</si>
  <si>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</si>
  <si>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</si>
  <si>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</si>
  <si>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</si>
  <si>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</si>
  <si>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</si>
  <si>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</si>
  <si>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</si>
  <si>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</si>
  <si>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</si>
  <si>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</si>
  <si>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</si>
  <si>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</si>
  <si>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</si>
  <si>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</si>
  <si>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</si>
  <si>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</si>
  <si>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</si>
  <si>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</si>
  <si>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</si>
  <si>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</si>
  <si>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</si>
  <si>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</si>
  <si>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</si>
  <si>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</si>
  <si>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</si>
  <si>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</si>
  <si>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</si>
  <si>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</si>
  <si>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</si>
  <si>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</si>
  <si>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</si>
  <si>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</si>
  <si>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</si>
  <si>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</si>
  <si>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</si>
  <si>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</si>
  <si>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</si>
  <si>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</si>
  <si>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</si>
  <si>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</si>
  <si>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</si>
  <si>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</si>
  <si>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</si>
  <si>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</si>
  <si>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</si>
  <si>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</si>
  <si>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</si>
  <si>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</si>
  <si>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</si>
  <si>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</si>
  <si>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</si>
  <si>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</si>
  <si>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</si>
  <si>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</si>
  <si>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</si>
  <si>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</si>
  <si>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</si>
  <si>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</si>
  <si>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</si>
  <si>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</si>
  <si>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</si>
  <si>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</si>
  <si>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</si>
  <si>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</si>
  <si>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</si>
  <si>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</si>
  <si>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</si>
  <si>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</si>
  <si>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</si>
  <si>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</si>
  <si>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</si>
  <si>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</si>
  <si>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</si>
  <si>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</si>
  <si>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</si>
  <si>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</si>
  <si>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</si>
  <si>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</si>
  <si>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</si>
  <si>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</si>
  <si>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</si>
  <si>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</si>
  <si>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</si>
  <si>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</si>
  <si>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</si>
  <si>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</si>
  <si>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</si>
  <si>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</si>
  <si>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</si>
  <si>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</si>
  <si>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</si>
  <si>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</si>
  <si>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</si>
  <si>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</si>
  <si>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</si>
  <si>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</si>
  <si>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</si>
  <si>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</si>
  <si>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</si>
  <si>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</si>
  <si>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</si>
  <si>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</si>
  <si>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</si>
  <si>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</si>
  <si>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</si>
  <si>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</si>
  <si>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</si>
  <si>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</si>
  <si>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</si>
  <si>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</si>
  <si>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</si>
  <si>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</si>
  <si>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</si>
  <si>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</si>
  <si>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</si>
  <si>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</si>
  <si>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</si>
  <si>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</si>
  <si>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</si>
  <si>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</si>
  <si>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</si>
  <si>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</si>
  <si>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</si>
  <si>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</si>
  <si>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</si>
  <si>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</si>
  <si>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</si>
  <si>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</si>
  <si>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</si>
  <si>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</si>
  <si>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</si>
  <si>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</si>
  <si>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</si>
  <si>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</si>
  <si>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</si>
  <si>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</si>
  <si>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</si>
  <si>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</si>
  <si>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</si>
  <si>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</si>
  <si>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</si>
  <si>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</si>
  <si>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</si>
  <si>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</si>
  <si>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</si>
  <si>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</si>
  <si>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</si>
  <si>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</si>
  <si>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</si>
  <si>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</si>
  <si>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</si>
  <si>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</si>
  <si>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</si>
  <si>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</si>
  <si>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</si>
  <si>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</si>
  <si>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</si>
  <si>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</si>
  <si>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</si>
  <si>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</si>
  <si>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</si>
  <si>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</si>
  <si>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</si>
  <si>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</si>
  <si>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</si>
  <si>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</si>
  <si>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</si>
  <si>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</si>
  <si>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</si>
  <si>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</si>
  <si>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</si>
  <si>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</si>
  <si>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</si>
  <si>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</si>
  <si>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</si>
  <si>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</si>
  <si>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</si>
  <si>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</si>
  <si>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</si>
  <si>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</si>
  <si>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</si>
  <si>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</si>
  <si>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</si>
  <si>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</si>
  <si>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</si>
  <si>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</si>
  <si>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</si>
  <si>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</si>
  <si>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</si>
  <si>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</si>
  <si>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</si>
  <si>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</si>
  <si>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</si>
  <si>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</si>
  <si>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</si>
  <si>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</si>
  <si>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</si>
  <si>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</si>
  <si>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</si>
  <si>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</si>
  <si>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</si>
  <si>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</si>
  <si>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</si>
  <si>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</si>
  <si>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</si>
  <si>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</si>
  <si>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</si>
  <si>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</si>
  <si>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</si>
  <si>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</si>
  <si>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</si>
  <si>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</si>
  <si>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</si>
  <si>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</si>
  <si>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</si>
  <si>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</si>
  <si>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</si>
  <si>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</si>
  <si>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</si>
  <si>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</si>
  <si>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</si>
  <si>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</si>
  <si>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</si>
  <si>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</si>
  <si>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</si>
  <si>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</si>
  <si>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</si>
  <si>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</si>
  <si>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</si>
  <si>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</si>
  <si>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</si>
  <si>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</si>
  <si>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</si>
  <si>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</si>
  <si>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</si>
  <si>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</si>
  <si>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</si>
  <si>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</si>
  <si>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</si>
  <si>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</si>
  <si>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</si>
  <si>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</si>
  <si>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Total Sales</t>
  </si>
  <si>
    <t>Average Sales</t>
  </si>
  <si>
    <t>sl.no</t>
  </si>
  <si>
    <t>Row Labels</t>
  </si>
  <si>
    <t>Number of items</t>
  </si>
  <si>
    <t>Average of Rating</t>
  </si>
  <si>
    <t>Total sales</t>
  </si>
  <si>
    <t>Avg sales</t>
  </si>
  <si>
    <t>No of items</t>
  </si>
  <si>
    <t>Avg Ratings</t>
  </si>
  <si>
    <t>KPI'S Requirements</t>
  </si>
  <si>
    <t>Total Sales by Fat Content</t>
  </si>
  <si>
    <t>Total Sales by Item Type</t>
  </si>
  <si>
    <t>Column Labels</t>
  </si>
  <si>
    <t>Fat Content by Outlet for Totalsales</t>
  </si>
  <si>
    <t>Total Sales by Outlet Establishment</t>
  </si>
  <si>
    <t>Outlet location</t>
  </si>
  <si>
    <t>Average of Sales</t>
  </si>
  <si>
    <t>Count of sl.no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</si>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</sst>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Segoe UI Black"/>
      <family val="2"/>
    </font>
    <font>
      <sz val="12"/>
      <color theme="1"/>
      <name val="Aptos Display"/>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C000"/>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1">
    <xf numFmtId="0" fontId="0" fillId="0" borderId="0" xfId="0"/>
    <xf numFmtId="0" fontId="17" fillId="34" borderId="0" xfId="0" applyFont="1" applyFill="1"/>
    <xf numFmtId="0" fontId="18" fillId="0" borderId="0" xfId="0" applyFont="1"/>
    <xf numFmtId="0" fontId="19" fillId="0" borderId="0" xfId="0" applyFont="1"/>
    <xf numFmtId="0" fontId="0" fillId="0" borderId="13" xfId="0" applyBorder="1"/>
    <xf numFmtId="0" fontId="0" fillId="0" borderId="14" xfId="0" applyBorder="1"/>
    <xf numFmtId="164" fontId="0" fillId="0" borderId="16" xfId="0" applyNumberFormat="1" applyBorder="1"/>
    <xf numFmtId="0" fontId="0" fillId="0" borderId="16" xfId="0" applyBorder="1"/>
    <xf numFmtId="165" fontId="0" fillId="0" borderId="17" xfId="0" applyNumberFormat="1" applyBorder="1"/>
    <xf numFmtId="0" fontId="0" fillId="0" borderId="0" xfId="0" applyAlignment="1">
      <alignment horizontal="center" vertical="center"/>
    </xf>
    <xf numFmtId="0" fontId="0" fillId="0" borderId="18" xfId="0" applyBorder="1"/>
    <xf numFmtId="0" fontId="0" fillId="0" borderId="19" xfId="0" applyBorder="1"/>
    <xf numFmtId="0" fontId="0" fillId="0" borderId="20" xfId="0" applyBorder="1"/>
    <xf numFmtId="166" fontId="0" fillId="0" borderId="15" xfId="0" applyNumberFormat="1" applyBorder="1"/>
    <xf numFmtId="0" fontId="0" fillId="0" borderId="0" xfId="0" applyAlignment="1">
      <alignment vertical="center"/>
    </xf>
    <xf numFmtId="0" fontId="0" fillId="0" borderId="14" xfId="0" applyBorder="1" applyAlignment="1">
      <alignment vertical="center"/>
    </xf>
    <xf numFmtId="0" fontId="0" fillId="0" borderId="15" xfId="0" applyBorder="1" applyAlignment="1">
      <alignment vertical="center"/>
    </xf>
    <xf numFmtId="0" fontId="0" fillId="0" borderId="16" xfId="0" applyBorder="1" applyAlignment="1">
      <alignment vertical="center"/>
    </xf>
    <xf numFmtId="0" fontId="0" fillId="0" borderId="17" xfId="0" applyBorder="1" applyAlignment="1">
      <alignment vertical="center"/>
    </xf>
    <xf numFmtId="167" fontId="0" fillId="0" borderId="23" xfId="0" applyNumberFormat="1" applyBorder="1" applyAlignment="1">
      <alignment vertical="center"/>
    </xf>
    <xf numFmtId="167" fontId="0" fillId="0" borderId="21" xfId="0" applyNumberFormat="1" applyBorder="1" applyAlignment="1">
      <alignment vertical="center"/>
    </xf>
    <xf numFmtId="0" fontId="0" fillId="0" borderId="23" xfId="0" applyBorder="1" applyAlignment="1">
      <alignment horizontal="left" vertical="center"/>
    </xf>
    <xf numFmtId="0" fontId="0" fillId="0" borderId="22" xfId="0" applyBorder="1" applyAlignment="1">
      <alignment horizontal="left" vertical="center"/>
    </xf>
    <xf numFmtId="0" fontId="0" fillId="0" borderId="10" xfId="0" pivotButton="1" applyBorder="1" applyAlignment="1">
      <alignment vertical="center"/>
    </xf>
    <xf numFmtId="0" fontId="0" fillId="0" borderId="21" xfId="0" applyBorder="1" applyAlignment="1">
      <alignment horizontal="left" vertical="center"/>
    </xf>
    <xf numFmtId="0" fontId="0" fillId="0" borderId="15" xfId="0" applyBorder="1"/>
    <xf numFmtId="0" fontId="0" fillId="0" borderId="17" xfId="0" applyBorder="1"/>
    <xf numFmtId="0" fontId="0" fillId="0" borderId="10" xfId="0" applyBorder="1" applyAlignment="1">
      <alignment vertical="center"/>
    </xf>
    <xf numFmtId="167" fontId="0" fillId="0" borderId="22" xfId="0" applyNumberFormat="1" applyBorder="1" applyAlignment="1">
      <alignment vertical="center"/>
    </xf>
    <xf numFmtId="0" fontId="0" fillId="0" borderId="18" xfId="0" applyBorder="1" applyAlignment="1">
      <alignment vertical="center"/>
    </xf>
    <xf numFmtId="0" fontId="0" fillId="0" borderId="20" xfId="0" applyBorder="1" applyAlignment="1">
      <alignment vertical="center"/>
    </xf>
    <xf numFmtId="167" fontId="0" fillId="0" borderId="11" xfId="0" applyNumberFormat="1" applyBorder="1" applyAlignment="1">
      <alignment vertical="center"/>
    </xf>
    <xf numFmtId="167" fontId="0" fillId="0" borderId="12" xfId="0" applyNumberFormat="1" applyBorder="1" applyAlignment="1">
      <alignment vertical="center"/>
    </xf>
    <xf numFmtId="167" fontId="0" fillId="0" borderId="15" xfId="0" applyNumberFormat="1" applyBorder="1" applyAlignment="1">
      <alignment vertical="center"/>
    </xf>
    <xf numFmtId="167" fontId="0" fillId="0" borderId="17" xfId="0" applyNumberFormat="1" applyBorder="1" applyAlignment="1">
      <alignment vertical="center"/>
    </xf>
    <xf numFmtId="0" fontId="0" fillId="0" borderId="24" xfId="0" applyBorder="1"/>
    <xf numFmtId="167" fontId="0" fillId="0" borderId="24" xfId="0" applyNumberFormat="1" applyBorder="1"/>
    <xf numFmtId="0" fontId="0" fillId="0" borderId="22" xfId="0" applyBorder="1" applyAlignment="1">
      <alignment vertical="center"/>
    </xf>
    <xf numFmtId="0" fontId="0" fillId="0" borderId="25" xfId="0" applyBorder="1"/>
    <xf numFmtId="168" fontId="0" fillId="0" borderId="21" xfId="0" applyNumberFormat="1" applyBorder="1" applyAlignment="1">
      <alignment vertical="center"/>
    </xf>
    <xf numFmtId="168" fontId="0" fillId="0" borderId="22" xfId="0" applyNumberFormat="1" applyBorder="1" applyAlignment="1">
      <alignment vertical="center"/>
    </xf>
    <xf numFmtId="0" fontId="0" fillId="0" borderId="22" xfId="0" pivotButton="1" applyBorder="1" applyAlignment="1">
      <alignment vertical="center"/>
    </xf>
    <xf numFmtId="0" fontId="0" fillId="33" borderId="18" xfId="0" applyFill="1" applyBorder="1" applyAlignment="1">
      <alignment horizontal="center" vertical="center"/>
    </xf>
    <xf numFmtId="0" fontId="0" fillId="33" borderId="19" xfId="0" applyFill="1" applyBorder="1" applyAlignment="1">
      <alignment horizontal="center" vertical="center"/>
    </xf>
    <xf numFmtId="0" fontId="0" fillId="33" borderId="20" xfId="0" applyFill="1" applyBorder="1" applyAlignment="1">
      <alignment horizontal="center" vertical="center"/>
    </xf>
    <xf numFmtId="0" fontId="0" fillId="0" borderId="18" xfId="0" applyNumberFormat="1" applyBorder="1"/>
    <xf numFmtId="0" fontId="0" fillId="0" borderId="19" xfId="0" applyNumberFormat="1" applyBorder="1"/>
    <xf numFmtId="0" fontId="0" fillId="0" borderId="20" xfId="0" applyNumberFormat="1" applyBorder="1"/>
    <xf numFmtId="167" fontId="0" fillId="0" borderId="13" xfId="0" applyNumberFormat="1" applyBorder="1" applyAlignment="1">
      <alignment vertical="center"/>
    </xf>
    <xf numFmtId="167" fontId="0" fillId="0" borderId="14" xfId="0" applyNumberFormat="1" applyBorder="1" applyAlignment="1">
      <alignment vertical="center"/>
    </xf>
    <xf numFmtId="168" fontId="0" fillId="0" borderId="23" xfId="0" applyNumberFormat="1" applyBorder="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1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right/>
        <top/>
        <bottom/>
      </border>
    </dxf>
    <dxf>
      <border>
        <left/>
        <right/>
        <top/>
        <bottom/>
      </border>
    </dxf>
    <dxf>
      <border>
        <left/>
        <right/>
        <top/>
        <bottom/>
      </border>
    </dxf>
    <dxf>
      <border>
        <left/>
        <right/>
        <top/>
        <bottom/>
      </border>
    </dxf>
    <dxf>
      <border>
        <left/>
        <right/>
        <top/>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241D5076-039B-4CF5-8A5C-BA1060973DC6}">
      <tableStyleElement type="wholeTable" dxfId="511"/>
      <tableStyleElement type="headerRow" dxfId="510"/>
    </tableStyle>
  </tableStyles>
  <colors>
    <mruColors>
      <color rgb="FFFFD200"/>
      <color rgb="FFD09E00"/>
      <color rgb="FF8A00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analysis.xlsx]pivot table!PivotTable4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3234077750206782"/>
          <c:y val="0.17999999999999997"/>
          <c:w val="0.41025641025641024"/>
          <c:h val="0.55111111111111111"/>
        </c:manualLayout>
      </c:layout>
      <c:doughnutChart>
        <c:varyColors val="1"/>
        <c:ser>
          <c:idx val="0"/>
          <c:order val="0"/>
          <c:tx>
            <c:strRef>
              <c:f>'pivot table'!$C$15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72-4D58-829C-EB5A988F7D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72-4D58-829C-EB5A988F7D2E}"/>
              </c:ext>
            </c:extLst>
          </c:dPt>
          <c:cat>
            <c:strRef>
              <c:f>'pivot table'!$B$16:$B$17</c:f>
              <c:strCache>
                <c:ptCount val="2"/>
                <c:pt idx="0">
                  <c:v>Low Fat</c:v>
                </c:pt>
                <c:pt idx="1">
                  <c:v>Regular</c:v>
                </c:pt>
              </c:strCache>
            </c:strRef>
          </c:cat>
          <c:val>
            <c:numRef>
              <c:f>'pivot table'!$C$16:$C$17</c:f>
              <c:numCache>
                <c:formatCode>"$"0.0,"K"</c:formatCode>
                <c:ptCount val="2"/>
                <c:pt idx="0">
                  <c:v>776319.68840000057</c:v>
                </c:pt>
                <c:pt idx="1">
                  <c:v>425361.8043999995</c:v>
                </c:pt>
              </c:numCache>
            </c:numRef>
          </c:val>
          <c:extLst>
            <c:ext xmlns:c16="http://schemas.microsoft.com/office/drawing/2014/chart" uri="{C3380CC4-5D6E-409C-BE32-E72D297353CC}">
              <c16:uniqueId val="{00000000-C7F4-4065-A326-C6D94101787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9222497932175344"/>
          <c:y val="0.31249868766404193"/>
          <c:w val="0.36103416435826402"/>
          <c:h val="0.687501789549033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analysis.xlsx]pivot table!PivotTable5</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3159289980238"/>
          <c:y val="0.19493801482361875"/>
          <c:w val="0.55467016622922138"/>
          <c:h val="0.76829924561316643"/>
        </c:manualLayout>
      </c:layout>
      <c:barChart>
        <c:barDir val="bar"/>
        <c:grouping val="clustered"/>
        <c:varyColors val="0"/>
        <c:ser>
          <c:idx val="0"/>
          <c:order val="0"/>
          <c:tx>
            <c:strRef>
              <c:f>'pivot table'!$C$23:$C$24</c:f>
              <c:strCache>
                <c:ptCount val="1"/>
                <c:pt idx="0">
                  <c:v>Regular</c:v>
                </c:pt>
              </c:strCache>
            </c:strRef>
          </c:tx>
          <c:spPr>
            <a:solidFill>
              <a:schemeClr val="accent1"/>
            </a:solidFill>
            <a:ln>
              <a:noFill/>
            </a:ln>
            <a:effectLst/>
          </c:spPr>
          <c:invertIfNegative val="0"/>
          <c:cat>
            <c:strRef>
              <c:f>'pivot table'!$B$25:$B$27</c:f>
              <c:strCache>
                <c:ptCount val="3"/>
                <c:pt idx="0">
                  <c:v>Tier 1</c:v>
                </c:pt>
                <c:pt idx="1">
                  <c:v>Tier 2</c:v>
                </c:pt>
                <c:pt idx="2">
                  <c:v>Tier 3</c:v>
                </c:pt>
              </c:strCache>
            </c:strRef>
          </c:cat>
          <c:val>
            <c:numRef>
              <c:f>'pivot table'!$C$25:$C$27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C473-4D41-8867-8873A1AEC840}"/>
            </c:ext>
          </c:extLst>
        </c:ser>
        <c:ser>
          <c:idx val="1"/>
          <c:order val="1"/>
          <c:tx>
            <c:strRef>
              <c:f>'pivot table'!$D$23:$D$24</c:f>
              <c:strCache>
                <c:ptCount val="1"/>
                <c:pt idx="0">
                  <c:v>Low Fat</c:v>
                </c:pt>
              </c:strCache>
            </c:strRef>
          </c:tx>
          <c:spPr>
            <a:solidFill>
              <a:schemeClr val="accent2"/>
            </a:solidFill>
            <a:ln>
              <a:noFill/>
            </a:ln>
            <a:effectLst/>
          </c:spPr>
          <c:invertIfNegative val="0"/>
          <c:cat>
            <c:strRef>
              <c:f>'pivot table'!$B$25:$B$27</c:f>
              <c:strCache>
                <c:ptCount val="3"/>
                <c:pt idx="0">
                  <c:v>Tier 1</c:v>
                </c:pt>
                <c:pt idx="1">
                  <c:v>Tier 2</c:v>
                </c:pt>
                <c:pt idx="2">
                  <c:v>Tier 3</c:v>
                </c:pt>
              </c:strCache>
            </c:strRef>
          </c:cat>
          <c:val>
            <c:numRef>
              <c:f>'pivot table'!$D$25:$D$27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C473-4D41-8867-8873A1AEC840}"/>
            </c:ext>
          </c:extLst>
        </c:ser>
        <c:dLbls>
          <c:showLegendKey val="0"/>
          <c:showVal val="0"/>
          <c:showCatName val="0"/>
          <c:showSerName val="0"/>
          <c:showPercent val="0"/>
          <c:showBubbleSize val="0"/>
        </c:dLbls>
        <c:gapWidth val="182"/>
        <c:axId val="1460467679"/>
        <c:axId val="1460465279"/>
      </c:barChart>
      <c:catAx>
        <c:axId val="14604676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60465279"/>
        <c:crosses val="autoZero"/>
        <c:auto val="1"/>
        <c:lblAlgn val="ctr"/>
        <c:lblOffset val="100"/>
        <c:noMultiLvlLbl val="0"/>
      </c:catAx>
      <c:valAx>
        <c:axId val="1460465279"/>
        <c:scaling>
          <c:orientation val="minMax"/>
        </c:scaling>
        <c:delete val="1"/>
        <c:axPos val="b"/>
        <c:numFmt formatCode="&quot;$&quot;0.0,&quot;K&quot;" sourceLinked="1"/>
        <c:majorTickMark val="out"/>
        <c:minorTickMark val="none"/>
        <c:tickLblPos val="nextTo"/>
        <c:crossAx val="14604676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analysis.xlsx]pivot table!PivotTable6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673460316842347"/>
          <c:y val="6.1644446083583812E-2"/>
          <c:w val="0.52978499751807906"/>
          <c:h val="0.8781144160258656"/>
        </c:manualLayout>
      </c:layout>
      <c:barChart>
        <c:barDir val="bar"/>
        <c:grouping val="clustered"/>
        <c:varyColors val="0"/>
        <c:ser>
          <c:idx val="0"/>
          <c:order val="0"/>
          <c:tx>
            <c:strRef>
              <c:f>'pivot table'!$C$33</c:f>
              <c:strCache>
                <c:ptCount val="1"/>
                <c:pt idx="0">
                  <c:v>Total</c:v>
                </c:pt>
              </c:strCache>
            </c:strRef>
          </c:tx>
          <c:spPr>
            <a:solidFill>
              <a:schemeClr val="accent1"/>
            </a:solidFill>
            <a:ln>
              <a:noFill/>
            </a:ln>
            <a:effectLst/>
          </c:spPr>
          <c:invertIfNegative val="0"/>
          <c:cat>
            <c:strRef>
              <c:f>'pivot table'!$B$34:$B$49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table'!$C$34:$C$49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A2DA-4A2F-AAA9-AE2182C8ECDA}"/>
            </c:ext>
          </c:extLst>
        </c:ser>
        <c:dLbls>
          <c:showLegendKey val="0"/>
          <c:showVal val="0"/>
          <c:showCatName val="0"/>
          <c:showSerName val="0"/>
          <c:showPercent val="0"/>
          <c:showBubbleSize val="0"/>
        </c:dLbls>
        <c:gapWidth val="182"/>
        <c:axId val="1458634239"/>
        <c:axId val="1458633759"/>
      </c:barChart>
      <c:catAx>
        <c:axId val="1458634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633759"/>
        <c:crosses val="autoZero"/>
        <c:auto val="1"/>
        <c:lblAlgn val="ctr"/>
        <c:lblOffset val="100"/>
        <c:noMultiLvlLbl val="0"/>
      </c:catAx>
      <c:valAx>
        <c:axId val="1458633759"/>
        <c:scaling>
          <c:orientation val="minMax"/>
        </c:scaling>
        <c:delete val="1"/>
        <c:axPos val="b"/>
        <c:numFmt formatCode="&quot;$&quot;0.0,&quot;K&quot;" sourceLinked="1"/>
        <c:majorTickMark val="none"/>
        <c:minorTickMark val="none"/>
        <c:tickLblPos val="nextTo"/>
        <c:crossAx val="1458634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analysis.xlsx]pivot table!PivotTable2</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63847467784475"/>
          <c:y val="0.10471204188481675"/>
          <c:w val="0.73661305157368151"/>
          <c:h val="0.70158579653983044"/>
        </c:manualLayout>
      </c:layout>
      <c:areaChart>
        <c:grouping val="standard"/>
        <c:varyColors val="0"/>
        <c:ser>
          <c:idx val="0"/>
          <c:order val="0"/>
          <c:tx>
            <c:strRef>
              <c:f>'pivot table'!$C$54</c:f>
              <c:strCache>
                <c:ptCount val="1"/>
                <c:pt idx="0">
                  <c:v>Total</c:v>
                </c:pt>
              </c:strCache>
            </c:strRef>
          </c:tx>
          <c:spPr>
            <a:solidFill>
              <a:schemeClr val="accent1"/>
            </a:solidFill>
            <a:ln>
              <a:noFill/>
            </a:ln>
            <a:effectLst/>
          </c:spPr>
          <c:cat>
            <c:strRef>
              <c:f>'pivot table'!$B$55:$B$63</c:f>
              <c:strCache>
                <c:ptCount val="9"/>
                <c:pt idx="0">
                  <c:v>2011</c:v>
                </c:pt>
                <c:pt idx="1">
                  <c:v>2012</c:v>
                </c:pt>
                <c:pt idx="2">
                  <c:v>2014</c:v>
                </c:pt>
                <c:pt idx="3">
                  <c:v>2015</c:v>
                </c:pt>
                <c:pt idx="4">
                  <c:v>2016</c:v>
                </c:pt>
                <c:pt idx="5">
                  <c:v>2017</c:v>
                </c:pt>
                <c:pt idx="6">
                  <c:v>2018</c:v>
                </c:pt>
                <c:pt idx="7">
                  <c:v>2020</c:v>
                </c:pt>
                <c:pt idx="8">
                  <c:v>2022</c:v>
                </c:pt>
              </c:strCache>
            </c:strRef>
          </c:cat>
          <c:val>
            <c:numRef>
              <c:f>'pivot table'!$C$55:$C$63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D927-49A1-8939-90E574F8085E}"/>
            </c:ext>
          </c:extLst>
        </c:ser>
        <c:dLbls>
          <c:showLegendKey val="0"/>
          <c:showVal val="0"/>
          <c:showCatName val="0"/>
          <c:showSerName val="0"/>
          <c:showPercent val="0"/>
          <c:showBubbleSize val="0"/>
        </c:dLbls>
        <c:axId val="437037647"/>
        <c:axId val="437028047"/>
      </c:areaChart>
      <c:catAx>
        <c:axId val="437037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028047"/>
        <c:crosses val="autoZero"/>
        <c:auto val="1"/>
        <c:lblAlgn val="ctr"/>
        <c:lblOffset val="100"/>
        <c:noMultiLvlLbl val="0"/>
      </c:catAx>
      <c:valAx>
        <c:axId val="437028047"/>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0376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analysis.xlsx]pivot table!PivotTable3</c:name>
    <c:fmtId val="15"/>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pivotFmt>
      <c:pivotFmt>
        <c:idx val="12"/>
      </c:pivotFmt>
      <c:pivotFmt>
        <c:idx val="13"/>
        <c:spPr>
          <a:solidFill>
            <a:schemeClr val="accent1"/>
          </a:solidFill>
          <a:ln w="19050">
            <a:solidFill>
              <a:schemeClr val="lt1"/>
            </a:solidFill>
          </a:ln>
          <a:effectLst/>
        </c:spPr>
      </c:pivotFmt>
    </c:pivotFmts>
    <c:plotArea>
      <c:layout/>
      <c:doughnutChart>
        <c:varyColors val="1"/>
        <c:ser>
          <c:idx val="0"/>
          <c:order val="0"/>
          <c:tx>
            <c:strRef>
              <c:f>'pivot table'!$C$67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EE88-45F4-8F1E-9694BE321A7D}"/>
              </c:ext>
            </c:extLst>
          </c:dPt>
          <c:dPt>
            <c:idx val="1"/>
            <c:bubble3D val="0"/>
            <c:extLst>
              <c:ext xmlns:c16="http://schemas.microsoft.com/office/drawing/2014/chart" uri="{C3380CC4-5D6E-409C-BE32-E72D297353CC}">
                <c16:uniqueId val="{00000006-EE88-45F4-8F1E-9694BE321A7D}"/>
              </c:ext>
            </c:extLst>
          </c:dPt>
          <c:dPt>
            <c:idx val="2"/>
            <c:bubble3D val="0"/>
            <c:extLst>
              <c:ext xmlns:c16="http://schemas.microsoft.com/office/drawing/2014/chart" uri="{C3380CC4-5D6E-409C-BE32-E72D297353CC}">
                <c16:uniqueId val="{00000008-EE88-45F4-8F1E-9694BE321A7D}"/>
              </c:ext>
            </c:extLst>
          </c:dPt>
          <c:cat>
            <c:strRef>
              <c:f>'pivot table'!$B$68:$B$70</c:f>
              <c:strCache>
                <c:ptCount val="3"/>
                <c:pt idx="0">
                  <c:v>High</c:v>
                </c:pt>
                <c:pt idx="1">
                  <c:v>Medium</c:v>
                </c:pt>
                <c:pt idx="2">
                  <c:v>Small</c:v>
                </c:pt>
              </c:strCache>
            </c:strRef>
          </c:cat>
          <c:val>
            <c:numRef>
              <c:f>'pivot table'!$C$68:$C$70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9-EE88-45F4-8F1E-9694BE321A7D}"/>
            </c:ext>
          </c:extLst>
        </c:ser>
        <c:dLbls>
          <c:showLegendKey val="0"/>
          <c:showVal val="0"/>
          <c:showCatName val="0"/>
          <c:showSerName val="0"/>
          <c:showPercent val="0"/>
          <c:showBubbleSize val="0"/>
          <c:showLeaderLines val="1"/>
        </c:dLbls>
        <c:firstSliceAng val="0"/>
        <c:holeSize val="75"/>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analysis.xlsx]pivot table!PivotTable8</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382382552113692"/>
          <c:y val="0.10204081632653061"/>
          <c:w val="0.56234037367132605"/>
          <c:h val="0.81292517006802723"/>
        </c:manualLayout>
      </c:layout>
      <c:barChart>
        <c:barDir val="bar"/>
        <c:grouping val="clustered"/>
        <c:varyColors val="0"/>
        <c:ser>
          <c:idx val="0"/>
          <c:order val="0"/>
          <c:tx>
            <c:strRef>
              <c:f>'pivot table'!$C$91</c:f>
              <c:strCache>
                <c:ptCount val="1"/>
                <c:pt idx="0">
                  <c:v>Total</c:v>
                </c:pt>
              </c:strCache>
            </c:strRef>
          </c:tx>
          <c:spPr>
            <a:solidFill>
              <a:schemeClr val="accent1"/>
            </a:solidFill>
            <a:ln>
              <a:noFill/>
            </a:ln>
            <a:effectLst/>
          </c:spPr>
          <c:invertIfNegative val="0"/>
          <c:cat>
            <c:strRef>
              <c:f>'pivot table'!$B$92:$B$95</c:f>
              <c:strCache>
                <c:ptCount val="4"/>
                <c:pt idx="0">
                  <c:v>Grocery Store</c:v>
                </c:pt>
                <c:pt idx="1">
                  <c:v>Supermarket Type3</c:v>
                </c:pt>
                <c:pt idx="2">
                  <c:v>Supermarket Type2</c:v>
                </c:pt>
                <c:pt idx="3">
                  <c:v>Supermarket Type1</c:v>
                </c:pt>
              </c:strCache>
            </c:strRef>
          </c:cat>
          <c:val>
            <c:numRef>
              <c:f>'pivot table'!$C$92:$C$95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F406-4CC1-A6BB-4314F783E722}"/>
            </c:ext>
          </c:extLst>
        </c:ser>
        <c:dLbls>
          <c:showLegendKey val="0"/>
          <c:showVal val="0"/>
          <c:showCatName val="0"/>
          <c:showSerName val="0"/>
          <c:showPercent val="0"/>
          <c:showBubbleSize val="0"/>
        </c:dLbls>
        <c:gapWidth val="182"/>
        <c:axId val="937086079"/>
        <c:axId val="937069759"/>
      </c:barChart>
      <c:catAx>
        <c:axId val="937086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069759"/>
        <c:crosses val="autoZero"/>
        <c:auto val="1"/>
        <c:lblAlgn val="ctr"/>
        <c:lblOffset val="100"/>
        <c:noMultiLvlLbl val="0"/>
      </c:catAx>
      <c:valAx>
        <c:axId val="937069759"/>
        <c:scaling>
          <c:orientation val="minMax"/>
        </c:scaling>
        <c:delete val="1"/>
        <c:axPos val="b"/>
        <c:numFmt formatCode="&quot;$&quot;0.0,&quot;K&quot;" sourceLinked="1"/>
        <c:majorTickMark val="none"/>
        <c:minorTickMark val="none"/>
        <c:tickLblPos val="nextTo"/>
        <c:crossAx val="937086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analysis.xlsx]pivot table!PivotTable9</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278611938924807"/>
          <c:y val="7.0888013998250218E-2"/>
          <c:w val="0.55147435470203465"/>
          <c:h val="0.86182502187226595"/>
        </c:manualLayout>
      </c:layout>
      <c:barChart>
        <c:barDir val="bar"/>
        <c:grouping val="clustered"/>
        <c:varyColors val="0"/>
        <c:ser>
          <c:idx val="0"/>
          <c:order val="0"/>
          <c:tx>
            <c:strRef>
              <c:f>'pivot table'!$C$99</c:f>
              <c:strCache>
                <c:ptCount val="1"/>
                <c:pt idx="0">
                  <c:v>Total</c:v>
                </c:pt>
              </c:strCache>
            </c:strRef>
          </c:tx>
          <c:spPr>
            <a:solidFill>
              <a:schemeClr val="accent1"/>
            </a:solidFill>
            <a:ln>
              <a:noFill/>
            </a:ln>
            <a:effectLst/>
          </c:spPr>
          <c:invertIfNegative val="0"/>
          <c:cat>
            <c:strRef>
              <c:f>'pivot table'!$B$100:$B$103</c:f>
              <c:strCache>
                <c:ptCount val="4"/>
                <c:pt idx="0">
                  <c:v>Grocery Store</c:v>
                </c:pt>
                <c:pt idx="1">
                  <c:v>Supermarket Type3</c:v>
                </c:pt>
                <c:pt idx="2">
                  <c:v>Supermarket Type2</c:v>
                </c:pt>
                <c:pt idx="3">
                  <c:v>Supermarket Type1</c:v>
                </c:pt>
              </c:strCache>
            </c:strRef>
          </c:cat>
          <c:val>
            <c:numRef>
              <c:f>'pivot table'!$C$100:$C$103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FBB4-4635-8841-8AAA2BFAD272}"/>
            </c:ext>
          </c:extLst>
        </c:ser>
        <c:dLbls>
          <c:showLegendKey val="0"/>
          <c:showVal val="0"/>
          <c:showCatName val="0"/>
          <c:showSerName val="0"/>
          <c:showPercent val="0"/>
          <c:showBubbleSize val="0"/>
        </c:dLbls>
        <c:gapWidth val="182"/>
        <c:axId val="937118239"/>
        <c:axId val="937120159"/>
      </c:barChart>
      <c:catAx>
        <c:axId val="937118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120159"/>
        <c:crosses val="autoZero"/>
        <c:auto val="1"/>
        <c:lblAlgn val="ctr"/>
        <c:lblOffset val="100"/>
        <c:noMultiLvlLbl val="0"/>
      </c:catAx>
      <c:valAx>
        <c:axId val="937120159"/>
        <c:scaling>
          <c:orientation val="minMax"/>
        </c:scaling>
        <c:delete val="1"/>
        <c:axPos val="b"/>
        <c:numFmt formatCode="\$0" sourceLinked="1"/>
        <c:majorTickMark val="none"/>
        <c:minorTickMark val="none"/>
        <c:tickLblPos val="nextTo"/>
        <c:crossAx val="937118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analysis.xlsx]pivot table!PivotTable10</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444033869230718"/>
          <c:y val="0.12222222222222222"/>
          <c:w val="0.63736965311768456"/>
          <c:h val="0.78888888888888886"/>
        </c:manualLayout>
      </c:layout>
      <c:barChart>
        <c:barDir val="bar"/>
        <c:grouping val="clustered"/>
        <c:varyColors val="0"/>
        <c:ser>
          <c:idx val="0"/>
          <c:order val="0"/>
          <c:tx>
            <c:strRef>
              <c:f>'pivot table'!$C$106</c:f>
              <c:strCache>
                <c:ptCount val="1"/>
                <c:pt idx="0">
                  <c:v>Total</c:v>
                </c:pt>
              </c:strCache>
            </c:strRef>
          </c:tx>
          <c:spPr>
            <a:solidFill>
              <a:schemeClr val="accent1"/>
            </a:solidFill>
            <a:ln>
              <a:noFill/>
            </a:ln>
            <a:effectLst/>
          </c:spPr>
          <c:invertIfNegative val="0"/>
          <c:cat>
            <c:strRef>
              <c:f>'pivot table'!$B$107:$B$110</c:f>
              <c:strCache>
                <c:ptCount val="4"/>
                <c:pt idx="0">
                  <c:v>Grocery Store</c:v>
                </c:pt>
                <c:pt idx="1">
                  <c:v>Supermarket Type3</c:v>
                </c:pt>
                <c:pt idx="2">
                  <c:v>Supermarket Type2</c:v>
                </c:pt>
                <c:pt idx="3">
                  <c:v>Supermarket Type1</c:v>
                </c:pt>
              </c:strCache>
            </c:strRef>
          </c:cat>
          <c:val>
            <c:numRef>
              <c:f>'pivot table'!$C$107:$C$110</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9F5D-4D5F-B507-CB7E6E29C7A7}"/>
            </c:ext>
          </c:extLst>
        </c:ser>
        <c:dLbls>
          <c:showLegendKey val="0"/>
          <c:showVal val="0"/>
          <c:showCatName val="0"/>
          <c:showSerName val="0"/>
          <c:showPercent val="0"/>
          <c:showBubbleSize val="0"/>
        </c:dLbls>
        <c:gapWidth val="182"/>
        <c:axId val="699495951"/>
        <c:axId val="699514191"/>
      </c:barChart>
      <c:catAx>
        <c:axId val="699495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514191"/>
        <c:crosses val="autoZero"/>
        <c:auto val="1"/>
        <c:lblAlgn val="ctr"/>
        <c:lblOffset val="100"/>
        <c:noMultiLvlLbl val="0"/>
      </c:catAx>
      <c:valAx>
        <c:axId val="699514191"/>
        <c:scaling>
          <c:orientation val="minMax"/>
        </c:scaling>
        <c:delete val="1"/>
        <c:axPos val="b"/>
        <c:numFmt formatCode="\$0" sourceLinked="1"/>
        <c:majorTickMark val="none"/>
        <c:minorTickMark val="none"/>
        <c:tickLblPos val="nextTo"/>
        <c:crossAx val="69949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analysis.xlsx]pivot table!PivotTable4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50000"/>
            </a:schemeClr>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5935709625053787"/>
              <c:y val="8.7854417869682899E-2"/>
            </c:manualLayout>
          </c:layout>
          <c:numFmt formatCode="0%" sourceLinked="0"/>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4287038302504108"/>
                  <c:h val="0.34651308123493951"/>
                </c:manualLayout>
              </c15:layout>
            </c:ext>
          </c:extLst>
        </c:dLbl>
      </c:pivotFmt>
      <c:pivotFmt>
        <c:idx val="6"/>
        <c:spPr>
          <a:solidFill>
            <a:schemeClr val="accent6">
              <a:lumMod val="50000"/>
            </a:schemeClr>
          </a:solidFill>
          <a:ln w="19050">
            <a:solidFill>
              <a:schemeClr val="lt1"/>
            </a:solidFill>
          </a:ln>
          <a:effectLst/>
        </c:spPr>
        <c:dLbl>
          <c:idx val="0"/>
          <c:layout>
            <c:manualLayout>
              <c:x val="-0.117498002086734"/>
              <c:y val="-0.13639553487170053"/>
            </c:manualLayout>
          </c:layout>
          <c:numFmt formatCode="0%" sourceLinked="0"/>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1148124798239646"/>
                  <c:h val="0.36072603037449141"/>
                </c:manualLayout>
              </c15:layout>
            </c:ext>
          </c:extLst>
        </c:dLbl>
      </c:pivotFmt>
    </c:pivotFmts>
    <c:plotArea>
      <c:layout>
        <c:manualLayout>
          <c:layoutTarget val="inner"/>
          <c:xMode val="edge"/>
          <c:yMode val="edge"/>
          <c:x val="0.16511965525622582"/>
          <c:y val="0.24022417300770374"/>
          <c:w val="0.61503154040055674"/>
          <c:h val="0.73165085467435564"/>
        </c:manualLayout>
      </c:layout>
      <c:doughnutChart>
        <c:varyColors val="1"/>
        <c:ser>
          <c:idx val="0"/>
          <c:order val="0"/>
          <c:tx>
            <c:strRef>
              <c:f>'pivot table'!$C$15</c:f>
              <c:strCache>
                <c:ptCount val="1"/>
                <c:pt idx="0">
                  <c:v>Total</c:v>
                </c:pt>
              </c:strCache>
            </c:strRef>
          </c:tx>
          <c:spPr>
            <a:solidFill>
              <a:schemeClr val="accent6">
                <a:lumMod val="50000"/>
              </a:schemeClr>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20D2-4BD1-BD5F-7700F7FF53E6}"/>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20D2-4BD1-BD5F-7700F7FF53E6}"/>
              </c:ext>
            </c:extLst>
          </c:dPt>
          <c:dLbls>
            <c:dLbl>
              <c:idx val="0"/>
              <c:layout>
                <c:manualLayout>
                  <c:x val="0.15935709625053787"/>
                  <c:y val="8.7854417869682899E-2"/>
                </c:manualLayout>
              </c:layout>
              <c:showLegendKey val="0"/>
              <c:showVal val="1"/>
              <c:showCatName val="0"/>
              <c:showSerName val="0"/>
              <c:showPercent val="1"/>
              <c:showBubbleSize val="0"/>
              <c:extLst>
                <c:ext xmlns:c15="http://schemas.microsoft.com/office/drawing/2012/chart" uri="{CE6537A1-D6FC-4f65-9D91-7224C49458BB}">
                  <c15:layout>
                    <c:manualLayout>
                      <c:w val="0.34287038302504108"/>
                      <c:h val="0.34651308123493951"/>
                    </c:manualLayout>
                  </c15:layout>
                </c:ext>
                <c:ext xmlns:c16="http://schemas.microsoft.com/office/drawing/2014/chart" uri="{C3380CC4-5D6E-409C-BE32-E72D297353CC}">
                  <c16:uniqueId val="{00000001-20D2-4BD1-BD5F-7700F7FF53E6}"/>
                </c:ext>
              </c:extLst>
            </c:dLbl>
            <c:dLbl>
              <c:idx val="1"/>
              <c:layout>
                <c:manualLayout>
                  <c:x val="-0.117498002086734"/>
                  <c:y val="-0.13639553487170053"/>
                </c:manualLayout>
              </c:layout>
              <c:showLegendKey val="0"/>
              <c:showVal val="1"/>
              <c:showCatName val="0"/>
              <c:showSerName val="0"/>
              <c:showPercent val="1"/>
              <c:showBubbleSize val="0"/>
              <c:extLst>
                <c:ext xmlns:c15="http://schemas.microsoft.com/office/drawing/2012/chart" uri="{CE6537A1-D6FC-4f65-9D91-7224C49458BB}">
                  <c15:layout>
                    <c:manualLayout>
                      <c:w val="0.31148124798239646"/>
                      <c:h val="0.36072603037449141"/>
                    </c:manualLayout>
                  </c15:layout>
                </c:ext>
                <c:ext xmlns:c16="http://schemas.microsoft.com/office/drawing/2014/chart" uri="{C3380CC4-5D6E-409C-BE32-E72D297353CC}">
                  <c16:uniqueId val="{00000003-20D2-4BD1-BD5F-7700F7FF53E6}"/>
                </c:ext>
              </c:extLst>
            </c:dLbl>
            <c:numFmt formatCode="0%" sourceLinked="0"/>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 table'!$B$16:$B$17</c:f>
              <c:strCache>
                <c:ptCount val="2"/>
                <c:pt idx="0">
                  <c:v>Low Fat</c:v>
                </c:pt>
                <c:pt idx="1">
                  <c:v>Regular</c:v>
                </c:pt>
              </c:strCache>
            </c:strRef>
          </c:cat>
          <c:val>
            <c:numRef>
              <c:f>'pivot table'!$C$16:$C$17</c:f>
              <c:numCache>
                <c:formatCode>"$"0.0,"K"</c:formatCode>
                <c:ptCount val="2"/>
                <c:pt idx="0">
                  <c:v>776319.68840000057</c:v>
                </c:pt>
                <c:pt idx="1">
                  <c:v>425361.8043999995</c:v>
                </c:pt>
              </c:numCache>
            </c:numRef>
          </c:val>
          <c:extLst>
            <c:ext xmlns:c16="http://schemas.microsoft.com/office/drawing/2014/chart" uri="{C3380CC4-5D6E-409C-BE32-E72D297353CC}">
              <c16:uniqueId val="{00000004-20D2-4BD1-BD5F-7700F7FF53E6}"/>
            </c:ext>
          </c:extLst>
        </c:ser>
        <c:dLbls>
          <c:showLegendKey val="0"/>
          <c:showVal val="0"/>
          <c:showCatName val="0"/>
          <c:showSerName val="0"/>
          <c:showPercent val="0"/>
          <c:showBubbleSize val="0"/>
          <c:showLeaderLines val="0"/>
        </c:dLbls>
        <c:firstSliceAng val="0"/>
        <c:holeSize val="64"/>
      </c:doughnutChart>
      <c:spPr>
        <a:noFill/>
        <a:ln>
          <a:noFill/>
        </a:ln>
        <a:effectLst/>
      </c:spPr>
    </c:plotArea>
    <c:legend>
      <c:legendPos val="t"/>
      <c:layout>
        <c:manualLayout>
          <c:xMode val="edge"/>
          <c:yMode val="edge"/>
          <c:x val="0.11964749280241072"/>
          <c:y val="6.9690646368150921E-2"/>
          <c:w val="0.57977820326038554"/>
          <c:h val="0.16072497366218813"/>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analysis.xlsx]pivot table!PivotTable5</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w="9525">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w="9525">
            <a:solidFill>
              <a:schemeClr val="bg1">
                <a:lumMod val="85000"/>
              </a:schemeClr>
            </a:solidFill>
          </a:ln>
          <a:effectLst/>
        </c:spPr>
      </c:pivotFmt>
      <c:pivotFmt>
        <c:idx val="7"/>
        <c:spPr>
          <a:solidFill>
            <a:srgbClr val="D09E00"/>
          </a:solidFill>
          <a:ln w="9525">
            <a:solidFill>
              <a:schemeClr val="bg1">
                <a:lumMod val="85000"/>
              </a:schemeClr>
            </a:solidFill>
          </a:ln>
          <a:effectLst/>
        </c:spPr>
      </c:pivotFmt>
      <c:pivotFmt>
        <c:idx val="8"/>
        <c:spPr>
          <a:solidFill>
            <a:srgbClr val="D09E00"/>
          </a:solidFill>
          <a:ln w="9525">
            <a:solidFill>
              <a:schemeClr val="bg1">
                <a:lumMod val="85000"/>
              </a:schemeClr>
            </a:solidFill>
          </a:ln>
          <a:effectLst/>
        </c:spPr>
      </c:pivotFmt>
    </c:pivotFmts>
    <c:plotArea>
      <c:layout>
        <c:manualLayout>
          <c:layoutTarget val="inner"/>
          <c:xMode val="edge"/>
          <c:yMode val="edge"/>
          <c:x val="0.252953125"/>
          <c:y val="0.15081973995271869"/>
          <c:w val="0.71948567708333322"/>
          <c:h val="0.78381674016991987"/>
        </c:manualLayout>
      </c:layout>
      <c:barChart>
        <c:barDir val="bar"/>
        <c:grouping val="clustered"/>
        <c:varyColors val="0"/>
        <c:ser>
          <c:idx val="0"/>
          <c:order val="0"/>
          <c:tx>
            <c:strRef>
              <c:f>'pivot table'!$C$23:$C$24</c:f>
              <c:strCache>
                <c:ptCount val="1"/>
                <c:pt idx="0">
                  <c:v>Regular</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table'!$B$25:$B$27</c:f>
              <c:strCache>
                <c:ptCount val="3"/>
                <c:pt idx="0">
                  <c:v>Tier 1</c:v>
                </c:pt>
                <c:pt idx="1">
                  <c:v>Tier 2</c:v>
                </c:pt>
                <c:pt idx="2">
                  <c:v>Tier 3</c:v>
                </c:pt>
              </c:strCache>
            </c:strRef>
          </c:cat>
          <c:val>
            <c:numRef>
              <c:f>'pivot table'!$C$25:$C$27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DEA5-4136-A31C-AF282506F74F}"/>
            </c:ext>
          </c:extLst>
        </c:ser>
        <c:ser>
          <c:idx val="1"/>
          <c:order val="1"/>
          <c:tx>
            <c:strRef>
              <c:f>'pivot table'!$D$23:$D$24</c:f>
              <c:strCache>
                <c:ptCount val="1"/>
                <c:pt idx="0">
                  <c:v>Low Fat</c:v>
                </c:pt>
              </c:strCache>
            </c:strRef>
          </c:tx>
          <c:spPr>
            <a:solidFill>
              <a:srgbClr val="D09E00"/>
            </a:solidFill>
            <a:ln w="9525">
              <a:solidFill>
                <a:schemeClr val="bg1">
                  <a:lumMod val="8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table'!$B$25:$B$27</c:f>
              <c:strCache>
                <c:ptCount val="3"/>
                <c:pt idx="0">
                  <c:v>Tier 1</c:v>
                </c:pt>
                <c:pt idx="1">
                  <c:v>Tier 2</c:v>
                </c:pt>
                <c:pt idx="2">
                  <c:v>Tier 3</c:v>
                </c:pt>
              </c:strCache>
            </c:strRef>
          </c:cat>
          <c:val>
            <c:numRef>
              <c:f>'pivot table'!$D$25:$D$27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DEA5-4136-A31C-AF282506F74F}"/>
            </c:ext>
          </c:extLst>
        </c:ser>
        <c:dLbls>
          <c:dLblPos val="outEnd"/>
          <c:showLegendKey val="0"/>
          <c:showVal val="1"/>
          <c:showCatName val="0"/>
          <c:showSerName val="0"/>
          <c:showPercent val="0"/>
          <c:showBubbleSize val="0"/>
        </c:dLbls>
        <c:gapWidth val="59"/>
        <c:overlap val="4"/>
        <c:axId val="1460467679"/>
        <c:axId val="1460465279"/>
      </c:barChart>
      <c:catAx>
        <c:axId val="146046767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460465279"/>
        <c:crosses val="autoZero"/>
        <c:auto val="1"/>
        <c:lblAlgn val="ctr"/>
        <c:lblOffset val="100"/>
        <c:noMultiLvlLbl val="0"/>
      </c:catAx>
      <c:valAx>
        <c:axId val="1460465279"/>
        <c:scaling>
          <c:orientation val="minMax"/>
        </c:scaling>
        <c:delete val="1"/>
        <c:axPos val="b"/>
        <c:numFmt formatCode="&quot;$&quot;0.0,&quot;K&quot;" sourceLinked="1"/>
        <c:majorTickMark val="out"/>
        <c:minorTickMark val="none"/>
        <c:tickLblPos val="nextTo"/>
        <c:crossAx val="14604676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analysis.xlsx]pivot table!PivotTable2</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2.1394615598561541E-3"/>
              <c:y val="-0.231250000000000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2.1394615598561346E-3"/>
              <c:y val="-0.262500000000000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3.9223008823151201E-17"/>
              <c:y val="-0.275000000000000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2.1394615598560756E-3"/>
              <c:y val="-0.287500000000000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2.1394615598561541E-3"/>
              <c:y val="-0.281250000000000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2.1394615598561541E-3"/>
              <c:y val="-0.312500000000000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7.8446017646302402E-17"/>
              <c:y val="-0.393749999999999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4.2789231197121512E-3"/>
              <c:y val="-0.3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4.2789231197123082E-3"/>
              <c:y val="-0.281250000000000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356265328947274E-2"/>
          <c:y val="4.7451279527559058E-2"/>
          <c:w val="0.8735386171969246"/>
          <c:h val="0.8014877089478859"/>
        </c:manualLayout>
      </c:layout>
      <c:areaChart>
        <c:grouping val="standard"/>
        <c:varyColors val="0"/>
        <c:ser>
          <c:idx val="0"/>
          <c:order val="0"/>
          <c:tx>
            <c:strRef>
              <c:f>'pivot table'!$C$54</c:f>
              <c:strCache>
                <c:ptCount val="1"/>
                <c:pt idx="0">
                  <c:v>Total</c:v>
                </c:pt>
              </c:strCache>
            </c:strRef>
          </c:tx>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ACDF-4C0E-B1A5-1A7A21466AD8}"/>
              </c:ext>
            </c:extLst>
          </c:dPt>
          <c:dPt>
            <c:idx val="1"/>
            <c:bubble3D val="0"/>
            <c:extLst>
              <c:ext xmlns:c16="http://schemas.microsoft.com/office/drawing/2014/chart" uri="{C3380CC4-5D6E-409C-BE32-E72D297353CC}">
                <c16:uniqueId val="{00000002-ACDF-4C0E-B1A5-1A7A21466AD8}"/>
              </c:ext>
            </c:extLst>
          </c:dPt>
          <c:dPt>
            <c:idx val="2"/>
            <c:bubble3D val="0"/>
            <c:extLst>
              <c:ext xmlns:c16="http://schemas.microsoft.com/office/drawing/2014/chart" uri="{C3380CC4-5D6E-409C-BE32-E72D297353CC}">
                <c16:uniqueId val="{00000003-ACDF-4C0E-B1A5-1A7A21466AD8}"/>
              </c:ext>
            </c:extLst>
          </c:dPt>
          <c:dPt>
            <c:idx val="3"/>
            <c:bubble3D val="0"/>
            <c:extLst>
              <c:ext xmlns:c16="http://schemas.microsoft.com/office/drawing/2014/chart" uri="{C3380CC4-5D6E-409C-BE32-E72D297353CC}">
                <c16:uniqueId val="{00000004-ACDF-4C0E-B1A5-1A7A21466AD8}"/>
              </c:ext>
            </c:extLst>
          </c:dPt>
          <c:dPt>
            <c:idx val="4"/>
            <c:bubble3D val="0"/>
            <c:extLst>
              <c:ext xmlns:c16="http://schemas.microsoft.com/office/drawing/2014/chart" uri="{C3380CC4-5D6E-409C-BE32-E72D297353CC}">
                <c16:uniqueId val="{00000005-ACDF-4C0E-B1A5-1A7A21466AD8}"/>
              </c:ext>
            </c:extLst>
          </c:dPt>
          <c:dPt>
            <c:idx val="5"/>
            <c:bubble3D val="0"/>
            <c:extLst>
              <c:ext xmlns:c16="http://schemas.microsoft.com/office/drawing/2014/chart" uri="{C3380CC4-5D6E-409C-BE32-E72D297353CC}">
                <c16:uniqueId val="{00000006-ACDF-4C0E-B1A5-1A7A21466AD8}"/>
              </c:ext>
            </c:extLst>
          </c:dPt>
          <c:dPt>
            <c:idx val="6"/>
            <c:bubble3D val="0"/>
            <c:extLst>
              <c:ext xmlns:c16="http://schemas.microsoft.com/office/drawing/2014/chart" uri="{C3380CC4-5D6E-409C-BE32-E72D297353CC}">
                <c16:uniqueId val="{00000007-ACDF-4C0E-B1A5-1A7A21466AD8}"/>
              </c:ext>
            </c:extLst>
          </c:dPt>
          <c:dPt>
            <c:idx val="7"/>
            <c:bubble3D val="0"/>
            <c:extLst>
              <c:ext xmlns:c16="http://schemas.microsoft.com/office/drawing/2014/chart" uri="{C3380CC4-5D6E-409C-BE32-E72D297353CC}">
                <c16:uniqueId val="{00000008-ACDF-4C0E-B1A5-1A7A21466AD8}"/>
              </c:ext>
            </c:extLst>
          </c:dPt>
          <c:dPt>
            <c:idx val="8"/>
            <c:bubble3D val="0"/>
            <c:extLst>
              <c:ext xmlns:c16="http://schemas.microsoft.com/office/drawing/2014/chart" uri="{C3380CC4-5D6E-409C-BE32-E72D297353CC}">
                <c16:uniqueId val="{00000009-ACDF-4C0E-B1A5-1A7A21466AD8}"/>
              </c:ext>
            </c:extLst>
          </c:dPt>
          <c:dLbls>
            <c:dLbl>
              <c:idx val="0"/>
              <c:layout>
                <c:manualLayout>
                  <c:x val="2.1394615598561541E-3"/>
                  <c:y val="-0.231250000000000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DF-4C0E-B1A5-1A7A21466AD8}"/>
                </c:ext>
              </c:extLst>
            </c:dLbl>
            <c:dLbl>
              <c:idx val="1"/>
              <c:layout>
                <c:manualLayout>
                  <c:x val="2.1394615598561346E-3"/>
                  <c:y val="-0.262500000000000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DF-4C0E-B1A5-1A7A21466AD8}"/>
                </c:ext>
              </c:extLst>
            </c:dLbl>
            <c:dLbl>
              <c:idx val="2"/>
              <c:layout>
                <c:manualLayout>
                  <c:x val="-3.9223008823151201E-17"/>
                  <c:y val="-0.275000000000000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DF-4C0E-B1A5-1A7A21466AD8}"/>
                </c:ext>
              </c:extLst>
            </c:dLbl>
            <c:dLbl>
              <c:idx val="3"/>
              <c:layout>
                <c:manualLayout>
                  <c:x val="2.1394615598560756E-3"/>
                  <c:y val="-0.287500000000000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CDF-4C0E-B1A5-1A7A21466AD8}"/>
                </c:ext>
              </c:extLst>
            </c:dLbl>
            <c:dLbl>
              <c:idx val="4"/>
              <c:layout>
                <c:manualLayout>
                  <c:x val="-2.1394615598561541E-3"/>
                  <c:y val="-0.281250000000000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DF-4C0E-B1A5-1A7A21466AD8}"/>
                </c:ext>
              </c:extLst>
            </c:dLbl>
            <c:dLbl>
              <c:idx val="5"/>
              <c:layout>
                <c:manualLayout>
                  <c:x val="2.1394615598561541E-3"/>
                  <c:y val="-0.312500000000000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CDF-4C0E-B1A5-1A7A21466AD8}"/>
                </c:ext>
              </c:extLst>
            </c:dLbl>
            <c:dLbl>
              <c:idx val="6"/>
              <c:layout>
                <c:manualLayout>
                  <c:x val="-7.8446017646302402E-17"/>
                  <c:y val="-0.393749999999999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CDF-4C0E-B1A5-1A7A21466AD8}"/>
                </c:ext>
              </c:extLst>
            </c:dLbl>
            <c:dLbl>
              <c:idx val="7"/>
              <c:layout>
                <c:manualLayout>
                  <c:x val="4.2789231197121512E-3"/>
                  <c:y val="-0.31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CDF-4C0E-B1A5-1A7A21466AD8}"/>
                </c:ext>
              </c:extLst>
            </c:dLbl>
            <c:dLbl>
              <c:idx val="8"/>
              <c:layout>
                <c:manualLayout>
                  <c:x val="-4.2789231197123082E-3"/>
                  <c:y val="-0.281250000000000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CDF-4C0E-B1A5-1A7A21466AD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table'!$B$55:$B$63</c:f>
              <c:strCache>
                <c:ptCount val="9"/>
                <c:pt idx="0">
                  <c:v>2011</c:v>
                </c:pt>
                <c:pt idx="1">
                  <c:v>2012</c:v>
                </c:pt>
                <c:pt idx="2">
                  <c:v>2014</c:v>
                </c:pt>
                <c:pt idx="3">
                  <c:v>2015</c:v>
                </c:pt>
                <c:pt idx="4">
                  <c:v>2016</c:v>
                </c:pt>
                <c:pt idx="5">
                  <c:v>2017</c:v>
                </c:pt>
                <c:pt idx="6">
                  <c:v>2018</c:v>
                </c:pt>
                <c:pt idx="7">
                  <c:v>2020</c:v>
                </c:pt>
                <c:pt idx="8">
                  <c:v>2022</c:v>
                </c:pt>
              </c:strCache>
            </c:strRef>
          </c:cat>
          <c:val>
            <c:numRef>
              <c:f>'pivot table'!$C$55:$C$63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ACDF-4C0E-B1A5-1A7A21466AD8}"/>
            </c:ext>
          </c:extLst>
        </c:ser>
        <c:dLbls>
          <c:showLegendKey val="0"/>
          <c:showVal val="0"/>
          <c:showCatName val="0"/>
          <c:showSerName val="0"/>
          <c:showPercent val="0"/>
          <c:showBubbleSize val="0"/>
        </c:dLbls>
        <c:dropLines>
          <c:spPr>
            <a:ln w="9525" cap="flat" cmpd="sng" algn="ctr">
              <a:solidFill>
                <a:schemeClr val="bg1">
                  <a:lumMod val="65000"/>
                  <a:alpha val="40000"/>
                </a:schemeClr>
              </a:solidFill>
              <a:round/>
            </a:ln>
            <a:effectLst/>
          </c:spPr>
        </c:dropLines>
        <c:axId val="437037647"/>
        <c:axId val="437028047"/>
      </c:areaChart>
      <c:catAx>
        <c:axId val="43703764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437028047"/>
        <c:crosses val="autoZero"/>
        <c:auto val="1"/>
        <c:lblAlgn val="ctr"/>
        <c:lblOffset val="100"/>
        <c:noMultiLvlLbl val="0"/>
      </c:catAx>
      <c:valAx>
        <c:axId val="437028047"/>
        <c:scaling>
          <c:orientation val="minMax"/>
        </c:scaling>
        <c:delete val="1"/>
        <c:axPos val="l"/>
        <c:numFmt formatCode="&quot;$&quot;0.0,&quot;K&quot;" sourceLinked="1"/>
        <c:majorTickMark val="out"/>
        <c:minorTickMark val="none"/>
        <c:tickLblPos val="nextTo"/>
        <c:crossAx val="4370376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analysis.xlsx]pivot table!PivotTable6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alpha val="99000"/>
            </a:srgbClr>
          </a:solidFill>
          <a:ln w="6350">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alpha val="99000"/>
            </a:srgbClr>
          </a:solidFill>
          <a:ln w="6350">
            <a:solidFill>
              <a:schemeClr val="bg1">
                <a:lumMod val="85000"/>
              </a:schemeClr>
            </a:solid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458877470716377"/>
          <c:y val="3.6050293225709969E-2"/>
          <c:w val="0.64541127460051728"/>
          <c:h val="0.9298952180779757"/>
        </c:manualLayout>
      </c:layout>
      <c:barChart>
        <c:barDir val="bar"/>
        <c:grouping val="clustered"/>
        <c:varyColors val="0"/>
        <c:ser>
          <c:idx val="0"/>
          <c:order val="0"/>
          <c:tx>
            <c:strRef>
              <c:f>'pivot table'!$C$33</c:f>
              <c:strCache>
                <c:ptCount val="1"/>
                <c:pt idx="0">
                  <c:v>Total</c:v>
                </c:pt>
              </c:strCache>
            </c:strRef>
          </c:tx>
          <c:spPr>
            <a:solidFill>
              <a:srgbClr val="D09E00">
                <a:alpha val="99000"/>
              </a:srgbClr>
            </a:solidFill>
            <a:ln w="6350">
              <a:solidFill>
                <a:schemeClr val="bg1">
                  <a:lumMod val="85000"/>
                </a:schemeClr>
              </a:solidFill>
            </a:ln>
            <a:effectLst/>
          </c:spPr>
          <c:invertIfNegative val="0"/>
          <c:dPt>
            <c:idx val="14"/>
            <c:invertIfNegative val="0"/>
            <c:bubble3D val="0"/>
            <c:extLst>
              <c:ext xmlns:c16="http://schemas.microsoft.com/office/drawing/2014/chart" uri="{C3380CC4-5D6E-409C-BE32-E72D297353CC}">
                <c16:uniqueId val="{00000001-62FB-4747-9756-66B86C5271CB}"/>
              </c:ext>
            </c:extLst>
          </c:dPt>
          <c:dPt>
            <c:idx val="15"/>
            <c:invertIfNegative val="0"/>
            <c:bubble3D val="0"/>
            <c:spPr>
              <a:solidFill>
                <a:srgbClr val="D09E00">
                  <a:alpha val="99000"/>
                </a:srgbClr>
              </a:solidFill>
              <a:ln w="6350">
                <a:solidFill>
                  <a:schemeClr val="bg1">
                    <a:lumMod val="85000"/>
                  </a:schemeClr>
                </a:solidFill>
              </a:ln>
              <a:effectLst/>
            </c:spPr>
            <c:extLst>
              <c:ext xmlns:c16="http://schemas.microsoft.com/office/drawing/2014/chart" uri="{C3380CC4-5D6E-409C-BE32-E72D297353CC}">
                <c16:uniqueId val="{00000001-2C50-4EFB-ACDC-02DDFE47C54A}"/>
              </c:ext>
            </c:extLst>
          </c:dPt>
          <c:dLbls>
            <c:dLbl>
              <c:idx val="15"/>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C50-4EFB-ACDC-02DDFE47C54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table'!$B$34:$B$49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table'!$C$34:$C$49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2C50-4EFB-ACDC-02DDFE47C54A}"/>
            </c:ext>
          </c:extLst>
        </c:ser>
        <c:dLbls>
          <c:dLblPos val="outEnd"/>
          <c:showLegendKey val="0"/>
          <c:showVal val="1"/>
          <c:showCatName val="0"/>
          <c:showSerName val="0"/>
          <c:showPercent val="0"/>
          <c:showBubbleSize val="0"/>
        </c:dLbls>
        <c:gapWidth val="39"/>
        <c:overlap val="-80"/>
        <c:axId val="1458634239"/>
        <c:axId val="1458633759"/>
      </c:barChart>
      <c:catAx>
        <c:axId val="1458634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58633759"/>
        <c:crosses val="autoZero"/>
        <c:auto val="1"/>
        <c:lblAlgn val="ctr"/>
        <c:lblOffset val="100"/>
        <c:noMultiLvlLbl val="0"/>
      </c:catAx>
      <c:valAx>
        <c:axId val="1458633759"/>
        <c:scaling>
          <c:orientation val="minMax"/>
        </c:scaling>
        <c:delete val="1"/>
        <c:axPos val="b"/>
        <c:numFmt formatCode="&quot;$&quot;0.0,&quot;K&quot;" sourceLinked="1"/>
        <c:majorTickMark val="none"/>
        <c:minorTickMark val="none"/>
        <c:tickLblPos val="nextTo"/>
        <c:crossAx val="1458634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analysis.xlsx]pivot table!PivotTable3</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3064527536020676"/>
              <c:y val="-4.65517209780259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0.20141146618031877"/>
              <c:y val="-9.31034419560519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9.7983956520155083E-2"/>
              <c:y val="-6.98275814670390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s>
    <c:plotArea>
      <c:layout>
        <c:manualLayout>
          <c:layoutTarget val="inner"/>
          <c:xMode val="edge"/>
          <c:yMode val="edge"/>
          <c:x val="0.20517620944683607"/>
          <c:y val="0.18404147268078705"/>
          <c:w val="0.57606036756111345"/>
          <c:h val="0.81580798792735532"/>
        </c:manualLayout>
      </c:layout>
      <c:doughnutChart>
        <c:varyColors val="1"/>
        <c:ser>
          <c:idx val="0"/>
          <c:order val="0"/>
          <c:tx>
            <c:strRef>
              <c:f>'pivot table'!$C$67</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DAFB-4231-8385-4DD3C35ACA43}"/>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DAFB-4231-8385-4DD3C35ACA43}"/>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DAFB-4231-8385-4DD3C35ACA43}"/>
              </c:ext>
            </c:extLst>
          </c:dPt>
          <c:dLbls>
            <c:dLbl>
              <c:idx val="0"/>
              <c:layout>
                <c:manualLayout>
                  <c:x val="0.13064527536020676"/>
                  <c:y val="-4.655172097802599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AFB-4231-8385-4DD3C35ACA43}"/>
                </c:ext>
              </c:extLst>
            </c:dLbl>
            <c:dLbl>
              <c:idx val="1"/>
              <c:layout>
                <c:manualLayout>
                  <c:x val="0.20141146618031877"/>
                  <c:y val="-9.310344195605199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AFB-4231-8385-4DD3C35ACA43}"/>
                </c:ext>
              </c:extLst>
            </c:dLbl>
            <c:dLbl>
              <c:idx val="2"/>
              <c:layout>
                <c:manualLayout>
                  <c:x val="-9.7983956520155083E-2"/>
                  <c:y val="-6.982758146703900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AFB-4231-8385-4DD3C35ACA4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 table'!$B$68:$B$70</c:f>
              <c:strCache>
                <c:ptCount val="3"/>
                <c:pt idx="0">
                  <c:v>High</c:v>
                </c:pt>
                <c:pt idx="1">
                  <c:v>Medium</c:v>
                </c:pt>
                <c:pt idx="2">
                  <c:v>Small</c:v>
                </c:pt>
              </c:strCache>
            </c:strRef>
          </c:cat>
          <c:val>
            <c:numRef>
              <c:f>'pivot table'!$C$68:$C$70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DAFB-4231-8385-4DD3C35ACA43}"/>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analysis.xlsx]pivot table!PivotTable8</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s>
    <c:plotArea>
      <c:layout>
        <c:manualLayout>
          <c:layoutTarget val="inner"/>
          <c:xMode val="edge"/>
          <c:yMode val="edge"/>
          <c:x val="0.39247877988301116"/>
          <c:y val="0.10348304981030473"/>
          <c:w val="0.58737197493560567"/>
          <c:h val="0.87509624630662453"/>
        </c:manualLayout>
      </c:layout>
      <c:barChart>
        <c:barDir val="bar"/>
        <c:grouping val="clustered"/>
        <c:varyColors val="0"/>
        <c:ser>
          <c:idx val="0"/>
          <c:order val="0"/>
          <c:tx>
            <c:strRef>
              <c:f>'pivot table'!$C$91</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table'!$B$92:$B$95</c:f>
              <c:strCache>
                <c:ptCount val="4"/>
                <c:pt idx="0">
                  <c:v>Grocery Store</c:v>
                </c:pt>
                <c:pt idx="1">
                  <c:v>Supermarket Type3</c:v>
                </c:pt>
                <c:pt idx="2">
                  <c:v>Supermarket Type2</c:v>
                </c:pt>
                <c:pt idx="3">
                  <c:v>Supermarket Type1</c:v>
                </c:pt>
              </c:strCache>
            </c:strRef>
          </c:cat>
          <c:val>
            <c:numRef>
              <c:f>'pivot table'!$C$92:$C$95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6D9E-49A2-91E6-AEFEF6BE7403}"/>
            </c:ext>
          </c:extLst>
        </c:ser>
        <c:dLbls>
          <c:showLegendKey val="0"/>
          <c:showVal val="0"/>
          <c:showCatName val="0"/>
          <c:showSerName val="0"/>
          <c:showPercent val="0"/>
          <c:showBubbleSize val="0"/>
        </c:dLbls>
        <c:gapWidth val="41"/>
        <c:overlap val="-23"/>
        <c:axId val="937086079"/>
        <c:axId val="937069759"/>
      </c:barChart>
      <c:catAx>
        <c:axId val="937086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069759"/>
        <c:crosses val="autoZero"/>
        <c:auto val="1"/>
        <c:lblAlgn val="ctr"/>
        <c:lblOffset val="100"/>
        <c:noMultiLvlLbl val="0"/>
      </c:catAx>
      <c:valAx>
        <c:axId val="937069759"/>
        <c:scaling>
          <c:orientation val="minMax"/>
        </c:scaling>
        <c:delete val="1"/>
        <c:axPos val="b"/>
        <c:numFmt formatCode="&quot;$&quot;0.0,&quot;K&quot;" sourceLinked="1"/>
        <c:majorTickMark val="none"/>
        <c:minorTickMark val="none"/>
        <c:tickLblPos val="nextTo"/>
        <c:crossAx val="937086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analysis.xlsx]pivot table!PivotTable9</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157184122027061E-2"/>
          <c:y val="6.5032702000447654E-2"/>
          <c:w val="0.78363405760411586"/>
          <c:h val="0.92823145284153041"/>
        </c:manualLayout>
      </c:layout>
      <c:barChart>
        <c:barDir val="bar"/>
        <c:grouping val="clustered"/>
        <c:varyColors val="0"/>
        <c:ser>
          <c:idx val="0"/>
          <c:order val="0"/>
          <c:tx>
            <c:strRef>
              <c:f>'pivot table'!$C$99</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table'!$B$100:$B$103</c:f>
              <c:strCache>
                <c:ptCount val="4"/>
                <c:pt idx="0">
                  <c:v>Grocery Store</c:v>
                </c:pt>
                <c:pt idx="1">
                  <c:v>Supermarket Type3</c:v>
                </c:pt>
                <c:pt idx="2">
                  <c:v>Supermarket Type2</c:v>
                </c:pt>
                <c:pt idx="3">
                  <c:v>Supermarket Type1</c:v>
                </c:pt>
              </c:strCache>
            </c:strRef>
          </c:cat>
          <c:val>
            <c:numRef>
              <c:f>'pivot table'!$C$100:$C$103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56CF-4A4B-9C6D-4962CAFFB1A0}"/>
            </c:ext>
          </c:extLst>
        </c:ser>
        <c:dLbls>
          <c:dLblPos val="outEnd"/>
          <c:showLegendKey val="0"/>
          <c:showVal val="1"/>
          <c:showCatName val="0"/>
          <c:showSerName val="0"/>
          <c:showPercent val="0"/>
          <c:showBubbleSize val="0"/>
        </c:dLbls>
        <c:gapWidth val="41"/>
        <c:axId val="937118239"/>
        <c:axId val="937120159"/>
      </c:barChart>
      <c:catAx>
        <c:axId val="937118239"/>
        <c:scaling>
          <c:orientation val="minMax"/>
        </c:scaling>
        <c:delete val="1"/>
        <c:axPos val="l"/>
        <c:numFmt formatCode="General" sourceLinked="1"/>
        <c:majorTickMark val="none"/>
        <c:minorTickMark val="none"/>
        <c:tickLblPos val="nextTo"/>
        <c:crossAx val="937120159"/>
        <c:crosses val="autoZero"/>
        <c:auto val="1"/>
        <c:lblAlgn val="ctr"/>
        <c:lblOffset val="100"/>
        <c:noMultiLvlLbl val="0"/>
      </c:catAx>
      <c:valAx>
        <c:axId val="937120159"/>
        <c:scaling>
          <c:orientation val="minMax"/>
        </c:scaling>
        <c:delete val="1"/>
        <c:axPos val="b"/>
        <c:numFmt formatCode="\$0" sourceLinked="1"/>
        <c:majorTickMark val="none"/>
        <c:minorTickMark val="none"/>
        <c:tickLblPos val="nextTo"/>
        <c:crossAx val="937118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 analysis.xlsx]pivot table!PivotTable10</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157072288217849"/>
                  <c:h val="0.25142416225749559"/>
                </c:manualLayout>
              </c15:layout>
            </c:ext>
          </c:extLst>
        </c:dLbl>
      </c:pivotFmt>
    </c:pivotFmts>
    <c:plotArea>
      <c:layout>
        <c:manualLayout>
          <c:layoutTarget val="inner"/>
          <c:xMode val="edge"/>
          <c:yMode val="edge"/>
          <c:x val="0.11513828231385906"/>
          <c:y val="4.0061528505002705E-2"/>
          <c:w val="0.77005020323304907"/>
          <c:h val="0.92205607754217378"/>
        </c:manualLayout>
      </c:layout>
      <c:barChart>
        <c:barDir val="bar"/>
        <c:grouping val="clustered"/>
        <c:varyColors val="0"/>
        <c:ser>
          <c:idx val="0"/>
          <c:order val="0"/>
          <c:tx>
            <c:strRef>
              <c:f>'pivot table'!$C$106</c:f>
              <c:strCache>
                <c:ptCount val="1"/>
                <c:pt idx="0">
                  <c:v>Total</c:v>
                </c:pt>
              </c:strCache>
            </c:strRef>
          </c:tx>
          <c:spPr>
            <a:solidFill>
              <a:srgbClr val="D09E00"/>
            </a:solidFill>
            <a:ln>
              <a:noFill/>
            </a:ln>
            <a:effectLst/>
          </c:spPr>
          <c:invertIfNegative val="0"/>
          <c:dPt>
            <c:idx val="1"/>
            <c:invertIfNegative val="0"/>
            <c:bubble3D val="0"/>
            <c:extLst>
              <c:ext xmlns:c16="http://schemas.microsoft.com/office/drawing/2014/chart" uri="{C3380CC4-5D6E-409C-BE32-E72D297353CC}">
                <c16:uniqueId val="{00000000-EA69-4A6F-86C0-EA92118457DB}"/>
              </c:ext>
            </c:extLst>
          </c:dPt>
          <c:dPt>
            <c:idx val="3"/>
            <c:invertIfNegative val="0"/>
            <c:bubble3D val="0"/>
            <c:spPr>
              <a:solidFill>
                <a:srgbClr val="D09E00"/>
              </a:solidFill>
              <a:ln>
                <a:noFill/>
              </a:ln>
              <a:effectLst/>
            </c:spPr>
            <c:extLst>
              <c:ext xmlns:c16="http://schemas.microsoft.com/office/drawing/2014/chart" uri="{C3380CC4-5D6E-409C-BE32-E72D297353CC}">
                <c16:uniqueId val="{00000001-2002-46A3-A62F-A84D1A5B69C1}"/>
              </c:ext>
            </c:extLst>
          </c:dPt>
          <c:dLbls>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2157072288217849"/>
                      <c:h val="0.25142416225749559"/>
                    </c:manualLayout>
                  </c15:layout>
                </c:ext>
                <c:ext xmlns:c16="http://schemas.microsoft.com/office/drawing/2014/chart" uri="{C3380CC4-5D6E-409C-BE32-E72D297353CC}">
                  <c16:uniqueId val="{00000001-2002-46A3-A62F-A84D1A5B69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table'!$B$107:$B$110</c:f>
              <c:strCache>
                <c:ptCount val="4"/>
                <c:pt idx="0">
                  <c:v>Grocery Store</c:v>
                </c:pt>
                <c:pt idx="1">
                  <c:v>Supermarket Type3</c:v>
                </c:pt>
                <c:pt idx="2">
                  <c:v>Supermarket Type2</c:v>
                </c:pt>
                <c:pt idx="3">
                  <c:v>Supermarket Type1</c:v>
                </c:pt>
              </c:strCache>
            </c:strRef>
          </c:cat>
          <c:val>
            <c:numRef>
              <c:f>'pivot table'!$C$107:$C$110</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2002-46A3-A62F-A84D1A5B69C1}"/>
            </c:ext>
          </c:extLst>
        </c:ser>
        <c:dLbls>
          <c:showLegendKey val="0"/>
          <c:showVal val="0"/>
          <c:showCatName val="0"/>
          <c:showSerName val="0"/>
          <c:showPercent val="0"/>
          <c:showBubbleSize val="0"/>
        </c:dLbls>
        <c:gapWidth val="41"/>
        <c:axId val="699495951"/>
        <c:axId val="699514191"/>
      </c:barChart>
      <c:catAx>
        <c:axId val="699495951"/>
        <c:scaling>
          <c:orientation val="minMax"/>
        </c:scaling>
        <c:delete val="1"/>
        <c:axPos val="l"/>
        <c:numFmt formatCode="General" sourceLinked="1"/>
        <c:majorTickMark val="none"/>
        <c:minorTickMark val="none"/>
        <c:tickLblPos val="nextTo"/>
        <c:crossAx val="699514191"/>
        <c:crosses val="autoZero"/>
        <c:auto val="1"/>
        <c:lblAlgn val="ctr"/>
        <c:lblOffset val="100"/>
        <c:noMultiLvlLbl val="0"/>
      </c:catAx>
      <c:valAx>
        <c:axId val="699514191"/>
        <c:scaling>
          <c:orientation val="minMax"/>
        </c:scaling>
        <c:delete val="1"/>
        <c:axPos val="b"/>
        <c:numFmt formatCode="\$0" sourceLinked="1"/>
        <c:majorTickMark val="none"/>
        <c:minorTickMark val="none"/>
        <c:tickLblPos val="nextTo"/>
        <c:crossAx val="69949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1DC9D82D-A96A-4942-BA91-A8DBC655D557}">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1DC9D82D-A96A-4942-BA91-A8DBC655D557}">
          <cx:tx>
            <cx:txData>
              <cx:f>_xlchart.v2.4</cx:f>
              <cx:v>Sales</cx:v>
            </cx:txData>
          </cx:tx>
          <cx:spPr>
            <a:ln>
              <a:noFill/>
            </a:ln>
          </cx:spPr>
          <cx:dataPt idx="0">
            <cx:spPr>
              <a:solidFill>
                <a:srgbClr val="FFC000">
                  <a:lumMod val="75000"/>
                </a:srgbClr>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b="1">
                    <a:solidFill>
                      <a:schemeClr val="tx1"/>
                    </a:solidFill>
                    <a:latin typeface="Segoe UI Black" panose="020B0A02040204020203" pitchFamily="34" charset="0"/>
                    <a:ea typeface="Segoe UI Black" panose="020B0A02040204020203" pitchFamily="34" charset="0"/>
                    <a:cs typeface="Segoe UI Black" panose="020B0A02040204020203" pitchFamily="34" charset="0"/>
                  </a:defRPr>
                </a:pPr>
                <a:endParaRPr lang="en-US" sz="900" b="1" i="0" u="none" strike="noStrike" baseline="0">
                  <a:solidFill>
                    <a:schemeClr val="tx1"/>
                  </a:solidFill>
                  <a:latin typeface="Segoe UI Black" panose="020B0A02040204020203" pitchFamily="34" charset="0"/>
                  <a:ea typeface="Segoe UI Black" panose="020B0A02040204020203" pitchFamily="34" charset="0"/>
                </a:endParaRPr>
              </a:p>
            </cx:txPr>
            <cx:visibility seriesName="0" categoryName="0" value="1"/>
          </cx:dataLabels>
          <cx:dataId val="0"/>
        </cx:series>
      </cx:plotAreaRegion>
      <cx:axis id="0">
        <cx:catScaling gapWidth="0.109999999"/>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Raw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pivot table'!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7</xdr:col>
      <xdr:colOff>335280</xdr:colOff>
      <xdr:row>4</xdr:row>
      <xdr:rowOff>68581</xdr:rowOff>
    </xdr:from>
    <xdr:to>
      <xdr:col>10</xdr:col>
      <xdr:colOff>251460</xdr:colOff>
      <xdr:row>10</xdr:row>
      <xdr:rowOff>106680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F2FD5907-D5A9-297D-EAF7-36812BF1B5A7}"/>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537960" y="777241"/>
              <a:ext cx="1927860" cy="1249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323850</xdr:colOff>
      <xdr:row>14</xdr:row>
      <xdr:rowOff>53340</xdr:rowOff>
    </xdr:from>
    <xdr:to>
      <xdr:col>4</xdr:col>
      <xdr:colOff>792480</xdr:colOff>
      <xdr:row>18</xdr:row>
      <xdr:rowOff>76200</xdr:rowOff>
    </xdr:to>
    <xdr:graphicFrame macro="">
      <xdr:nvGraphicFramePr>
        <xdr:cNvPr id="3" name="Chart 2">
          <a:extLst>
            <a:ext uri="{FF2B5EF4-FFF2-40B4-BE49-F238E27FC236}">
              <a16:creationId xmlns:a16="http://schemas.microsoft.com/office/drawing/2014/main" id="{4F7ED01C-7D49-F677-7E16-1B4CADCD0B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163830</xdr:colOff>
      <xdr:row>22</xdr:row>
      <xdr:rowOff>60960</xdr:rowOff>
    </xdr:from>
    <xdr:to>
      <xdr:col>7</xdr:col>
      <xdr:colOff>198120</xdr:colOff>
      <xdr:row>28</xdr:row>
      <xdr:rowOff>53340</xdr:rowOff>
    </xdr:to>
    <xdr:graphicFrame macro="">
      <xdr:nvGraphicFramePr>
        <xdr:cNvPr id="5" name="Chart 4">
          <a:extLst>
            <a:ext uri="{FF2B5EF4-FFF2-40B4-BE49-F238E27FC236}">
              <a16:creationId xmlns:a16="http://schemas.microsoft.com/office/drawing/2014/main" id="{AEDE73AF-9369-9520-372F-B2A8534058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285750</xdr:colOff>
      <xdr:row>32</xdr:row>
      <xdr:rowOff>83820</xdr:rowOff>
    </xdr:from>
    <xdr:to>
      <xdr:col>7</xdr:col>
      <xdr:colOff>213360</xdr:colOff>
      <xdr:row>48</xdr:row>
      <xdr:rowOff>160020</xdr:rowOff>
    </xdr:to>
    <xdr:graphicFrame macro="">
      <xdr:nvGraphicFramePr>
        <xdr:cNvPr id="6" name="Chart 5">
          <a:extLst>
            <a:ext uri="{FF2B5EF4-FFF2-40B4-BE49-F238E27FC236}">
              <a16:creationId xmlns:a16="http://schemas.microsoft.com/office/drawing/2014/main" id="{D88EC3EA-9BD1-87FA-156F-802523A7C8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255270</xdr:colOff>
      <xdr:row>53</xdr:row>
      <xdr:rowOff>99060</xdr:rowOff>
    </xdr:from>
    <xdr:to>
      <xdr:col>7</xdr:col>
      <xdr:colOff>434340</xdr:colOff>
      <xdr:row>62</xdr:row>
      <xdr:rowOff>45720</xdr:rowOff>
    </xdr:to>
    <xdr:graphicFrame macro="">
      <xdr:nvGraphicFramePr>
        <xdr:cNvPr id="4" name="Chart 3">
          <a:extLst>
            <a:ext uri="{FF2B5EF4-FFF2-40B4-BE49-F238E27FC236}">
              <a16:creationId xmlns:a16="http://schemas.microsoft.com/office/drawing/2014/main" id="{0B0B2FC3-8B70-1B6C-062F-957A705938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186690</xdr:colOff>
      <xdr:row>66</xdr:row>
      <xdr:rowOff>106680</xdr:rowOff>
    </xdr:from>
    <xdr:to>
      <xdr:col>7</xdr:col>
      <xdr:colOff>175260</xdr:colOff>
      <xdr:row>71</xdr:row>
      <xdr:rowOff>83820</xdr:rowOff>
    </xdr:to>
    <xdr:graphicFrame macro="">
      <xdr:nvGraphicFramePr>
        <xdr:cNvPr id="7" name="Chart 6">
          <a:extLst>
            <a:ext uri="{FF2B5EF4-FFF2-40B4-BE49-F238E27FC236}">
              <a16:creationId xmlns:a16="http://schemas.microsoft.com/office/drawing/2014/main" id="{260BA1EB-98FC-5543-14A8-0657C0635E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327660</xdr:colOff>
      <xdr:row>79</xdr:row>
      <xdr:rowOff>190500</xdr:rowOff>
    </xdr:from>
    <xdr:to>
      <xdr:col>5</xdr:col>
      <xdr:colOff>262890</xdr:colOff>
      <xdr:row>86</xdr:row>
      <xdr:rowOff>156210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99A20279-72FE-4F8E-1F6B-E4B070A393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316480" y="16017240"/>
              <a:ext cx="2663190" cy="13525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0</xdr:colOff>
      <xdr:row>90</xdr:row>
      <xdr:rowOff>99060</xdr:rowOff>
    </xdr:from>
    <xdr:to>
      <xdr:col>7</xdr:col>
      <xdr:colOff>342900</xdr:colOff>
      <xdr:row>95</xdr:row>
      <xdr:rowOff>91440</xdr:rowOff>
    </xdr:to>
    <xdr:graphicFrame macro="">
      <xdr:nvGraphicFramePr>
        <xdr:cNvPr id="9" name="Chart 8">
          <a:extLst>
            <a:ext uri="{FF2B5EF4-FFF2-40B4-BE49-F238E27FC236}">
              <a16:creationId xmlns:a16="http://schemas.microsoft.com/office/drawing/2014/main" id="{C1963DAC-6B30-8B40-712F-9CCB3BA779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7620</xdr:colOff>
      <xdr:row>97</xdr:row>
      <xdr:rowOff>106680</xdr:rowOff>
    </xdr:from>
    <xdr:to>
      <xdr:col>7</xdr:col>
      <xdr:colOff>350520</xdr:colOff>
      <xdr:row>103</xdr:row>
      <xdr:rowOff>38100</xdr:rowOff>
    </xdr:to>
    <xdr:graphicFrame macro="">
      <xdr:nvGraphicFramePr>
        <xdr:cNvPr id="10" name="Chart 9">
          <a:extLst>
            <a:ext uri="{FF2B5EF4-FFF2-40B4-BE49-F238E27FC236}">
              <a16:creationId xmlns:a16="http://schemas.microsoft.com/office/drawing/2014/main" id="{538045DC-C1F2-D4D0-8D79-412855D532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0</xdr:colOff>
      <xdr:row>104</xdr:row>
      <xdr:rowOff>160020</xdr:rowOff>
    </xdr:from>
    <xdr:to>
      <xdr:col>7</xdr:col>
      <xdr:colOff>388620</xdr:colOff>
      <xdr:row>110</xdr:row>
      <xdr:rowOff>91440</xdr:rowOff>
    </xdr:to>
    <xdr:graphicFrame macro="">
      <xdr:nvGraphicFramePr>
        <xdr:cNvPr id="11" name="Chart 10">
          <a:extLst>
            <a:ext uri="{FF2B5EF4-FFF2-40B4-BE49-F238E27FC236}">
              <a16:creationId xmlns:a16="http://schemas.microsoft.com/office/drawing/2014/main" id="{C41716F6-4EBF-C977-891E-8AFB1C6DE2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594360</xdr:colOff>
      <xdr:row>4</xdr:row>
      <xdr:rowOff>38101</xdr:rowOff>
    </xdr:from>
    <xdr:to>
      <xdr:col>13</xdr:col>
      <xdr:colOff>411480</xdr:colOff>
      <xdr:row>10</xdr:row>
      <xdr:rowOff>144780</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807DF51B-6435-F789-7B99-A504A2C4636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808720" y="746761"/>
              <a:ext cx="1828800" cy="1318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99060</xdr:colOff>
      <xdr:row>3</xdr:row>
      <xdr:rowOff>99060</xdr:rowOff>
    </xdr:from>
    <xdr:to>
      <xdr:col>16</xdr:col>
      <xdr:colOff>586740</xdr:colOff>
      <xdr:row>16</xdr:row>
      <xdr:rowOff>165735</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EBD3A1BD-23D9-882E-1989-715EE431D281}"/>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0995660" y="6019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460963</xdr:colOff>
      <xdr:row>0</xdr:row>
      <xdr:rowOff>50331</xdr:rowOff>
    </xdr:from>
    <xdr:to>
      <xdr:col>23</xdr:col>
      <xdr:colOff>357482</xdr:colOff>
      <xdr:row>30</xdr:row>
      <xdr:rowOff>188148</xdr:rowOff>
    </xdr:to>
    <xdr:sp macro="" textlink="">
      <xdr:nvSpPr>
        <xdr:cNvPr id="3" name="Rectangle 2">
          <a:extLst>
            <a:ext uri="{FF2B5EF4-FFF2-40B4-BE49-F238E27FC236}">
              <a16:creationId xmlns:a16="http://schemas.microsoft.com/office/drawing/2014/main" id="{2E652AEE-681C-70D2-3820-848D7C12399A}"/>
            </a:ext>
          </a:extLst>
        </xdr:cNvPr>
        <xdr:cNvSpPr/>
      </xdr:nvSpPr>
      <xdr:spPr>
        <a:xfrm>
          <a:off x="1801349" y="50331"/>
          <a:ext cx="13970567" cy="6242998"/>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18813</xdr:colOff>
      <xdr:row>1</xdr:row>
      <xdr:rowOff>47036</xdr:rowOff>
    </xdr:from>
    <xdr:to>
      <xdr:col>5</xdr:col>
      <xdr:colOff>413925</xdr:colOff>
      <xdr:row>30</xdr:row>
      <xdr:rowOff>122301</xdr:rowOff>
    </xdr:to>
    <xdr:sp macro="" textlink="">
      <xdr:nvSpPr>
        <xdr:cNvPr id="4" name="Rectangle: Top Corners Rounded 3">
          <a:extLst>
            <a:ext uri="{FF2B5EF4-FFF2-40B4-BE49-F238E27FC236}">
              <a16:creationId xmlns:a16="http://schemas.microsoft.com/office/drawing/2014/main" id="{5A6ECD9A-A25F-BB81-BB19-657937C64CEF}"/>
            </a:ext>
          </a:extLst>
        </xdr:cNvPr>
        <xdr:cNvSpPr/>
      </xdr:nvSpPr>
      <xdr:spPr>
        <a:xfrm rot="5400000">
          <a:off x="-92095" y="2370498"/>
          <a:ext cx="5978470" cy="1735498"/>
        </a:xfrm>
        <a:prstGeom prst="round2SameRect">
          <a:avLst>
            <a:gd name="adj1" fmla="val 16132"/>
            <a:gd name="adj2" fmla="val 0"/>
          </a:avLst>
        </a:prstGeom>
        <a:solidFill>
          <a:srgbClr val="FFD200"/>
        </a:solidFill>
        <a:ln>
          <a:noFill/>
        </a:ln>
        <a:effectLst>
          <a:outerShdw blurRad="50800" dist="38100" sx="99000" sy="99000" algn="l" rotWithShape="0">
            <a:prstClr val="black">
              <a:alpha val="54000"/>
            </a:prstClr>
          </a:outerShdw>
        </a:effectLst>
        <a:scene3d>
          <a:camera prst="orthographicFront"/>
          <a:lightRig rig="threePt" dir="t"/>
        </a:scene3d>
        <a:sp3d prstMaterial="matte"/>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18815</xdr:colOff>
      <xdr:row>1</xdr:row>
      <xdr:rowOff>65852</xdr:rowOff>
    </xdr:from>
    <xdr:to>
      <xdr:col>5</xdr:col>
      <xdr:colOff>244593</xdr:colOff>
      <xdr:row>4</xdr:row>
      <xdr:rowOff>47038</xdr:rowOff>
    </xdr:to>
    <xdr:sp macro="" textlink="">
      <xdr:nvSpPr>
        <xdr:cNvPr id="7" name="TextBox 6">
          <a:extLst>
            <a:ext uri="{FF2B5EF4-FFF2-40B4-BE49-F238E27FC236}">
              <a16:creationId xmlns:a16="http://schemas.microsoft.com/office/drawing/2014/main" id="{435ACDB8-5887-8026-C873-566789A6D10C}"/>
            </a:ext>
          </a:extLst>
        </xdr:cNvPr>
        <xdr:cNvSpPr txBox="1"/>
      </xdr:nvSpPr>
      <xdr:spPr>
        <a:xfrm>
          <a:off x="2029393" y="267828"/>
          <a:ext cx="1566164" cy="587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0" i="0" u="none">
              <a:latin typeface="Segoe UI Black" panose="020B0A02040204020203" pitchFamily="34" charset="0"/>
              <a:ea typeface="Segoe UI Black" panose="020B0A02040204020203" pitchFamily="34" charset="0"/>
            </a:rPr>
            <a:t>blink</a:t>
          </a:r>
          <a:r>
            <a:rPr lang="en-IN" sz="3200" b="0" i="0" u="none">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649112</xdr:colOff>
      <xdr:row>3</xdr:row>
      <xdr:rowOff>84664</xdr:rowOff>
    </xdr:from>
    <xdr:to>
      <xdr:col>5</xdr:col>
      <xdr:colOff>329259</xdr:colOff>
      <xdr:row>5</xdr:row>
      <xdr:rowOff>18812</xdr:rowOff>
    </xdr:to>
    <xdr:sp macro="" textlink="">
      <xdr:nvSpPr>
        <xdr:cNvPr id="8" name="TextBox 7">
          <a:extLst>
            <a:ext uri="{FF2B5EF4-FFF2-40B4-BE49-F238E27FC236}">
              <a16:creationId xmlns:a16="http://schemas.microsoft.com/office/drawing/2014/main" id="{D5CC3925-EBDC-4E29-81F8-78F6DA572D0B}"/>
            </a:ext>
          </a:extLst>
        </xdr:cNvPr>
        <xdr:cNvSpPr txBox="1"/>
      </xdr:nvSpPr>
      <xdr:spPr>
        <a:xfrm>
          <a:off x="1989498" y="690592"/>
          <a:ext cx="1690725" cy="338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i="0" u="none">
              <a:solidFill>
                <a:schemeClr val="tx1"/>
              </a:solidFill>
              <a:latin typeface="Segoe UI Black" panose="020B0A02040204020203" pitchFamily="34" charset="0"/>
              <a:ea typeface="Segoe UI Black" panose="020B0A02040204020203" pitchFamily="34" charset="0"/>
            </a:rPr>
            <a:t>India's</a:t>
          </a:r>
          <a:r>
            <a:rPr lang="en-IN" sz="900" b="1" i="0" u="none" baseline="0">
              <a:solidFill>
                <a:schemeClr val="tx1"/>
              </a:solidFill>
              <a:latin typeface="Segoe UI Black" panose="020B0A02040204020203" pitchFamily="34" charset="0"/>
              <a:ea typeface="Segoe UI Black" panose="020B0A02040204020203" pitchFamily="34" charset="0"/>
            </a:rPr>
            <a:t> Last Minute App</a:t>
          </a:r>
          <a:endParaRPr lang="en-IN" sz="900" b="1" i="0" u="none">
            <a:solidFill>
              <a:schemeClr val="tx1"/>
            </a:solidFill>
            <a:latin typeface="Segoe UI Black" panose="020B0A02040204020203" pitchFamily="34" charset="0"/>
            <a:ea typeface="Segoe UI Black" panose="020B0A02040204020203" pitchFamily="34" charset="0"/>
          </a:endParaRPr>
        </a:p>
      </xdr:txBody>
    </xdr:sp>
    <xdr:clientData/>
  </xdr:twoCellAnchor>
  <xdr:twoCellAnchor>
    <xdr:from>
      <xdr:col>5</xdr:col>
      <xdr:colOff>532460</xdr:colOff>
      <xdr:row>1</xdr:row>
      <xdr:rowOff>75260</xdr:rowOff>
    </xdr:from>
    <xdr:to>
      <xdr:col>13</xdr:col>
      <xdr:colOff>122296</xdr:colOff>
      <xdr:row>10</xdr:row>
      <xdr:rowOff>47038</xdr:rowOff>
    </xdr:to>
    <xdr:grpSp>
      <xdr:nvGrpSpPr>
        <xdr:cNvPr id="13" name="Group 12">
          <a:extLst>
            <a:ext uri="{FF2B5EF4-FFF2-40B4-BE49-F238E27FC236}">
              <a16:creationId xmlns:a16="http://schemas.microsoft.com/office/drawing/2014/main" id="{68119197-018B-BAD1-4492-8837469E5DA9}"/>
            </a:ext>
          </a:extLst>
        </xdr:cNvPr>
        <xdr:cNvGrpSpPr/>
      </xdr:nvGrpSpPr>
      <xdr:grpSpPr>
        <a:xfrm>
          <a:off x="3899437" y="270190"/>
          <a:ext cx="4976999" cy="1726150"/>
          <a:chOff x="3872089" y="272815"/>
          <a:chExt cx="4657607" cy="2100674"/>
        </a:xfrm>
      </xdr:grpSpPr>
      <xdr:sp macro="" textlink="">
        <xdr:nvSpPr>
          <xdr:cNvPr id="9" name="Rectangle: Rounded Corners 8">
            <a:extLst>
              <a:ext uri="{FF2B5EF4-FFF2-40B4-BE49-F238E27FC236}">
                <a16:creationId xmlns:a16="http://schemas.microsoft.com/office/drawing/2014/main" id="{15AACED2-D6B3-0B41-A4FC-81FC82977137}"/>
              </a:ext>
            </a:extLst>
          </xdr:cNvPr>
          <xdr:cNvSpPr/>
        </xdr:nvSpPr>
        <xdr:spPr>
          <a:xfrm>
            <a:off x="3881497" y="272815"/>
            <a:ext cx="2191925" cy="959555"/>
          </a:xfrm>
          <a:prstGeom prst="roundRect">
            <a:avLst/>
          </a:prstGeom>
          <a:gradFill flip="none" rotWithShape="1">
            <a:gsLst>
              <a:gs pos="0">
                <a:srgbClr val="FFD200">
                  <a:alpha val="60000"/>
                </a:srgbClr>
              </a:gs>
              <a:gs pos="100000">
                <a:srgbClr val="95C673">
                  <a:alpha val="50000"/>
                  <a:lumMod val="50000"/>
                </a:srgbClr>
              </a:gs>
              <a:gs pos="34000">
                <a:schemeClr val="accent6">
                  <a:alpha val="45000"/>
                  <a:lumMod val="50000"/>
                </a:schemeClr>
              </a:gs>
              <a:gs pos="100000">
                <a:schemeClr val="accent6">
                  <a:alpha val="50000"/>
                  <a:lumMod val="92000"/>
                  <a:lumOff val="8000"/>
                </a:schemeClr>
              </a:gs>
              <a:gs pos="100000">
                <a:schemeClr val="accent1">
                  <a:lumMod val="30000"/>
                  <a:lumOff val="7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380EE69B-4C26-45FD-8DF2-97DB2FD1C570}"/>
              </a:ext>
            </a:extLst>
          </xdr:cNvPr>
          <xdr:cNvSpPr/>
        </xdr:nvSpPr>
        <xdr:spPr>
          <a:xfrm>
            <a:off x="6318955" y="277518"/>
            <a:ext cx="2210741" cy="950149"/>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A163A81E-454F-4A1E-9444-1B5DB23C66AB}"/>
              </a:ext>
            </a:extLst>
          </xdr:cNvPr>
          <xdr:cNvSpPr/>
        </xdr:nvSpPr>
        <xdr:spPr>
          <a:xfrm>
            <a:off x="3872089" y="1423340"/>
            <a:ext cx="2210741" cy="950149"/>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A8E497CA-D29D-4838-8996-B95587B65271}"/>
              </a:ext>
            </a:extLst>
          </xdr:cNvPr>
          <xdr:cNvSpPr/>
        </xdr:nvSpPr>
        <xdr:spPr>
          <a:xfrm>
            <a:off x="6318955" y="1423340"/>
            <a:ext cx="2210741" cy="950149"/>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508940</xdr:colOff>
      <xdr:row>0</xdr:row>
      <xdr:rowOff>118534</xdr:rowOff>
    </xdr:from>
    <xdr:to>
      <xdr:col>7</xdr:col>
      <xdr:colOff>631237</xdr:colOff>
      <xdr:row>4</xdr:row>
      <xdr:rowOff>5644</xdr:rowOff>
    </xdr:to>
    <xdr:sp macro="" textlink="'pivot table'!$B$10">
      <xdr:nvSpPr>
        <xdr:cNvPr id="14" name="TextBox 13">
          <a:extLst>
            <a:ext uri="{FF2B5EF4-FFF2-40B4-BE49-F238E27FC236}">
              <a16:creationId xmlns:a16="http://schemas.microsoft.com/office/drawing/2014/main" id="{86763321-D269-84E7-DA96-DE98B3C2CE89}"/>
            </a:ext>
          </a:extLst>
        </xdr:cNvPr>
        <xdr:cNvSpPr txBox="1"/>
      </xdr:nvSpPr>
      <xdr:spPr>
        <a:xfrm>
          <a:off x="3859904" y="118534"/>
          <a:ext cx="1462682" cy="695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6698BF-0948-4135-9AA7-55841CA8E857}"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editAs="oneCell">
    <xdr:from>
      <xdr:col>3</xdr:col>
      <xdr:colOff>103481</xdr:colOff>
      <xdr:row>7</xdr:row>
      <xdr:rowOff>0</xdr:rowOff>
    </xdr:from>
    <xdr:to>
      <xdr:col>5</xdr:col>
      <xdr:colOff>282221</xdr:colOff>
      <xdr:row>13</xdr:row>
      <xdr:rowOff>9408</xdr:rowOff>
    </xdr:to>
    <mc:AlternateContent xmlns:mc="http://schemas.openxmlformats.org/markup-compatibility/2006" xmlns:a14="http://schemas.microsoft.com/office/drawing/2010/main">
      <mc:Choice Requires="a14">
        <xdr:graphicFrame macro="">
          <xdr:nvGraphicFramePr>
            <xdr:cNvPr id="15" name="Outlet Size 1">
              <a:extLst>
                <a:ext uri="{FF2B5EF4-FFF2-40B4-BE49-F238E27FC236}">
                  <a16:creationId xmlns:a16="http://schemas.microsoft.com/office/drawing/2014/main" id="{C31090F4-97D2-4095-B3A8-FF2C018F775A}"/>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123667" y="1364512"/>
              <a:ext cx="1525531" cy="12321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590315</xdr:colOff>
      <xdr:row>3</xdr:row>
      <xdr:rowOff>10349</xdr:rowOff>
    </xdr:from>
    <xdr:to>
      <xdr:col>7</xdr:col>
      <xdr:colOff>420982</xdr:colOff>
      <xdr:row>4</xdr:row>
      <xdr:rowOff>170275</xdr:rowOff>
    </xdr:to>
    <xdr:sp macro="" textlink="">
      <xdr:nvSpPr>
        <xdr:cNvPr id="17" name="TextBox 16">
          <a:extLst>
            <a:ext uri="{FF2B5EF4-FFF2-40B4-BE49-F238E27FC236}">
              <a16:creationId xmlns:a16="http://schemas.microsoft.com/office/drawing/2014/main" id="{ACC327C3-74CC-3248-216A-9CD514967BD1}"/>
            </a:ext>
          </a:extLst>
        </xdr:cNvPr>
        <xdr:cNvSpPr txBox="1"/>
      </xdr:nvSpPr>
      <xdr:spPr>
        <a:xfrm>
          <a:off x="3941279" y="616277"/>
          <a:ext cx="1171052" cy="361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Aptos Display" panose="020B0004020202020204" pitchFamily="34" charset="0"/>
            </a:rPr>
            <a:t>TOTAL SALES</a:t>
          </a:r>
        </a:p>
      </xdr:txBody>
    </xdr:sp>
    <xdr:clientData/>
  </xdr:twoCellAnchor>
  <xdr:twoCellAnchor>
    <xdr:from>
      <xdr:col>9</xdr:col>
      <xdr:colOff>172156</xdr:colOff>
      <xdr:row>0</xdr:row>
      <xdr:rowOff>118534</xdr:rowOff>
    </xdr:from>
    <xdr:to>
      <xdr:col>11</xdr:col>
      <xdr:colOff>294452</xdr:colOff>
      <xdr:row>4</xdr:row>
      <xdr:rowOff>5644</xdr:rowOff>
    </xdr:to>
    <xdr:sp macro="" textlink="'pivot table'!C10">
      <xdr:nvSpPr>
        <xdr:cNvPr id="18" name="TextBox 17">
          <a:extLst>
            <a:ext uri="{FF2B5EF4-FFF2-40B4-BE49-F238E27FC236}">
              <a16:creationId xmlns:a16="http://schemas.microsoft.com/office/drawing/2014/main" id="{182B4A41-9D2E-4C8E-9D40-72B9C47EBCB7}"/>
            </a:ext>
          </a:extLst>
        </xdr:cNvPr>
        <xdr:cNvSpPr txBox="1"/>
      </xdr:nvSpPr>
      <xdr:spPr>
        <a:xfrm>
          <a:off x="6203891" y="118534"/>
          <a:ext cx="1462681" cy="695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27B75AC-EE79-4BDB-BDF4-A79AC1C39435}"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9</xdr:col>
      <xdr:colOff>407343</xdr:colOff>
      <xdr:row>3</xdr:row>
      <xdr:rowOff>11289</xdr:rowOff>
    </xdr:from>
    <xdr:to>
      <xdr:col>11</xdr:col>
      <xdr:colOff>236127</xdr:colOff>
      <xdr:row>4</xdr:row>
      <xdr:rowOff>169334</xdr:rowOff>
    </xdr:to>
    <xdr:sp macro="" textlink="">
      <xdr:nvSpPr>
        <xdr:cNvPr id="21" name="TextBox 20">
          <a:extLst>
            <a:ext uri="{FF2B5EF4-FFF2-40B4-BE49-F238E27FC236}">
              <a16:creationId xmlns:a16="http://schemas.microsoft.com/office/drawing/2014/main" id="{1D452FF4-9F4B-4627-BE1E-920939B56EA6}"/>
            </a:ext>
          </a:extLst>
        </xdr:cNvPr>
        <xdr:cNvSpPr txBox="1"/>
      </xdr:nvSpPr>
      <xdr:spPr>
        <a:xfrm>
          <a:off x="6439078" y="617217"/>
          <a:ext cx="1169169" cy="360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Aptos Display" panose="020B0004020202020204" pitchFamily="34" charset="0"/>
            </a:rPr>
            <a:t>AVG</a:t>
          </a:r>
          <a:r>
            <a:rPr lang="en-IN" sz="1100" b="1" baseline="0">
              <a:latin typeface="Aptos Display" panose="020B0004020202020204" pitchFamily="34" charset="0"/>
            </a:rPr>
            <a:t> SALES</a:t>
          </a:r>
          <a:endParaRPr lang="en-IN" sz="1100" b="1">
            <a:latin typeface="Aptos Display" panose="020B0004020202020204" pitchFamily="34" charset="0"/>
          </a:endParaRPr>
        </a:p>
      </xdr:txBody>
    </xdr:sp>
    <xdr:clientData/>
  </xdr:twoCellAnchor>
  <xdr:twoCellAnchor>
    <xdr:from>
      <xdr:col>5</xdr:col>
      <xdr:colOff>499532</xdr:colOff>
      <xdr:row>5</xdr:row>
      <xdr:rowOff>63970</xdr:rowOff>
    </xdr:from>
    <xdr:to>
      <xdr:col>7</xdr:col>
      <xdr:colOff>621829</xdr:colOff>
      <xdr:row>8</xdr:row>
      <xdr:rowOff>148636</xdr:rowOff>
    </xdr:to>
    <xdr:sp macro="" textlink="'pivot table'!D10">
      <xdr:nvSpPr>
        <xdr:cNvPr id="24" name="TextBox 23">
          <a:extLst>
            <a:ext uri="{FF2B5EF4-FFF2-40B4-BE49-F238E27FC236}">
              <a16:creationId xmlns:a16="http://schemas.microsoft.com/office/drawing/2014/main" id="{E736B351-D580-47BE-9EA8-0CA656C6554F}"/>
            </a:ext>
          </a:extLst>
        </xdr:cNvPr>
        <xdr:cNvSpPr txBox="1"/>
      </xdr:nvSpPr>
      <xdr:spPr>
        <a:xfrm>
          <a:off x="3850496" y="1073850"/>
          <a:ext cx="1462682" cy="690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809F829-6534-4B58-91DA-4568F8428B55}"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5</xdr:col>
      <xdr:colOff>591256</xdr:colOff>
      <xdr:row>7</xdr:row>
      <xdr:rowOff>148636</xdr:rowOff>
    </xdr:from>
    <xdr:to>
      <xdr:col>7</xdr:col>
      <xdr:colOff>420041</xdr:colOff>
      <xdr:row>9</xdr:row>
      <xdr:rowOff>109125</xdr:rowOff>
    </xdr:to>
    <xdr:sp macro="" textlink="">
      <xdr:nvSpPr>
        <xdr:cNvPr id="25" name="TextBox 24">
          <a:extLst>
            <a:ext uri="{FF2B5EF4-FFF2-40B4-BE49-F238E27FC236}">
              <a16:creationId xmlns:a16="http://schemas.microsoft.com/office/drawing/2014/main" id="{DACFEACD-3930-4BE8-BEE4-BE636F2E3D0F}"/>
            </a:ext>
          </a:extLst>
        </xdr:cNvPr>
        <xdr:cNvSpPr txBox="1"/>
      </xdr:nvSpPr>
      <xdr:spPr>
        <a:xfrm>
          <a:off x="3942220" y="1562467"/>
          <a:ext cx="1169170" cy="364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Aptos Display" panose="020B0004020202020204" pitchFamily="34" charset="0"/>
            </a:rPr>
            <a:t>NO</a:t>
          </a:r>
          <a:r>
            <a:rPr lang="en-IN" sz="1100" b="1" baseline="0">
              <a:latin typeface="Aptos Display" panose="020B0004020202020204" pitchFamily="34" charset="0"/>
            </a:rPr>
            <a:t> OF ITEMS</a:t>
          </a:r>
          <a:endParaRPr lang="en-IN" sz="1100" b="1">
            <a:latin typeface="Aptos Display" panose="020B0004020202020204" pitchFamily="34" charset="0"/>
          </a:endParaRPr>
        </a:p>
      </xdr:txBody>
    </xdr:sp>
    <xdr:clientData/>
  </xdr:twoCellAnchor>
  <xdr:twoCellAnchor>
    <xdr:from>
      <xdr:col>9</xdr:col>
      <xdr:colOff>172156</xdr:colOff>
      <xdr:row>5</xdr:row>
      <xdr:rowOff>63970</xdr:rowOff>
    </xdr:from>
    <xdr:to>
      <xdr:col>11</xdr:col>
      <xdr:colOff>294452</xdr:colOff>
      <xdr:row>8</xdr:row>
      <xdr:rowOff>148636</xdr:rowOff>
    </xdr:to>
    <xdr:sp macro="" textlink="'pivot table'!E10">
      <xdr:nvSpPr>
        <xdr:cNvPr id="26" name="TextBox 25">
          <a:extLst>
            <a:ext uri="{FF2B5EF4-FFF2-40B4-BE49-F238E27FC236}">
              <a16:creationId xmlns:a16="http://schemas.microsoft.com/office/drawing/2014/main" id="{22ED4ADD-0711-4C7C-841F-F7C3275E6E68}"/>
            </a:ext>
          </a:extLst>
        </xdr:cNvPr>
        <xdr:cNvSpPr txBox="1"/>
      </xdr:nvSpPr>
      <xdr:spPr>
        <a:xfrm>
          <a:off x="6203891" y="1073850"/>
          <a:ext cx="1462681" cy="690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C896005-110D-4CC8-B835-FBDA79D0BB3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9</xdr:col>
      <xdr:colOff>407343</xdr:colOff>
      <xdr:row>7</xdr:row>
      <xdr:rowOff>148636</xdr:rowOff>
    </xdr:from>
    <xdr:to>
      <xdr:col>11</xdr:col>
      <xdr:colOff>236127</xdr:colOff>
      <xdr:row>9</xdr:row>
      <xdr:rowOff>109125</xdr:rowOff>
    </xdr:to>
    <xdr:sp macro="" textlink="">
      <xdr:nvSpPr>
        <xdr:cNvPr id="27" name="TextBox 26">
          <a:extLst>
            <a:ext uri="{FF2B5EF4-FFF2-40B4-BE49-F238E27FC236}">
              <a16:creationId xmlns:a16="http://schemas.microsoft.com/office/drawing/2014/main" id="{4B7C88F6-C98E-43F4-B869-D861C3509794}"/>
            </a:ext>
          </a:extLst>
        </xdr:cNvPr>
        <xdr:cNvSpPr txBox="1"/>
      </xdr:nvSpPr>
      <xdr:spPr>
        <a:xfrm>
          <a:off x="6418676" y="1531525"/>
          <a:ext cx="1164636"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Aptos Display" panose="020B0004020202020204" pitchFamily="34" charset="0"/>
            </a:rPr>
            <a:t>AVG</a:t>
          </a:r>
          <a:r>
            <a:rPr lang="en-IN" sz="1100" b="1" baseline="0">
              <a:latin typeface="Aptos Display" panose="020B0004020202020204" pitchFamily="34" charset="0"/>
            </a:rPr>
            <a:t> RATINGS</a:t>
          </a:r>
          <a:endParaRPr lang="en-IN" sz="1100" b="1">
            <a:latin typeface="Aptos Display" panose="020B0004020202020204" pitchFamily="34" charset="0"/>
          </a:endParaRPr>
        </a:p>
      </xdr:txBody>
    </xdr:sp>
    <xdr:clientData/>
  </xdr:twoCellAnchor>
  <xdr:twoCellAnchor editAs="oneCell">
    <xdr:from>
      <xdr:col>12</xdr:col>
      <xdr:colOff>310446</xdr:colOff>
      <xdr:row>1</xdr:row>
      <xdr:rowOff>150295</xdr:rowOff>
    </xdr:from>
    <xdr:to>
      <xdr:col>12</xdr:col>
      <xdr:colOff>620890</xdr:colOff>
      <xdr:row>3</xdr:row>
      <xdr:rowOff>65940</xdr:rowOff>
    </xdr:to>
    <xdr:pic>
      <xdr:nvPicPr>
        <xdr:cNvPr id="28" name="Picture 27">
          <a:extLst>
            <a:ext uri="{FF2B5EF4-FFF2-40B4-BE49-F238E27FC236}">
              <a16:creationId xmlns:a16="http://schemas.microsoft.com/office/drawing/2014/main" id="{B69F708F-FDF2-D5A7-A2D9-F0AA16BCA3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52759" y="352271"/>
          <a:ext cx="310444" cy="3195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324558</xdr:colOff>
      <xdr:row>6</xdr:row>
      <xdr:rowOff>121505</xdr:rowOff>
    </xdr:from>
    <xdr:to>
      <xdr:col>12</xdr:col>
      <xdr:colOff>606779</xdr:colOff>
      <xdr:row>8</xdr:row>
      <xdr:rowOff>8899</xdr:rowOff>
    </xdr:to>
    <xdr:pic>
      <xdr:nvPicPr>
        <xdr:cNvPr id="29" name="Picture 28">
          <a:extLst>
            <a:ext uri="{FF2B5EF4-FFF2-40B4-BE49-F238E27FC236}">
              <a16:creationId xmlns:a16="http://schemas.microsoft.com/office/drawing/2014/main" id="{6DEB9095-B32B-11C3-D898-F5ABFB8A452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66871" y="1333360"/>
          <a:ext cx="282221" cy="2913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392870</xdr:colOff>
      <xdr:row>1</xdr:row>
      <xdr:rowOff>154645</xdr:rowOff>
    </xdr:from>
    <xdr:to>
      <xdr:col>9</xdr:col>
      <xdr:colOff>26697</xdr:colOff>
      <xdr:row>3</xdr:row>
      <xdr:rowOff>61591</xdr:rowOff>
    </xdr:to>
    <xdr:pic>
      <xdr:nvPicPr>
        <xdr:cNvPr id="30" name="Picture 29">
          <a:extLst>
            <a:ext uri="{FF2B5EF4-FFF2-40B4-BE49-F238E27FC236}">
              <a16:creationId xmlns:a16="http://schemas.microsoft.com/office/drawing/2014/main" id="{19F94C91-5DEF-4503-5231-56EBC3989A4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754412" y="356621"/>
          <a:ext cx="304020" cy="3108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0</xdr:colOff>
      <xdr:row>11</xdr:row>
      <xdr:rowOff>0</xdr:rowOff>
    </xdr:from>
    <xdr:to>
      <xdr:col>14</xdr:col>
      <xdr:colOff>304800</xdr:colOff>
      <xdr:row>12</xdr:row>
      <xdr:rowOff>60960</xdr:rowOff>
    </xdr:to>
    <xdr:sp macro="" textlink="">
      <xdr:nvSpPr>
        <xdr:cNvPr id="3076" name="AutoShape 4">
          <a:extLst>
            <a:ext uri="{FF2B5EF4-FFF2-40B4-BE49-F238E27FC236}">
              <a16:creationId xmlns:a16="http://schemas.microsoft.com/office/drawing/2014/main" id="{05277FF7-282D-A86C-8F1F-0927A48A175A}"/>
            </a:ext>
          </a:extLst>
        </xdr:cNvPr>
        <xdr:cNvSpPr>
          <a:spLocks noChangeAspect="1" noChangeArrowheads="1"/>
        </xdr:cNvSpPr>
      </xdr:nvSpPr>
      <xdr:spPr bwMode="auto">
        <a:xfrm>
          <a:off x="9387840" y="2179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11</xdr:row>
      <xdr:rowOff>0</xdr:rowOff>
    </xdr:from>
    <xdr:to>
      <xdr:col>14</xdr:col>
      <xdr:colOff>304800</xdr:colOff>
      <xdr:row>12</xdr:row>
      <xdr:rowOff>60960</xdr:rowOff>
    </xdr:to>
    <xdr:sp macro="" textlink="">
      <xdr:nvSpPr>
        <xdr:cNvPr id="3077" name="AutoShape 5">
          <a:extLst>
            <a:ext uri="{FF2B5EF4-FFF2-40B4-BE49-F238E27FC236}">
              <a16:creationId xmlns:a16="http://schemas.microsoft.com/office/drawing/2014/main" id="{3D278804-6DD9-CE3D-7A85-8BD722740FDA}"/>
            </a:ext>
          </a:extLst>
        </xdr:cNvPr>
        <xdr:cNvSpPr>
          <a:spLocks noChangeAspect="1" noChangeArrowheads="1"/>
        </xdr:cNvSpPr>
      </xdr:nvSpPr>
      <xdr:spPr bwMode="auto">
        <a:xfrm>
          <a:off x="9387840" y="21793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12</xdr:row>
      <xdr:rowOff>0</xdr:rowOff>
    </xdr:from>
    <xdr:to>
      <xdr:col>15</xdr:col>
      <xdr:colOff>304800</xdr:colOff>
      <xdr:row>13</xdr:row>
      <xdr:rowOff>106680</xdr:rowOff>
    </xdr:to>
    <xdr:sp macro="" textlink="">
      <xdr:nvSpPr>
        <xdr:cNvPr id="3078" name="AutoShape 6">
          <a:extLst>
            <a:ext uri="{FF2B5EF4-FFF2-40B4-BE49-F238E27FC236}">
              <a16:creationId xmlns:a16="http://schemas.microsoft.com/office/drawing/2014/main" id="{637FB173-57D4-A6A2-142F-EDB0F44327F1}"/>
            </a:ext>
          </a:extLst>
        </xdr:cNvPr>
        <xdr:cNvSpPr>
          <a:spLocks noChangeAspect="1" noChangeArrowheads="1"/>
        </xdr:cNvSpPr>
      </xdr:nvSpPr>
      <xdr:spPr bwMode="auto">
        <a:xfrm>
          <a:off x="10058400" y="2423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7</xdr:row>
      <xdr:rowOff>0</xdr:rowOff>
    </xdr:from>
    <xdr:to>
      <xdr:col>16</xdr:col>
      <xdr:colOff>304800</xdr:colOff>
      <xdr:row>8</xdr:row>
      <xdr:rowOff>106680</xdr:rowOff>
    </xdr:to>
    <xdr:sp macro="" textlink="">
      <xdr:nvSpPr>
        <xdr:cNvPr id="3079" name="AutoShape 7">
          <a:extLst>
            <a:ext uri="{FF2B5EF4-FFF2-40B4-BE49-F238E27FC236}">
              <a16:creationId xmlns:a16="http://schemas.microsoft.com/office/drawing/2014/main" id="{3897B8AB-3007-8A0A-BD7C-108DD0C3F5FE}"/>
            </a:ext>
          </a:extLst>
        </xdr:cNvPr>
        <xdr:cNvSpPr>
          <a:spLocks noChangeAspect="1" noChangeArrowheads="1"/>
        </xdr:cNvSpPr>
      </xdr:nvSpPr>
      <xdr:spPr bwMode="auto">
        <a:xfrm>
          <a:off x="10728960" y="1386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393229</xdr:colOff>
      <xdr:row>6</xdr:row>
      <xdr:rowOff>112088</xdr:rowOff>
    </xdr:from>
    <xdr:to>
      <xdr:col>9</xdr:col>
      <xdr:colOff>26338</xdr:colOff>
      <xdr:row>8</xdr:row>
      <xdr:rowOff>18315</xdr:rowOff>
    </xdr:to>
    <xdr:pic>
      <xdr:nvPicPr>
        <xdr:cNvPr id="33" name="Picture 32">
          <a:extLst>
            <a:ext uri="{FF2B5EF4-FFF2-40B4-BE49-F238E27FC236}">
              <a16:creationId xmlns:a16="http://schemas.microsoft.com/office/drawing/2014/main" id="{E8860FA8-4A5E-5BD9-54A2-EE516F004BE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54771" y="1323943"/>
          <a:ext cx="303302" cy="3101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517406</xdr:colOff>
      <xdr:row>11</xdr:row>
      <xdr:rowOff>84666</xdr:rowOff>
    </xdr:from>
    <xdr:to>
      <xdr:col>13</xdr:col>
      <xdr:colOff>357481</xdr:colOff>
      <xdr:row>30</xdr:row>
      <xdr:rowOff>75259</xdr:rowOff>
    </xdr:to>
    <xdr:sp macro="" textlink="">
      <xdr:nvSpPr>
        <xdr:cNvPr id="35" name="Rectangle: Rounded Corners 34">
          <a:extLst>
            <a:ext uri="{FF2B5EF4-FFF2-40B4-BE49-F238E27FC236}">
              <a16:creationId xmlns:a16="http://schemas.microsoft.com/office/drawing/2014/main" id="{DCFAB5B4-BEDC-42A7-A2D5-48C5B4ED7858}"/>
            </a:ext>
          </a:extLst>
        </xdr:cNvPr>
        <xdr:cNvSpPr/>
      </xdr:nvSpPr>
      <xdr:spPr>
        <a:xfrm>
          <a:off x="3868370" y="2306401"/>
          <a:ext cx="5201617" cy="3874039"/>
        </a:xfrm>
        <a:prstGeom prst="roundRect">
          <a:avLst>
            <a:gd name="adj" fmla="val 934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357481</xdr:colOff>
      <xdr:row>12</xdr:row>
      <xdr:rowOff>65851</xdr:rowOff>
    </xdr:from>
    <xdr:to>
      <xdr:col>9</xdr:col>
      <xdr:colOff>18815</xdr:colOff>
      <xdr:row>19</xdr:row>
      <xdr:rowOff>159926</xdr:rowOff>
    </xdr:to>
    <xdr:graphicFrame macro="">
      <xdr:nvGraphicFramePr>
        <xdr:cNvPr id="36" name="Chart 35">
          <a:extLst>
            <a:ext uri="{FF2B5EF4-FFF2-40B4-BE49-F238E27FC236}">
              <a16:creationId xmlns:a16="http://schemas.microsoft.com/office/drawing/2014/main" id="{E8AC2E9A-3260-4D5A-8913-03955D6D0D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639704</xdr:colOff>
      <xdr:row>11</xdr:row>
      <xdr:rowOff>75258</xdr:rowOff>
    </xdr:from>
    <xdr:to>
      <xdr:col>7</xdr:col>
      <xdr:colOff>468489</xdr:colOff>
      <xdr:row>12</xdr:row>
      <xdr:rowOff>186265</xdr:rowOff>
    </xdr:to>
    <xdr:sp macro="" textlink="">
      <xdr:nvSpPr>
        <xdr:cNvPr id="37" name="TextBox 36">
          <a:extLst>
            <a:ext uri="{FF2B5EF4-FFF2-40B4-BE49-F238E27FC236}">
              <a16:creationId xmlns:a16="http://schemas.microsoft.com/office/drawing/2014/main" id="{26FBC6FB-B999-4490-8FB1-F44048823601}"/>
            </a:ext>
          </a:extLst>
        </xdr:cNvPr>
        <xdr:cNvSpPr txBox="1"/>
      </xdr:nvSpPr>
      <xdr:spPr>
        <a:xfrm>
          <a:off x="3990668" y="2296993"/>
          <a:ext cx="1169170" cy="358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Aptos Display" panose="020B0004020202020204" pitchFamily="34" charset="0"/>
            </a:rPr>
            <a:t>FAT</a:t>
          </a:r>
          <a:r>
            <a:rPr lang="en-IN" sz="1100" b="1" baseline="0">
              <a:latin typeface="Aptos Display" panose="020B0004020202020204" pitchFamily="34" charset="0"/>
            </a:rPr>
            <a:t> CONTENT</a:t>
          </a:r>
          <a:endParaRPr lang="en-IN" sz="1100" b="1">
            <a:latin typeface="Aptos Display" panose="020B0004020202020204" pitchFamily="34" charset="0"/>
          </a:endParaRPr>
        </a:p>
      </xdr:txBody>
    </xdr:sp>
    <xdr:clientData/>
  </xdr:twoCellAnchor>
  <xdr:twoCellAnchor>
    <xdr:from>
      <xdr:col>9</xdr:col>
      <xdr:colOff>437444</xdr:colOff>
      <xdr:row>11</xdr:row>
      <xdr:rowOff>84666</xdr:rowOff>
    </xdr:from>
    <xdr:to>
      <xdr:col>9</xdr:col>
      <xdr:colOff>437444</xdr:colOff>
      <xdr:row>30</xdr:row>
      <xdr:rowOff>75259</xdr:rowOff>
    </xdr:to>
    <xdr:cxnSp macro="">
      <xdr:nvCxnSpPr>
        <xdr:cNvPr id="53" name="Straight Connector 52">
          <a:extLst>
            <a:ext uri="{FF2B5EF4-FFF2-40B4-BE49-F238E27FC236}">
              <a16:creationId xmlns:a16="http://schemas.microsoft.com/office/drawing/2014/main" id="{4D410DA2-7E2C-4E33-595A-545DF440E70D}"/>
            </a:ext>
          </a:extLst>
        </xdr:cNvPr>
        <xdr:cNvCxnSpPr>
          <a:stCxn id="35" idx="0"/>
          <a:endCxn id="35" idx="2"/>
        </xdr:cNvCxnSpPr>
      </xdr:nvCxnSpPr>
      <xdr:spPr>
        <a:xfrm>
          <a:off x="6448777" y="2257777"/>
          <a:ext cx="0" cy="3791186"/>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460962</xdr:colOff>
      <xdr:row>20</xdr:row>
      <xdr:rowOff>56445</xdr:rowOff>
    </xdr:from>
    <xdr:to>
      <xdr:col>9</xdr:col>
      <xdr:colOff>366889</xdr:colOff>
      <xdr:row>20</xdr:row>
      <xdr:rowOff>98777</xdr:rowOff>
    </xdr:to>
    <xdr:cxnSp macro="">
      <xdr:nvCxnSpPr>
        <xdr:cNvPr id="59" name="Straight Connector 58">
          <a:extLst>
            <a:ext uri="{FF2B5EF4-FFF2-40B4-BE49-F238E27FC236}">
              <a16:creationId xmlns:a16="http://schemas.microsoft.com/office/drawing/2014/main" id="{98869CD0-EDAD-4BCC-9B48-2082BB2C4776}"/>
            </a:ext>
          </a:extLst>
        </xdr:cNvPr>
        <xdr:cNvCxnSpPr/>
      </xdr:nvCxnSpPr>
      <xdr:spPr>
        <a:xfrm flipV="1">
          <a:off x="3800592" y="4054593"/>
          <a:ext cx="2577630" cy="42332"/>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404517</xdr:colOff>
      <xdr:row>21</xdr:row>
      <xdr:rowOff>169335</xdr:rowOff>
    </xdr:from>
    <xdr:to>
      <xdr:col>9</xdr:col>
      <xdr:colOff>32224</xdr:colOff>
      <xdr:row>30</xdr:row>
      <xdr:rowOff>105018</xdr:rowOff>
    </xdr:to>
    <xdr:graphicFrame macro="">
      <xdr:nvGraphicFramePr>
        <xdr:cNvPr id="63" name="Chart 62">
          <a:extLst>
            <a:ext uri="{FF2B5EF4-FFF2-40B4-BE49-F238E27FC236}">
              <a16:creationId xmlns:a16="http://schemas.microsoft.com/office/drawing/2014/main" id="{2C694F71-ECD0-4F69-AAE1-C9D118EA1D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663222</xdr:colOff>
      <xdr:row>20</xdr:row>
      <xdr:rowOff>171213</xdr:rowOff>
    </xdr:from>
    <xdr:to>
      <xdr:col>7</xdr:col>
      <xdr:colOff>548267</xdr:colOff>
      <xdr:row>22</xdr:row>
      <xdr:rowOff>46463</xdr:rowOff>
    </xdr:to>
    <xdr:sp macro="" textlink="">
      <xdr:nvSpPr>
        <xdr:cNvPr id="3073" name="TextBox 3072">
          <a:extLst>
            <a:ext uri="{FF2B5EF4-FFF2-40B4-BE49-F238E27FC236}">
              <a16:creationId xmlns:a16="http://schemas.microsoft.com/office/drawing/2014/main" id="{8A29049B-0B63-4A0F-97CF-30F3F5FE63C8}"/>
            </a:ext>
          </a:extLst>
        </xdr:cNvPr>
        <xdr:cNvSpPr txBox="1"/>
      </xdr:nvSpPr>
      <xdr:spPr>
        <a:xfrm>
          <a:off x="4008588" y="4120603"/>
          <a:ext cx="1223191" cy="265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Aptos Display" panose="020B0004020202020204" pitchFamily="34" charset="0"/>
            </a:rPr>
            <a:t>FAT</a:t>
          </a:r>
          <a:r>
            <a:rPr lang="en-IN" sz="1100" b="1" baseline="0">
              <a:latin typeface="Aptos Display" panose="020B0004020202020204" pitchFamily="34" charset="0"/>
            </a:rPr>
            <a:t> BY OUTLET</a:t>
          </a:r>
          <a:endParaRPr lang="en-IN" sz="1100" b="1">
            <a:latin typeface="Aptos Display" panose="020B0004020202020204" pitchFamily="34" charset="0"/>
          </a:endParaRPr>
        </a:p>
      </xdr:txBody>
    </xdr:sp>
    <xdr:clientData/>
  </xdr:twoCellAnchor>
  <xdr:twoCellAnchor>
    <xdr:from>
      <xdr:col>13</xdr:col>
      <xdr:colOff>489187</xdr:colOff>
      <xdr:row>0</xdr:row>
      <xdr:rowOff>174483</xdr:rowOff>
    </xdr:from>
    <xdr:to>
      <xdr:col>23</xdr:col>
      <xdr:colOff>225778</xdr:colOff>
      <xdr:row>30</xdr:row>
      <xdr:rowOff>47036</xdr:rowOff>
    </xdr:to>
    <xdr:sp macro="" textlink="">
      <xdr:nvSpPr>
        <xdr:cNvPr id="5" name="Rectangle: Rounded Corners 4">
          <a:extLst>
            <a:ext uri="{FF2B5EF4-FFF2-40B4-BE49-F238E27FC236}">
              <a16:creationId xmlns:a16="http://schemas.microsoft.com/office/drawing/2014/main" id="{8CF1C492-B2EF-4F34-A238-9DEA8E078F83}"/>
            </a:ext>
          </a:extLst>
        </xdr:cNvPr>
        <xdr:cNvSpPr/>
      </xdr:nvSpPr>
      <xdr:spPr>
        <a:xfrm>
          <a:off x="9201693" y="174483"/>
          <a:ext cx="6438519" cy="5977734"/>
        </a:xfrm>
        <a:prstGeom prst="roundRect">
          <a:avLst>
            <a:gd name="adj" fmla="val 6786"/>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620889</xdr:colOff>
      <xdr:row>2</xdr:row>
      <xdr:rowOff>65853</xdr:rowOff>
    </xdr:from>
    <xdr:to>
      <xdr:col>22</xdr:col>
      <xdr:colOff>545629</xdr:colOff>
      <xdr:row>10</xdr:row>
      <xdr:rowOff>56444</xdr:rowOff>
    </xdr:to>
    <xdr:graphicFrame macro="">
      <xdr:nvGraphicFramePr>
        <xdr:cNvPr id="2" name="Chart 1">
          <a:extLst>
            <a:ext uri="{FF2B5EF4-FFF2-40B4-BE49-F238E27FC236}">
              <a16:creationId xmlns:a16="http://schemas.microsoft.com/office/drawing/2014/main" id="{44D646F0-D29C-478F-9853-DC731EDEC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395111</xdr:colOff>
      <xdr:row>12</xdr:row>
      <xdr:rowOff>94074</xdr:rowOff>
    </xdr:from>
    <xdr:to>
      <xdr:col>13</xdr:col>
      <xdr:colOff>103482</xdr:colOff>
      <xdr:row>29</xdr:row>
      <xdr:rowOff>169333</xdr:rowOff>
    </xdr:to>
    <xdr:graphicFrame macro="">
      <xdr:nvGraphicFramePr>
        <xdr:cNvPr id="3074" name="Chart 3073">
          <a:extLst>
            <a:ext uri="{FF2B5EF4-FFF2-40B4-BE49-F238E27FC236}">
              <a16:creationId xmlns:a16="http://schemas.microsoft.com/office/drawing/2014/main" id="{888B2A34-32E5-459B-A80D-7B2788F5E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649110</xdr:colOff>
      <xdr:row>11</xdr:row>
      <xdr:rowOff>75258</xdr:rowOff>
    </xdr:from>
    <xdr:to>
      <xdr:col>11</xdr:col>
      <xdr:colOff>477894</xdr:colOff>
      <xdr:row>12</xdr:row>
      <xdr:rowOff>186265</xdr:rowOff>
    </xdr:to>
    <xdr:sp macro="" textlink="">
      <xdr:nvSpPr>
        <xdr:cNvPr id="3086" name="TextBox 3085">
          <a:extLst>
            <a:ext uri="{FF2B5EF4-FFF2-40B4-BE49-F238E27FC236}">
              <a16:creationId xmlns:a16="http://schemas.microsoft.com/office/drawing/2014/main" id="{047CC74B-8248-4392-9BC3-62A71A3191F9}"/>
            </a:ext>
          </a:extLst>
        </xdr:cNvPr>
        <xdr:cNvSpPr txBox="1"/>
      </xdr:nvSpPr>
      <xdr:spPr>
        <a:xfrm>
          <a:off x="6680845" y="2296993"/>
          <a:ext cx="1169169" cy="358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Aptos Display" panose="020B0004020202020204" pitchFamily="34" charset="0"/>
            </a:rPr>
            <a:t>ITEM</a:t>
          </a:r>
          <a:r>
            <a:rPr lang="en-IN" sz="1100" b="1" baseline="0">
              <a:latin typeface="Aptos Display" panose="020B0004020202020204" pitchFamily="34" charset="0"/>
            </a:rPr>
            <a:t> TYPE</a:t>
          </a:r>
          <a:endParaRPr lang="en-IN" sz="1100" b="1">
            <a:latin typeface="Aptos Display" panose="020B0004020202020204" pitchFamily="34" charset="0"/>
          </a:endParaRPr>
        </a:p>
      </xdr:txBody>
    </xdr:sp>
    <xdr:clientData/>
  </xdr:twoCellAnchor>
  <xdr:twoCellAnchor>
    <xdr:from>
      <xdr:col>14</xdr:col>
      <xdr:colOff>47037</xdr:colOff>
      <xdr:row>0</xdr:row>
      <xdr:rowOff>169334</xdr:rowOff>
    </xdr:from>
    <xdr:to>
      <xdr:col>16</xdr:col>
      <xdr:colOff>432741</xdr:colOff>
      <xdr:row>2</xdr:row>
      <xdr:rowOff>141110</xdr:rowOff>
    </xdr:to>
    <xdr:sp macro="" textlink="">
      <xdr:nvSpPr>
        <xdr:cNvPr id="6" name="TextBox 5">
          <a:extLst>
            <a:ext uri="{FF2B5EF4-FFF2-40B4-BE49-F238E27FC236}">
              <a16:creationId xmlns:a16="http://schemas.microsoft.com/office/drawing/2014/main" id="{B0786564-0B63-4BA1-A4D1-55E5F2010E7D}"/>
            </a:ext>
          </a:extLst>
        </xdr:cNvPr>
        <xdr:cNvSpPr txBox="1"/>
      </xdr:nvSpPr>
      <xdr:spPr>
        <a:xfrm>
          <a:off x="9429736" y="169334"/>
          <a:ext cx="1726089" cy="375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Aptos Display" panose="020B0004020202020204" pitchFamily="34" charset="0"/>
            </a:rPr>
            <a:t>OUTLET</a:t>
          </a:r>
          <a:r>
            <a:rPr lang="en-IN" sz="1100" b="1" baseline="0">
              <a:latin typeface="Aptos Display" panose="020B0004020202020204" pitchFamily="34" charset="0"/>
            </a:rPr>
            <a:t> </a:t>
          </a:r>
          <a:r>
            <a:rPr lang="en-US" sz="1100" b="1" baseline="0">
              <a:latin typeface="Aptos Display" panose="020B0004020202020204" pitchFamily="34" charset="0"/>
            </a:rPr>
            <a:t>ESTABLISHMENT</a:t>
          </a:r>
          <a:endParaRPr lang="en-IN" sz="1100" b="1">
            <a:latin typeface="Aptos Display" panose="020B0004020202020204" pitchFamily="34" charset="0"/>
          </a:endParaRPr>
        </a:p>
      </xdr:txBody>
    </xdr:sp>
    <xdr:clientData/>
  </xdr:twoCellAnchor>
  <xdr:twoCellAnchor>
    <xdr:from>
      <xdr:col>13</xdr:col>
      <xdr:colOff>498593</xdr:colOff>
      <xdr:row>10</xdr:row>
      <xdr:rowOff>141111</xdr:rowOff>
    </xdr:from>
    <xdr:to>
      <xdr:col>23</xdr:col>
      <xdr:colOff>178741</xdr:colOff>
      <xdr:row>10</xdr:row>
      <xdr:rowOff>150518</xdr:rowOff>
    </xdr:to>
    <xdr:cxnSp macro="">
      <xdr:nvCxnSpPr>
        <xdr:cNvPr id="16" name="Straight Connector 15">
          <a:extLst>
            <a:ext uri="{FF2B5EF4-FFF2-40B4-BE49-F238E27FC236}">
              <a16:creationId xmlns:a16="http://schemas.microsoft.com/office/drawing/2014/main" id="{735F47D2-8669-4AA5-BDF2-5440507BD7EC}"/>
            </a:ext>
          </a:extLst>
        </xdr:cNvPr>
        <xdr:cNvCxnSpPr/>
      </xdr:nvCxnSpPr>
      <xdr:spPr>
        <a:xfrm>
          <a:off x="9181630" y="2116667"/>
          <a:ext cx="6359407" cy="9407"/>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28223</xdr:colOff>
      <xdr:row>10</xdr:row>
      <xdr:rowOff>171214</xdr:rowOff>
    </xdr:from>
    <xdr:to>
      <xdr:col>15</xdr:col>
      <xdr:colOff>460963</xdr:colOff>
      <xdr:row>12</xdr:row>
      <xdr:rowOff>95953</xdr:rowOff>
    </xdr:to>
    <xdr:sp macro="" textlink="">
      <xdr:nvSpPr>
        <xdr:cNvPr id="42" name="TextBox 41">
          <a:extLst>
            <a:ext uri="{FF2B5EF4-FFF2-40B4-BE49-F238E27FC236}">
              <a16:creationId xmlns:a16="http://schemas.microsoft.com/office/drawing/2014/main" id="{7267D016-2785-4817-BCDE-FBC3C22C0005}"/>
            </a:ext>
          </a:extLst>
        </xdr:cNvPr>
        <xdr:cNvSpPr txBox="1"/>
      </xdr:nvSpPr>
      <xdr:spPr>
        <a:xfrm>
          <a:off x="9410922" y="2190973"/>
          <a:ext cx="1102933" cy="374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Aptos Display" panose="020B0004020202020204" pitchFamily="34" charset="0"/>
            </a:rPr>
            <a:t>OUTLET</a:t>
          </a:r>
          <a:r>
            <a:rPr lang="en-IN" sz="1100" b="1" baseline="0">
              <a:latin typeface="Aptos Display" panose="020B0004020202020204" pitchFamily="34" charset="0"/>
            </a:rPr>
            <a:t> </a:t>
          </a:r>
          <a:r>
            <a:rPr lang="en-US" sz="1100" b="1" baseline="0">
              <a:latin typeface="Aptos Display" panose="020B0004020202020204" pitchFamily="34" charset="0"/>
            </a:rPr>
            <a:t>SIZE</a:t>
          </a:r>
          <a:endParaRPr lang="en-IN" sz="1100" b="1">
            <a:latin typeface="Aptos Display" panose="020B0004020202020204" pitchFamily="34" charset="0"/>
          </a:endParaRPr>
        </a:p>
      </xdr:txBody>
    </xdr:sp>
    <xdr:clientData/>
  </xdr:twoCellAnchor>
  <xdr:twoCellAnchor>
    <xdr:from>
      <xdr:col>13</xdr:col>
      <xdr:colOff>592668</xdr:colOff>
      <xdr:row>12</xdr:row>
      <xdr:rowOff>28222</xdr:rowOff>
    </xdr:from>
    <xdr:to>
      <xdr:col>17</xdr:col>
      <xdr:colOff>253999</xdr:colOff>
      <xdr:row>20</xdr:row>
      <xdr:rowOff>84667</xdr:rowOff>
    </xdr:to>
    <xdr:graphicFrame macro="">
      <xdr:nvGraphicFramePr>
        <xdr:cNvPr id="43" name="Chart 42">
          <a:extLst>
            <a:ext uri="{FF2B5EF4-FFF2-40B4-BE49-F238E27FC236}">
              <a16:creationId xmlns:a16="http://schemas.microsoft.com/office/drawing/2014/main" id="{E9B7ABBC-649D-4EAF-8639-9C5C29D24D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489185</xdr:colOff>
      <xdr:row>21</xdr:row>
      <xdr:rowOff>9407</xdr:rowOff>
    </xdr:from>
    <xdr:to>
      <xdr:col>23</xdr:col>
      <xdr:colOff>152400</xdr:colOff>
      <xdr:row>21</xdr:row>
      <xdr:rowOff>11289</xdr:rowOff>
    </xdr:to>
    <xdr:cxnSp macro="">
      <xdr:nvCxnSpPr>
        <xdr:cNvPr id="44" name="Straight Connector 43">
          <a:extLst>
            <a:ext uri="{FF2B5EF4-FFF2-40B4-BE49-F238E27FC236}">
              <a16:creationId xmlns:a16="http://schemas.microsoft.com/office/drawing/2014/main" id="{E218503C-101A-4DE7-86CB-B2A3DCB49FDE}"/>
            </a:ext>
          </a:extLst>
        </xdr:cNvPr>
        <xdr:cNvCxnSpPr/>
      </xdr:nvCxnSpPr>
      <xdr:spPr>
        <a:xfrm>
          <a:off x="9172222" y="4205111"/>
          <a:ext cx="6342474" cy="1882"/>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627474</xdr:colOff>
      <xdr:row>10</xdr:row>
      <xdr:rowOff>161806</xdr:rowOff>
    </xdr:from>
    <xdr:to>
      <xdr:col>17</xdr:col>
      <xdr:colOff>639704</xdr:colOff>
      <xdr:row>21</xdr:row>
      <xdr:rowOff>18814</xdr:rowOff>
    </xdr:to>
    <xdr:cxnSp macro="">
      <xdr:nvCxnSpPr>
        <xdr:cNvPr id="45" name="Straight Connector 44">
          <a:extLst>
            <a:ext uri="{FF2B5EF4-FFF2-40B4-BE49-F238E27FC236}">
              <a16:creationId xmlns:a16="http://schemas.microsoft.com/office/drawing/2014/main" id="{F2AF2572-C3DA-4892-8F67-63B1C26CC028}"/>
            </a:ext>
          </a:extLst>
        </xdr:cNvPr>
        <xdr:cNvCxnSpPr/>
      </xdr:nvCxnSpPr>
      <xdr:spPr>
        <a:xfrm>
          <a:off x="11982215" y="2137362"/>
          <a:ext cx="12230" cy="2077156"/>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197554</xdr:colOff>
      <xdr:row>11</xdr:row>
      <xdr:rowOff>235185</xdr:rowOff>
    </xdr:from>
    <xdr:to>
      <xdr:col>22</xdr:col>
      <xdr:colOff>658518</xdr:colOff>
      <xdr:row>20</xdr:row>
      <xdr:rowOff>141111</xdr:rowOff>
    </xdr:to>
    <mc:AlternateContent xmlns:mc="http://schemas.openxmlformats.org/markup-compatibility/2006">
      <mc:Choice xmlns:cx2="http://schemas.microsoft.com/office/drawing/2015/10/21/chartex" Requires="cx2">
        <xdr:graphicFrame macro="">
          <xdr:nvGraphicFramePr>
            <xdr:cNvPr id="48" name="Chart 47">
              <a:extLst>
                <a:ext uri="{FF2B5EF4-FFF2-40B4-BE49-F238E27FC236}">
                  <a16:creationId xmlns:a16="http://schemas.microsoft.com/office/drawing/2014/main" id="{B4574C63-E44E-409F-86EF-90FF1D3869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267634" y="2414505"/>
              <a:ext cx="3143204" cy="173472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613362</xdr:colOff>
      <xdr:row>10</xdr:row>
      <xdr:rowOff>126058</xdr:rowOff>
    </xdr:from>
    <xdr:to>
      <xdr:col>20</xdr:col>
      <xdr:colOff>272813</xdr:colOff>
      <xdr:row>12</xdr:row>
      <xdr:rowOff>50797</xdr:rowOff>
    </xdr:to>
    <xdr:sp macro="" textlink="">
      <xdr:nvSpPr>
        <xdr:cNvPr id="49" name="TextBox 48">
          <a:extLst>
            <a:ext uri="{FF2B5EF4-FFF2-40B4-BE49-F238E27FC236}">
              <a16:creationId xmlns:a16="http://schemas.microsoft.com/office/drawing/2014/main" id="{0FC780AC-13CD-4CAA-B49D-F144D005C84C}"/>
            </a:ext>
          </a:extLst>
        </xdr:cNvPr>
        <xdr:cNvSpPr txBox="1"/>
      </xdr:nvSpPr>
      <xdr:spPr>
        <a:xfrm>
          <a:off x="12006639" y="2145817"/>
          <a:ext cx="1670029" cy="374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Aptos Display" panose="020B0004020202020204" pitchFamily="34" charset="0"/>
            </a:rPr>
            <a:t>OUTLET</a:t>
          </a:r>
          <a:r>
            <a:rPr lang="en-IN" sz="1100" b="1" baseline="0">
              <a:latin typeface="Aptos Display" panose="020B0004020202020204" pitchFamily="34" charset="0"/>
            </a:rPr>
            <a:t> LOCATION</a:t>
          </a:r>
          <a:endParaRPr lang="en-IN" sz="1100" b="1">
            <a:latin typeface="Aptos Display" panose="020B0004020202020204" pitchFamily="34" charset="0"/>
          </a:endParaRPr>
        </a:p>
      </xdr:txBody>
    </xdr:sp>
    <xdr:clientData/>
  </xdr:twoCellAnchor>
  <xdr:twoCellAnchor>
    <xdr:from>
      <xdr:col>13</xdr:col>
      <xdr:colOff>573852</xdr:colOff>
      <xdr:row>22</xdr:row>
      <xdr:rowOff>57677</xdr:rowOff>
    </xdr:from>
    <xdr:to>
      <xdr:col>17</xdr:col>
      <xdr:colOff>566148</xdr:colOff>
      <xdr:row>29</xdr:row>
      <xdr:rowOff>35993</xdr:rowOff>
    </xdr:to>
    <xdr:graphicFrame macro="">
      <xdr:nvGraphicFramePr>
        <xdr:cNvPr id="50" name="Chart 49">
          <a:extLst>
            <a:ext uri="{FF2B5EF4-FFF2-40B4-BE49-F238E27FC236}">
              <a16:creationId xmlns:a16="http://schemas.microsoft.com/office/drawing/2014/main" id="{B86DDF8D-CD2A-4E12-B35B-443AC163D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105363</xdr:colOff>
      <xdr:row>20</xdr:row>
      <xdr:rowOff>191911</xdr:rowOff>
    </xdr:from>
    <xdr:to>
      <xdr:col>15</xdr:col>
      <xdr:colOff>538103</xdr:colOff>
      <xdr:row>22</xdr:row>
      <xdr:rowOff>163687</xdr:rowOff>
    </xdr:to>
    <xdr:sp macro="" textlink="">
      <xdr:nvSpPr>
        <xdr:cNvPr id="51" name="TextBox 50">
          <a:extLst>
            <a:ext uri="{FF2B5EF4-FFF2-40B4-BE49-F238E27FC236}">
              <a16:creationId xmlns:a16="http://schemas.microsoft.com/office/drawing/2014/main" id="{05039F12-DDE4-478C-8B71-DAAF4A8E5F4F}"/>
            </a:ext>
          </a:extLst>
        </xdr:cNvPr>
        <xdr:cNvSpPr txBox="1"/>
      </xdr:nvSpPr>
      <xdr:spPr>
        <a:xfrm>
          <a:off x="9488062" y="4277333"/>
          <a:ext cx="1102933" cy="375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Aptos Display" panose="020B0004020202020204" pitchFamily="34" charset="0"/>
            </a:rPr>
            <a:t>OUTLET</a:t>
          </a:r>
          <a:r>
            <a:rPr lang="en-IN" sz="1100" b="1" baseline="0">
              <a:latin typeface="Aptos Display" panose="020B0004020202020204" pitchFamily="34" charset="0"/>
            </a:rPr>
            <a:t> </a:t>
          </a:r>
          <a:r>
            <a:rPr lang="en-US" sz="1100" b="1" baseline="0">
              <a:latin typeface="Aptos Display" panose="020B0004020202020204" pitchFamily="34" charset="0"/>
            </a:rPr>
            <a:t>TYPE</a:t>
          </a:r>
          <a:endParaRPr lang="en-IN" sz="1100" b="1">
            <a:latin typeface="Aptos Display" panose="020B0004020202020204" pitchFamily="34" charset="0"/>
          </a:endParaRPr>
        </a:p>
      </xdr:txBody>
    </xdr:sp>
    <xdr:clientData/>
  </xdr:twoCellAnchor>
  <xdr:twoCellAnchor>
    <xdr:from>
      <xdr:col>17</xdr:col>
      <xdr:colOff>573850</xdr:colOff>
      <xdr:row>22</xdr:row>
      <xdr:rowOff>57879</xdr:rowOff>
    </xdr:from>
    <xdr:to>
      <xdr:col>20</xdr:col>
      <xdr:colOff>357479</xdr:colOff>
      <xdr:row>29</xdr:row>
      <xdr:rowOff>35790</xdr:rowOff>
    </xdr:to>
    <xdr:graphicFrame macro="">
      <xdr:nvGraphicFramePr>
        <xdr:cNvPr id="52" name="Chart 51">
          <a:extLst>
            <a:ext uri="{FF2B5EF4-FFF2-40B4-BE49-F238E27FC236}">
              <a16:creationId xmlns:a16="http://schemas.microsoft.com/office/drawing/2014/main" id="{EF9A73D6-2A85-4325-B38A-FB4AAB2B3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502355</xdr:colOff>
      <xdr:row>28</xdr:row>
      <xdr:rowOff>110067</xdr:rowOff>
    </xdr:from>
    <xdr:to>
      <xdr:col>16</xdr:col>
      <xdr:colOff>267169</xdr:colOff>
      <xdr:row>30</xdr:row>
      <xdr:rowOff>81843</xdr:rowOff>
    </xdr:to>
    <xdr:sp macro="" textlink="">
      <xdr:nvSpPr>
        <xdr:cNvPr id="54" name="TextBox 53">
          <a:extLst>
            <a:ext uri="{FF2B5EF4-FFF2-40B4-BE49-F238E27FC236}">
              <a16:creationId xmlns:a16="http://schemas.microsoft.com/office/drawing/2014/main" id="{F1D274B3-AF33-4BBC-B454-9B89B74F4FCE}"/>
            </a:ext>
          </a:extLst>
        </xdr:cNvPr>
        <xdr:cNvSpPr txBox="1"/>
      </xdr:nvSpPr>
      <xdr:spPr>
        <a:xfrm>
          <a:off x="9885054" y="5811296"/>
          <a:ext cx="1105199" cy="375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Aptos Display" panose="020B0004020202020204" pitchFamily="34" charset="0"/>
            </a:rPr>
            <a:t>TOTAL</a:t>
          </a:r>
          <a:r>
            <a:rPr lang="en-IN" sz="1100" b="1" baseline="0">
              <a:latin typeface="Aptos Display" panose="020B0004020202020204" pitchFamily="34" charset="0"/>
            </a:rPr>
            <a:t> SALES</a:t>
          </a:r>
          <a:endParaRPr lang="en-IN" sz="1100" b="1">
            <a:latin typeface="Aptos Display" panose="020B0004020202020204" pitchFamily="34" charset="0"/>
          </a:endParaRPr>
        </a:p>
      </xdr:txBody>
    </xdr:sp>
    <xdr:clientData/>
  </xdr:twoCellAnchor>
  <xdr:twoCellAnchor>
    <xdr:from>
      <xdr:col>17</xdr:col>
      <xdr:colOff>560680</xdr:colOff>
      <xdr:row>28</xdr:row>
      <xdr:rowOff>110067</xdr:rowOff>
    </xdr:from>
    <xdr:to>
      <xdr:col>19</xdr:col>
      <xdr:colOff>325494</xdr:colOff>
      <xdr:row>30</xdr:row>
      <xdr:rowOff>81843</xdr:rowOff>
    </xdr:to>
    <xdr:sp macro="" textlink="">
      <xdr:nvSpPr>
        <xdr:cNvPr id="55" name="TextBox 54">
          <a:extLst>
            <a:ext uri="{FF2B5EF4-FFF2-40B4-BE49-F238E27FC236}">
              <a16:creationId xmlns:a16="http://schemas.microsoft.com/office/drawing/2014/main" id="{08944CC8-2265-48F6-A37A-369498EEDA42}"/>
            </a:ext>
          </a:extLst>
        </xdr:cNvPr>
        <xdr:cNvSpPr txBox="1"/>
      </xdr:nvSpPr>
      <xdr:spPr>
        <a:xfrm>
          <a:off x="11953957" y="5811296"/>
          <a:ext cx="1105200" cy="375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latin typeface="Aptos Display" panose="020B0004020202020204" pitchFamily="34" charset="0"/>
            </a:rPr>
            <a:t>AVG SALES</a:t>
          </a:r>
          <a:endParaRPr lang="en-IN" sz="1100" b="1">
            <a:latin typeface="Aptos Display" panose="020B0004020202020204" pitchFamily="34" charset="0"/>
          </a:endParaRPr>
        </a:p>
      </xdr:txBody>
    </xdr:sp>
    <xdr:clientData/>
  </xdr:twoCellAnchor>
  <xdr:twoCellAnchor>
    <xdr:from>
      <xdr:col>20</xdr:col>
      <xdr:colOff>159928</xdr:colOff>
      <xdr:row>22</xdr:row>
      <xdr:rowOff>57879</xdr:rowOff>
    </xdr:from>
    <xdr:to>
      <xdr:col>23</xdr:col>
      <xdr:colOff>94074</xdr:colOff>
      <xdr:row>29</xdr:row>
      <xdr:rowOff>35790</xdr:rowOff>
    </xdr:to>
    <xdr:graphicFrame macro="">
      <xdr:nvGraphicFramePr>
        <xdr:cNvPr id="56" name="Chart 55">
          <a:extLst>
            <a:ext uri="{FF2B5EF4-FFF2-40B4-BE49-F238E27FC236}">
              <a16:creationId xmlns:a16="http://schemas.microsoft.com/office/drawing/2014/main" id="{162D21AF-DC65-4034-8D3C-4591FEDF1C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186265</xdr:colOff>
      <xdr:row>28</xdr:row>
      <xdr:rowOff>110067</xdr:rowOff>
    </xdr:from>
    <xdr:to>
      <xdr:col>21</xdr:col>
      <xdr:colOff>619006</xdr:colOff>
      <xdr:row>30</xdr:row>
      <xdr:rowOff>81843</xdr:rowOff>
    </xdr:to>
    <xdr:sp macro="" textlink="">
      <xdr:nvSpPr>
        <xdr:cNvPr id="57" name="TextBox 56">
          <a:extLst>
            <a:ext uri="{FF2B5EF4-FFF2-40B4-BE49-F238E27FC236}">
              <a16:creationId xmlns:a16="http://schemas.microsoft.com/office/drawing/2014/main" id="{AA4AAE3F-C065-4F8F-AA00-A9DED7312D5E}"/>
            </a:ext>
          </a:extLst>
        </xdr:cNvPr>
        <xdr:cNvSpPr txBox="1"/>
      </xdr:nvSpPr>
      <xdr:spPr>
        <a:xfrm>
          <a:off x="13544784" y="5688660"/>
          <a:ext cx="1100666" cy="366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latin typeface="Aptos Display" panose="020B0004020202020204" pitchFamily="34" charset="0"/>
            </a:rPr>
            <a:t>NO OF IT</a:t>
          </a:r>
          <a:endParaRPr lang="en-IN" sz="1100" b="1">
            <a:latin typeface="Aptos Display" panose="020B0004020202020204" pitchFamily="34" charset="0"/>
          </a:endParaRPr>
        </a:p>
      </xdr:txBody>
    </xdr:sp>
    <xdr:clientData/>
  </xdr:twoCellAnchor>
  <xdr:twoCellAnchor>
    <xdr:from>
      <xdr:col>3</xdr:col>
      <xdr:colOff>368770</xdr:colOff>
      <xdr:row>5</xdr:row>
      <xdr:rowOff>30102</xdr:rowOff>
    </xdr:from>
    <xdr:to>
      <xdr:col>5</xdr:col>
      <xdr:colOff>197554</xdr:colOff>
      <xdr:row>6</xdr:row>
      <xdr:rowOff>188147</xdr:rowOff>
    </xdr:to>
    <xdr:sp macro="" textlink="">
      <xdr:nvSpPr>
        <xdr:cNvPr id="60" name="TextBox 59">
          <a:extLst>
            <a:ext uri="{FF2B5EF4-FFF2-40B4-BE49-F238E27FC236}">
              <a16:creationId xmlns:a16="http://schemas.microsoft.com/office/drawing/2014/main" id="{07D5CFAD-A926-4FC1-9F34-AE1749DB87B4}"/>
            </a:ext>
          </a:extLst>
        </xdr:cNvPr>
        <xdr:cNvSpPr txBox="1"/>
      </xdr:nvSpPr>
      <xdr:spPr>
        <a:xfrm>
          <a:off x="2379348" y="1039982"/>
          <a:ext cx="1169170" cy="3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Aptos Display" panose="020B0004020202020204" pitchFamily="34" charset="0"/>
            </a:rPr>
            <a:t>FILTER</a:t>
          </a:r>
          <a:r>
            <a:rPr lang="en-IN" sz="1100" b="1" baseline="0">
              <a:latin typeface="Aptos Display" panose="020B0004020202020204" pitchFamily="34" charset="0"/>
            </a:rPr>
            <a:t> PANEL</a:t>
          </a:r>
          <a:endParaRPr lang="en-IN" sz="1100" b="1">
            <a:latin typeface="Aptos Display" panose="020B0004020202020204" pitchFamily="34" charset="0"/>
          </a:endParaRPr>
        </a:p>
      </xdr:txBody>
    </xdr:sp>
    <xdr:clientData/>
  </xdr:twoCellAnchor>
  <xdr:twoCellAnchor editAs="oneCell">
    <xdr:from>
      <xdr:col>3</xdr:col>
      <xdr:colOff>161807</xdr:colOff>
      <xdr:row>5</xdr:row>
      <xdr:rowOff>77140</xdr:rowOff>
    </xdr:from>
    <xdr:to>
      <xdr:col>3</xdr:col>
      <xdr:colOff>432740</xdr:colOff>
      <xdr:row>6</xdr:row>
      <xdr:rowOff>150791</xdr:rowOff>
    </xdr:to>
    <xdr:pic>
      <xdr:nvPicPr>
        <xdr:cNvPr id="61" name="Picture 60">
          <a:extLst>
            <a:ext uri="{FF2B5EF4-FFF2-40B4-BE49-F238E27FC236}">
              <a16:creationId xmlns:a16="http://schemas.microsoft.com/office/drawing/2014/main" id="{25A90EC4-3233-43E1-AFF1-7075ED311642}"/>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172385" y="1087020"/>
          <a:ext cx="270933" cy="2756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103481</xdr:colOff>
      <xdr:row>13</xdr:row>
      <xdr:rowOff>84667</xdr:rowOff>
    </xdr:from>
    <xdr:to>
      <xdr:col>5</xdr:col>
      <xdr:colOff>282222</xdr:colOff>
      <xdr:row>19</xdr:row>
      <xdr:rowOff>188148</xdr:rowOff>
    </xdr:to>
    <mc:AlternateContent xmlns:mc="http://schemas.openxmlformats.org/markup-compatibility/2006" xmlns:a14="http://schemas.microsoft.com/office/drawing/2010/main">
      <mc:Choice Requires="a14">
        <xdr:graphicFrame macro="">
          <xdr:nvGraphicFramePr>
            <xdr:cNvPr id="62" name="Outlet Location Type 1">
              <a:extLst>
                <a:ext uri="{FF2B5EF4-FFF2-40B4-BE49-F238E27FC236}">
                  <a16:creationId xmlns:a16="http://schemas.microsoft.com/office/drawing/2014/main" id="{45262B01-142B-425F-B17B-9ACA4F01208D}"/>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123667" y="2671923"/>
              <a:ext cx="1525532" cy="12730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103481</xdr:colOff>
      <xdr:row>20</xdr:row>
      <xdr:rowOff>56446</xdr:rowOff>
    </xdr:from>
    <xdr:to>
      <xdr:col>5</xdr:col>
      <xdr:colOff>282222</xdr:colOff>
      <xdr:row>28</xdr:row>
      <xdr:rowOff>131703</xdr:rowOff>
    </xdr:to>
    <mc:AlternateContent xmlns:mc="http://schemas.openxmlformats.org/markup-compatibility/2006" xmlns:a14="http://schemas.microsoft.com/office/drawing/2010/main">
      <mc:Choice Requires="a14">
        <xdr:graphicFrame macro="">
          <xdr:nvGraphicFramePr>
            <xdr:cNvPr id="3075" name="Item Type 1">
              <a:extLst>
                <a:ext uri="{FF2B5EF4-FFF2-40B4-BE49-F238E27FC236}">
                  <a16:creationId xmlns:a16="http://schemas.microsoft.com/office/drawing/2014/main" id="{C98B0FF8-8C8F-43B4-9F47-57AE63A45A88}"/>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123667" y="4008213"/>
              <a:ext cx="1525532" cy="1634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244594</xdr:colOff>
      <xdr:row>28</xdr:row>
      <xdr:rowOff>150517</xdr:rowOff>
    </xdr:from>
    <xdr:to>
      <xdr:col>3</xdr:col>
      <xdr:colOff>573851</xdr:colOff>
      <xdr:row>30</xdr:row>
      <xdr:rowOff>84995</xdr:rowOff>
    </xdr:to>
    <xdr:pic>
      <xdr:nvPicPr>
        <xdr:cNvPr id="3082" name="Picture 3081">
          <a:hlinkClick xmlns:r="http://schemas.openxmlformats.org/officeDocument/2006/relationships" r:id="rId15"/>
          <a:extLst>
            <a:ext uri="{FF2B5EF4-FFF2-40B4-BE49-F238E27FC236}">
              <a16:creationId xmlns:a16="http://schemas.microsoft.com/office/drawing/2014/main" id="{EA50B282-0816-4990-3C6E-04AE699AA345}"/>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255172" y="5851746"/>
          <a:ext cx="329257" cy="3384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348075</xdr:colOff>
      <xdr:row>29</xdr:row>
      <xdr:rowOff>1</xdr:rowOff>
    </xdr:from>
    <xdr:to>
      <xdr:col>4</xdr:col>
      <xdr:colOff>611482</xdr:colOff>
      <xdr:row>30</xdr:row>
      <xdr:rowOff>66117</xdr:rowOff>
    </xdr:to>
    <xdr:pic>
      <xdr:nvPicPr>
        <xdr:cNvPr id="3083" name="Picture 3082">
          <a:hlinkClick xmlns:r="http://schemas.openxmlformats.org/officeDocument/2006/relationships" r:id="rId17"/>
          <a:extLst>
            <a:ext uri="{FF2B5EF4-FFF2-40B4-BE49-F238E27FC236}">
              <a16:creationId xmlns:a16="http://schemas.microsoft.com/office/drawing/2014/main" id="{5E915502-F5C3-3B1C-E701-A00BCAD08403}"/>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3028846" y="5903206"/>
          <a:ext cx="263407" cy="2680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25.879029050928" createdVersion="8" refreshedVersion="8" minRefreshableVersion="3" recordCount="8523" xr:uid="{8F3CCD8B-71EC-4DFD-B5D3-1582583B190C}">
  <cacheSource type="worksheet">
    <worksheetSource name="Table1"/>
  </cacheSource>
  <cacheFields count="13">
    <cacheField name="Item Fat Content" numFmtId="0">
      <sharedItems count="2">
        <s v="Regular"/>
        <s v="Low Fat"/>
      </sharedItems>
    </cacheField>
    <cacheField name="sl.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1237005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89B949-104E-4A57-B015-0A06AE5A0CB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E6"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1" baseField="0" baseItem="1"/>
    <dataField name="Average Sales" fld="11" subtotal="average" baseField="0" baseItem="1"/>
    <dataField name="Number of items" fld="1" subtotal="count" baseField="0" baseItem="1"/>
    <dataField name="Average of Rating" fld="12" subtotal="average" baseField="0" baseItem="3"/>
  </dataFields>
  <formats count="6">
    <format dxfId="260">
      <pivotArea type="all" dataOnly="0" outline="0" fieldPosition="0"/>
    </format>
    <format dxfId="259">
      <pivotArea outline="0" collapsedLevelsAreSubtotals="1" fieldPosition="0"/>
    </format>
    <format dxfId="258">
      <pivotArea dataOnly="0" labelOnly="1" outline="0" fieldPosition="0">
        <references count="1">
          <reference field="4294967294" count="4">
            <x v="0"/>
            <x v="1"/>
            <x v="2"/>
            <x v="3"/>
          </reference>
        </references>
      </pivotArea>
    </format>
    <format dxfId="257">
      <pivotArea type="all" dataOnly="0" outline="0" fieldPosition="0"/>
    </format>
    <format dxfId="256">
      <pivotArea outline="0" collapsedLevelsAreSubtotals="1" fieldPosition="0"/>
    </format>
    <format dxfId="25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77659E-5FB9-42FE-9E9C-113CF0F797EA}"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2">
  <location ref="B106:C110" firstHeaderRow="1" firstDataRow="1" firstDataCol="1"/>
  <pivotFields count="13">
    <pivotField showAll="0">
      <items count="3">
        <item x="1"/>
        <item x="0"/>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l.no" fld="1" subtotal="count" baseField="8" baseItem="0"/>
  </dataFields>
  <formats count="33">
    <format dxfId="293">
      <pivotArea type="all" dataOnly="0" outline="0" fieldPosition="0"/>
    </format>
    <format dxfId="292">
      <pivotArea outline="0" collapsedLevelsAreSubtotals="1" fieldPosition="0"/>
    </format>
    <format dxfId="291">
      <pivotArea type="all" dataOnly="0" outline="0" fieldPosition="0"/>
    </format>
    <format dxfId="290">
      <pivotArea outline="0" collapsedLevelsAreSubtotals="1" fieldPosition="0"/>
    </format>
    <format dxfId="289">
      <pivotArea type="all" dataOnly="0" outline="0" fieldPosition="0"/>
    </format>
    <format dxfId="288">
      <pivotArea outline="0" collapsedLevelsAreSubtotals="1" fieldPosition="0"/>
    </format>
    <format dxfId="287">
      <pivotArea field="0" type="button" dataOnly="0" labelOnly="1" outline="0"/>
    </format>
    <format dxfId="286">
      <pivotArea dataOnly="0" labelOnly="1" grandRow="1" outline="0" fieldPosition="0"/>
    </format>
    <format dxfId="285">
      <pivotArea dataOnly="0" labelOnly="1" outline="0" axis="axisValues" fieldPosition="0"/>
    </format>
    <format dxfId="284">
      <pivotArea type="all" dataOnly="0" outline="0" fieldPosition="0"/>
    </format>
    <format dxfId="283">
      <pivotArea outline="0" collapsedLevelsAreSubtotals="1" fieldPosition="0"/>
    </format>
    <format dxfId="282">
      <pivotArea field="0" type="button" dataOnly="0" labelOnly="1" outline="0"/>
    </format>
    <format dxfId="281">
      <pivotArea dataOnly="0" labelOnly="1" grandRow="1" outline="0" fieldPosition="0"/>
    </format>
    <format dxfId="280">
      <pivotArea type="all" dataOnly="0" outline="0" fieldPosition="0"/>
    </format>
    <format dxfId="279">
      <pivotArea outline="0" collapsedLevelsAreSubtotals="1" fieldPosition="0"/>
    </format>
    <format dxfId="278">
      <pivotArea field="0" type="button" dataOnly="0" labelOnly="1" outline="0"/>
    </format>
    <format dxfId="277">
      <pivotArea type="all" dataOnly="0" outline="0" fieldPosition="0"/>
    </format>
    <format dxfId="276">
      <pivotArea outline="0" collapsedLevelsAreSubtotals="1" fieldPosition="0"/>
    </format>
    <format dxfId="275">
      <pivotArea field="3" type="button" dataOnly="0" labelOnly="1" outline="0"/>
    </format>
    <format dxfId="274">
      <pivotArea outline="0" collapsedLevelsAreSubtotals="1" fieldPosition="0"/>
    </format>
    <format dxfId="273">
      <pivotArea type="all" dataOnly="0" outline="0" fieldPosition="0"/>
    </format>
    <format dxfId="272">
      <pivotArea outline="0" collapsedLevelsAreSubtotals="1" fieldPosition="0"/>
    </format>
    <format dxfId="271">
      <pivotArea outline="0" collapsedLevelsAreSubtotals="1" fieldPosition="0"/>
    </format>
    <format dxfId="270">
      <pivotArea type="all" dataOnly="0" outline="0" fieldPosition="0"/>
    </format>
    <format dxfId="269">
      <pivotArea outline="0" collapsedLevelsAreSubtotals="1" fieldPosition="0"/>
    </format>
    <format dxfId="268">
      <pivotArea field="8" type="button" dataOnly="0" labelOnly="1" outline="0" axis="axisRow" fieldPosition="0"/>
    </format>
    <format dxfId="267">
      <pivotArea dataOnly="0" labelOnly="1" fieldPosition="0">
        <references count="1">
          <reference field="8" count="0"/>
        </references>
      </pivotArea>
    </format>
    <format dxfId="266">
      <pivotArea dataOnly="0" labelOnly="1" outline="0" axis="axisValues" fieldPosition="0"/>
    </format>
    <format dxfId="265">
      <pivotArea type="all" dataOnly="0" outline="0" fieldPosition="0"/>
    </format>
    <format dxfId="264">
      <pivotArea outline="0" collapsedLevelsAreSubtotals="1" fieldPosition="0"/>
    </format>
    <format dxfId="263">
      <pivotArea field="8" type="button" dataOnly="0" labelOnly="1" outline="0" axis="axisRow" fieldPosition="0"/>
    </format>
    <format dxfId="262">
      <pivotArea dataOnly="0" labelOnly="1" fieldPosition="0">
        <references count="1">
          <reference field="8" count="0"/>
        </references>
      </pivotArea>
    </format>
    <format dxfId="261">
      <pivotArea dataOnly="0" labelOnly="1" outline="0" axis="axisValues" fieldPosition="0"/>
    </format>
  </formats>
  <chartFormats count="3">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1"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FC25A1-BCAE-4A93-B49B-B578566EA39B}"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5">
  <location ref="B91:C95"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30">
    <format dxfId="323">
      <pivotArea type="all" dataOnly="0" outline="0" fieldPosition="0"/>
    </format>
    <format dxfId="322">
      <pivotArea outline="0" collapsedLevelsAreSubtotals="1" fieldPosition="0"/>
    </format>
    <format dxfId="321">
      <pivotArea type="all" dataOnly="0" outline="0" fieldPosition="0"/>
    </format>
    <format dxfId="320">
      <pivotArea outline="0" collapsedLevelsAreSubtotals="1" fieldPosition="0"/>
    </format>
    <format dxfId="319">
      <pivotArea type="all" dataOnly="0" outline="0" fieldPosition="0"/>
    </format>
    <format dxfId="318">
      <pivotArea outline="0" collapsedLevelsAreSubtotals="1" fieldPosition="0"/>
    </format>
    <format dxfId="317">
      <pivotArea field="0" type="button" dataOnly="0" labelOnly="1" outline="0"/>
    </format>
    <format dxfId="316">
      <pivotArea dataOnly="0" labelOnly="1" grandRow="1" outline="0" fieldPosition="0"/>
    </format>
    <format dxfId="315">
      <pivotArea dataOnly="0" labelOnly="1" outline="0" axis="axisValues" fieldPosition="0"/>
    </format>
    <format dxfId="314">
      <pivotArea type="all" dataOnly="0" outline="0" fieldPosition="0"/>
    </format>
    <format dxfId="313">
      <pivotArea outline="0" collapsedLevelsAreSubtotals="1" fieldPosition="0"/>
    </format>
    <format dxfId="312">
      <pivotArea field="0" type="button" dataOnly="0" labelOnly="1" outline="0"/>
    </format>
    <format dxfId="311">
      <pivotArea dataOnly="0" labelOnly="1" grandRow="1" outline="0" fieldPosition="0"/>
    </format>
    <format dxfId="310">
      <pivotArea type="all" dataOnly="0" outline="0" fieldPosition="0"/>
    </format>
    <format dxfId="309">
      <pivotArea outline="0" collapsedLevelsAreSubtotals="1" fieldPosition="0"/>
    </format>
    <format dxfId="308">
      <pivotArea field="0" type="button" dataOnly="0" labelOnly="1" outline="0"/>
    </format>
    <format dxfId="307">
      <pivotArea type="all" dataOnly="0" outline="0" fieldPosition="0"/>
    </format>
    <format dxfId="306">
      <pivotArea outline="0" collapsedLevelsAreSubtotals="1" fieldPosition="0"/>
    </format>
    <format dxfId="305">
      <pivotArea field="3" type="button" dataOnly="0" labelOnly="1" outline="0"/>
    </format>
    <format dxfId="304">
      <pivotArea outline="0" collapsedLevelsAreSubtotals="1" fieldPosition="0"/>
    </format>
    <format dxfId="303">
      <pivotArea type="all" dataOnly="0" outline="0" fieldPosition="0"/>
    </format>
    <format dxfId="302">
      <pivotArea outline="0" collapsedLevelsAreSubtotals="1" fieldPosition="0"/>
    </format>
    <format dxfId="301">
      <pivotArea field="8" type="button" dataOnly="0" labelOnly="1" outline="0" axis="axisRow" fieldPosition="0"/>
    </format>
    <format dxfId="300">
      <pivotArea dataOnly="0" labelOnly="1" fieldPosition="0">
        <references count="1">
          <reference field="8" count="0"/>
        </references>
      </pivotArea>
    </format>
    <format dxfId="299">
      <pivotArea dataOnly="0" labelOnly="1" outline="0" axis="axisValues" fieldPosition="0"/>
    </format>
    <format dxfId="298">
      <pivotArea type="all" dataOnly="0" outline="0" fieldPosition="0"/>
    </format>
    <format dxfId="297">
      <pivotArea outline="0" collapsedLevelsAreSubtotals="1" fieldPosition="0"/>
    </format>
    <format dxfId="296">
      <pivotArea field="8" type="button" dataOnly="0" labelOnly="1" outline="0" axis="axisRow" fieldPosition="0"/>
    </format>
    <format dxfId="295">
      <pivotArea dataOnly="0" labelOnly="1" fieldPosition="0">
        <references count="1">
          <reference field="8" count="0"/>
        </references>
      </pivotArea>
    </format>
    <format dxfId="294">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A1860E-38BE-48F4-B5F9-FF5F9C4ABCCB}"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B15:C17"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formats count="23">
    <format dxfId="346">
      <pivotArea type="all" dataOnly="0" outline="0" fieldPosition="0"/>
    </format>
    <format dxfId="345">
      <pivotArea outline="0" collapsedLevelsAreSubtotals="1" fieldPosition="0"/>
    </format>
    <format dxfId="344">
      <pivotArea type="all" dataOnly="0" outline="0" fieldPosition="0"/>
    </format>
    <format dxfId="343">
      <pivotArea outline="0" collapsedLevelsAreSubtotals="1" fieldPosition="0"/>
    </format>
    <format dxfId="342">
      <pivotArea type="all" dataOnly="0" outline="0" fieldPosition="0"/>
    </format>
    <format dxfId="341">
      <pivotArea outline="0" collapsedLevelsAreSubtotals="1" fieldPosition="0"/>
    </format>
    <format dxfId="340">
      <pivotArea field="0" type="button" dataOnly="0" labelOnly="1" outline="0" axis="axisRow" fieldPosition="0"/>
    </format>
    <format dxfId="339">
      <pivotArea dataOnly="0" labelOnly="1" fieldPosition="0">
        <references count="1">
          <reference field="0" count="0"/>
        </references>
      </pivotArea>
    </format>
    <format dxfId="338">
      <pivotArea dataOnly="0" labelOnly="1" grandRow="1" outline="0" fieldPosition="0"/>
    </format>
    <format dxfId="337">
      <pivotArea dataOnly="0" labelOnly="1" outline="0" axis="axisValues" fieldPosition="0"/>
    </format>
    <format dxfId="336">
      <pivotArea type="all" dataOnly="0" outline="0" fieldPosition="0"/>
    </format>
    <format dxfId="335">
      <pivotArea outline="0" collapsedLevelsAreSubtotals="1" fieldPosition="0"/>
    </format>
    <format dxfId="334">
      <pivotArea field="0" type="button" dataOnly="0" labelOnly="1" outline="0" axis="axisRow" fieldPosition="0"/>
    </format>
    <format dxfId="333">
      <pivotArea dataOnly="0" labelOnly="1" fieldPosition="0">
        <references count="1">
          <reference field="0" count="0"/>
        </references>
      </pivotArea>
    </format>
    <format dxfId="332">
      <pivotArea dataOnly="0" labelOnly="1" grandRow="1" outline="0" fieldPosition="0"/>
    </format>
    <format dxfId="331">
      <pivotArea dataOnly="0" labelOnly="1" outline="0" axis="axisValues" fieldPosition="0"/>
    </format>
    <format dxfId="330">
      <pivotArea collapsedLevelsAreSubtotals="1" fieldPosition="0">
        <references count="1">
          <reference field="0" count="1">
            <x v="1"/>
          </reference>
        </references>
      </pivotArea>
    </format>
    <format dxfId="329">
      <pivotArea collapsedLevelsAreSubtotals="1" fieldPosition="0">
        <references count="1">
          <reference field="0" count="1">
            <x v="0"/>
          </reference>
        </references>
      </pivotArea>
    </format>
    <format dxfId="328">
      <pivotArea type="all" dataOnly="0" outline="0" fieldPosition="0"/>
    </format>
    <format dxfId="327">
      <pivotArea outline="0" collapsedLevelsAreSubtotals="1" fieldPosition="0"/>
    </format>
    <format dxfId="326">
      <pivotArea field="0" type="button" dataOnly="0" labelOnly="1" outline="0" axis="axisRow" fieldPosition="0"/>
    </format>
    <format dxfId="325">
      <pivotArea dataOnly="0" labelOnly="1" fieldPosition="0">
        <references count="1">
          <reference field="0" count="0"/>
        </references>
      </pivotArea>
    </format>
    <format dxfId="32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0190FF-BF08-4437-80ED-F65AE7FA8D99}"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location ref="B76:C79"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26">
    <format dxfId="372">
      <pivotArea type="all" dataOnly="0" outline="0" fieldPosition="0"/>
    </format>
    <format dxfId="371">
      <pivotArea outline="0" collapsedLevelsAreSubtotals="1" fieldPosition="0"/>
    </format>
    <format dxfId="370">
      <pivotArea type="all" dataOnly="0" outline="0" fieldPosition="0"/>
    </format>
    <format dxfId="369">
      <pivotArea outline="0" collapsedLevelsAreSubtotals="1" fieldPosition="0"/>
    </format>
    <format dxfId="368">
      <pivotArea type="all" dataOnly="0" outline="0" fieldPosition="0"/>
    </format>
    <format dxfId="367">
      <pivotArea outline="0" collapsedLevelsAreSubtotals="1" fieldPosition="0"/>
    </format>
    <format dxfId="366">
      <pivotArea field="0" type="button" dataOnly="0" labelOnly="1" outline="0"/>
    </format>
    <format dxfId="365">
      <pivotArea dataOnly="0" labelOnly="1" grandRow="1" outline="0" fieldPosition="0"/>
    </format>
    <format dxfId="364">
      <pivotArea dataOnly="0" labelOnly="1" outline="0" axis="axisValues" fieldPosition="0"/>
    </format>
    <format dxfId="363">
      <pivotArea type="all" dataOnly="0" outline="0" fieldPosition="0"/>
    </format>
    <format dxfId="362">
      <pivotArea outline="0" collapsedLevelsAreSubtotals="1" fieldPosition="0"/>
    </format>
    <format dxfId="361">
      <pivotArea field="0" type="button" dataOnly="0" labelOnly="1" outline="0"/>
    </format>
    <format dxfId="360">
      <pivotArea dataOnly="0" labelOnly="1" grandRow="1" outline="0" fieldPosition="0"/>
    </format>
    <format dxfId="359">
      <pivotArea dataOnly="0" labelOnly="1" outline="0" axis="axisValues" fieldPosition="0"/>
    </format>
    <format dxfId="358">
      <pivotArea type="all" dataOnly="0" outline="0" fieldPosition="0"/>
    </format>
    <format dxfId="357">
      <pivotArea outline="0" collapsedLevelsAreSubtotals="1" fieldPosition="0"/>
    </format>
    <format dxfId="356">
      <pivotArea field="0" type="button" dataOnly="0" labelOnly="1" outline="0"/>
    </format>
    <format dxfId="355">
      <pivotArea type="all" dataOnly="0" outline="0" fieldPosition="0"/>
    </format>
    <format dxfId="354">
      <pivotArea outline="0" collapsedLevelsAreSubtotals="1" fieldPosition="0"/>
    </format>
    <format dxfId="353">
      <pivotArea field="3" type="button" dataOnly="0" labelOnly="1" outline="0"/>
    </format>
    <format dxfId="352">
      <pivotArea outline="0" collapsedLevelsAreSubtotals="1" fieldPosition="0"/>
    </format>
    <format dxfId="351">
      <pivotArea type="all" dataOnly="0" outline="0" fieldPosition="0"/>
    </format>
    <format dxfId="350">
      <pivotArea outline="0" collapsedLevelsAreSubtotals="1" fieldPosition="0"/>
    </format>
    <format dxfId="349">
      <pivotArea field="6" type="button" dataOnly="0" labelOnly="1" outline="0" axis="axisRow" fieldPosition="0"/>
    </format>
    <format dxfId="348">
      <pivotArea dataOnly="0" labelOnly="1" fieldPosition="0">
        <references count="1">
          <reference field="6" count="0"/>
        </references>
      </pivotArea>
    </format>
    <format dxfId="347">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4EA4B4-969C-4B1B-A721-8763664695FA}"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location ref="B67:C70"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26">
    <format dxfId="398">
      <pivotArea type="all" dataOnly="0" outline="0" fieldPosition="0"/>
    </format>
    <format dxfId="397">
      <pivotArea outline="0" collapsedLevelsAreSubtotals="1" fieldPosition="0"/>
    </format>
    <format dxfId="396">
      <pivotArea type="all" dataOnly="0" outline="0" fieldPosition="0"/>
    </format>
    <format dxfId="395">
      <pivotArea outline="0" collapsedLevelsAreSubtotals="1" fieldPosition="0"/>
    </format>
    <format dxfId="394">
      <pivotArea type="all" dataOnly="0" outline="0" fieldPosition="0"/>
    </format>
    <format dxfId="393">
      <pivotArea outline="0" collapsedLevelsAreSubtotals="1" fieldPosition="0"/>
    </format>
    <format dxfId="392">
      <pivotArea field="0" type="button" dataOnly="0" labelOnly="1" outline="0"/>
    </format>
    <format dxfId="391">
      <pivotArea dataOnly="0" labelOnly="1" grandRow="1" outline="0" fieldPosition="0"/>
    </format>
    <format dxfId="390">
      <pivotArea dataOnly="0" labelOnly="1" outline="0" axis="axisValues" fieldPosition="0"/>
    </format>
    <format dxfId="389">
      <pivotArea type="all" dataOnly="0" outline="0" fieldPosition="0"/>
    </format>
    <format dxfId="388">
      <pivotArea outline="0" collapsedLevelsAreSubtotals="1" fieldPosition="0"/>
    </format>
    <format dxfId="387">
      <pivotArea field="0" type="button" dataOnly="0" labelOnly="1" outline="0"/>
    </format>
    <format dxfId="386">
      <pivotArea dataOnly="0" labelOnly="1" grandRow="1" outline="0" fieldPosition="0"/>
    </format>
    <format dxfId="385">
      <pivotArea dataOnly="0" labelOnly="1" outline="0" axis="axisValues" fieldPosition="0"/>
    </format>
    <format dxfId="384">
      <pivotArea type="all" dataOnly="0" outline="0" fieldPosition="0"/>
    </format>
    <format dxfId="383">
      <pivotArea outline="0" collapsedLevelsAreSubtotals="1" fieldPosition="0"/>
    </format>
    <format dxfId="382">
      <pivotArea field="0" type="button" dataOnly="0" labelOnly="1" outline="0"/>
    </format>
    <format dxfId="381">
      <pivotArea type="all" dataOnly="0" outline="0" fieldPosition="0"/>
    </format>
    <format dxfId="380">
      <pivotArea outline="0" collapsedLevelsAreSubtotals="1" fieldPosition="0"/>
    </format>
    <format dxfId="379">
      <pivotArea field="3" type="button" dataOnly="0" labelOnly="1" outline="0"/>
    </format>
    <format dxfId="378">
      <pivotArea outline="0" collapsedLevelsAreSubtotals="1" fieldPosition="0"/>
    </format>
    <format dxfId="377">
      <pivotArea type="all" dataOnly="0" outline="0" fieldPosition="0"/>
    </format>
    <format dxfId="376">
      <pivotArea outline="0" collapsedLevelsAreSubtotals="1" fieldPosition="0"/>
    </format>
    <format dxfId="375">
      <pivotArea field="7" type="button" dataOnly="0" labelOnly="1" outline="0" axis="axisRow" fieldPosition="0"/>
    </format>
    <format dxfId="374">
      <pivotArea dataOnly="0" labelOnly="1" fieldPosition="0">
        <references count="1">
          <reference field="7" count="0"/>
        </references>
      </pivotArea>
    </format>
    <format dxfId="373">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0"/>
          </reference>
        </references>
      </pivotArea>
    </chartFormat>
    <chartFormat chart="15" format="10">
      <pivotArea type="data" outline="0" fieldPosition="0">
        <references count="2">
          <reference field="4294967294" count="1" selected="0">
            <x v="0"/>
          </reference>
          <reference field="7" count="1" selected="0">
            <x v="0"/>
          </reference>
        </references>
      </pivotArea>
    </chartFormat>
    <chartFormat chart="15" format="11">
      <pivotArea type="data" outline="0" fieldPosition="0">
        <references count="2">
          <reference field="4294967294" count="1" selected="0">
            <x v="0"/>
          </reference>
          <reference field="7" count="1" selected="0">
            <x v="1"/>
          </reference>
        </references>
      </pivotArea>
    </chartFormat>
    <chartFormat chart="15" format="12">
      <pivotArea type="data" outline="0" fieldPosition="0">
        <references count="2">
          <reference field="4294967294" count="1" selected="0">
            <x v="0"/>
          </reference>
          <reference field="7" count="1" selected="0">
            <x v="2"/>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7" count="1" selected="0">
            <x v="0"/>
          </reference>
        </references>
      </pivotArea>
    </chartFormat>
    <chartFormat chart="19" format="7">
      <pivotArea type="data" outline="0" fieldPosition="0">
        <references count="2">
          <reference field="4294967294" count="1" selected="0">
            <x v="0"/>
          </reference>
          <reference field="7" count="1" selected="0">
            <x v="1"/>
          </reference>
        </references>
      </pivotArea>
    </chartFormat>
    <chartFormat chart="19" format="8">
      <pivotArea type="data" outline="0" fieldPosition="0">
        <references count="2">
          <reference field="4294967294" count="1" selected="0">
            <x v="0"/>
          </reference>
          <reference field="7" count="1" selected="0">
            <x v="2"/>
          </reference>
        </references>
      </pivotArea>
    </chartFormat>
    <chartFormat chart="15" format="13">
      <pivotArea type="data" outline="0" fieldPosition="0">
        <references count="1">
          <reference field="4294967294" count="1" selected="0">
            <x v="0"/>
          </reference>
        </references>
      </pivotArea>
    </chartFormat>
    <chartFormat chart="19"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D08CF5-7423-42C2-8480-617405B7F567}"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8">
  <location ref="B99:C103"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1" numFmtId="168"/>
  </dataFields>
  <formats count="33">
    <format dxfId="431">
      <pivotArea type="all" dataOnly="0" outline="0" fieldPosition="0"/>
    </format>
    <format dxfId="430">
      <pivotArea outline="0" collapsedLevelsAreSubtotals="1" fieldPosition="0"/>
    </format>
    <format dxfId="429">
      <pivotArea type="all" dataOnly="0" outline="0" fieldPosition="0"/>
    </format>
    <format dxfId="428">
      <pivotArea outline="0" collapsedLevelsAreSubtotals="1" fieldPosition="0"/>
    </format>
    <format dxfId="427">
      <pivotArea type="all" dataOnly="0" outline="0" fieldPosition="0"/>
    </format>
    <format dxfId="426">
      <pivotArea outline="0" collapsedLevelsAreSubtotals="1" fieldPosition="0"/>
    </format>
    <format dxfId="425">
      <pivotArea field="0" type="button" dataOnly="0" labelOnly="1" outline="0"/>
    </format>
    <format dxfId="424">
      <pivotArea dataOnly="0" labelOnly="1" grandRow="1" outline="0" fieldPosition="0"/>
    </format>
    <format dxfId="423">
      <pivotArea dataOnly="0" labelOnly="1" outline="0" axis="axisValues" fieldPosition="0"/>
    </format>
    <format dxfId="422">
      <pivotArea type="all" dataOnly="0" outline="0" fieldPosition="0"/>
    </format>
    <format dxfId="421">
      <pivotArea outline="0" collapsedLevelsAreSubtotals="1" fieldPosition="0"/>
    </format>
    <format dxfId="420">
      <pivotArea field="0" type="button" dataOnly="0" labelOnly="1" outline="0"/>
    </format>
    <format dxfId="419">
      <pivotArea dataOnly="0" labelOnly="1" grandRow="1" outline="0" fieldPosition="0"/>
    </format>
    <format dxfId="418">
      <pivotArea type="all" dataOnly="0" outline="0" fieldPosition="0"/>
    </format>
    <format dxfId="417">
      <pivotArea outline="0" collapsedLevelsAreSubtotals="1" fieldPosition="0"/>
    </format>
    <format dxfId="416">
      <pivotArea field="0" type="button" dataOnly="0" labelOnly="1" outline="0"/>
    </format>
    <format dxfId="415">
      <pivotArea type="all" dataOnly="0" outline="0" fieldPosition="0"/>
    </format>
    <format dxfId="414">
      <pivotArea outline="0" collapsedLevelsAreSubtotals="1" fieldPosition="0"/>
    </format>
    <format dxfId="413">
      <pivotArea field="3" type="button" dataOnly="0" labelOnly="1" outline="0"/>
    </format>
    <format dxfId="412">
      <pivotArea outline="0" collapsedLevelsAreSubtotals="1" fieldPosition="0"/>
    </format>
    <format dxfId="411">
      <pivotArea type="all" dataOnly="0" outline="0" fieldPosition="0"/>
    </format>
    <format dxfId="410">
      <pivotArea outline="0" collapsedLevelsAreSubtotals="1" fieldPosition="0"/>
    </format>
    <format dxfId="409">
      <pivotArea outline="0" collapsedLevelsAreSubtotals="1" fieldPosition="0"/>
    </format>
    <format dxfId="408">
      <pivotArea type="all" dataOnly="0" outline="0" fieldPosition="0"/>
    </format>
    <format dxfId="407">
      <pivotArea outline="0" collapsedLevelsAreSubtotals="1" fieldPosition="0"/>
    </format>
    <format dxfId="406">
      <pivotArea field="8" type="button" dataOnly="0" labelOnly="1" outline="0" axis="axisRow" fieldPosition="0"/>
    </format>
    <format dxfId="405">
      <pivotArea dataOnly="0" labelOnly="1" fieldPosition="0">
        <references count="1">
          <reference field="8" count="0"/>
        </references>
      </pivotArea>
    </format>
    <format dxfId="404">
      <pivotArea dataOnly="0" labelOnly="1" outline="0" axis="axisValues" fieldPosition="0"/>
    </format>
    <format dxfId="403">
      <pivotArea type="all" dataOnly="0" outline="0" fieldPosition="0"/>
    </format>
    <format dxfId="402">
      <pivotArea outline="0" collapsedLevelsAreSubtotals="1" fieldPosition="0"/>
    </format>
    <format dxfId="401">
      <pivotArea field="8" type="button" dataOnly="0" labelOnly="1" outline="0" axis="axisRow" fieldPosition="0"/>
    </format>
    <format dxfId="400">
      <pivotArea dataOnly="0" labelOnly="1" fieldPosition="0">
        <references count="1">
          <reference field="8" count="0"/>
        </references>
      </pivotArea>
    </format>
    <format dxfId="399">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8" count="1" selected="0">
            <x v="3"/>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681054-8361-4623-912C-A3EAB249F70B}"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B54:C63" firstHeaderRow="1" firstDataRow="1" firstDataCol="1"/>
  <pivotFields count="13">
    <pivotField showAll="0">
      <items count="3">
        <item x="1"/>
        <item x="0"/>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27">
    <format dxfId="458">
      <pivotArea type="all" dataOnly="0" outline="0" fieldPosition="0"/>
    </format>
    <format dxfId="457">
      <pivotArea outline="0" collapsedLevelsAreSubtotals="1" fieldPosition="0"/>
    </format>
    <format dxfId="456">
      <pivotArea type="all" dataOnly="0" outline="0" fieldPosition="0"/>
    </format>
    <format dxfId="455">
      <pivotArea outline="0" collapsedLevelsAreSubtotals="1" fieldPosition="0"/>
    </format>
    <format dxfId="454">
      <pivotArea type="all" dataOnly="0" outline="0" fieldPosition="0"/>
    </format>
    <format dxfId="453">
      <pivotArea outline="0" collapsedLevelsAreSubtotals="1" fieldPosition="0"/>
    </format>
    <format dxfId="452">
      <pivotArea field="0" type="button" dataOnly="0" labelOnly="1" outline="0"/>
    </format>
    <format dxfId="451">
      <pivotArea dataOnly="0" labelOnly="1" grandRow="1" outline="0" fieldPosition="0"/>
    </format>
    <format dxfId="450">
      <pivotArea dataOnly="0" labelOnly="1" outline="0" axis="axisValues" fieldPosition="0"/>
    </format>
    <format dxfId="449">
      <pivotArea type="all" dataOnly="0" outline="0" fieldPosition="0"/>
    </format>
    <format dxfId="448">
      <pivotArea outline="0" collapsedLevelsAreSubtotals="1" fieldPosition="0"/>
    </format>
    <format dxfId="447">
      <pivotArea field="0" type="button" dataOnly="0" labelOnly="1" outline="0"/>
    </format>
    <format dxfId="446">
      <pivotArea dataOnly="0" labelOnly="1" grandRow="1" outline="0" fieldPosition="0"/>
    </format>
    <format dxfId="445">
      <pivotArea dataOnly="0" labelOnly="1" outline="0" axis="axisValues" fieldPosition="0"/>
    </format>
    <format dxfId="444">
      <pivotArea type="all" dataOnly="0" outline="0" fieldPosition="0"/>
    </format>
    <format dxfId="443">
      <pivotArea outline="0" collapsedLevelsAreSubtotals="1" fieldPosition="0"/>
    </format>
    <format dxfId="442">
      <pivotArea field="0" type="button" dataOnly="0" labelOnly="1" outline="0"/>
    </format>
    <format dxfId="441">
      <pivotArea dataOnly="0" labelOnly="1" outline="0" axis="axisValues" fieldPosition="0"/>
    </format>
    <format dxfId="440">
      <pivotArea type="all" dataOnly="0" outline="0" fieldPosition="0"/>
    </format>
    <format dxfId="439">
      <pivotArea outline="0" collapsedLevelsAreSubtotals="1" fieldPosition="0"/>
    </format>
    <format dxfId="438">
      <pivotArea field="3" type="button" dataOnly="0" labelOnly="1" outline="0"/>
    </format>
    <format dxfId="437">
      <pivotArea outline="0" collapsedLevelsAreSubtotals="1" fieldPosition="0"/>
    </format>
    <format dxfId="436">
      <pivotArea type="all" dataOnly="0" outline="0" fieldPosition="0"/>
    </format>
    <format dxfId="435">
      <pivotArea outline="0" collapsedLevelsAreSubtotals="1" fieldPosition="0"/>
    </format>
    <format dxfId="434">
      <pivotArea field="4" type="button" dataOnly="0" labelOnly="1" outline="0" axis="axisRow" fieldPosition="0"/>
    </format>
    <format dxfId="433">
      <pivotArea dataOnly="0" labelOnly="1" fieldPosition="0">
        <references count="1">
          <reference field="4" count="0"/>
        </references>
      </pivotArea>
    </format>
    <format dxfId="432">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4" count="1" selected="0">
            <x v="0"/>
          </reference>
        </references>
      </pivotArea>
    </chartFormat>
    <chartFormat chart="13" format="4">
      <pivotArea type="data" outline="0" fieldPosition="0">
        <references count="2">
          <reference field="4294967294" count="1" selected="0">
            <x v="0"/>
          </reference>
          <reference field="4" count="1" selected="0">
            <x v="1"/>
          </reference>
        </references>
      </pivotArea>
    </chartFormat>
    <chartFormat chart="13" format="5">
      <pivotArea type="data" outline="0" fieldPosition="0">
        <references count="2">
          <reference field="4294967294" count="1" selected="0">
            <x v="0"/>
          </reference>
          <reference field="4" count="1" selected="0">
            <x v="2"/>
          </reference>
        </references>
      </pivotArea>
    </chartFormat>
    <chartFormat chart="13" format="6">
      <pivotArea type="data" outline="0" fieldPosition="0">
        <references count="2">
          <reference field="4294967294" count="1" selected="0">
            <x v="0"/>
          </reference>
          <reference field="4" count="1" selected="0">
            <x v="3"/>
          </reference>
        </references>
      </pivotArea>
    </chartFormat>
    <chartFormat chart="13" format="7">
      <pivotArea type="data" outline="0" fieldPosition="0">
        <references count="2">
          <reference field="4294967294" count="1" selected="0">
            <x v="0"/>
          </reference>
          <reference field="4" count="1" selected="0">
            <x v="4"/>
          </reference>
        </references>
      </pivotArea>
    </chartFormat>
    <chartFormat chart="13" format="8">
      <pivotArea type="data" outline="0" fieldPosition="0">
        <references count="2">
          <reference field="4294967294" count="1" selected="0">
            <x v="0"/>
          </reference>
          <reference field="4" count="1" selected="0">
            <x v="5"/>
          </reference>
        </references>
      </pivotArea>
    </chartFormat>
    <chartFormat chart="13" format="9">
      <pivotArea type="data" outline="0" fieldPosition="0">
        <references count="2">
          <reference field="4294967294" count="1" selected="0">
            <x v="0"/>
          </reference>
          <reference field="4" count="1" selected="0">
            <x v="6"/>
          </reference>
        </references>
      </pivotArea>
    </chartFormat>
    <chartFormat chart="13" format="10">
      <pivotArea type="data" outline="0" fieldPosition="0">
        <references count="2">
          <reference field="4294967294" count="1" selected="0">
            <x v="0"/>
          </reference>
          <reference field="4" count="1" selected="0">
            <x v="7"/>
          </reference>
        </references>
      </pivotArea>
    </chartFormat>
    <chartFormat chart="13"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098DFE-4770-40FB-8218-3AC00981B1DE}"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B23:D27"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27">
    <format dxfId="485">
      <pivotArea type="all" dataOnly="0" outline="0" fieldPosition="0"/>
    </format>
    <format dxfId="484">
      <pivotArea outline="0" collapsedLevelsAreSubtotals="1" fieldPosition="0"/>
    </format>
    <format dxfId="483">
      <pivotArea type="all" dataOnly="0" outline="0" fieldPosition="0"/>
    </format>
    <format dxfId="482">
      <pivotArea outline="0" collapsedLevelsAreSubtotals="1" fieldPosition="0"/>
    </format>
    <format dxfId="481">
      <pivotArea type="all" dataOnly="0" outline="0" fieldPosition="0"/>
    </format>
    <format dxfId="480">
      <pivotArea outline="0" collapsedLevelsAreSubtotals="1" fieldPosition="0"/>
    </format>
    <format dxfId="479">
      <pivotArea field="0" type="button" dataOnly="0" labelOnly="1" outline="0" axis="axisCol" fieldPosition="0"/>
    </format>
    <format dxfId="478">
      <pivotArea dataOnly="0" labelOnly="1" grandRow="1" outline="0" fieldPosition="0"/>
    </format>
    <format dxfId="477">
      <pivotArea dataOnly="0" labelOnly="1" outline="0" axis="axisValues" fieldPosition="0"/>
    </format>
    <format dxfId="476">
      <pivotArea type="all" dataOnly="0" outline="0" fieldPosition="0"/>
    </format>
    <format dxfId="475">
      <pivotArea outline="0" collapsedLevelsAreSubtotals="1" fieldPosition="0"/>
    </format>
    <format dxfId="474">
      <pivotArea type="origin" dataOnly="0" labelOnly="1" outline="0" fieldPosition="0"/>
    </format>
    <format dxfId="473">
      <pivotArea field="0" type="button" dataOnly="0" labelOnly="1" outline="0" axis="axisCol" fieldPosition="0"/>
    </format>
    <format dxfId="472">
      <pivotArea type="topRight" dataOnly="0" labelOnly="1" outline="0" fieldPosition="0"/>
    </format>
    <format dxfId="471">
      <pivotArea field="6" type="button" dataOnly="0" labelOnly="1" outline="0" axis="axisRow" fieldPosition="0"/>
    </format>
    <format dxfId="470">
      <pivotArea dataOnly="0" labelOnly="1" fieldPosition="0">
        <references count="1">
          <reference field="6" count="0"/>
        </references>
      </pivotArea>
    </format>
    <format dxfId="469">
      <pivotArea dataOnly="0" labelOnly="1" grandRow="1" outline="0" fieldPosition="0"/>
    </format>
    <format dxfId="468">
      <pivotArea dataOnly="0" labelOnly="1" fieldPosition="0">
        <references count="1">
          <reference field="0" count="0"/>
        </references>
      </pivotArea>
    </format>
    <format dxfId="467">
      <pivotArea outline="0" collapsedLevelsAreSubtotals="1" fieldPosition="0"/>
    </format>
    <format dxfId="466">
      <pivotArea type="all" dataOnly="0" outline="0" fieldPosition="0"/>
    </format>
    <format dxfId="465">
      <pivotArea outline="0" collapsedLevelsAreSubtotals="1" fieldPosition="0"/>
    </format>
    <format dxfId="464">
      <pivotArea type="origin" dataOnly="0" labelOnly="1" outline="0" fieldPosition="0"/>
    </format>
    <format dxfId="463">
      <pivotArea field="0" type="button" dataOnly="0" labelOnly="1" outline="0" axis="axisCol" fieldPosition="0"/>
    </format>
    <format dxfId="462">
      <pivotArea type="topRight" dataOnly="0" labelOnly="1" outline="0" fieldPosition="0"/>
    </format>
    <format dxfId="461">
      <pivotArea field="6" type="button" dataOnly="0" labelOnly="1" outline="0" axis="axisRow" fieldPosition="0"/>
    </format>
    <format dxfId="460">
      <pivotArea dataOnly="0" labelOnly="1" fieldPosition="0">
        <references count="1">
          <reference field="6" count="0"/>
        </references>
      </pivotArea>
    </format>
    <format dxfId="459">
      <pivotArea dataOnly="0" labelOnly="1" fieldPosition="0">
        <references count="1">
          <reference field="0" count="0"/>
        </references>
      </pivotArea>
    </format>
  </formats>
  <chartFormats count="7">
    <chartFormat chart="6" format="0" series="1">
      <pivotArea type="data" outline="0" fieldPosition="0">
        <references count="2">
          <reference field="4294967294" count="1" selected="0">
            <x v="0"/>
          </reference>
          <reference field="0" count="1" selected="0">
            <x v="0"/>
          </reference>
        </references>
      </pivotArea>
    </chartFormat>
    <chartFormat chart="6" format="1" series="1">
      <pivotArea type="data" outline="0" fieldPosition="0">
        <references count="2">
          <reference field="4294967294" count="1" selected="0">
            <x v="0"/>
          </reference>
          <reference field="0" count="1" selected="0">
            <x v="1"/>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 chart="9" format="6">
      <pivotArea type="data" outline="0" fieldPosition="0">
        <references count="3">
          <reference field="4294967294" count="1" selected="0">
            <x v="0"/>
          </reference>
          <reference field="0" count="1" selected="0">
            <x v="1"/>
          </reference>
          <reference field="6" count="1" selected="0">
            <x v="2"/>
          </reference>
        </references>
      </pivotArea>
    </chartFormat>
    <chartFormat chart="9" format="7">
      <pivotArea type="data" outline="0" fieldPosition="0">
        <references count="3">
          <reference field="4294967294" count="1" selected="0">
            <x v="0"/>
          </reference>
          <reference field="0" count="1" selected="0">
            <x v="1"/>
          </reference>
          <reference field="6" count="1" selected="0">
            <x v="1"/>
          </reference>
        </references>
      </pivotArea>
    </chartFormat>
    <chartFormat chart="9" format="8">
      <pivotArea type="data" outline="0" fieldPosition="0">
        <references count="3">
          <reference field="4294967294" count="1" selected="0">
            <x v="0"/>
          </reference>
          <reference field="0" count="1" selected="0">
            <x v="1"/>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F69263-C96E-4BA8-AC2A-FF61ADE9470D}"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B33:C49" firstHeaderRow="1" firstDataRow="1" firstDataCol="1"/>
  <pivotFields count="13">
    <pivotField showAll="0">
      <items count="3">
        <item x="1"/>
        <item x="0"/>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24">
    <format dxfId="509">
      <pivotArea type="all" dataOnly="0" outline="0" fieldPosition="0"/>
    </format>
    <format dxfId="508">
      <pivotArea outline="0" collapsedLevelsAreSubtotals="1" fieldPosition="0"/>
    </format>
    <format dxfId="507">
      <pivotArea type="all" dataOnly="0" outline="0" fieldPosition="0"/>
    </format>
    <format dxfId="506">
      <pivotArea outline="0" collapsedLevelsAreSubtotals="1" fieldPosition="0"/>
    </format>
    <format dxfId="505">
      <pivotArea type="all" dataOnly="0" outline="0" fieldPosition="0"/>
    </format>
    <format dxfId="504">
      <pivotArea outline="0" collapsedLevelsAreSubtotals="1" fieldPosition="0"/>
    </format>
    <format dxfId="503">
      <pivotArea field="0" type="button" dataOnly="0" labelOnly="1" outline="0"/>
    </format>
    <format dxfId="502">
      <pivotArea dataOnly="0" labelOnly="1" grandRow="1" outline="0" fieldPosition="0"/>
    </format>
    <format dxfId="501">
      <pivotArea dataOnly="0" labelOnly="1" outline="0" axis="axisValues" fieldPosition="0"/>
    </format>
    <format dxfId="500">
      <pivotArea type="all" dataOnly="0" outline="0" fieldPosition="0"/>
    </format>
    <format dxfId="499">
      <pivotArea outline="0" collapsedLevelsAreSubtotals="1" fieldPosition="0"/>
    </format>
    <format dxfId="498">
      <pivotArea field="0" type="button" dataOnly="0" labelOnly="1" outline="0"/>
    </format>
    <format dxfId="497">
      <pivotArea dataOnly="0" labelOnly="1" grandRow="1" outline="0" fieldPosition="0"/>
    </format>
    <format dxfId="496">
      <pivotArea dataOnly="0" labelOnly="1" outline="0" axis="axisValues" fieldPosition="0"/>
    </format>
    <format dxfId="495">
      <pivotArea type="all" dataOnly="0" outline="0" fieldPosition="0"/>
    </format>
    <format dxfId="494">
      <pivotArea outline="0" collapsedLevelsAreSubtotals="1" fieldPosition="0"/>
    </format>
    <format dxfId="493">
      <pivotArea field="0" type="button" dataOnly="0" labelOnly="1" outline="0"/>
    </format>
    <format dxfId="492">
      <pivotArea dataOnly="0" labelOnly="1" outline="0" axis="axisValues" fieldPosition="0"/>
    </format>
    <format dxfId="491">
      <pivotArea type="all" dataOnly="0" outline="0" fieldPosition="0"/>
    </format>
    <format dxfId="490">
      <pivotArea outline="0" collapsedLevelsAreSubtotals="1" fieldPosition="0"/>
    </format>
    <format dxfId="489">
      <pivotArea field="3" type="button" dataOnly="0" labelOnly="1" outline="0" axis="axisRow" fieldPosition="0"/>
    </format>
    <format dxfId="488">
      <pivotArea dataOnly="0" labelOnly="1" fieldPosition="0">
        <references count="1">
          <reference field="3" count="0"/>
        </references>
      </pivotArea>
    </format>
    <format dxfId="487">
      <pivotArea dataOnly="0" labelOnly="1" outline="0" axis="axisValues" fieldPosition="0"/>
    </format>
    <format dxfId="486">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11EE98D8-7EB2-42F4-B472-5BA1D4E10EDC}" sourceName="Outlet Size">
  <pivotTables>
    <pivotTable tabId="2" name="PivotTable1"/>
    <pivotTable tabId="2" name="PivotTable4"/>
    <pivotTable tabId="2" name="PivotTable5"/>
    <pivotTable tabId="2" name="PivotTable6"/>
    <pivotTable tabId="2" name="PivotTable2"/>
    <pivotTable tabId="2" name="PivotTable3"/>
    <pivotTable tabId="2" name="PivotTable7"/>
    <pivotTable tabId="2" name="PivotTable8"/>
    <pivotTable tabId="2" name="PivotTable9"/>
    <pivotTable tabId="2" name="PivotTable10"/>
  </pivotTables>
  <data>
    <tabular pivotCacheId="212370057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00912F4C-90E6-4387-9ECE-BD72B423FA0B}" sourceName="Outlet Location Type">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 tabId="2" name="PivotTable9"/>
  </pivotTables>
  <data>
    <tabular pivotCacheId="212370057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E32A4E2D-F3B9-461E-ACBF-95C9D8A753D9}" sourceName="Item Type">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 tabId="2" name="PivotTable9"/>
  </pivotTables>
  <data>
    <tabular pivotCacheId="2123700572">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B01A6B0E-3620-4E66-90A0-54BC59582332}" cache="Slicer_Outlet_Size" caption="Outlet Size" rowHeight="260350"/>
  <slicer name="Outlet Location Type" xr10:uid="{C82B0183-EADB-49E0-B533-5DDA51B39F94}" cache="Slicer_Outlet_Location_Type" caption="Outlet Location Type" rowHeight="260350"/>
  <slicer name="Item Type" xr10:uid="{EEEFE0D9-413B-4344-AA0B-DDD5CB9A1BA0}" cache="Slicer_Item_Type" caption="Item Type" startItem="8"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2E074F77-01E8-4DDB-9D96-3C874C134D82}" cache="Slicer_Outlet_Size" caption="Outlet Size" style="Blinkit Analysis" rowHeight="260350"/>
  <slicer name="Outlet Location Type 1" xr10:uid="{1AFDEFFA-84A6-41F6-98C4-82765F57B932}" cache="Slicer_Outlet_Location_Type" caption="Outlet Location" style="Blinkit Analysis" rowHeight="260350"/>
  <slicer name="Item Type 1" xr10:uid="{FC0693B8-52EF-464D-97F7-EF043613665D}"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6B9AEE10-823A-4E20-BA49-1A7B78D18867}" name="sl.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92" zoomScaleNormal="92" workbookViewId="0"/>
  </sheetViews>
  <sheetFormatPr defaultRowHeight="15.6" x14ac:dyDescent="0.3"/>
  <cols>
    <col min="1" max="1" width="17.09765625" customWidth="1"/>
    <col min="2" max="2" width="7.09765625" bestFit="1"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s="1" t="s">
        <v>1613</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961BF-5A26-4E5F-9763-5245C9896A05}">
  <dimension ref="A3:H111"/>
  <sheetViews>
    <sheetView workbookViewId="0"/>
  </sheetViews>
  <sheetFormatPr defaultRowHeight="15.6" x14ac:dyDescent="0.3"/>
  <cols>
    <col min="2" max="2" width="17.296875" bestFit="1" customWidth="1"/>
    <col min="3" max="3" width="12.69921875" bestFit="1" customWidth="1"/>
    <col min="4" max="4" width="7.3984375" bestFit="1" customWidth="1"/>
    <col min="5" max="5" width="15.69921875" bestFit="1" customWidth="1"/>
  </cols>
  <sheetData>
    <row r="3" spans="1:5" ht="8.4" customHeight="1" thickBot="1" x14ac:dyDescent="0.35"/>
    <row r="4" spans="1:5" ht="16.2" thickBot="1" x14ac:dyDescent="0.35">
      <c r="A4" s="9"/>
      <c r="B4" s="42" t="s">
        <v>1621</v>
      </c>
      <c r="C4" s="43"/>
      <c r="D4" s="43"/>
      <c r="E4" s="44"/>
    </row>
    <row r="5" spans="1:5" ht="16.2" thickBot="1" x14ac:dyDescent="0.35">
      <c r="B5" s="10" t="s">
        <v>1611</v>
      </c>
      <c r="C5" s="11" t="s">
        <v>1612</v>
      </c>
      <c r="D5" s="11" t="s">
        <v>1615</v>
      </c>
      <c r="E5" s="12" t="s">
        <v>1616</v>
      </c>
    </row>
    <row r="6" spans="1:5" ht="16.2" thickBot="1" x14ac:dyDescent="0.35">
      <c r="B6" s="45">
        <v>1201681.4928000034</v>
      </c>
      <c r="C6" s="46">
        <v>140.99278338613203</v>
      </c>
      <c r="D6" s="46">
        <v>8523</v>
      </c>
      <c r="E6" s="47">
        <v>3.9658570925731196</v>
      </c>
    </row>
    <row r="7" spans="1:5" x14ac:dyDescent="0.3">
      <c r="B7" s="4"/>
      <c r="E7" s="5"/>
    </row>
    <row r="8" spans="1:5" x14ac:dyDescent="0.3">
      <c r="B8" s="4"/>
      <c r="E8" s="5"/>
    </row>
    <row r="9" spans="1:5" x14ac:dyDescent="0.3">
      <c r="B9" s="4" t="s">
        <v>1617</v>
      </c>
      <c r="C9" t="s">
        <v>1618</v>
      </c>
      <c r="D9" t="s">
        <v>1619</v>
      </c>
      <c r="E9" s="5" t="s">
        <v>1620</v>
      </c>
    </row>
    <row r="10" spans="1:5" ht="16.2" thickBot="1" x14ac:dyDescent="0.35">
      <c r="B10" s="13">
        <f>GETPIVOTDATA("Total Sales",$B$5)</f>
        <v>1201681.4928000034</v>
      </c>
      <c r="C10" s="6">
        <f>GETPIVOTDATA("Average Sales",$B$5)</f>
        <v>140.99278338613203</v>
      </c>
      <c r="D10" s="7">
        <f>GETPIVOTDATA("Number of items",$B$5)</f>
        <v>8523</v>
      </c>
      <c r="E10" s="8">
        <f>GETPIVOTDATA("Average of Rating",$B$5)</f>
        <v>3.9658570925731196</v>
      </c>
    </row>
    <row r="13" spans="1:5" ht="16.2" thickBot="1" x14ac:dyDescent="0.35"/>
    <row r="14" spans="1:5" ht="16.2" thickBot="1" x14ac:dyDescent="0.35">
      <c r="B14" s="42" t="s">
        <v>1622</v>
      </c>
      <c r="C14" s="43"/>
      <c r="D14" s="43"/>
      <c r="E14" s="44"/>
    </row>
    <row r="15" spans="1:5" ht="16.2" thickBot="1" x14ac:dyDescent="0.35">
      <c r="B15" s="23" t="s">
        <v>1614</v>
      </c>
      <c r="C15" s="27" t="s">
        <v>1610</v>
      </c>
      <c r="D15" s="14"/>
      <c r="E15" s="15"/>
    </row>
    <row r="16" spans="1:5" x14ac:dyDescent="0.3">
      <c r="B16" s="24" t="s">
        <v>17</v>
      </c>
      <c r="C16" s="20">
        <v>776319.68840000057</v>
      </c>
      <c r="D16" s="14"/>
      <c r="E16" s="15"/>
    </row>
    <row r="17" spans="2:8" ht="16.2" thickBot="1" x14ac:dyDescent="0.35">
      <c r="B17" s="22" t="s">
        <v>10</v>
      </c>
      <c r="C17" s="28">
        <v>425361.8043999995</v>
      </c>
      <c r="D17" s="14"/>
      <c r="E17" s="15"/>
    </row>
    <row r="18" spans="2:8" x14ac:dyDescent="0.3">
      <c r="B18" s="4"/>
      <c r="D18" s="14"/>
      <c r="E18" s="15"/>
    </row>
    <row r="19" spans="2:8" ht="16.2" thickBot="1" x14ac:dyDescent="0.35">
      <c r="B19" s="16"/>
      <c r="C19" s="17"/>
      <c r="D19" s="17"/>
      <c r="E19" s="18"/>
    </row>
    <row r="21" spans="2:8" ht="16.2" thickBot="1" x14ac:dyDescent="0.35"/>
    <row r="22" spans="2:8" ht="16.2" thickBot="1" x14ac:dyDescent="0.35">
      <c r="B22" s="42" t="s">
        <v>1625</v>
      </c>
      <c r="C22" s="43"/>
      <c r="D22" s="43"/>
      <c r="E22" s="43"/>
      <c r="F22" s="43"/>
      <c r="G22" s="43"/>
      <c r="H22" s="44"/>
    </row>
    <row r="23" spans="2:8" ht="16.2" thickBot="1" x14ac:dyDescent="0.35">
      <c r="B23" s="23" t="s">
        <v>1610</v>
      </c>
      <c r="C23" s="23" t="s">
        <v>1624</v>
      </c>
      <c r="D23" s="27"/>
      <c r="H23" s="5"/>
    </row>
    <row r="24" spans="2:8" ht="16.2" thickBot="1" x14ac:dyDescent="0.35">
      <c r="B24" s="23" t="s">
        <v>1614</v>
      </c>
      <c r="C24" s="29" t="s">
        <v>10</v>
      </c>
      <c r="D24" s="30" t="s">
        <v>17</v>
      </c>
      <c r="H24" s="5"/>
    </row>
    <row r="25" spans="2:8" x14ac:dyDescent="0.3">
      <c r="B25" s="24" t="s">
        <v>14</v>
      </c>
      <c r="C25" s="31">
        <v>121349.89940000001</v>
      </c>
      <c r="D25" s="32">
        <v>215047.9126000001</v>
      </c>
      <c r="H25" s="5"/>
    </row>
    <row r="26" spans="2:8" x14ac:dyDescent="0.3">
      <c r="B26" s="21" t="s">
        <v>34</v>
      </c>
      <c r="C26" s="48">
        <v>138685.86819999994</v>
      </c>
      <c r="D26" s="49">
        <v>254464.77940000014</v>
      </c>
      <c r="H26" s="5"/>
    </row>
    <row r="27" spans="2:8" ht="16.2" thickBot="1" x14ac:dyDescent="0.35">
      <c r="B27" s="22" t="s">
        <v>21</v>
      </c>
      <c r="C27" s="33">
        <v>165326.0368</v>
      </c>
      <c r="D27" s="34">
        <v>306806.99640000012</v>
      </c>
      <c r="H27" s="5"/>
    </row>
    <row r="28" spans="2:8" x14ac:dyDescent="0.3">
      <c r="B28" s="4"/>
      <c r="H28" s="5"/>
    </row>
    <row r="29" spans="2:8" ht="16.2" thickBot="1" x14ac:dyDescent="0.35">
      <c r="B29" s="25"/>
      <c r="C29" s="7"/>
      <c r="D29" s="7"/>
      <c r="E29" s="7"/>
      <c r="F29" s="7"/>
      <c r="G29" s="7"/>
      <c r="H29" s="26"/>
    </row>
    <row r="31" spans="2:8" ht="16.2" thickBot="1" x14ac:dyDescent="0.35"/>
    <row r="32" spans="2:8" ht="16.2" thickBot="1" x14ac:dyDescent="0.35">
      <c r="B32" s="42" t="s">
        <v>1623</v>
      </c>
      <c r="C32" s="43"/>
      <c r="D32" s="43"/>
      <c r="E32" s="43"/>
      <c r="F32" s="43"/>
      <c r="G32" s="43"/>
      <c r="H32" s="44"/>
    </row>
    <row r="33" spans="2:8" ht="16.2" thickBot="1" x14ac:dyDescent="0.35">
      <c r="B33" s="23" t="s">
        <v>1614</v>
      </c>
      <c r="C33" s="27" t="s">
        <v>1610</v>
      </c>
      <c r="H33" s="5"/>
    </row>
    <row r="34" spans="2:8" x14ac:dyDescent="0.3">
      <c r="B34" s="21" t="s">
        <v>153</v>
      </c>
      <c r="C34" s="20">
        <v>9077.869999999999</v>
      </c>
      <c r="H34" s="5"/>
    </row>
    <row r="35" spans="2:8" x14ac:dyDescent="0.3">
      <c r="B35" s="21" t="s">
        <v>74</v>
      </c>
      <c r="C35" s="19">
        <v>15596.696600000001</v>
      </c>
      <c r="H35" s="5"/>
    </row>
    <row r="36" spans="2:8" x14ac:dyDescent="0.3">
      <c r="B36" s="21" t="s">
        <v>159</v>
      </c>
      <c r="C36" s="19">
        <v>21880.027399999992</v>
      </c>
      <c r="H36" s="5"/>
    </row>
    <row r="37" spans="2:8" x14ac:dyDescent="0.3">
      <c r="B37" s="21" t="s">
        <v>64</v>
      </c>
      <c r="C37" s="19">
        <v>22451.891599999999</v>
      </c>
      <c r="H37" s="5"/>
    </row>
    <row r="38" spans="2:8" x14ac:dyDescent="0.3">
      <c r="B38" s="21" t="s">
        <v>61</v>
      </c>
      <c r="C38" s="19">
        <v>29334.680599999996</v>
      </c>
      <c r="H38" s="5"/>
    </row>
    <row r="39" spans="2:8" x14ac:dyDescent="0.3">
      <c r="B39" s="21" t="s">
        <v>57</v>
      </c>
      <c r="C39" s="19">
        <v>35379.119800000015</v>
      </c>
      <c r="H39" s="5"/>
    </row>
    <row r="40" spans="2:8" x14ac:dyDescent="0.3">
      <c r="B40" s="21" t="s">
        <v>32</v>
      </c>
      <c r="C40" s="19">
        <v>58514.166999999987</v>
      </c>
      <c r="H40" s="5"/>
    </row>
    <row r="41" spans="2:8" x14ac:dyDescent="0.3">
      <c r="B41" s="21" t="s">
        <v>54</v>
      </c>
      <c r="C41" s="19">
        <v>59449.863799999992</v>
      </c>
      <c r="H41" s="5"/>
    </row>
    <row r="42" spans="2:8" x14ac:dyDescent="0.3">
      <c r="B42" s="21" t="s">
        <v>19</v>
      </c>
      <c r="C42" s="19">
        <v>68025.838800000012</v>
      </c>
      <c r="H42" s="5"/>
    </row>
    <row r="43" spans="2:8" x14ac:dyDescent="0.3">
      <c r="B43" s="21" t="s">
        <v>95</v>
      </c>
      <c r="C43" s="19">
        <v>81894.736400000009</v>
      </c>
      <c r="H43" s="5"/>
    </row>
    <row r="44" spans="2:8" x14ac:dyDescent="0.3">
      <c r="B44" s="21" t="s">
        <v>28</v>
      </c>
      <c r="C44" s="19">
        <v>90706.728999999992</v>
      </c>
      <c r="H44" s="5"/>
    </row>
    <row r="45" spans="2:8" x14ac:dyDescent="0.3">
      <c r="B45" s="21" t="s">
        <v>67</v>
      </c>
      <c r="C45" s="19">
        <v>101276.46159999995</v>
      </c>
      <c r="H45" s="5"/>
    </row>
    <row r="46" spans="2:8" x14ac:dyDescent="0.3">
      <c r="B46" s="21" t="s">
        <v>24</v>
      </c>
      <c r="C46" s="19">
        <v>118558.88140000009</v>
      </c>
      <c r="H46" s="5"/>
    </row>
    <row r="47" spans="2:8" x14ac:dyDescent="0.3">
      <c r="B47" s="21" t="s">
        <v>42</v>
      </c>
      <c r="C47" s="19">
        <v>135976.52539999998</v>
      </c>
      <c r="H47" s="5"/>
    </row>
    <row r="48" spans="2:8" x14ac:dyDescent="0.3">
      <c r="B48" s="21" t="s">
        <v>48</v>
      </c>
      <c r="C48" s="19">
        <v>175433.92240000021</v>
      </c>
      <c r="H48" s="5"/>
    </row>
    <row r="49" spans="2:8" ht="16.2" thickBot="1" x14ac:dyDescent="0.35">
      <c r="B49" s="22" t="s">
        <v>12</v>
      </c>
      <c r="C49" s="28">
        <v>178124.08099999995</v>
      </c>
      <c r="D49" s="7"/>
      <c r="E49" s="7"/>
      <c r="F49" s="7"/>
      <c r="G49" s="7"/>
      <c r="H49" s="26"/>
    </row>
    <row r="52" spans="2:8" ht="16.2" thickBot="1" x14ac:dyDescent="0.35"/>
    <row r="53" spans="2:8" ht="16.2" thickBot="1" x14ac:dyDescent="0.35">
      <c r="B53" s="42" t="s">
        <v>1626</v>
      </c>
      <c r="C53" s="43"/>
      <c r="D53" s="43"/>
      <c r="E53" s="43"/>
      <c r="F53" s="43"/>
      <c r="G53" s="43"/>
      <c r="H53" s="44"/>
    </row>
    <row r="54" spans="2:8" ht="16.2" thickBot="1" x14ac:dyDescent="0.35">
      <c r="B54" s="23" t="s">
        <v>1614</v>
      </c>
      <c r="C54" s="27" t="s">
        <v>1610</v>
      </c>
      <c r="H54" s="5"/>
    </row>
    <row r="55" spans="2:8" x14ac:dyDescent="0.3">
      <c r="B55" s="21">
        <v>2011</v>
      </c>
      <c r="C55" s="20">
        <v>78131.566599999976</v>
      </c>
      <c r="H55" s="5"/>
    </row>
    <row r="56" spans="2:8" x14ac:dyDescent="0.3">
      <c r="B56" s="21">
        <v>2012</v>
      </c>
      <c r="C56" s="19">
        <v>130476.85979999998</v>
      </c>
      <c r="H56" s="5"/>
    </row>
    <row r="57" spans="2:8" x14ac:dyDescent="0.3">
      <c r="B57" s="21">
        <v>2014</v>
      </c>
      <c r="C57" s="19">
        <v>131809.01560000007</v>
      </c>
      <c r="H57" s="5"/>
    </row>
    <row r="58" spans="2:8" x14ac:dyDescent="0.3">
      <c r="B58" s="21">
        <v>2015</v>
      </c>
      <c r="C58" s="19">
        <v>130942.78019999999</v>
      </c>
      <c r="H58" s="5"/>
    </row>
    <row r="59" spans="2:8" x14ac:dyDescent="0.3">
      <c r="B59" s="21">
        <v>2016</v>
      </c>
      <c r="C59" s="19">
        <v>132113.36980000007</v>
      </c>
      <c r="H59" s="5"/>
    </row>
    <row r="60" spans="2:8" x14ac:dyDescent="0.3">
      <c r="B60" s="21">
        <v>2017</v>
      </c>
      <c r="C60" s="19">
        <v>133103.90699999989</v>
      </c>
      <c r="H60" s="5"/>
    </row>
    <row r="61" spans="2:8" x14ac:dyDescent="0.3">
      <c r="B61" s="21">
        <v>2018</v>
      </c>
      <c r="C61" s="19">
        <v>204522.25700000025</v>
      </c>
      <c r="H61" s="5"/>
    </row>
    <row r="62" spans="2:8" x14ac:dyDescent="0.3">
      <c r="B62" s="21">
        <v>2020</v>
      </c>
      <c r="C62" s="19">
        <v>129103.96039999987</v>
      </c>
      <c r="H62" s="5"/>
    </row>
    <row r="63" spans="2:8" ht="16.2" thickBot="1" x14ac:dyDescent="0.35">
      <c r="B63" s="22">
        <v>2022</v>
      </c>
      <c r="C63" s="28">
        <v>131477.77639999994</v>
      </c>
      <c r="D63" s="7"/>
      <c r="E63" s="7"/>
      <c r="F63" s="7"/>
      <c r="G63" s="7"/>
      <c r="H63" s="26"/>
    </row>
    <row r="65" spans="2:8" ht="16.2" thickBot="1" x14ac:dyDescent="0.35"/>
    <row r="66" spans="2:8" ht="16.2" thickBot="1" x14ac:dyDescent="0.35">
      <c r="B66" s="42" t="s">
        <v>1626</v>
      </c>
      <c r="C66" s="43"/>
      <c r="D66" s="43"/>
      <c r="E66" s="43"/>
      <c r="F66" s="43"/>
      <c r="G66" s="43"/>
      <c r="H66" s="44"/>
    </row>
    <row r="67" spans="2:8" ht="16.2" thickBot="1" x14ac:dyDescent="0.35">
      <c r="B67" s="23" t="s">
        <v>1614</v>
      </c>
      <c r="C67" s="27" t="s">
        <v>1610</v>
      </c>
      <c r="H67" s="5"/>
    </row>
    <row r="68" spans="2:8" x14ac:dyDescent="0.3">
      <c r="B68" s="21" t="s">
        <v>30</v>
      </c>
      <c r="C68" s="20">
        <v>248991.58600000024</v>
      </c>
      <c r="H68" s="5"/>
    </row>
    <row r="69" spans="2:8" x14ac:dyDescent="0.3">
      <c r="B69" s="21" t="s">
        <v>15</v>
      </c>
      <c r="C69" s="19">
        <v>507895.7363999993</v>
      </c>
      <c r="H69" s="5"/>
    </row>
    <row r="70" spans="2:8" ht="16.2" thickBot="1" x14ac:dyDescent="0.35">
      <c r="B70" s="22" t="s">
        <v>26</v>
      </c>
      <c r="C70" s="28">
        <v>444794.17039999936</v>
      </c>
      <c r="H70" s="5"/>
    </row>
    <row r="71" spans="2:8" x14ac:dyDescent="0.3">
      <c r="B71" s="4"/>
      <c r="H71" s="5"/>
    </row>
    <row r="72" spans="2:8" ht="16.2" thickBot="1" x14ac:dyDescent="0.35">
      <c r="B72" s="25"/>
      <c r="C72" s="7"/>
      <c r="D72" s="7"/>
      <c r="E72" s="7"/>
      <c r="F72" s="7"/>
      <c r="G72" s="7"/>
      <c r="H72" s="26"/>
    </row>
    <row r="74" spans="2:8" ht="16.2" thickBot="1" x14ac:dyDescent="0.35"/>
    <row r="75" spans="2:8" ht="16.2" thickBot="1" x14ac:dyDescent="0.35">
      <c r="B75" s="42" t="s">
        <v>1626</v>
      </c>
      <c r="C75" s="43"/>
      <c r="D75" s="43"/>
      <c r="E75" s="43"/>
      <c r="F75" s="43"/>
      <c r="G75" s="43"/>
      <c r="H75" s="44"/>
    </row>
    <row r="76" spans="2:8" ht="16.2" thickBot="1" x14ac:dyDescent="0.35">
      <c r="B76" s="23" t="s">
        <v>1614</v>
      </c>
      <c r="C76" s="27" t="s">
        <v>1610</v>
      </c>
      <c r="E76" s="38" t="s">
        <v>1627</v>
      </c>
      <c r="F76" s="38" t="s">
        <v>1608</v>
      </c>
      <c r="H76" s="5"/>
    </row>
    <row r="77" spans="2:8" x14ac:dyDescent="0.3">
      <c r="B77" s="21" t="s">
        <v>21</v>
      </c>
      <c r="C77" s="20">
        <v>472133.03319999954</v>
      </c>
      <c r="E77" s="35" t="str">
        <f>B77</f>
        <v>Tier 3</v>
      </c>
      <c r="F77" s="36">
        <f>GETPIVOTDATA("Sales",$B$76,"Outlet Location Type",B77)</f>
        <v>472133.03319999954</v>
      </c>
      <c r="H77" s="5"/>
    </row>
    <row r="78" spans="2:8" x14ac:dyDescent="0.3">
      <c r="B78" s="21" t="s">
        <v>34</v>
      </c>
      <c r="C78" s="19">
        <v>393150.64759999956</v>
      </c>
      <c r="E78" s="35" t="str">
        <f t="shared" ref="E78:E79" si="0">B78</f>
        <v>Tier 2</v>
      </c>
      <c r="F78" s="36">
        <f t="shared" ref="F78:F79" si="1">GETPIVOTDATA("Sales",$B$76,"Outlet Location Type",B78)</f>
        <v>393150.64759999956</v>
      </c>
      <c r="H78" s="5"/>
    </row>
    <row r="79" spans="2:8" ht="16.2" thickBot="1" x14ac:dyDescent="0.35">
      <c r="B79" s="22" t="s">
        <v>14</v>
      </c>
      <c r="C79" s="28">
        <v>336397.81199999945</v>
      </c>
      <c r="E79" s="35" t="str">
        <f t="shared" si="0"/>
        <v>Tier 1</v>
      </c>
      <c r="F79" s="36">
        <f t="shared" si="1"/>
        <v>336397.81199999945</v>
      </c>
      <c r="H79" s="5"/>
    </row>
    <row r="80" spans="2:8" x14ac:dyDescent="0.3">
      <c r="B80" s="4"/>
      <c r="H80" s="5"/>
    </row>
    <row r="81" spans="2:8" x14ac:dyDescent="0.3">
      <c r="B81" s="4"/>
      <c r="H81" s="5"/>
    </row>
    <row r="82" spans="2:8" x14ac:dyDescent="0.3">
      <c r="B82" s="4"/>
      <c r="H82" s="5"/>
    </row>
    <row r="83" spans="2:8" x14ac:dyDescent="0.3">
      <c r="B83" s="4"/>
      <c r="H83" s="5"/>
    </row>
    <row r="84" spans="2:8" x14ac:dyDescent="0.3">
      <c r="B84" s="4"/>
      <c r="H84" s="5"/>
    </row>
    <row r="85" spans="2:8" x14ac:dyDescent="0.3">
      <c r="B85" s="4"/>
      <c r="H85" s="5"/>
    </row>
    <row r="86" spans="2:8" x14ac:dyDescent="0.3">
      <c r="B86" s="4"/>
      <c r="H86" s="5"/>
    </row>
    <row r="87" spans="2:8" ht="16.2" thickBot="1" x14ac:dyDescent="0.35">
      <c r="B87" s="25"/>
      <c r="C87" s="7"/>
      <c r="D87" s="7"/>
      <c r="E87" s="7"/>
      <c r="F87" s="7"/>
      <c r="G87" s="7"/>
      <c r="H87" s="26"/>
    </row>
    <row r="89" spans="2:8" ht="16.2" thickBot="1" x14ac:dyDescent="0.35"/>
    <row r="90" spans="2:8" ht="16.2" thickBot="1" x14ac:dyDescent="0.35">
      <c r="B90" s="42" t="s">
        <v>1630</v>
      </c>
      <c r="C90" s="43"/>
      <c r="D90" s="43"/>
      <c r="E90" s="43"/>
      <c r="F90" s="43"/>
      <c r="G90" s="43"/>
      <c r="H90" s="44"/>
    </row>
    <row r="91" spans="2:8" ht="16.2" thickBot="1" x14ac:dyDescent="0.35">
      <c r="B91" s="41" t="s">
        <v>1614</v>
      </c>
      <c r="C91" s="37" t="s">
        <v>1610</v>
      </c>
      <c r="H91" s="5"/>
    </row>
    <row r="92" spans="2:8" x14ac:dyDescent="0.3">
      <c r="B92" s="21" t="s">
        <v>40</v>
      </c>
      <c r="C92" s="19">
        <v>151939.149</v>
      </c>
      <c r="H92" s="5"/>
    </row>
    <row r="93" spans="2:8" x14ac:dyDescent="0.3">
      <c r="B93" s="21" t="s">
        <v>46</v>
      </c>
      <c r="C93" s="19">
        <v>130714.67460000006</v>
      </c>
      <c r="H93" s="5"/>
    </row>
    <row r="94" spans="2:8" x14ac:dyDescent="0.3">
      <c r="B94" s="21" t="s">
        <v>22</v>
      </c>
      <c r="C94" s="19">
        <v>131477.77639999994</v>
      </c>
      <c r="H94" s="5"/>
    </row>
    <row r="95" spans="2:8" ht="16.2" thickBot="1" x14ac:dyDescent="0.35">
      <c r="B95" s="22" t="s">
        <v>16</v>
      </c>
      <c r="C95" s="28">
        <v>787549.89280000131</v>
      </c>
      <c r="H95" s="5"/>
    </row>
    <row r="96" spans="2:8" x14ac:dyDescent="0.3">
      <c r="B96" s="4"/>
      <c r="H96" s="5"/>
    </row>
    <row r="97" spans="2:8" x14ac:dyDescent="0.3">
      <c r="B97" s="4"/>
      <c r="H97" s="5"/>
    </row>
    <row r="98" spans="2:8" ht="16.2" thickBot="1" x14ac:dyDescent="0.35">
      <c r="B98" s="4"/>
      <c r="H98" s="5"/>
    </row>
    <row r="99" spans="2:8" ht="16.2" thickBot="1" x14ac:dyDescent="0.35">
      <c r="B99" s="23" t="s">
        <v>1614</v>
      </c>
      <c r="C99" s="27" t="s">
        <v>1628</v>
      </c>
      <c r="H99" s="5"/>
    </row>
    <row r="100" spans="2:8" x14ac:dyDescent="0.3">
      <c r="B100" s="24" t="s">
        <v>40</v>
      </c>
      <c r="C100" s="39">
        <v>140.29468975069253</v>
      </c>
      <c r="H100" s="5"/>
    </row>
    <row r="101" spans="2:8" x14ac:dyDescent="0.3">
      <c r="B101" s="21" t="s">
        <v>46</v>
      </c>
      <c r="C101" s="50">
        <v>139.80179101604284</v>
      </c>
      <c r="H101" s="5"/>
    </row>
    <row r="102" spans="2:8" x14ac:dyDescent="0.3">
      <c r="B102" s="21" t="s">
        <v>22</v>
      </c>
      <c r="C102" s="50">
        <v>141.67863836206891</v>
      </c>
      <c r="H102" s="5"/>
    </row>
    <row r="103" spans="2:8" ht="16.2" thickBot="1" x14ac:dyDescent="0.35">
      <c r="B103" s="22" t="s">
        <v>16</v>
      </c>
      <c r="C103" s="40">
        <v>141.21389506903375</v>
      </c>
      <c r="H103" s="5"/>
    </row>
    <row r="104" spans="2:8" x14ac:dyDescent="0.3">
      <c r="B104" s="4"/>
      <c r="H104" s="5"/>
    </row>
    <row r="105" spans="2:8" ht="16.2" thickBot="1" x14ac:dyDescent="0.35">
      <c r="B105" s="4"/>
      <c r="H105" s="5"/>
    </row>
    <row r="106" spans="2:8" ht="16.2" thickBot="1" x14ac:dyDescent="0.35">
      <c r="B106" s="23" t="s">
        <v>1614</v>
      </c>
      <c r="C106" s="27" t="s">
        <v>1629</v>
      </c>
      <c r="H106" s="5"/>
    </row>
    <row r="107" spans="2:8" x14ac:dyDescent="0.3">
      <c r="B107" s="24" t="s">
        <v>40</v>
      </c>
      <c r="C107" s="39">
        <v>1083</v>
      </c>
      <c r="H107" s="5"/>
    </row>
    <row r="108" spans="2:8" x14ac:dyDescent="0.3">
      <c r="B108" s="21" t="s">
        <v>46</v>
      </c>
      <c r="C108" s="50">
        <v>935</v>
      </c>
      <c r="H108" s="5"/>
    </row>
    <row r="109" spans="2:8" x14ac:dyDescent="0.3">
      <c r="B109" s="21" t="s">
        <v>22</v>
      </c>
      <c r="C109" s="50">
        <v>928</v>
      </c>
      <c r="H109" s="5"/>
    </row>
    <row r="110" spans="2:8" ht="16.2" thickBot="1" x14ac:dyDescent="0.35">
      <c r="B110" s="22" t="s">
        <v>16</v>
      </c>
      <c r="C110" s="40">
        <v>5577</v>
      </c>
      <c r="H110" s="5"/>
    </row>
    <row r="111" spans="2:8" ht="16.2" thickBot="1" x14ac:dyDescent="0.35">
      <c r="B111" s="25"/>
      <c r="C111" s="7"/>
      <c r="D111" s="7"/>
      <c r="E111" s="7"/>
      <c r="F111" s="7"/>
      <c r="G111" s="7"/>
      <c r="H111" s="26"/>
    </row>
  </sheetData>
  <mergeCells count="8">
    <mergeCell ref="B90:H90"/>
    <mergeCell ref="B22:H22"/>
    <mergeCell ref="B32:H32"/>
    <mergeCell ref="B4:E4"/>
    <mergeCell ref="B14:E14"/>
    <mergeCell ref="B53:H53"/>
    <mergeCell ref="B66:H66"/>
    <mergeCell ref="B75:H75"/>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54C61-5CD8-4A72-8284-B2BE315D5E9B}">
  <dimension ref="I6:M12"/>
  <sheetViews>
    <sheetView showGridLines="0" tabSelected="1" zoomScale="86" zoomScaleNormal="86" workbookViewId="0">
      <selection activeCell="M34" sqref="M34"/>
    </sheetView>
  </sheetViews>
  <sheetFormatPr defaultRowHeight="15.6" x14ac:dyDescent="0.3"/>
  <sheetData>
    <row r="6" spans="9:13" x14ac:dyDescent="0.3">
      <c r="M6" s="3"/>
    </row>
    <row r="12" spans="9:13" ht="19.2" x14ac:dyDescent="0.45">
      <c r="I12"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shashank m</cp:lastModifiedBy>
  <dcterms:created xsi:type="dcterms:W3CDTF">2024-06-23T13:11:17Z</dcterms:created>
  <dcterms:modified xsi:type="dcterms:W3CDTF">2025-10-04T15:00:17Z</dcterms:modified>
</cp:coreProperties>
</file>