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24226"/>
  <xr:revisionPtr revIDLastSave="0" documentId="13_ncr:1_{64BF741E-D5B5-4BB4-B9AC-31A0AA0D8BB0}" xr6:coauthVersionLast="47" xr6:coauthVersionMax="47" xr10:uidLastSave="{00000000-0000-0000-0000-000000000000}"/>
  <bookViews>
    <workbookView xWindow="0" yWindow="0" windowWidth="19337" windowHeight="12171" firstSheet="2" activeTab="8" xr2:uid="{00000000-000D-0000-FFFF-FFFF00000000}"/>
  </bookViews>
  <sheets>
    <sheet name="Sheet1" sheetId="1" r:id="rId1"/>
    <sheet name="Sheet2" sheetId="2" r:id="rId2"/>
    <sheet name="Green Analysis" sheetId="9" r:id="rId3"/>
    <sheet name="Green" sheetId="4" r:id="rId4"/>
    <sheet name="Yellow" sheetId="5" r:id="rId5"/>
    <sheet name="Red" sheetId="6" r:id="rId6"/>
    <sheet name="Blue" sheetId="7" r:id="rId7"/>
    <sheet name="White" sheetId="8" r:id="rId8"/>
    <sheet name="Table" sheetId="10" r:id="rId9"/>
    <sheet name="Regression" sheetId="11" r:id="rId10"/>
  </sheets>
  <definedNames>
    <definedName name="_xlnm._FilterDatabase" localSheetId="6" hidden="1">Blue!$B$1:$G$1</definedName>
    <definedName name="_xlnm._FilterDatabase" localSheetId="3" hidden="1">Green!$A$1:$G$108</definedName>
    <definedName name="_xlnm._FilterDatabase" localSheetId="5" hidden="1">Red!$B$1:$G$1</definedName>
    <definedName name="_xlnm._FilterDatabase" localSheetId="4" hidden="1">Yellow!$B$1:$G$1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1" l="1" a="1"/>
  <c r="G6" i="11" s="1"/>
  <c r="F6" i="11" a="1"/>
  <c r="F6" i="11" s="1"/>
  <c r="E6" i="11" a="1"/>
  <c r="E6" i="11" s="1"/>
  <c r="D6" i="11" a="1"/>
  <c r="D6" i="11" s="1"/>
  <c r="C6" i="11" a="1"/>
  <c r="C6" i="11" s="1"/>
  <c r="G12" i="10" a="1"/>
  <c r="G12" i="10" s="1"/>
  <c r="F12" i="10" a="1"/>
  <c r="F12" i="10" s="1"/>
  <c r="E12" i="10" a="1"/>
  <c r="E12" i="10" s="1"/>
  <c r="D12" i="10" a="1"/>
  <c r="D12" i="10" s="1"/>
  <c r="C12" i="10" a="1"/>
  <c r="C12" i="10" s="1"/>
  <c r="P7" i="8"/>
  <c r="Q7" i="7"/>
  <c r="Q7" i="6"/>
  <c r="R9" i="5"/>
  <c r="P115" i="4"/>
  <c r="P6" i="8"/>
  <c r="Q6" i="7"/>
  <c r="Q6" i="6"/>
  <c r="R8" i="5"/>
  <c r="P114" i="4"/>
  <c r="P5" i="8"/>
  <c r="P4" i="8"/>
  <c r="P3" i="8"/>
  <c r="P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2" i="8"/>
  <c r="Q5" i="7"/>
  <c r="Q4" i="7"/>
  <c r="Q3" i="7"/>
  <c r="Q2" i="7"/>
  <c r="Q5" i="6"/>
  <c r="Q4" i="6"/>
  <c r="Q3" i="6"/>
  <c r="Q2" i="6"/>
  <c r="R7" i="5"/>
  <c r="R6" i="5"/>
  <c r="R5" i="5"/>
  <c r="R4" i="5"/>
  <c r="P113" i="4"/>
  <c r="P3" i="4"/>
  <c r="P111" i="4" s="1"/>
  <c r="P4" i="4"/>
  <c r="P5" i="4"/>
  <c r="P6" i="4"/>
  <c r="P7" i="4"/>
  <c r="P8" i="4"/>
  <c r="P9" i="4"/>
  <c r="P10" i="4"/>
  <c r="P112" i="4" s="1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2" i="7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2" i="6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2" i="5"/>
  <c r="P2" i="4"/>
  <c r="P11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<sst xmlns="http://schemas.openxmlformats.org/spreadsheetml/2006/main" count="3956" uniqueCount="368">
  <si>
    <t>Q5</t>
  </si>
  <si>
    <t>Q20</t>
  </si>
  <si>
    <t>Q9</t>
  </si>
  <si>
    <t>Q24</t>
  </si>
  <si>
    <t>Q12</t>
  </si>
  <si>
    <t>Q27</t>
  </si>
  <si>
    <t xml:space="preserve">well being </t>
  </si>
  <si>
    <t>Paritosh Bajpai</t>
  </si>
  <si>
    <t>R. C. Bajpai</t>
  </si>
  <si>
    <t>23-25</t>
  </si>
  <si>
    <t>Male</t>
  </si>
  <si>
    <t>Commerce</t>
  </si>
  <si>
    <t>Himanshu Yogi</t>
  </si>
  <si>
    <t>C R Yogi</t>
  </si>
  <si>
    <t>HNBGU</t>
  </si>
  <si>
    <t>MBA Gen</t>
  </si>
  <si>
    <t>3rd</t>
  </si>
  <si>
    <t>Simran karmakar</t>
  </si>
  <si>
    <t>GOPI Karmakar</t>
  </si>
  <si>
    <t>Female</t>
  </si>
  <si>
    <t>7th</t>
  </si>
  <si>
    <t>Hema koranga</t>
  </si>
  <si>
    <t>Mohan singh</t>
  </si>
  <si>
    <t>Above 25</t>
  </si>
  <si>
    <t>Vartika ghildiyal</t>
  </si>
  <si>
    <t>Mr. Mahesh chandra ghildiyal</t>
  </si>
  <si>
    <t>20-22</t>
  </si>
  <si>
    <t>Sankalp Sahu</t>
  </si>
  <si>
    <t>Mr. S.P. Sahu</t>
  </si>
  <si>
    <t>7th Semester</t>
  </si>
  <si>
    <t>Sakshi rawat</t>
  </si>
  <si>
    <t>Surendra Singh rawat</t>
  </si>
  <si>
    <t>Pharmacy</t>
  </si>
  <si>
    <t>Anchal karwal</t>
  </si>
  <si>
    <t>Vijay karwal</t>
  </si>
  <si>
    <t>7 sem</t>
  </si>
  <si>
    <t>Ashish Purohit</t>
  </si>
  <si>
    <t>Kedardutt purohit</t>
  </si>
  <si>
    <t>KAMAL KUMAR SHARMA</t>
  </si>
  <si>
    <t>SUKHBIR RAI</t>
  </si>
  <si>
    <t>Divya joshi</t>
  </si>
  <si>
    <t>Mr. Surendra joshi</t>
  </si>
  <si>
    <t>Reena Rawat</t>
  </si>
  <si>
    <t>Mr. Vinod Singh Rawat</t>
  </si>
  <si>
    <t>7th sem</t>
  </si>
  <si>
    <t>Tripti Bisht</t>
  </si>
  <si>
    <t>Mr. C. S. Bisht</t>
  </si>
  <si>
    <t>Himanshu Uniyal</t>
  </si>
  <si>
    <t>Dinesh Chandra Uniyal</t>
  </si>
  <si>
    <t>17-19</t>
  </si>
  <si>
    <t>B.A</t>
  </si>
  <si>
    <t>vikas joshi</t>
  </si>
  <si>
    <t>S joshi</t>
  </si>
  <si>
    <t>Saurabh Negi</t>
  </si>
  <si>
    <t>Vinod singh negi</t>
  </si>
  <si>
    <t>MBA</t>
  </si>
  <si>
    <t>Abhay Raturi</t>
  </si>
  <si>
    <t>Mr.S. Raturi</t>
  </si>
  <si>
    <t>Mudasir</t>
  </si>
  <si>
    <t>Bashir Ahmed</t>
  </si>
  <si>
    <t>Skims</t>
  </si>
  <si>
    <t>Final</t>
  </si>
  <si>
    <t>Monika Panwar</t>
  </si>
  <si>
    <t>H S Panwar</t>
  </si>
  <si>
    <t>Rachit panwar</t>
  </si>
  <si>
    <t>surendrasinghpanwar</t>
  </si>
  <si>
    <t>MCA</t>
  </si>
  <si>
    <t>Pooja gupta</t>
  </si>
  <si>
    <t>Niranjan Gupta</t>
  </si>
  <si>
    <t>Mohit Bisht</t>
  </si>
  <si>
    <t>Chandra Bhanu Singh Bisht</t>
  </si>
  <si>
    <t>Harish singh</t>
  </si>
  <si>
    <t>Ranjeet singh kotwal</t>
  </si>
  <si>
    <t>Vanshika Negi</t>
  </si>
  <si>
    <t>P S Negi</t>
  </si>
  <si>
    <t>Riya</t>
  </si>
  <si>
    <t>Subhash Sharma</t>
  </si>
  <si>
    <t>Diksha Negi</t>
  </si>
  <si>
    <t>Puran Singh Negi</t>
  </si>
  <si>
    <t>Shubham Rawat</t>
  </si>
  <si>
    <t>Ranbir Singh Rawat</t>
  </si>
  <si>
    <t>Utkarsh Kala</t>
  </si>
  <si>
    <t>Ganesh Kala</t>
  </si>
  <si>
    <t>Ashish raj</t>
  </si>
  <si>
    <t>Anil kumar poddar</t>
  </si>
  <si>
    <t>Mursalim Ansari</t>
  </si>
  <si>
    <t>Murtaza Ansari</t>
  </si>
  <si>
    <t>AKSHAY KUMAR</t>
  </si>
  <si>
    <t>Pradeep Kumar</t>
  </si>
  <si>
    <t>Shreya Shukla</t>
  </si>
  <si>
    <t>Sanjit Shukla</t>
  </si>
  <si>
    <t>Third Semester</t>
  </si>
  <si>
    <t>Anshika sharma</t>
  </si>
  <si>
    <t>Umesh Sharma</t>
  </si>
  <si>
    <t>Third semester</t>
  </si>
  <si>
    <t>Jugunu</t>
  </si>
  <si>
    <t>Jai singh</t>
  </si>
  <si>
    <t>Tanisha Gupta</t>
  </si>
  <si>
    <t>Hargovindlal Gupta</t>
  </si>
  <si>
    <t>Mega Shyam Gantyada</t>
  </si>
  <si>
    <t>G Ch Appala Raju</t>
  </si>
  <si>
    <t>7th semester</t>
  </si>
  <si>
    <t>Megha Bahuguna</t>
  </si>
  <si>
    <t>Virendra Dutt Bahuguna</t>
  </si>
  <si>
    <t>Sakshi Badoni</t>
  </si>
  <si>
    <t>Mahesh Chandra Badoni</t>
  </si>
  <si>
    <t>Barkha sati</t>
  </si>
  <si>
    <t>D.C Sati</t>
  </si>
  <si>
    <t>Naveen Kumar</t>
  </si>
  <si>
    <t>Sunil kumar singh</t>
  </si>
  <si>
    <t>Himani Rawat</t>
  </si>
  <si>
    <t>Satish Singh Rawat</t>
  </si>
  <si>
    <t>3 sem</t>
  </si>
  <si>
    <t>Nidhi Bartwal</t>
  </si>
  <si>
    <t>A.S Bartwal</t>
  </si>
  <si>
    <t>Priyank kukrety</t>
  </si>
  <si>
    <t>virendra kukrety</t>
  </si>
  <si>
    <t>3rd sem</t>
  </si>
  <si>
    <t>Poonam Pal</t>
  </si>
  <si>
    <t>Mr. Jiledar Singh</t>
  </si>
  <si>
    <t>Pareshwari Bisht</t>
  </si>
  <si>
    <t>Digpal Singh Bisht</t>
  </si>
  <si>
    <t>MBA 3rd sem</t>
  </si>
  <si>
    <t>Umar Farooq</t>
  </si>
  <si>
    <t>Mohammad Hamid</t>
  </si>
  <si>
    <t>Pooja Tariyal</t>
  </si>
  <si>
    <t>Mr Devendra Singh Tariyal</t>
  </si>
  <si>
    <t>Sweta</t>
  </si>
  <si>
    <t>Mr. Mahendra Singh</t>
  </si>
  <si>
    <t>saurabh singh dhanai</t>
  </si>
  <si>
    <t>Mr.J.S. Dhanai</t>
  </si>
  <si>
    <t>Himanshu Chauhan</t>
  </si>
  <si>
    <t>Shreshta kumar chauhan</t>
  </si>
  <si>
    <t>Krishna Kishor</t>
  </si>
  <si>
    <t>Ram Nath Ratnakar</t>
  </si>
  <si>
    <t>Shikha negi</t>
  </si>
  <si>
    <t>Jaypal singh negi</t>
  </si>
  <si>
    <t>Sanjeev Singh Rawat</t>
  </si>
  <si>
    <t>Sohan Singh Rawat</t>
  </si>
  <si>
    <t>B Tech</t>
  </si>
  <si>
    <t>Vijay Kumar Singh</t>
  </si>
  <si>
    <t>Virendra kumar singh</t>
  </si>
  <si>
    <t>Rinkesh kumar singh</t>
  </si>
  <si>
    <t>Ram kripal singh</t>
  </si>
  <si>
    <t>Shweta jugran</t>
  </si>
  <si>
    <t>Om prakash</t>
  </si>
  <si>
    <t>Madhuri Uniyal</t>
  </si>
  <si>
    <t>Dinesh prasad uniyal</t>
  </si>
  <si>
    <t>Damini Sharma</t>
  </si>
  <si>
    <t>Hariom Sharma</t>
  </si>
  <si>
    <t>CMTHS</t>
  </si>
  <si>
    <t>Ashish Singh Bisht</t>
  </si>
  <si>
    <t>Kamal Singh Bisht</t>
  </si>
  <si>
    <t>Akshata Maithani</t>
  </si>
  <si>
    <t>S.P. Maithani</t>
  </si>
  <si>
    <t>5th</t>
  </si>
  <si>
    <t>Gunju Sai jagadeshwar</t>
  </si>
  <si>
    <t>Gunju mallaiah</t>
  </si>
  <si>
    <t>Kanika Sharma</t>
  </si>
  <si>
    <t>Purushottam Sharma</t>
  </si>
  <si>
    <t>Forestry and Natural Resources</t>
  </si>
  <si>
    <t>Pratibha Pandey</t>
  </si>
  <si>
    <t>Ghanshyam Pandey</t>
  </si>
  <si>
    <t>5th sem</t>
  </si>
  <si>
    <t>Ankur Badoni</t>
  </si>
  <si>
    <t>Anand Badoni</t>
  </si>
  <si>
    <t>Anushree Semwal</t>
  </si>
  <si>
    <t>Rajeev Kumar Semwal</t>
  </si>
  <si>
    <t>Journalism and mass communication</t>
  </si>
  <si>
    <t>Aradhana Sah</t>
  </si>
  <si>
    <t>Mukul Lal Sah</t>
  </si>
  <si>
    <t>Neha Bisht</t>
  </si>
  <si>
    <t>Mr .Prem Singh Bisht</t>
  </si>
  <si>
    <t>5th semester</t>
  </si>
  <si>
    <t>Abhinav Uniyal</t>
  </si>
  <si>
    <t>Sudhir Uniyal</t>
  </si>
  <si>
    <t>Sagar painuli</t>
  </si>
  <si>
    <t>Anil kumar painuli</t>
  </si>
  <si>
    <t>SARJEET KUMAR</t>
  </si>
  <si>
    <t>Mr. BACHANDAS</t>
  </si>
  <si>
    <t>HARIKRISHNAN P</t>
  </si>
  <si>
    <t>Prabhakara Panicker T</t>
  </si>
  <si>
    <t>Akshay Semwal</t>
  </si>
  <si>
    <t>BM Semwal</t>
  </si>
  <si>
    <t>Mohd azim hussain</t>
  </si>
  <si>
    <t>Athar hussain</t>
  </si>
  <si>
    <t>Viduahi Choudhary</t>
  </si>
  <si>
    <t>Om pratap</t>
  </si>
  <si>
    <t>Rahul Bartwal</t>
  </si>
  <si>
    <t>Abbal singh Bartwal</t>
  </si>
  <si>
    <t>Cmths</t>
  </si>
  <si>
    <t>TTM</t>
  </si>
  <si>
    <t>shalini rawat</t>
  </si>
  <si>
    <t>Trijan singh rawat</t>
  </si>
  <si>
    <t>RAVI KUNAR YOGI</t>
  </si>
  <si>
    <t>ASHOK KUMAR</t>
  </si>
  <si>
    <t>Ankita Rao</t>
  </si>
  <si>
    <t>Chet Ram Rao</t>
  </si>
  <si>
    <t>Simran Bohra</t>
  </si>
  <si>
    <t>K.S Bora</t>
  </si>
  <si>
    <t>Msc biochemistry</t>
  </si>
  <si>
    <t>Kamini Panwar</t>
  </si>
  <si>
    <t>Balam Singh</t>
  </si>
  <si>
    <t>Yoga and Naturopathy</t>
  </si>
  <si>
    <t>PRIYANKA PAWAR</t>
  </si>
  <si>
    <t>More Singh Panwar</t>
  </si>
  <si>
    <t>Anuradha</t>
  </si>
  <si>
    <t>O P N</t>
  </si>
  <si>
    <t>Zoology</t>
  </si>
  <si>
    <t>Afreen</t>
  </si>
  <si>
    <t>Late Anzarul Haq</t>
  </si>
  <si>
    <t>Manvi</t>
  </si>
  <si>
    <t>Brij mohan singh</t>
  </si>
  <si>
    <t>7 th semester</t>
  </si>
  <si>
    <t>YOUNUS ALI DAR</t>
  </si>
  <si>
    <t>Ali mohamad dar</t>
  </si>
  <si>
    <t>Sulekha</t>
  </si>
  <si>
    <t>Mr khimanand chamoli</t>
  </si>
  <si>
    <t>Anmol Bhandari</t>
  </si>
  <si>
    <t>Vps Bhandari</t>
  </si>
  <si>
    <t>Sakshi</t>
  </si>
  <si>
    <t>Anuj kumar gupta</t>
  </si>
  <si>
    <t>Ambika</t>
  </si>
  <si>
    <t>Sh. Lalit chaudhary</t>
  </si>
  <si>
    <t>Nusrat Jahan</t>
  </si>
  <si>
    <t>Mohd.Ali</t>
  </si>
  <si>
    <t>7th sem.</t>
  </si>
  <si>
    <t>Muskan Sharma</t>
  </si>
  <si>
    <t>Mr. Ajay kumar sharma</t>
  </si>
  <si>
    <t>Horticulture ( school of agriculture and allied sciences)</t>
  </si>
  <si>
    <t>Vandana Bisht</t>
  </si>
  <si>
    <t>Kanchana Singh Bisht</t>
  </si>
  <si>
    <t>Ritika Kukreti</t>
  </si>
  <si>
    <t>Kalpeshwar Prasad Kukreti</t>
  </si>
  <si>
    <t>Botany</t>
  </si>
  <si>
    <t>Nitika Doval</t>
  </si>
  <si>
    <t>Nalin Doval</t>
  </si>
  <si>
    <t>3 semester</t>
  </si>
  <si>
    <t>Sateesh chand</t>
  </si>
  <si>
    <t>Gulviya lal</t>
  </si>
  <si>
    <t>Full Name</t>
  </si>
  <si>
    <t>Father's Name</t>
  </si>
  <si>
    <t>Age</t>
  </si>
  <si>
    <t>Gender</t>
  </si>
  <si>
    <t>Name of the institution</t>
  </si>
  <si>
    <t>Name of the department</t>
  </si>
  <si>
    <t>Semester in which you are presently registered</t>
  </si>
  <si>
    <t>CGPA in your last exam</t>
  </si>
  <si>
    <t>Expressing my emotions with words is not a problem for me.</t>
  </si>
  <si>
    <t>I often find it difficult to see things from another person’s viewpoint.</t>
  </si>
  <si>
    <t>On the whole, I’m a highly motivated person.</t>
  </si>
  <si>
    <t>I usually find it difficult to control my emotions.</t>
  </si>
  <si>
    <t>I generally don’t find life enjoyable.</t>
  </si>
  <si>
    <t>I can deal effectively with people.</t>
  </si>
  <si>
    <t>I tend to change my mind frequently.</t>
  </si>
  <si>
    <t>Many times, I can’t figure out what emotion I'm feeling.</t>
  </si>
  <si>
    <t>I feel that I have a number of good qualities.</t>
  </si>
  <si>
    <t>I often find it difficult to stand up for my rights.</t>
  </si>
  <si>
    <t>I’m usually able to influence the way other people feel.</t>
  </si>
  <si>
    <t>On the whole, I have a negative perspective on most things.</t>
  </si>
  <si>
    <t>Those close to me often complain that I don’t treat them right.</t>
  </si>
  <si>
    <t>I often find it difficult to adjust my life according to the circumstances.</t>
  </si>
  <si>
    <t>On the whole, I’m able to deal with stress.</t>
  </si>
  <si>
    <t>I often find it difficult to show my affection to those close to me.</t>
  </si>
  <si>
    <t>I’m normally able to “get into someone’s shoes” and experience their emotions.</t>
  </si>
  <si>
    <t>I normally find it difficult to keep myself motivated.</t>
  </si>
  <si>
    <t>I’m usually able to find ways to control my emotions when I want to.</t>
  </si>
  <si>
    <t>On the whole, I’m pleased with my life.</t>
  </si>
  <si>
    <t>I would describe myself as a good negotiator.</t>
  </si>
  <si>
    <t>I tend to get involved in things I later wish I could get out of.</t>
  </si>
  <si>
    <t>I often pause and think about my feelings.</t>
  </si>
  <si>
    <t>I believe I’m full of personal strengths.</t>
  </si>
  <si>
    <t>I tend to “back down” even if I know I’m right.</t>
  </si>
  <si>
    <t>I don’t seem to have any power at all over other people’s feelings.</t>
  </si>
  <si>
    <t>I generally believe that things will work out fine in my life.</t>
  </si>
  <si>
    <t>I find it difficult to bond well, even with those close to me.</t>
  </si>
  <si>
    <t>Generally, I’m able to adapt to new environments.</t>
  </si>
  <si>
    <t>Others admire me for being relaxed.</t>
  </si>
  <si>
    <t>Janak raj joshi</t>
  </si>
  <si>
    <t>Tej raj joshi</t>
  </si>
  <si>
    <t>Maya group of colleges</t>
  </si>
  <si>
    <t>BHM</t>
  </si>
  <si>
    <t>Kishan Singh Panwar</t>
  </si>
  <si>
    <t>Manbar singh Panwar</t>
  </si>
  <si>
    <t>Akshat bisht</t>
  </si>
  <si>
    <t>mr.manmohansingh bisht</t>
  </si>
  <si>
    <t>Ujjwal negi</t>
  </si>
  <si>
    <t>Dharam singh negi</t>
  </si>
  <si>
    <t>Amit kumar</t>
  </si>
  <si>
    <t>Dalveer singh</t>
  </si>
  <si>
    <t>5sem</t>
  </si>
  <si>
    <t>Apurv upadhyay</t>
  </si>
  <si>
    <t>Sunil upadhyay</t>
  </si>
  <si>
    <t>8 semester</t>
  </si>
  <si>
    <t>Nadeem Mushtaq Mir</t>
  </si>
  <si>
    <t>Mushtaq ahmad mir</t>
  </si>
  <si>
    <t>Anuj kumar</t>
  </si>
  <si>
    <t>Ram niwas</t>
  </si>
  <si>
    <t>8th</t>
  </si>
  <si>
    <t>Mohd khalid</t>
  </si>
  <si>
    <t>Kaushar rehman</t>
  </si>
  <si>
    <t>Manu tyagi</t>
  </si>
  <si>
    <t>Manoj kumar tyagi</t>
  </si>
  <si>
    <t>7thsem</t>
  </si>
  <si>
    <t>Siddhant Pal</t>
  </si>
  <si>
    <t>Yashpal Singh</t>
  </si>
  <si>
    <t>Nandita Ghosh</t>
  </si>
  <si>
    <t>Bhajan Ghosh</t>
  </si>
  <si>
    <t>SUM</t>
  </si>
  <si>
    <t>Botany.</t>
  </si>
  <si>
    <t>Horticulture</t>
  </si>
  <si>
    <t>Biochemistry</t>
  </si>
  <si>
    <t>Medical laB Technology</t>
  </si>
  <si>
    <t>Medical lab Technology</t>
  </si>
  <si>
    <t>B Tech IT 3rd semster</t>
  </si>
  <si>
    <t>Row Labels</t>
  </si>
  <si>
    <t>Grand Total</t>
  </si>
  <si>
    <t>Sum of SUM</t>
  </si>
  <si>
    <t>Column Labels</t>
  </si>
  <si>
    <t>Mean</t>
  </si>
  <si>
    <t>Median</t>
  </si>
  <si>
    <t>Mode</t>
  </si>
  <si>
    <t>GREEN</t>
  </si>
  <si>
    <t>YELLOW</t>
  </si>
  <si>
    <t>RED</t>
  </si>
  <si>
    <t>BLUE</t>
  </si>
  <si>
    <t>WHITE</t>
  </si>
  <si>
    <t xml:space="preserve">Median </t>
  </si>
  <si>
    <t>Standard Deviation</t>
  </si>
  <si>
    <t>SD</t>
  </si>
  <si>
    <t>MIN</t>
  </si>
  <si>
    <t>MAX</t>
  </si>
  <si>
    <t>Table 1</t>
  </si>
  <si>
    <t>Table 2</t>
  </si>
  <si>
    <t>GPA</t>
  </si>
  <si>
    <t>Y.SUM</t>
  </si>
  <si>
    <t>G.SUM</t>
  </si>
  <si>
    <t>R.SUM</t>
  </si>
  <si>
    <t>B.SUM</t>
  </si>
  <si>
    <t>W.SUM</t>
  </si>
  <si>
    <t>Dependent Variable</t>
  </si>
  <si>
    <t>Independent Variable</t>
  </si>
  <si>
    <t>Y</t>
  </si>
  <si>
    <t>x1,x2,x3,x4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</si>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</sst>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0" fillId="4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0" fillId="5" borderId="0" xfId="0" applyFill="1"/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4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2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7" borderId="11" xfId="0" applyFill="1" applyBorder="1"/>
    <xf numFmtId="0" fontId="0" fillId="0" borderId="11" xfId="0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7" fillId="0" borderId="13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Continuous"/>
    </xf>
    <xf numFmtId="0" fontId="8" fillId="0" borderId="13" xfId="0" applyFont="1" applyFill="1" applyBorder="1" applyAlignment="1">
      <alignment horizontal="centerContinuous"/>
    </xf>
    <xf numFmtId="0" fontId="8" fillId="0" borderId="13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7" borderId="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multiLvlStrRef>
              <c:f>Table!$C$12:$G$118</c:f>
              <c:multiLvlStrCache>
                <c:ptCount val="107"/>
                <c:lvl>
                  <c:pt idx="0">
                    <c:v>26</c:v>
                  </c:pt>
                  <c:pt idx="1">
                    <c:v>22</c:v>
                  </c:pt>
                  <c:pt idx="2">
                    <c:v>18</c:v>
                  </c:pt>
                  <c:pt idx="3">
                    <c:v>25</c:v>
                  </c:pt>
                  <c:pt idx="4">
                    <c:v>18</c:v>
                  </c:pt>
                  <c:pt idx="5">
                    <c:v>21</c:v>
                  </c:pt>
                  <c:pt idx="6">
                    <c:v>28</c:v>
                  </c:pt>
                  <c:pt idx="7">
                    <c:v>23</c:v>
                  </c:pt>
                  <c:pt idx="8">
                    <c:v>20</c:v>
                  </c:pt>
                  <c:pt idx="9">
                    <c:v>20</c:v>
                  </c:pt>
                  <c:pt idx="10">
                    <c:v>17</c:v>
                  </c:pt>
                  <c:pt idx="11">
                    <c:v>16</c:v>
                  </c:pt>
                  <c:pt idx="12">
                    <c:v>18</c:v>
                  </c:pt>
                  <c:pt idx="13">
                    <c:v>17</c:v>
                  </c:pt>
                  <c:pt idx="14">
                    <c:v>13</c:v>
                  </c:pt>
                  <c:pt idx="15">
                    <c:v>22</c:v>
                  </c:pt>
                  <c:pt idx="16">
                    <c:v>26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15</c:v>
                  </c:pt>
                  <c:pt idx="20">
                    <c:v>12</c:v>
                  </c:pt>
                  <c:pt idx="21">
                    <c:v>16</c:v>
                  </c:pt>
                  <c:pt idx="22">
                    <c:v>18</c:v>
                  </c:pt>
                  <c:pt idx="23">
                    <c:v>15</c:v>
                  </c:pt>
                  <c:pt idx="24">
                    <c:v>23</c:v>
                  </c:pt>
                  <c:pt idx="25">
                    <c:v>17</c:v>
                  </c:pt>
                  <c:pt idx="26">
                    <c:v>18</c:v>
                  </c:pt>
                  <c:pt idx="27">
                    <c:v>28</c:v>
                  </c:pt>
                  <c:pt idx="28">
                    <c:v>8</c:v>
                  </c:pt>
                  <c:pt idx="29">
                    <c:v>17</c:v>
                  </c:pt>
                  <c:pt idx="30">
                    <c:v>17</c:v>
                  </c:pt>
                  <c:pt idx="31">
                    <c:v>19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20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16</c:v>
                  </c:pt>
                  <c:pt idx="38">
                    <c:v>21</c:v>
                  </c:pt>
                  <c:pt idx="39">
                    <c:v>18</c:v>
                  </c:pt>
                  <c:pt idx="40">
                    <c:v>24</c:v>
                  </c:pt>
                  <c:pt idx="41">
                    <c:v>19</c:v>
                  </c:pt>
                  <c:pt idx="42">
                    <c:v>23</c:v>
                  </c:pt>
                  <c:pt idx="43">
                    <c:v>12</c:v>
                  </c:pt>
                  <c:pt idx="44">
                    <c:v>22</c:v>
                  </c:pt>
                  <c:pt idx="45">
                    <c:v>23</c:v>
                  </c:pt>
                  <c:pt idx="46">
                    <c:v>13</c:v>
                  </c:pt>
                  <c:pt idx="47">
                    <c:v>20</c:v>
                  </c:pt>
                  <c:pt idx="48">
                    <c:v>17</c:v>
                  </c:pt>
                  <c:pt idx="49">
                    <c:v>14</c:v>
                  </c:pt>
                  <c:pt idx="50">
                    <c:v>15</c:v>
                  </c:pt>
                  <c:pt idx="51">
                    <c:v>24</c:v>
                  </c:pt>
                  <c:pt idx="52">
                    <c:v>17</c:v>
                  </c:pt>
                  <c:pt idx="53">
                    <c:v>19</c:v>
                  </c:pt>
                  <c:pt idx="54">
                    <c:v>20</c:v>
                  </c:pt>
                  <c:pt idx="55">
                    <c:v>22</c:v>
                  </c:pt>
                  <c:pt idx="56">
                    <c:v>27</c:v>
                  </c:pt>
                  <c:pt idx="57">
                    <c:v>20</c:v>
                  </c:pt>
                  <c:pt idx="58">
                    <c:v>17</c:v>
                  </c:pt>
                  <c:pt idx="59">
                    <c:v>15</c:v>
                  </c:pt>
                  <c:pt idx="60">
                    <c:v>19</c:v>
                  </c:pt>
                  <c:pt idx="61">
                    <c:v>21</c:v>
                  </c:pt>
                  <c:pt idx="62">
                    <c:v>18</c:v>
                  </c:pt>
                  <c:pt idx="63">
                    <c:v>23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15</c:v>
                  </c:pt>
                  <c:pt idx="68">
                    <c:v>15</c:v>
                  </c:pt>
                  <c:pt idx="69">
                    <c:v>23</c:v>
                  </c:pt>
                  <c:pt idx="70">
                    <c:v>26</c:v>
                  </c:pt>
                  <c:pt idx="71">
                    <c:v>18</c:v>
                  </c:pt>
                  <c:pt idx="72">
                    <c:v>23</c:v>
                  </c:pt>
                  <c:pt idx="73">
                    <c:v>13</c:v>
                  </c:pt>
                  <c:pt idx="74">
                    <c:v>8</c:v>
                  </c:pt>
                  <c:pt idx="75">
                    <c:v>17</c:v>
                  </c:pt>
                  <c:pt idx="76">
                    <c:v>16</c:v>
                  </c:pt>
                  <c:pt idx="77">
                    <c:v>18</c:v>
                  </c:pt>
                  <c:pt idx="78">
                    <c:v>17</c:v>
                  </c:pt>
                  <c:pt idx="79">
                    <c:v>14</c:v>
                  </c:pt>
                  <c:pt idx="80">
                    <c:v>18</c:v>
                  </c:pt>
                  <c:pt idx="81">
                    <c:v>20</c:v>
                  </c:pt>
                  <c:pt idx="82">
                    <c:v>18</c:v>
                  </c:pt>
                  <c:pt idx="83">
                    <c:v>13</c:v>
                  </c:pt>
                  <c:pt idx="84">
                    <c:v>18</c:v>
                  </c:pt>
                  <c:pt idx="85">
                    <c:v>13</c:v>
                  </c:pt>
                  <c:pt idx="86">
                    <c:v>27</c:v>
                  </c:pt>
                  <c:pt idx="87">
                    <c:v>12</c:v>
                  </c:pt>
                  <c:pt idx="88">
                    <c:v>17</c:v>
                  </c:pt>
                  <c:pt idx="89">
                    <c:v>27</c:v>
                  </c:pt>
                  <c:pt idx="90">
                    <c:v>15</c:v>
                  </c:pt>
                  <c:pt idx="91">
                    <c:v>17</c:v>
                  </c:pt>
                  <c:pt idx="92">
                    <c:v>14</c:v>
                  </c:pt>
                  <c:pt idx="93">
                    <c:v>18</c:v>
                  </c:pt>
                  <c:pt idx="94">
                    <c:v>16</c:v>
                  </c:pt>
                  <c:pt idx="95">
                    <c:v>17</c:v>
                  </c:pt>
                  <c:pt idx="96">
                    <c:v>24</c:v>
                  </c:pt>
                  <c:pt idx="97">
                    <c:v>22</c:v>
                  </c:pt>
                  <c:pt idx="98">
                    <c:v>16</c:v>
                  </c:pt>
                  <c:pt idx="99">
                    <c:v>21</c:v>
                  </c:pt>
                  <c:pt idx="100">
                    <c:v>15</c:v>
                  </c:pt>
                  <c:pt idx="101">
                    <c:v>17</c:v>
                  </c:pt>
                  <c:pt idx="102">
                    <c:v>17</c:v>
                  </c:pt>
                  <c:pt idx="103">
                    <c:v>23</c:v>
                  </c:pt>
                  <c:pt idx="104">
                    <c:v>16</c:v>
                  </c:pt>
                  <c:pt idx="105">
                    <c:v>22</c:v>
                  </c:pt>
                  <c:pt idx="106">
                    <c:v>17</c:v>
                  </c:pt>
                </c:lvl>
                <c:lvl>
                  <c:pt idx="0">
                    <c:v>34</c:v>
                  </c:pt>
                  <c:pt idx="1">
                    <c:v>29</c:v>
                  </c:pt>
                  <c:pt idx="2">
                    <c:v>28</c:v>
                  </c:pt>
                  <c:pt idx="3">
                    <c:v>17</c:v>
                  </c:pt>
                  <c:pt idx="4">
                    <c:v>27</c:v>
                  </c:pt>
                  <c:pt idx="5">
                    <c:v>28</c:v>
                  </c:pt>
                  <c:pt idx="6">
                    <c:v>42</c:v>
                  </c:pt>
                  <c:pt idx="7">
                    <c:v>37</c:v>
                  </c:pt>
                  <c:pt idx="8">
                    <c:v>33</c:v>
                  </c:pt>
                  <c:pt idx="9">
                    <c:v>29</c:v>
                  </c:pt>
                  <c:pt idx="10">
                    <c:v>29</c:v>
                  </c:pt>
                  <c:pt idx="11">
                    <c:v>15</c:v>
                  </c:pt>
                  <c:pt idx="12">
                    <c:v>31</c:v>
                  </c:pt>
                  <c:pt idx="13">
                    <c:v>39</c:v>
                  </c:pt>
                  <c:pt idx="14">
                    <c:v>28</c:v>
                  </c:pt>
                  <c:pt idx="15">
                    <c:v>30</c:v>
                  </c:pt>
                  <c:pt idx="16">
                    <c:v>36</c:v>
                  </c:pt>
                  <c:pt idx="17">
                    <c:v>30</c:v>
                  </c:pt>
                  <c:pt idx="18">
                    <c:v>36</c:v>
                  </c:pt>
                  <c:pt idx="19">
                    <c:v>38</c:v>
                  </c:pt>
                  <c:pt idx="20">
                    <c:v>25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35</c:v>
                  </c:pt>
                  <c:pt idx="25">
                    <c:v>28</c:v>
                  </c:pt>
                  <c:pt idx="26">
                    <c:v>24</c:v>
                  </c:pt>
                  <c:pt idx="27">
                    <c:v>42</c:v>
                  </c:pt>
                  <c:pt idx="28">
                    <c:v>26</c:v>
                  </c:pt>
                  <c:pt idx="29">
                    <c:v>27</c:v>
                  </c:pt>
                  <c:pt idx="30">
                    <c:v>24</c:v>
                  </c:pt>
                  <c:pt idx="31">
                    <c:v>26</c:v>
                  </c:pt>
                  <c:pt idx="32">
                    <c:v>31</c:v>
                  </c:pt>
                  <c:pt idx="33">
                    <c:v>19</c:v>
                  </c:pt>
                  <c:pt idx="34">
                    <c:v>32</c:v>
                  </c:pt>
                  <c:pt idx="35">
                    <c:v>26</c:v>
                  </c:pt>
                  <c:pt idx="36">
                    <c:v>27</c:v>
                  </c:pt>
                  <c:pt idx="37">
                    <c:v>26</c:v>
                  </c:pt>
                  <c:pt idx="38">
                    <c:v>37</c:v>
                  </c:pt>
                  <c:pt idx="39">
                    <c:v>26</c:v>
                  </c:pt>
                  <c:pt idx="40">
                    <c:v>38</c:v>
                  </c:pt>
                  <c:pt idx="41">
                    <c:v>32</c:v>
                  </c:pt>
                  <c:pt idx="42">
                    <c:v>30</c:v>
                  </c:pt>
                  <c:pt idx="43">
                    <c:v>21</c:v>
                  </c:pt>
                  <c:pt idx="44">
                    <c:v>27</c:v>
                  </c:pt>
                  <c:pt idx="45">
                    <c:v>34</c:v>
                  </c:pt>
                  <c:pt idx="46">
                    <c:v>27</c:v>
                  </c:pt>
                  <c:pt idx="47">
                    <c:v>27</c:v>
                  </c:pt>
                  <c:pt idx="48">
                    <c:v>27</c:v>
                  </c:pt>
                  <c:pt idx="49">
                    <c:v>25</c:v>
                  </c:pt>
                  <c:pt idx="50">
                    <c:v>24</c:v>
                  </c:pt>
                  <c:pt idx="51">
                    <c:v>36</c:v>
                  </c:pt>
                  <c:pt idx="52">
                    <c:v>24</c:v>
                  </c:pt>
                  <c:pt idx="53">
                    <c:v>35</c:v>
                  </c:pt>
                  <c:pt idx="54">
                    <c:v>29</c:v>
                  </c:pt>
                  <c:pt idx="55">
                    <c:v>32</c:v>
                  </c:pt>
                  <c:pt idx="56">
                    <c:v>31</c:v>
                  </c:pt>
                  <c:pt idx="57">
                    <c:v>37</c:v>
                  </c:pt>
                  <c:pt idx="58">
                    <c:v>25</c:v>
                  </c:pt>
                  <c:pt idx="59">
                    <c:v>18</c:v>
                  </c:pt>
                  <c:pt idx="60">
                    <c:v>32</c:v>
                  </c:pt>
                  <c:pt idx="61">
                    <c:v>29</c:v>
                  </c:pt>
                  <c:pt idx="62">
                    <c:v>38</c:v>
                  </c:pt>
                  <c:pt idx="63">
                    <c:v>34</c:v>
                  </c:pt>
                  <c:pt idx="64">
                    <c:v>27</c:v>
                  </c:pt>
                  <c:pt idx="65">
                    <c:v>31</c:v>
                  </c:pt>
                  <c:pt idx="66">
                    <c:v>28</c:v>
                  </c:pt>
                  <c:pt idx="67">
                    <c:v>27</c:v>
                  </c:pt>
                  <c:pt idx="68">
                    <c:v>21</c:v>
                  </c:pt>
                  <c:pt idx="69">
                    <c:v>30</c:v>
                  </c:pt>
                  <c:pt idx="70">
                    <c:v>31</c:v>
                  </c:pt>
                  <c:pt idx="71">
                    <c:v>21</c:v>
                  </c:pt>
                  <c:pt idx="72">
                    <c:v>35</c:v>
                  </c:pt>
                  <c:pt idx="73">
                    <c:v>16</c:v>
                  </c:pt>
                  <c:pt idx="74">
                    <c:v>24</c:v>
                  </c:pt>
                  <c:pt idx="75">
                    <c:v>28</c:v>
                  </c:pt>
                  <c:pt idx="76">
                    <c:v>29</c:v>
                  </c:pt>
                  <c:pt idx="77">
                    <c:v>28</c:v>
                  </c:pt>
                  <c:pt idx="78">
                    <c:v>27</c:v>
                  </c:pt>
                  <c:pt idx="79">
                    <c:v>29</c:v>
                  </c:pt>
                  <c:pt idx="80">
                    <c:v>22</c:v>
                  </c:pt>
                  <c:pt idx="81">
                    <c:v>30</c:v>
                  </c:pt>
                  <c:pt idx="82">
                    <c:v>26</c:v>
                  </c:pt>
                  <c:pt idx="83">
                    <c:v>31</c:v>
                  </c:pt>
                  <c:pt idx="84">
                    <c:v>32</c:v>
                  </c:pt>
                  <c:pt idx="85">
                    <c:v>22</c:v>
                  </c:pt>
                  <c:pt idx="86">
                    <c:v>39</c:v>
                  </c:pt>
                  <c:pt idx="87">
                    <c:v>22</c:v>
                  </c:pt>
                  <c:pt idx="88">
                    <c:v>25</c:v>
                  </c:pt>
                  <c:pt idx="89">
                    <c:v>34</c:v>
                  </c:pt>
                  <c:pt idx="90">
                    <c:v>24</c:v>
                  </c:pt>
                  <c:pt idx="91">
                    <c:v>32</c:v>
                  </c:pt>
                  <c:pt idx="92">
                    <c:v>23</c:v>
                  </c:pt>
                  <c:pt idx="93">
                    <c:v>29</c:v>
                  </c:pt>
                  <c:pt idx="94">
                    <c:v>27</c:v>
                  </c:pt>
                  <c:pt idx="95">
                    <c:v>24</c:v>
                  </c:pt>
                  <c:pt idx="96">
                    <c:v>34</c:v>
                  </c:pt>
                  <c:pt idx="97">
                    <c:v>31</c:v>
                  </c:pt>
                  <c:pt idx="98">
                    <c:v>28</c:v>
                  </c:pt>
                  <c:pt idx="99">
                    <c:v>29</c:v>
                  </c:pt>
                  <c:pt idx="100">
                    <c:v>31</c:v>
                  </c:pt>
                  <c:pt idx="101">
                    <c:v>24</c:v>
                  </c:pt>
                  <c:pt idx="102">
                    <c:v>27</c:v>
                  </c:pt>
                  <c:pt idx="103">
                    <c:v>35</c:v>
                  </c:pt>
                  <c:pt idx="104">
                    <c:v>19</c:v>
                  </c:pt>
                  <c:pt idx="105">
                    <c:v>27</c:v>
                  </c:pt>
                  <c:pt idx="106">
                    <c:v>25</c:v>
                  </c:pt>
                </c:lvl>
                <c:lvl>
                  <c:pt idx="0">
                    <c:v>32</c:v>
                  </c:pt>
                  <c:pt idx="1">
                    <c:v>29</c:v>
                  </c:pt>
                  <c:pt idx="2">
                    <c:v>20</c:v>
                  </c:pt>
                  <c:pt idx="3">
                    <c:v>29</c:v>
                  </c:pt>
                  <c:pt idx="4">
                    <c:v>20</c:v>
                  </c:pt>
                  <c:pt idx="5">
                    <c:v>26</c:v>
                  </c:pt>
                  <c:pt idx="6">
                    <c:v>42</c:v>
                  </c:pt>
                  <c:pt idx="7">
                    <c:v>29</c:v>
                  </c:pt>
                  <c:pt idx="8">
                    <c:v>36</c:v>
                  </c:pt>
                  <c:pt idx="9">
                    <c:v>27</c:v>
                  </c:pt>
                  <c:pt idx="10">
                    <c:v>30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38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35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32</c:v>
                  </c:pt>
                  <c:pt idx="20">
                    <c:v>27</c:v>
                  </c:pt>
                  <c:pt idx="21">
                    <c:v>24</c:v>
                  </c:pt>
                  <c:pt idx="22">
                    <c:v>23</c:v>
                  </c:pt>
                  <c:pt idx="23">
                    <c:v>21</c:v>
                  </c:pt>
                  <c:pt idx="24">
                    <c:v>32</c:v>
                  </c:pt>
                  <c:pt idx="25">
                    <c:v>36</c:v>
                  </c:pt>
                  <c:pt idx="26">
                    <c:v>29</c:v>
                  </c:pt>
                  <c:pt idx="27">
                    <c:v>42</c:v>
                  </c:pt>
                  <c:pt idx="28">
                    <c:v>32</c:v>
                  </c:pt>
                  <c:pt idx="29">
                    <c:v>25</c:v>
                  </c:pt>
                  <c:pt idx="30">
                    <c:v>24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30</c:v>
                  </c:pt>
                  <c:pt idx="34">
                    <c:v>28</c:v>
                  </c:pt>
                  <c:pt idx="35">
                    <c:v>26</c:v>
                  </c:pt>
                  <c:pt idx="36">
                    <c:v>24</c:v>
                  </c:pt>
                  <c:pt idx="37">
                    <c:v>27</c:v>
                  </c:pt>
                  <c:pt idx="38">
                    <c:v>27</c:v>
                  </c:pt>
                  <c:pt idx="39">
                    <c:v>30</c:v>
                  </c:pt>
                  <c:pt idx="40">
                    <c:v>31</c:v>
                  </c:pt>
                  <c:pt idx="41">
                    <c:v>29</c:v>
                  </c:pt>
                  <c:pt idx="42">
                    <c:v>32</c:v>
                  </c:pt>
                  <c:pt idx="43">
                    <c:v>27</c:v>
                  </c:pt>
                  <c:pt idx="44">
                    <c:v>25</c:v>
                  </c:pt>
                  <c:pt idx="45">
                    <c:v>33</c:v>
                  </c:pt>
                  <c:pt idx="46">
                    <c:v>26</c:v>
                  </c:pt>
                  <c:pt idx="47">
                    <c:v>33</c:v>
                  </c:pt>
                  <c:pt idx="48">
                    <c:v>28</c:v>
                  </c:pt>
                  <c:pt idx="49">
                    <c:v>29</c:v>
                  </c:pt>
                  <c:pt idx="50">
                    <c:v>30</c:v>
                  </c:pt>
                  <c:pt idx="51">
                    <c:v>36</c:v>
                  </c:pt>
                  <c:pt idx="52">
                    <c:v>26</c:v>
                  </c:pt>
                  <c:pt idx="53">
                    <c:v>26</c:v>
                  </c:pt>
                  <c:pt idx="54">
                    <c:v>26</c:v>
                  </c:pt>
                  <c:pt idx="55">
                    <c:v>30</c:v>
                  </c:pt>
                  <c:pt idx="56">
                    <c:v>30</c:v>
                  </c:pt>
                  <c:pt idx="57">
                    <c:v>32</c:v>
                  </c:pt>
                  <c:pt idx="58">
                    <c:v>23</c:v>
                  </c:pt>
                  <c:pt idx="59">
                    <c:v>27</c:v>
                  </c:pt>
                  <c:pt idx="60">
                    <c:v>31</c:v>
                  </c:pt>
                  <c:pt idx="61">
                    <c:v>29</c:v>
                  </c:pt>
                  <c:pt idx="62">
                    <c:v>32</c:v>
                  </c:pt>
                  <c:pt idx="63">
                    <c:v>28</c:v>
                  </c:pt>
                  <c:pt idx="64">
                    <c:v>28</c:v>
                  </c:pt>
                  <c:pt idx="65">
                    <c:v>29</c:v>
                  </c:pt>
                  <c:pt idx="66">
                    <c:v>28</c:v>
                  </c:pt>
                  <c:pt idx="67">
                    <c:v>28</c:v>
                  </c:pt>
                  <c:pt idx="68">
                    <c:v>26</c:v>
                  </c:pt>
                  <c:pt idx="69">
                    <c:v>24</c:v>
                  </c:pt>
                  <c:pt idx="70">
                    <c:v>29</c:v>
                  </c:pt>
                  <c:pt idx="71">
                    <c:v>28</c:v>
                  </c:pt>
                  <c:pt idx="72">
                    <c:v>27</c:v>
                  </c:pt>
                  <c:pt idx="73">
                    <c:v>22</c:v>
                  </c:pt>
                  <c:pt idx="74">
                    <c:v>14</c:v>
                  </c:pt>
                  <c:pt idx="75">
                    <c:v>24</c:v>
                  </c:pt>
                  <c:pt idx="76">
                    <c:v>31</c:v>
                  </c:pt>
                  <c:pt idx="77">
                    <c:v>31</c:v>
                  </c:pt>
                  <c:pt idx="78">
                    <c:v>26</c:v>
                  </c:pt>
                  <c:pt idx="79">
                    <c:v>29</c:v>
                  </c:pt>
                  <c:pt idx="80">
                    <c:v>26</c:v>
                  </c:pt>
                  <c:pt idx="81">
                    <c:v>28</c:v>
                  </c:pt>
                  <c:pt idx="82">
                    <c:v>29</c:v>
                  </c:pt>
                  <c:pt idx="83">
                    <c:v>31</c:v>
                  </c:pt>
                  <c:pt idx="84">
                    <c:v>28</c:v>
                  </c:pt>
                  <c:pt idx="85">
                    <c:v>25</c:v>
                  </c:pt>
                  <c:pt idx="86">
                    <c:v>30</c:v>
                  </c:pt>
                  <c:pt idx="87">
                    <c:v>26</c:v>
                  </c:pt>
                  <c:pt idx="88">
                    <c:v>24</c:v>
                  </c:pt>
                  <c:pt idx="89">
                    <c:v>32</c:v>
                  </c:pt>
                  <c:pt idx="90">
                    <c:v>26</c:v>
                  </c:pt>
                  <c:pt idx="91">
                    <c:v>28</c:v>
                  </c:pt>
                  <c:pt idx="92">
                    <c:v>24</c:v>
                  </c:pt>
                  <c:pt idx="93">
                    <c:v>26</c:v>
                  </c:pt>
                  <c:pt idx="94">
                    <c:v>29</c:v>
                  </c:pt>
                  <c:pt idx="95">
                    <c:v>31</c:v>
                  </c:pt>
                  <c:pt idx="96">
                    <c:v>34</c:v>
                  </c:pt>
                  <c:pt idx="97">
                    <c:v>31</c:v>
                  </c:pt>
                  <c:pt idx="98">
                    <c:v>24</c:v>
                  </c:pt>
                  <c:pt idx="99">
                    <c:v>29</c:v>
                  </c:pt>
                  <c:pt idx="100">
                    <c:v>26</c:v>
                  </c:pt>
                  <c:pt idx="101">
                    <c:v>22</c:v>
                  </c:pt>
                  <c:pt idx="102">
                    <c:v>29</c:v>
                  </c:pt>
                  <c:pt idx="103">
                    <c:v>34</c:v>
                  </c:pt>
                  <c:pt idx="104">
                    <c:v>20</c:v>
                  </c:pt>
                  <c:pt idx="105">
                    <c:v>24</c:v>
                  </c:pt>
                  <c:pt idx="106">
                    <c:v>34</c:v>
                  </c:pt>
                </c:lvl>
                <c:lvl>
                  <c:pt idx="0">
                    <c:v>30</c:v>
                  </c:pt>
                  <c:pt idx="1">
                    <c:v>32</c:v>
                  </c:pt>
                  <c:pt idx="2">
                    <c:v>32</c:v>
                  </c:pt>
                  <c:pt idx="3">
                    <c:v>30</c:v>
                  </c:pt>
                  <c:pt idx="4">
                    <c:v>22</c:v>
                  </c:pt>
                  <c:pt idx="5">
                    <c:v>34</c:v>
                  </c:pt>
                  <c:pt idx="6">
                    <c:v>36</c:v>
                  </c:pt>
                  <c:pt idx="7">
                    <c:v>34</c:v>
                  </c:pt>
                  <c:pt idx="8">
                    <c:v>37</c:v>
                  </c:pt>
                  <c:pt idx="9">
                    <c:v>28</c:v>
                  </c:pt>
                  <c:pt idx="10">
                    <c:v>36</c:v>
                  </c:pt>
                  <c:pt idx="11">
                    <c:v>29</c:v>
                  </c:pt>
                  <c:pt idx="12">
                    <c:v>27</c:v>
                  </c:pt>
                  <c:pt idx="13">
                    <c:v>24</c:v>
                  </c:pt>
                  <c:pt idx="14">
                    <c:v>23</c:v>
                  </c:pt>
                  <c:pt idx="15">
                    <c:v>34</c:v>
                  </c:pt>
                  <c:pt idx="16">
                    <c:v>41</c:v>
                  </c:pt>
                  <c:pt idx="17">
                    <c:v>28</c:v>
                  </c:pt>
                  <c:pt idx="18">
                    <c:v>32</c:v>
                  </c:pt>
                  <c:pt idx="19">
                    <c:v>31</c:v>
                  </c:pt>
                  <c:pt idx="20">
                    <c:v>30</c:v>
                  </c:pt>
                  <c:pt idx="21">
                    <c:v>31</c:v>
                  </c:pt>
                  <c:pt idx="22">
                    <c:v>23</c:v>
                  </c:pt>
                  <c:pt idx="23">
                    <c:v>25</c:v>
                  </c:pt>
                  <c:pt idx="24">
                    <c:v>41</c:v>
                  </c:pt>
                  <c:pt idx="25">
                    <c:v>33</c:v>
                  </c:pt>
                  <c:pt idx="26">
                    <c:v>26</c:v>
                  </c:pt>
                  <c:pt idx="27">
                    <c:v>42</c:v>
                  </c:pt>
                  <c:pt idx="28">
                    <c:v>23</c:v>
                  </c:pt>
                  <c:pt idx="29">
                    <c:v>25</c:v>
                  </c:pt>
                  <c:pt idx="30">
                    <c:v>25</c:v>
                  </c:pt>
                  <c:pt idx="31">
                    <c:v>32</c:v>
                  </c:pt>
                  <c:pt idx="32">
                    <c:v>32</c:v>
                  </c:pt>
                  <c:pt idx="33">
                    <c:v>31</c:v>
                  </c:pt>
                  <c:pt idx="34">
                    <c:v>30</c:v>
                  </c:pt>
                  <c:pt idx="35">
                    <c:v>26</c:v>
                  </c:pt>
                  <c:pt idx="36">
                    <c:v>33</c:v>
                  </c:pt>
                  <c:pt idx="37">
                    <c:v>32</c:v>
                  </c:pt>
                  <c:pt idx="38">
                    <c:v>33</c:v>
                  </c:pt>
                  <c:pt idx="39">
                    <c:v>22</c:v>
                  </c:pt>
                  <c:pt idx="40">
                    <c:v>37</c:v>
                  </c:pt>
                  <c:pt idx="41">
                    <c:v>30</c:v>
                  </c:pt>
                  <c:pt idx="42">
                    <c:v>35</c:v>
                  </c:pt>
                  <c:pt idx="43">
                    <c:v>23</c:v>
                  </c:pt>
                  <c:pt idx="44">
                    <c:v>30</c:v>
                  </c:pt>
                  <c:pt idx="45">
                    <c:v>33</c:v>
                  </c:pt>
                  <c:pt idx="46">
                    <c:v>27</c:v>
                  </c:pt>
                  <c:pt idx="47">
                    <c:v>32</c:v>
                  </c:pt>
                  <c:pt idx="48">
                    <c:v>23</c:v>
                  </c:pt>
                  <c:pt idx="49">
                    <c:v>26</c:v>
                  </c:pt>
                  <c:pt idx="50">
                    <c:v>29</c:v>
                  </c:pt>
                  <c:pt idx="51">
                    <c:v>36</c:v>
                  </c:pt>
                  <c:pt idx="52">
                    <c:v>26</c:v>
                  </c:pt>
                  <c:pt idx="53">
                    <c:v>29</c:v>
                  </c:pt>
                  <c:pt idx="54">
                    <c:v>20</c:v>
                  </c:pt>
                  <c:pt idx="55">
                    <c:v>36</c:v>
                  </c:pt>
                  <c:pt idx="56">
                    <c:v>30</c:v>
                  </c:pt>
                  <c:pt idx="57">
                    <c:v>32</c:v>
                  </c:pt>
                  <c:pt idx="58">
                    <c:v>28</c:v>
                  </c:pt>
                  <c:pt idx="59">
                    <c:v>27</c:v>
                  </c:pt>
                  <c:pt idx="60">
                    <c:v>33</c:v>
                  </c:pt>
                  <c:pt idx="61">
                    <c:v>29</c:v>
                  </c:pt>
                  <c:pt idx="62">
                    <c:v>40</c:v>
                  </c:pt>
                  <c:pt idx="63">
                    <c:v>35</c:v>
                  </c:pt>
                  <c:pt idx="64">
                    <c:v>35</c:v>
                  </c:pt>
                  <c:pt idx="65">
                    <c:v>32</c:v>
                  </c:pt>
                  <c:pt idx="66">
                    <c:v>34</c:v>
                  </c:pt>
                  <c:pt idx="67">
                    <c:v>24</c:v>
                  </c:pt>
                  <c:pt idx="68">
                    <c:v>31</c:v>
                  </c:pt>
                  <c:pt idx="69">
                    <c:v>31</c:v>
                  </c:pt>
                  <c:pt idx="70">
                    <c:v>39</c:v>
                  </c:pt>
                  <c:pt idx="71">
                    <c:v>31</c:v>
                  </c:pt>
                  <c:pt idx="72">
                    <c:v>35</c:v>
                  </c:pt>
                  <c:pt idx="73">
                    <c:v>22</c:v>
                  </c:pt>
                  <c:pt idx="74">
                    <c:v>28</c:v>
                  </c:pt>
                  <c:pt idx="75">
                    <c:v>28</c:v>
                  </c:pt>
                  <c:pt idx="76">
                    <c:v>34</c:v>
                  </c:pt>
                  <c:pt idx="77">
                    <c:v>29</c:v>
                  </c:pt>
                  <c:pt idx="78">
                    <c:v>20</c:v>
                  </c:pt>
                  <c:pt idx="79">
                    <c:v>24</c:v>
                  </c:pt>
                  <c:pt idx="80">
                    <c:v>31</c:v>
                  </c:pt>
                  <c:pt idx="81">
                    <c:v>29</c:v>
                  </c:pt>
                  <c:pt idx="82">
                    <c:v>32</c:v>
                  </c:pt>
                  <c:pt idx="83">
                    <c:v>23</c:v>
                  </c:pt>
                  <c:pt idx="84">
                    <c:v>29</c:v>
                  </c:pt>
                  <c:pt idx="85">
                    <c:v>31</c:v>
                  </c:pt>
                  <c:pt idx="86">
                    <c:v>35</c:v>
                  </c:pt>
                  <c:pt idx="87">
                    <c:v>24</c:v>
                  </c:pt>
                  <c:pt idx="88">
                    <c:v>25</c:v>
                  </c:pt>
                  <c:pt idx="89">
                    <c:v>37</c:v>
                  </c:pt>
                  <c:pt idx="90">
                    <c:v>34</c:v>
                  </c:pt>
                  <c:pt idx="91">
                    <c:v>24</c:v>
                  </c:pt>
                  <c:pt idx="92">
                    <c:v>30</c:v>
                  </c:pt>
                  <c:pt idx="93">
                    <c:v>36</c:v>
                  </c:pt>
                  <c:pt idx="94">
                    <c:v>30</c:v>
                  </c:pt>
                  <c:pt idx="95">
                    <c:v>24</c:v>
                  </c:pt>
                  <c:pt idx="96">
                    <c:v>32</c:v>
                  </c:pt>
                  <c:pt idx="97">
                    <c:v>30</c:v>
                  </c:pt>
                  <c:pt idx="98">
                    <c:v>23</c:v>
                  </c:pt>
                  <c:pt idx="99">
                    <c:v>29</c:v>
                  </c:pt>
                  <c:pt idx="100">
                    <c:v>34</c:v>
                  </c:pt>
                  <c:pt idx="101">
                    <c:v>26</c:v>
                  </c:pt>
                  <c:pt idx="102">
                    <c:v>26</c:v>
                  </c:pt>
                  <c:pt idx="103">
                    <c:v>30</c:v>
                  </c:pt>
                  <c:pt idx="104">
                    <c:v>21</c:v>
                  </c:pt>
                  <c:pt idx="105">
                    <c:v>40</c:v>
                  </c:pt>
                  <c:pt idx="106">
                    <c:v>28</c:v>
                  </c:pt>
                </c:lvl>
                <c:lvl>
                  <c:pt idx="0">
                    <c:v>35</c:v>
                  </c:pt>
                  <c:pt idx="1">
                    <c:v>26</c:v>
                  </c:pt>
                  <c:pt idx="2">
                    <c:v>37</c:v>
                  </c:pt>
                  <c:pt idx="3">
                    <c:v>38</c:v>
                  </c:pt>
                  <c:pt idx="4">
                    <c:v>34</c:v>
                  </c:pt>
                  <c:pt idx="5">
                    <c:v>36</c:v>
                  </c:pt>
                  <c:pt idx="6">
                    <c:v>56</c:v>
                  </c:pt>
                  <c:pt idx="7">
                    <c:v>42</c:v>
                  </c:pt>
                  <c:pt idx="8">
                    <c:v>45</c:v>
                  </c:pt>
                  <c:pt idx="9">
                    <c:v>37</c:v>
                  </c:pt>
                  <c:pt idx="10">
                    <c:v>30</c:v>
                  </c:pt>
                  <c:pt idx="11">
                    <c:v>25</c:v>
                  </c:pt>
                  <c:pt idx="12">
                    <c:v>38</c:v>
                  </c:pt>
                  <c:pt idx="13">
                    <c:v>35</c:v>
                  </c:pt>
                  <c:pt idx="14">
                    <c:v>35</c:v>
                  </c:pt>
                  <c:pt idx="15">
                    <c:v>36</c:v>
                  </c:pt>
                  <c:pt idx="16">
                    <c:v>54</c:v>
                  </c:pt>
                  <c:pt idx="17">
                    <c:v>20</c:v>
                  </c:pt>
                  <c:pt idx="18">
                    <c:v>43</c:v>
                  </c:pt>
                  <c:pt idx="19">
                    <c:v>39</c:v>
                  </c:pt>
                  <c:pt idx="20">
                    <c:v>29</c:v>
                  </c:pt>
                  <c:pt idx="21">
                    <c:v>39</c:v>
                  </c:pt>
                  <c:pt idx="22">
                    <c:v>32</c:v>
                  </c:pt>
                  <c:pt idx="23">
                    <c:v>36</c:v>
                  </c:pt>
                  <c:pt idx="24">
                    <c:v>31</c:v>
                  </c:pt>
                  <c:pt idx="25">
                    <c:v>53</c:v>
                  </c:pt>
                  <c:pt idx="26">
                    <c:v>38</c:v>
                  </c:pt>
                  <c:pt idx="27">
                    <c:v>56</c:v>
                  </c:pt>
                  <c:pt idx="28">
                    <c:v>37</c:v>
                  </c:pt>
                  <c:pt idx="29">
                    <c:v>36</c:v>
                  </c:pt>
                  <c:pt idx="30">
                    <c:v>33</c:v>
                  </c:pt>
                  <c:pt idx="31">
                    <c:v>38</c:v>
                  </c:pt>
                  <c:pt idx="32">
                    <c:v>40</c:v>
                  </c:pt>
                  <c:pt idx="33">
                    <c:v>41</c:v>
                  </c:pt>
                  <c:pt idx="34">
                    <c:v>36</c:v>
                  </c:pt>
                  <c:pt idx="35">
                    <c:v>34</c:v>
                  </c:pt>
                  <c:pt idx="36">
                    <c:v>34</c:v>
                  </c:pt>
                  <c:pt idx="37">
                    <c:v>33</c:v>
                  </c:pt>
                  <c:pt idx="38">
                    <c:v>35</c:v>
                  </c:pt>
                  <c:pt idx="39">
                    <c:v>28</c:v>
                  </c:pt>
                  <c:pt idx="40">
                    <c:v>43</c:v>
                  </c:pt>
                  <c:pt idx="41">
                    <c:v>34</c:v>
                  </c:pt>
                  <c:pt idx="42">
                    <c:v>41</c:v>
                  </c:pt>
                  <c:pt idx="43">
                    <c:v>31</c:v>
                  </c:pt>
                  <c:pt idx="44">
                    <c:v>38</c:v>
                  </c:pt>
                  <c:pt idx="45">
                    <c:v>43</c:v>
                  </c:pt>
                  <c:pt idx="46">
                    <c:v>27</c:v>
                  </c:pt>
                  <c:pt idx="47">
                    <c:v>26</c:v>
                  </c:pt>
                  <c:pt idx="48">
                    <c:v>39</c:v>
                  </c:pt>
                  <c:pt idx="49">
                    <c:v>25</c:v>
                  </c:pt>
                  <c:pt idx="50">
                    <c:v>29</c:v>
                  </c:pt>
                  <c:pt idx="51">
                    <c:v>46</c:v>
                  </c:pt>
                  <c:pt idx="52">
                    <c:v>34</c:v>
                  </c:pt>
                  <c:pt idx="53">
                    <c:v>28</c:v>
                  </c:pt>
                  <c:pt idx="54">
                    <c:v>28</c:v>
                  </c:pt>
                  <c:pt idx="55">
                    <c:v>29</c:v>
                  </c:pt>
                  <c:pt idx="56">
                    <c:v>40</c:v>
                  </c:pt>
                  <c:pt idx="57">
                    <c:v>25</c:v>
                  </c:pt>
                  <c:pt idx="58">
                    <c:v>29</c:v>
                  </c:pt>
                  <c:pt idx="59">
                    <c:v>36</c:v>
                  </c:pt>
                  <c:pt idx="60">
                    <c:v>42</c:v>
                  </c:pt>
                  <c:pt idx="61">
                    <c:v>44</c:v>
                  </c:pt>
                  <c:pt idx="62">
                    <c:v>40</c:v>
                  </c:pt>
                  <c:pt idx="63">
                    <c:v>39</c:v>
                  </c:pt>
                  <c:pt idx="64">
                    <c:v>48</c:v>
                  </c:pt>
                  <c:pt idx="65">
                    <c:v>33</c:v>
                  </c:pt>
                  <c:pt idx="66">
                    <c:v>30</c:v>
                  </c:pt>
                  <c:pt idx="67">
                    <c:v>32</c:v>
                  </c:pt>
                  <c:pt idx="68">
                    <c:v>28</c:v>
                  </c:pt>
                  <c:pt idx="69">
                    <c:v>40</c:v>
                  </c:pt>
                  <c:pt idx="70">
                    <c:v>46</c:v>
                  </c:pt>
                  <c:pt idx="71">
                    <c:v>33</c:v>
                  </c:pt>
                  <c:pt idx="72">
                    <c:v>41</c:v>
                  </c:pt>
                  <c:pt idx="73">
                    <c:v>25</c:v>
                  </c:pt>
                  <c:pt idx="74">
                    <c:v>31</c:v>
                  </c:pt>
                  <c:pt idx="75">
                    <c:v>30</c:v>
                  </c:pt>
                  <c:pt idx="76">
                    <c:v>30</c:v>
                  </c:pt>
                  <c:pt idx="77">
                    <c:v>34</c:v>
                  </c:pt>
                  <c:pt idx="78">
                    <c:v>27</c:v>
                  </c:pt>
                  <c:pt idx="79">
                    <c:v>23</c:v>
                  </c:pt>
                  <c:pt idx="80">
                    <c:v>38</c:v>
                  </c:pt>
                  <c:pt idx="81">
                    <c:v>31</c:v>
                  </c:pt>
                  <c:pt idx="82">
                    <c:v>34</c:v>
                  </c:pt>
                  <c:pt idx="83">
                    <c:v>29</c:v>
                  </c:pt>
                  <c:pt idx="84">
                    <c:v>42</c:v>
                  </c:pt>
                  <c:pt idx="85">
                    <c:v>26</c:v>
                  </c:pt>
                  <c:pt idx="86">
                    <c:v>48</c:v>
                  </c:pt>
                  <c:pt idx="87">
                    <c:v>27</c:v>
                  </c:pt>
                  <c:pt idx="88">
                    <c:v>33</c:v>
                  </c:pt>
                  <c:pt idx="89">
                    <c:v>44</c:v>
                  </c:pt>
                  <c:pt idx="90">
                    <c:v>37</c:v>
                  </c:pt>
                  <c:pt idx="91">
                    <c:v>35</c:v>
                  </c:pt>
                  <c:pt idx="92">
                    <c:v>40</c:v>
                  </c:pt>
                  <c:pt idx="93">
                    <c:v>34</c:v>
                  </c:pt>
                  <c:pt idx="94">
                    <c:v>26</c:v>
                  </c:pt>
                  <c:pt idx="95">
                    <c:v>36</c:v>
                  </c:pt>
                  <c:pt idx="96">
                    <c:v>47</c:v>
                  </c:pt>
                  <c:pt idx="97">
                    <c:v>42</c:v>
                  </c:pt>
                  <c:pt idx="98">
                    <c:v>25</c:v>
                  </c:pt>
                  <c:pt idx="99">
                    <c:v>41</c:v>
                  </c:pt>
                  <c:pt idx="100">
                    <c:v>39</c:v>
                  </c:pt>
                  <c:pt idx="101">
                    <c:v>26</c:v>
                  </c:pt>
                  <c:pt idx="102">
                    <c:v>41</c:v>
                  </c:pt>
                  <c:pt idx="103">
                    <c:v>46</c:v>
                  </c:pt>
                  <c:pt idx="104">
                    <c:v>28</c:v>
                  </c:pt>
                  <c:pt idx="105">
                    <c:v>46</c:v>
                  </c:pt>
                  <c:pt idx="106">
                    <c:v>33</c:v>
                  </c:pt>
                </c:lvl>
              </c:multiLvlStrCache>
            </c:multiLvlStrRef>
          </c:xVal>
          <c:yVal>
            <c:numRef>
              <c:f>Table!$B$12:$B$118</c:f>
              <c:numCache>
                <c:formatCode>General</c:formatCode>
                <c:ptCount val="107"/>
                <c:pt idx="0" formatCode="0.0">
                  <c:v>6.7</c:v>
                </c:pt>
                <c:pt idx="1">
                  <c:v>6</c:v>
                </c:pt>
                <c:pt idx="2">
                  <c:v>6.5</c:v>
                </c:pt>
                <c:pt idx="3">
                  <c:v>7.5</c:v>
                </c:pt>
                <c:pt idx="4">
                  <c:v>7</c:v>
                </c:pt>
                <c:pt idx="5">
                  <c:v>6.9</c:v>
                </c:pt>
                <c:pt idx="6">
                  <c:v>8</c:v>
                </c:pt>
                <c:pt idx="7">
                  <c:v>6.5</c:v>
                </c:pt>
                <c:pt idx="8">
                  <c:v>7.5</c:v>
                </c:pt>
                <c:pt idx="9">
                  <c:v>7</c:v>
                </c:pt>
                <c:pt idx="10">
                  <c:v>6.1</c:v>
                </c:pt>
                <c:pt idx="11">
                  <c:v>6.1</c:v>
                </c:pt>
                <c:pt idx="12">
                  <c:v>6.3</c:v>
                </c:pt>
                <c:pt idx="13">
                  <c:v>6.6</c:v>
                </c:pt>
                <c:pt idx="14">
                  <c:v>7.9</c:v>
                </c:pt>
                <c:pt idx="15">
                  <c:v>6.4</c:v>
                </c:pt>
                <c:pt idx="16">
                  <c:v>6.7</c:v>
                </c:pt>
                <c:pt idx="17">
                  <c:v>4.5999999999999996</c:v>
                </c:pt>
                <c:pt idx="18">
                  <c:v>6.9</c:v>
                </c:pt>
                <c:pt idx="19">
                  <c:v>8.3000000000000007</c:v>
                </c:pt>
                <c:pt idx="20">
                  <c:v>6.7</c:v>
                </c:pt>
                <c:pt idx="21">
                  <c:v>7.1</c:v>
                </c:pt>
                <c:pt idx="22">
                  <c:v>6</c:v>
                </c:pt>
                <c:pt idx="23">
                  <c:v>6.5</c:v>
                </c:pt>
                <c:pt idx="24">
                  <c:v>8.1999999999999993</c:v>
                </c:pt>
                <c:pt idx="25">
                  <c:v>6</c:v>
                </c:pt>
                <c:pt idx="26">
                  <c:v>6.9</c:v>
                </c:pt>
                <c:pt idx="27">
                  <c:v>5.8</c:v>
                </c:pt>
                <c:pt idx="28">
                  <c:v>5.5</c:v>
                </c:pt>
                <c:pt idx="29">
                  <c:v>6.9</c:v>
                </c:pt>
                <c:pt idx="30">
                  <c:v>6.3</c:v>
                </c:pt>
                <c:pt idx="31">
                  <c:v>8.5</c:v>
                </c:pt>
                <c:pt idx="32">
                  <c:v>6.8</c:v>
                </c:pt>
                <c:pt idx="33">
                  <c:v>5.6</c:v>
                </c:pt>
                <c:pt idx="34">
                  <c:v>6</c:v>
                </c:pt>
                <c:pt idx="35">
                  <c:v>6.1</c:v>
                </c:pt>
                <c:pt idx="36">
                  <c:v>6.3</c:v>
                </c:pt>
                <c:pt idx="37">
                  <c:v>6.6</c:v>
                </c:pt>
                <c:pt idx="38">
                  <c:v>5.3</c:v>
                </c:pt>
                <c:pt idx="39">
                  <c:v>8</c:v>
                </c:pt>
                <c:pt idx="40">
                  <c:v>6.3</c:v>
                </c:pt>
                <c:pt idx="41">
                  <c:v>6.4</c:v>
                </c:pt>
                <c:pt idx="42">
                  <c:v>7.1</c:v>
                </c:pt>
                <c:pt idx="43">
                  <c:v>8.8000000000000007</c:v>
                </c:pt>
                <c:pt idx="44">
                  <c:v>6.4</c:v>
                </c:pt>
                <c:pt idx="45">
                  <c:v>6.6</c:v>
                </c:pt>
                <c:pt idx="46">
                  <c:v>6.7</c:v>
                </c:pt>
                <c:pt idx="47" formatCode="0.0">
                  <c:v>6.46</c:v>
                </c:pt>
                <c:pt idx="48">
                  <c:v>6.4</c:v>
                </c:pt>
                <c:pt idx="49">
                  <c:v>5.4</c:v>
                </c:pt>
                <c:pt idx="50">
                  <c:v>8</c:v>
                </c:pt>
                <c:pt idx="51">
                  <c:v>7.3</c:v>
                </c:pt>
                <c:pt idx="52">
                  <c:v>7</c:v>
                </c:pt>
                <c:pt idx="53">
                  <c:v>8</c:v>
                </c:pt>
                <c:pt idx="54">
                  <c:v>6.6</c:v>
                </c:pt>
                <c:pt idx="55">
                  <c:v>6.6</c:v>
                </c:pt>
                <c:pt idx="56">
                  <c:v>6.4</c:v>
                </c:pt>
                <c:pt idx="57">
                  <c:v>6.4</c:v>
                </c:pt>
                <c:pt idx="58">
                  <c:v>6.9</c:v>
                </c:pt>
                <c:pt idx="59">
                  <c:v>6.5</c:v>
                </c:pt>
                <c:pt idx="60">
                  <c:v>6.3</c:v>
                </c:pt>
                <c:pt idx="61">
                  <c:v>6.7</c:v>
                </c:pt>
                <c:pt idx="62">
                  <c:v>6.1</c:v>
                </c:pt>
                <c:pt idx="63">
                  <c:v>6.6</c:v>
                </c:pt>
                <c:pt idx="64">
                  <c:v>7</c:v>
                </c:pt>
                <c:pt idx="65">
                  <c:v>7.8</c:v>
                </c:pt>
                <c:pt idx="66">
                  <c:v>6.5</c:v>
                </c:pt>
                <c:pt idx="67">
                  <c:v>7</c:v>
                </c:pt>
                <c:pt idx="68">
                  <c:v>6.8</c:v>
                </c:pt>
                <c:pt idx="69">
                  <c:v>6.7</c:v>
                </c:pt>
                <c:pt idx="70">
                  <c:v>6.5</c:v>
                </c:pt>
                <c:pt idx="71">
                  <c:v>7.1</c:v>
                </c:pt>
                <c:pt idx="72">
                  <c:v>6.5</c:v>
                </c:pt>
                <c:pt idx="73">
                  <c:v>7.2</c:v>
                </c:pt>
                <c:pt idx="74">
                  <c:v>7</c:v>
                </c:pt>
                <c:pt idx="75">
                  <c:v>7.1</c:v>
                </c:pt>
                <c:pt idx="76">
                  <c:v>7.2</c:v>
                </c:pt>
                <c:pt idx="77">
                  <c:v>6.9</c:v>
                </c:pt>
                <c:pt idx="78">
                  <c:v>7.9</c:v>
                </c:pt>
                <c:pt idx="79">
                  <c:v>6.5</c:v>
                </c:pt>
                <c:pt idx="80">
                  <c:v>6.6</c:v>
                </c:pt>
                <c:pt idx="81">
                  <c:v>6.6</c:v>
                </c:pt>
                <c:pt idx="82">
                  <c:v>6.6</c:v>
                </c:pt>
                <c:pt idx="83">
                  <c:v>6</c:v>
                </c:pt>
                <c:pt idx="84" formatCode="0.0">
                  <c:v>6.5</c:v>
                </c:pt>
                <c:pt idx="85">
                  <c:v>6.3</c:v>
                </c:pt>
                <c:pt idx="86">
                  <c:v>6.1</c:v>
                </c:pt>
                <c:pt idx="87">
                  <c:v>6.5</c:v>
                </c:pt>
                <c:pt idx="88">
                  <c:v>6.2</c:v>
                </c:pt>
                <c:pt idx="89">
                  <c:v>5.7</c:v>
                </c:pt>
                <c:pt idx="90">
                  <c:v>7</c:v>
                </c:pt>
                <c:pt idx="91">
                  <c:v>6.1</c:v>
                </c:pt>
                <c:pt idx="92">
                  <c:v>7.2</c:v>
                </c:pt>
                <c:pt idx="93">
                  <c:v>6.1</c:v>
                </c:pt>
                <c:pt idx="94">
                  <c:v>7.1</c:v>
                </c:pt>
                <c:pt idx="95">
                  <c:v>8</c:v>
                </c:pt>
                <c:pt idx="96">
                  <c:v>6.4</c:v>
                </c:pt>
                <c:pt idx="97">
                  <c:v>7.8</c:v>
                </c:pt>
                <c:pt idx="98">
                  <c:v>5.7</c:v>
                </c:pt>
                <c:pt idx="99">
                  <c:v>6.7</c:v>
                </c:pt>
                <c:pt idx="100">
                  <c:v>7</c:v>
                </c:pt>
                <c:pt idx="101">
                  <c:v>6.9</c:v>
                </c:pt>
                <c:pt idx="102">
                  <c:v>7</c:v>
                </c:pt>
                <c:pt idx="103">
                  <c:v>7.5</c:v>
                </c:pt>
                <c:pt idx="104">
                  <c:v>6.8</c:v>
                </c:pt>
                <c:pt idx="105">
                  <c:v>7</c:v>
                </c:pt>
                <c:pt idx="106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28-4E29-99A3-ACD310142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077824"/>
        <c:axId val="391078656"/>
      </c:scatterChart>
      <c:valAx>
        <c:axId val="39107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EI-Sub dimension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78656"/>
        <c:crosses val="autoZero"/>
        <c:crossBetween val="midCat"/>
      </c:valAx>
      <c:valAx>
        <c:axId val="3910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7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Regression!$C$5:$C$112</c:f>
              <c:strCache>
                <c:ptCount val="108"/>
                <c:pt idx="0">
                  <c:v>G.SUM</c:v>
                </c:pt>
                <c:pt idx="1">
                  <c:v>35</c:v>
                </c:pt>
                <c:pt idx="2">
                  <c:v>26</c:v>
                </c:pt>
                <c:pt idx="3">
                  <c:v>37</c:v>
                </c:pt>
                <c:pt idx="4">
                  <c:v>38</c:v>
                </c:pt>
                <c:pt idx="5">
                  <c:v>34</c:v>
                </c:pt>
                <c:pt idx="6">
                  <c:v>36</c:v>
                </c:pt>
                <c:pt idx="7">
                  <c:v>56</c:v>
                </c:pt>
                <c:pt idx="8">
                  <c:v>42</c:v>
                </c:pt>
                <c:pt idx="9">
                  <c:v>45</c:v>
                </c:pt>
                <c:pt idx="10">
                  <c:v>37</c:v>
                </c:pt>
                <c:pt idx="11">
                  <c:v>30</c:v>
                </c:pt>
                <c:pt idx="12">
                  <c:v>25</c:v>
                </c:pt>
                <c:pt idx="13">
                  <c:v>38</c:v>
                </c:pt>
                <c:pt idx="14">
                  <c:v>35</c:v>
                </c:pt>
                <c:pt idx="15">
                  <c:v>35</c:v>
                </c:pt>
                <c:pt idx="16">
                  <c:v>36</c:v>
                </c:pt>
                <c:pt idx="17">
                  <c:v>54</c:v>
                </c:pt>
                <c:pt idx="18">
                  <c:v>20</c:v>
                </c:pt>
                <c:pt idx="19">
                  <c:v>43</c:v>
                </c:pt>
                <c:pt idx="20">
                  <c:v>39</c:v>
                </c:pt>
                <c:pt idx="21">
                  <c:v>29</c:v>
                </c:pt>
                <c:pt idx="22">
                  <c:v>39</c:v>
                </c:pt>
                <c:pt idx="23">
                  <c:v>32</c:v>
                </c:pt>
                <c:pt idx="24">
                  <c:v>36</c:v>
                </c:pt>
                <c:pt idx="25">
                  <c:v>31</c:v>
                </c:pt>
                <c:pt idx="26">
                  <c:v>53</c:v>
                </c:pt>
                <c:pt idx="27">
                  <c:v>38</c:v>
                </c:pt>
                <c:pt idx="28">
                  <c:v>56</c:v>
                </c:pt>
                <c:pt idx="29">
                  <c:v>37</c:v>
                </c:pt>
                <c:pt idx="30">
                  <c:v>36</c:v>
                </c:pt>
                <c:pt idx="31">
                  <c:v>33</c:v>
                </c:pt>
                <c:pt idx="32">
                  <c:v>38</c:v>
                </c:pt>
                <c:pt idx="33">
                  <c:v>40</c:v>
                </c:pt>
                <c:pt idx="34">
                  <c:v>41</c:v>
                </c:pt>
                <c:pt idx="35">
                  <c:v>36</c:v>
                </c:pt>
                <c:pt idx="36">
                  <c:v>34</c:v>
                </c:pt>
                <c:pt idx="37">
                  <c:v>34</c:v>
                </c:pt>
                <c:pt idx="38">
                  <c:v>33</c:v>
                </c:pt>
                <c:pt idx="39">
                  <c:v>35</c:v>
                </c:pt>
                <c:pt idx="40">
                  <c:v>28</c:v>
                </c:pt>
                <c:pt idx="41">
                  <c:v>43</c:v>
                </c:pt>
                <c:pt idx="42">
                  <c:v>34</c:v>
                </c:pt>
                <c:pt idx="43">
                  <c:v>41</c:v>
                </c:pt>
                <c:pt idx="44">
                  <c:v>31</c:v>
                </c:pt>
                <c:pt idx="45">
                  <c:v>38</c:v>
                </c:pt>
                <c:pt idx="46">
                  <c:v>43</c:v>
                </c:pt>
                <c:pt idx="47">
                  <c:v>27</c:v>
                </c:pt>
                <c:pt idx="48">
                  <c:v>26</c:v>
                </c:pt>
                <c:pt idx="49">
                  <c:v>39</c:v>
                </c:pt>
                <c:pt idx="50">
                  <c:v>25</c:v>
                </c:pt>
                <c:pt idx="51">
                  <c:v>29</c:v>
                </c:pt>
                <c:pt idx="52">
                  <c:v>46</c:v>
                </c:pt>
                <c:pt idx="53">
                  <c:v>34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40</c:v>
                </c:pt>
                <c:pt idx="58">
                  <c:v>25</c:v>
                </c:pt>
                <c:pt idx="59">
                  <c:v>29</c:v>
                </c:pt>
                <c:pt idx="60">
                  <c:v>36</c:v>
                </c:pt>
                <c:pt idx="61">
                  <c:v>42</c:v>
                </c:pt>
                <c:pt idx="62">
                  <c:v>44</c:v>
                </c:pt>
                <c:pt idx="63">
                  <c:v>40</c:v>
                </c:pt>
                <c:pt idx="64">
                  <c:v>39</c:v>
                </c:pt>
                <c:pt idx="65">
                  <c:v>48</c:v>
                </c:pt>
                <c:pt idx="66">
                  <c:v>33</c:v>
                </c:pt>
                <c:pt idx="67">
                  <c:v>30</c:v>
                </c:pt>
                <c:pt idx="68">
                  <c:v>32</c:v>
                </c:pt>
                <c:pt idx="69">
                  <c:v>28</c:v>
                </c:pt>
                <c:pt idx="70">
                  <c:v>40</c:v>
                </c:pt>
                <c:pt idx="71">
                  <c:v>46</c:v>
                </c:pt>
                <c:pt idx="72">
                  <c:v>33</c:v>
                </c:pt>
                <c:pt idx="73">
                  <c:v>41</c:v>
                </c:pt>
                <c:pt idx="74">
                  <c:v>25</c:v>
                </c:pt>
                <c:pt idx="75">
                  <c:v>31</c:v>
                </c:pt>
                <c:pt idx="76">
                  <c:v>30</c:v>
                </c:pt>
                <c:pt idx="77">
                  <c:v>30</c:v>
                </c:pt>
                <c:pt idx="78">
                  <c:v>34</c:v>
                </c:pt>
                <c:pt idx="79">
                  <c:v>27</c:v>
                </c:pt>
                <c:pt idx="80">
                  <c:v>23</c:v>
                </c:pt>
                <c:pt idx="81">
                  <c:v>38</c:v>
                </c:pt>
                <c:pt idx="82">
                  <c:v>31</c:v>
                </c:pt>
                <c:pt idx="83">
                  <c:v>34</c:v>
                </c:pt>
                <c:pt idx="84">
                  <c:v>29</c:v>
                </c:pt>
                <c:pt idx="85">
                  <c:v>42</c:v>
                </c:pt>
                <c:pt idx="86">
                  <c:v>26</c:v>
                </c:pt>
                <c:pt idx="87">
                  <c:v>48</c:v>
                </c:pt>
                <c:pt idx="88">
                  <c:v>27</c:v>
                </c:pt>
                <c:pt idx="89">
                  <c:v>33</c:v>
                </c:pt>
                <c:pt idx="90">
                  <c:v>44</c:v>
                </c:pt>
                <c:pt idx="91">
                  <c:v>37</c:v>
                </c:pt>
                <c:pt idx="92">
                  <c:v>35</c:v>
                </c:pt>
                <c:pt idx="93">
                  <c:v>40</c:v>
                </c:pt>
                <c:pt idx="94">
                  <c:v>34</c:v>
                </c:pt>
                <c:pt idx="95">
                  <c:v>26</c:v>
                </c:pt>
                <c:pt idx="96">
                  <c:v>36</c:v>
                </c:pt>
                <c:pt idx="97">
                  <c:v>47</c:v>
                </c:pt>
                <c:pt idx="98">
                  <c:v>42</c:v>
                </c:pt>
                <c:pt idx="99">
                  <c:v>25</c:v>
                </c:pt>
                <c:pt idx="100">
                  <c:v>41</c:v>
                </c:pt>
                <c:pt idx="101">
                  <c:v>39</c:v>
                </c:pt>
                <c:pt idx="102">
                  <c:v>26</c:v>
                </c:pt>
                <c:pt idx="103">
                  <c:v>41</c:v>
                </c:pt>
                <c:pt idx="104">
                  <c:v>46</c:v>
                </c:pt>
                <c:pt idx="105">
                  <c:v>28</c:v>
                </c:pt>
                <c:pt idx="106">
                  <c:v>46</c:v>
                </c:pt>
                <c:pt idx="107">
                  <c:v>33</c:v>
                </c:pt>
              </c:strCache>
            </c:strRef>
          </c:xVal>
          <c:yVal>
            <c:numRef>
              <c:f>Regression!$B$5:$B$112</c:f>
              <c:numCache>
                <c:formatCode>0.0</c:formatCode>
                <c:ptCount val="108"/>
                <c:pt idx="0" formatCode="General">
                  <c:v>0</c:v>
                </c:pt>
                <c:pt idx="1">
                  <c:v>6.7</c:v>
                </c:pt>
                <c:pt idx="2" formatCode="General">
                  <c:v>6</c:v>
                </c:pt>
                <c:pt idx="3" formatCode="General">
                  <c:v>6.5</c:v>
                </c:pt>
                <c:pt idx="4" formatCode="General">
                  <c:v>7.5</c:v>
                </c:pt>
                <c:pt idx="5" formatCode="General">
                  <c:v>7</c:v>
                </c:pt>
                <c:pt idx="6" formatCode="General">
                  <c:v>6.9</c:v>
                </c:pt>
                <c:pt idx="7" formatCode="General">
                  <c:v>8</c:v>
                </c:pt>
                <c:pt idx="8" formatCode="General">
                  <c:v>6.5</c:v>
                </c:pt>
                <c:pt idx="9" formatCode="General">
                  <c:v>7.5</c:v>
                </c:pt>
                <c:pt idx="10" formatCode="General">
                  <c:v>7</c:v>
                </c:pt>
                <c:pt idx="11" formatCode="General">
                  <c:v>6.1</c:v>
                </c:pt>
                <c:pt idx="12" formatCode="General">
                  <c:v>6.1</c:v>
                </c:pt>
                <c:pt idx="13" formatCode="General">
                  <c:v>6.3</c:v>
                </c:pt>
                <c:pt idx="14" formatCode="General">
                  <c:v>6.6</c:v>
                </c:pt>
                <c:pt idx="15" formatCode="General">
                  <c:v>7.9</c:v>
                </c:pt>
                <c:pt idx="16" formatCode="General">
                  <c:v>6.4</c:v>
                </c:pt>
                <c:pt idx="17" formatCode="General">
                  <c:v>6.7</c:v>
                </c:pt>
                <c:pt idx="18" formatCode="General">
                  <c:v>4.5999999999999996</c:v>
                </c:pt>
                <c:pt idx="19" formatCode="General">
                  <c:v>6.9</c:v>
                </c:pt>
                <c:pt idx="20" formatCode="General">
                  <c:v>8.3000000000000007</c:v>
                </c:pt>
                <c:pt idx="21" formatCode="General">
                  <c:v>6.7</c:v>
                </c:pt>
                <c:pt idx="22" formatCode="General">
                  <c:v>7.1</c:v>
                </c:pt>
                <c:pt idx="23" formatCode="General">
                  <c:v>6</c:v>
                </c:pt>
                <c:pt idx="24" formatCode="General">
                  <c:v>6.5</c:v>
                </c:pt>
                <c:pt idx="25" formatCode="General">
                  <c:v>8.1999999999999993</c:v>
                </c:pt>
                <c:pt idx="26" formatCode="General">
                  <c:v>6</c:v>
                </c:pt>
                <c:pt idx="27" formatCode="General">
                  <c:v>6.9</c:v>
                </c:pt>
                <c:pt idx="28" formatCode="General">
                  <c:v>5.8</c:v>
                </c:pt>
                <c:pt idx="29" formatCode="General">
                  <c:v>5.5</c:v>
                </c:pt>
                <c:pt idx="30" formatCode="General">
                  <c:v>6.9</c:v>
                </c:pt>
                <c:pt idx="31" formatCode="General">
                  <c:v>6.3</c:v>
                </c:pt>
                <c:pt idx="32" formatCode="General">
                  <c:v>8.5</c:v>
                </c:pt>
                <c:pt idx="33" formatCode="General">
                  <c:v>6.8</c:v>
                </c:pt>
                <c:pt idx="34" formatCode="General">
                  <c:v>5.6</c:v>
                </c:pt>
                <c:pt idx="35" formatCode="General">
                  <c:v>6</c:v>
                </c:pt>
                <c:pt idx="36" formatCode="General">
                  <c:v>6.1</c:v>
                </c:pt>
                <c:pt idx="37" formatCode="General">
                  <c:v>6.3</c:v>
                </c:pt>
                <c:pt idx="38" formatCode="General">
                  <c:v>6.6</c:v>
                </c:pt>
                <c:pt idx="39" formatCode="General">
                  <c:v>5.3</c:v>
                </c:pt>
                <c:pt idx="40" formatCode="General">
                  <c:v>8</c:v>
                </c:pt>
                <c:pt idx="41" formatCode="General">
                  <c:v>6.3</c:v>
                </c:pt>
                <c:pt idx="42" formatCode="General">
                  <c:v>6.4</c:v>
                </c:pt>
                <c:pt idx="43" formatCode="General">
                  <c:v>7.1</c:v>
                </c:pt>
                <c:pt idx="44" formatCode="General">
                  <c:v>8.8000000000000007</c:v>
                </c:pt>
                <c:pt idx="45" formatCode="General">
                  <c:v>6.4</c:v>
                </c:pt>
                <c:pt idx="46" formatCode="General">
                  <c:v>6.6</c:v>
                </c:pt>
                <c:pt idx="47" formatCode="General">
                  <c:v>6.7</c:v>
                </c:pt>
                <c:pt idx="48">
                  <c:v>6.46</c:v>
                </c:pt>
                <c:pt idx="49" formatCode="General">
                  <c:v>6.4</c:v>
                </c:pt>
                <c:pt idx="50" formatCode="General">
                  <c:v>5.4</c:v>
                </c:pt>
                <c:pt idx="51" formatCode="General">
                  <c:v>8</c:v>
                </c:pt>
                <c:pt idx="52" formatCode="General">
                  <c:v>7.3</c:v>
                </c:pt>
                <c:pt idx="53" formatCode="General">
                  <c:v>7</c:v>
                </c:pt>
                <c:pt idx="54" formatCode="General">
                  <c:v>8</c:v>
                </c:pt>
                <c:pt idx="55" formatCode="General">
                  <c:v>6.6</c:v>
                </c:pt>
                <c:pt idx="56" formatCode="General">
                  <c:v>6.6</c:v>
                </c:pt>
                <c:pt idx="57" formatCode="General">
                  <c:v>6.4</c:v>
                </c:pt>
                <c:pt idx="58" formatCode="General">
                  <c:v>6.4</c:v>
                </c:pt>
                <c:pt idx="59" formatCode="General">
                  <c:v>6.9</c:v>
                </c:pt>
                <c:pt idx="60" formatCode="General">
                  <c:v>6.5</c:v>
                </c:pt>
                <c:pt idx="61" formatCode="General">
                  <c:v>6.3</c:v>
                </c:pt>
                <c:pt idx="62" formatCode="General">
                  <c:v>6.7</c:v>
                </c:pt>
                <c:pt idx="63" formatCode="General">
                  <c:v>6.1</c:v>
                </c:pt>
                <c:pt idx="64" formatCode="General">
                  <c:v>6.6</c:v>
                </c:pt>
                <c:pt idx="65" formatCode="General">
                  <c:v>7</c:v>
                </c:pt>
                <c:pt idx="66" formatCode="General">
                  <c:v>7.8</c:v>
                </c:pt>
                <c:pt idx="67" formatCode="General">
                  <c:v>6.5</c:v>
                </c:pt>
                <c:pt idx="68" formatCode="General">
                  <c:v>7</c:v>
                </c:pt>
                <c:pt idx="69" formatCode="General">
                  <c:v>6.8</c:v>
                </c:pt>
                <c:pt idx="70" formatCode="General">
                  <c:v>6.7</c:v>
                </c:pt>
                <c:pt idx="71" formatCode="General">
                  <c:v>6.5</c:v>
                </c:pt>
                <c:pt idx="72" formatCode="General">
                  <c:v>7.1</c:v>
                </c:pt>
                <c:pt idx="73" formatCode="General">
                  <c:v>6.5</c:v>
                </c:pt>
                <c:pt idx="74" formatCode="General">
                  <c:v>7.2</c:v>
                </c:pt>
                <c:pt idx="75" formatCode="General">
                  <c:v>7</c:v>
                </c:pt>
                <c:pt idx="76" formatCode="General">
                  <c:v>7.1</c:v>
                </c:pt>
                <c:pt idx="77" formatCode="General">
                  <c:v>7.2</c:v>
                </c:pt>
                <c:pt idx="78" formatCode="General">
                  <c:v>6.9</c:v>
                </c:pt>
                <c:pt idx="79" formatCode="General">
                  <c:v>7.9</c:v>
                </c:pt>
                <c:pt idx="80" formatCode="General">
                  <c:v>6.5</c:v>
                </c:pt>
                <c:pt idx="81" formatCode="General">
                  <c:v>6.6</c:v>
                </c:pt>
                <c:pt idx="82" formatCode="General">
                  <c:v>6.6</c:v>
                </c:pt>
                <c:pt idx="83" formatCode="General">
                  <c:v>6.6</c:v>
                </c:pt>
                <c:pt idx="84" formatCode="General">
                  <c:v>6</c:v>
                </c:pt>
                <c:pt idx="85">
                  <c:v>6.5</c:v>
                </c:pt>
                <c:pt idx="86" formatCode="General">
                  <c:v>6.3</c:v>
                </c:pt>
                <c:pt idx="87" formatCode="General">
                  <c:v>6.1</c:v>
                </c:pt>
                <c:pt idx="88" formatCode="General">
                  <c:v>6.5</c:v>
                </c:pt>
                <c:pt idx="89" formatCode="General">
                  <c:v>6.2</c:v>
                </c:pt>
                <c:pt idx="90" formatCode="General">
                  <c:v>5.7</c:v>
                </c:pt>
                <c:pt idx="91" formatCode="General">
                  <c:v>7</c:v>
                </c:pt>
                <c:pt idx="92" formatCode="General">
                  <c:v>6.1</c:v>
                </c:pt>
                <c:pt idx="93" formatCode="General">
                  <c:v>7.2</c:v>
                </c:pt>
                <c:pt idx="94" formatCode="General">
                  <c:v>6.1</c:v>
                </c:pt>
                <c:pt idx="95" formatCode="General">
                  <c:v>7.1</c:v>
                </c:pt>
                <c:pt idx="96" formatCode="General">
                  <c:v>8</c:v>
                </c:pt>
                <c:pt idx="97" formatCode="General">
                  <c:v>6.4</c:v>
                </c:pt>
                <c:pt idx="98" formatCode="General">
                  <c:v>7.8</c:v>
                </c:pt>
                <c:pt idx="99" formatCode="General">
                  <c:v>5.7</c:v>
                </c:pt>
                <c:pt idx="100" formatCode="General">
                  <c:v>6.7</c:v>
                </c:pt>
                <c:pt idx="101" formatCode="General">
                  <c:v>7</c:v>
                </c:pt>
                <c:pt idx="102" formatCode="General">
                  <c:v>6.9</c:v>
                </c:pt>
                <c:pt idx="103" formatCode="General">
                  <c:v>7</c:v>
                </c:pt>
                <c:pt idx="104" formatCode="General">
                  <c:v>7.5</c:v>
                </c:pt>
                <c:pt idx="105" formatCode="General">
                  <c:v>6.8</c:v>
                </c:pt>
                <c:pt idx="106" formatCode="General">
                  <c:v>7</c:v>
                </c:pt>
                <c:pt idx="107" formatCode="General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8-439B-8E87-3A57CB09D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477807"/>
        <c:axId val="960476975"/>
      </c:scatterChart>
      <c:valAx>
        <c:axId val="96047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476975"/>
        <c:crosses val="autoZero"/>
        <c:crossBetween val="midCat"/>
      </c:valAx>
      <c:valAx>
        <c:axId val="9604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47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Regression!$C$6:$C$112</c:f>
              <c:numCache>
                <c:formatCode>General</c:formatCode>
                <c:ptCount val="107"/>
                <c:pt idx="0">
                  <c:v>35</c:v>
                </c:pt>
                <c:pt idx="1">
                  <c:v>26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36</c:v>
                </c:pt>
                <c:pt idx="6">
                  <c:v>56</c:v>
                </c:pt>
                <c:pt idx="7">
                  <c:v>42</c:v>
                </c:pt>
                <c:pt idx="8">
                  <c:v>45</c:v>
                </c:pt>
                <c:pt idx="9">
                  <c:v>37</c:v>
                </c:pt>
                <c:pt idx="10">
                  <c:v>30</c:v>
                </c:pt>
                <c:pt idx="11">
                  <c:v>25</c:v>
                </c:pt>
                <c:pt idx="12">
                  <c:v>38</c:v>
                </c:pt>
                <c:pt idx="13">
                  <c:v>35</c:v>
                </c:pt>
                <c:pt idx="14">
                  <c:v>35</c:v>
                </c:pt>
                <c:pt idx="15">
                  <c:v>36</c:v>
                </c:pt>
                <c:pt idx="16">
                  <c:v>54</c:v>
                </c:pt>
                <c:pt idx="17">
                  <c:v>20</c:v>
                </c:pt>
                <c:pt idx="18">
                  <c:v>43</c:v>
                </c:pt>
                <c:pt idx="19">
                  <c:v>39</c:v>
                </c:pt>
                <c:pt idx="20">
                  <c:v>29</c:v>
                </c:pt>
                <c:pt idx="21">
                  <c:v>39</c:v>
                </c:pt>
                <c:pt idx="22">
                  <c:v>32</c:v>
                </c:pt>
                <c:pt idx="23">
                  <c:v>36</c:v>
                </c:pt>
                <c:pt idx="24">
                  <c:v>31</c:v>
                </c:pt>
                <c:pt idx="25">
                  <c:v>53</c:v>
                </c:pt>
                <c:pt idx="26">
                  <c:v>38</c:v>
                </c:pt>
                <c:pt idx="27">
                  <c:v>56</c:v>
                </c:pt>
                <c:pt idx="28">
                  <c:v>37</c:v>
                </c:pt>
                <c:pt idx="29">
                  <c:v>36</c:v>
                </c:pt>
                <c:pt idx="30">
                  <c:v>33</c:v>
                </c:pt>
                <c:pt idx="31">
                  <c:v>38</c:v>
                </c:pt>
                <c:pt idx="32">
                  <c:v>40</c:v>
                </c:pt>
                <c:pt idx="33">
                  <c:v>41</c:v>
                </c:pt>
                <c:pt idx="34">
                  <c:v>36</c:v>
                </c:pt>
                <c:pt idx="35">
                  <c:v>34</c:v>
                </c:pt>
                <c:pt idx="36">
                  <c:v>34</c:v>
                </c:pt>
                <c:pt idx="37">
                  <c:v>33</c:v>
                </c:pt>
                <c:pt idx="38">
                  <c:v>35</c:v>
                </c:pt>
                <c:pt idx="39">
                  <c:v>28</c:v>
                </c:pt>
                <c:pt idx="40">
                  <c:v>43</c:v>
                </c:pt>
                <c:pt idx="41">
                  <c:v>34</c:v>
                </c:pt>
                <c:pt idx="42">
                  <c:v>41</c:v>
                </c:pt>
                <c:pt idx="43">
                  <c:v>31</c:v>
                </c:pt>
                <c:pt idx="44">
                  <c:v>38</c:v>
                </c:pt>
                <c:pt idx="45">
                  <c:v>43</c:v>
                </c:pt>
                <c:pt idx="46">
                  <c:v>27</c:v>
                </c:pt>
                <c:pt idx="47">
                  <c:v>26</c:v>
                </c:pt>
                <c:pt idx="48">
                  <c:v>39</c:v>
                </c:pt>
                <c:pt idx="49">
                  <c:v>25</c:v>
                </c:pt>
                <c:pt idx="50">
                  <c:v>29</c:v>
                </c:pt>
                <c:pt idx="51">
                  <c:v>46</c:v>
                </c:pt>
                <c:pt idx="52">
                  <c:v>34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40</c:v>
                </c:pt>
                <c:pt idx="57">
                  <c:v>25</c:v>
                </c:pt>
                <c:pt idx="58">
                  <c:v>29</c:v>
                </c:pt>
                <c:pt idx="59">
                  <c:v>36</c:v>
                </c:pt>
                <c:pt idx="60">
                  <c:v>42</c:v>
                </c:pt>
                <c:pt idx="61">
                  <c:v>44</c:v>
                </c:pt>
                <c:pt idx="62">
                  <c:v>40</c:v>
                </c:pt>
                <c:pt idx="63">
                  <c:v>39</c:v>
                </c:pt>
                <c:pt idx="64">
                  <c:v>48</c:v>
                </c:pt>
                <c:pt idx="65">
                  <c:v>33</c:v>
                </c:pt>
                <c:pt idx="66">
                  <c:v>30</c:v>
                </c:pt>
                <c:pt idx="67">
                  <c:v>32</c:v>
                </c:pt>
                <c:pt idx="68">
                  <c:v>28</c:v>
                </c:pt>
                <c:pt idx="69">
                  <c:v>40</c:v>
                </c:pt>
                <c:pt idx="70">
                  <c:v>46</c:v>
                </c:pt>
                <c:pt idx="71">
                  <c:v>33</c:v>
                </c:pt>
                <c:pt idx="72">
                  <c:v>41</c:v>
                </c:pt>
                <c:pt idx="73">
                  <c:v>25</c:v>
                </c:pt>
                <c:pt idx="74">
                  <c:v>31</c:v>
                </c:pt>
                <c:pt idx="75">
                  <c:v>30</c:v>
                </c:pt>
                <c:pt idx="76">
                  <c:v>30</c:v>
                </c:pt>
                <c:pt idx="77">
                  <c:v>34</c:v>
                </c:pt>
                <c:pt idx="78">
                  <c:v>27</c:v>
                </c:pt>
                <c:pt idx="79">
                  <c:v>23</c:v>
                </c:pt>
                <c:pt idx="80">
                  <c:v>38</c:v>
                </c:pt>
                <c:pt idx="81">
                  <c:v>31</c:v>
                </c:pt>
                <c:pt idx="82">
                  <c:v>34</c:v>
                </c:pt>
                <c:pt idx="83">
                  <c:v>29</c:v>
                </c:pt>
                <c:pt idx="84">
                  <c:v>42</c:v>
                </c:pt>
                <c:pt idx="85">
                  <c:v>26</c:v>
                </c:pt>
                <c:pt idx="86">
                  <c:v>48</c:v>
                </c:pt>
                <c:pt idx="87">
                  <c:v>27</c:v>
                </c:pt>
                <c:pt idx="88">
                  <c:v>33</c:v>
                </c:pt>
                <c:pt idx="89">
                  <c:v>44</c:v>
                </c:pt>
                <c:pt idx="90">
                  <c:v>37</c:v>
                </c:pt>
                <c:pt idx="91">
                  <c:v>35</c:v>
                </c:pt>
                <c:pt idx="92">
                  <c:v>40</c:v>
                </c:pt>
                <c:pt idx="93">
                  <c:v>34</c:v>
                </c:pt>
                <c:pt idx="94">
                  <c:v>26</c:v>
                </c:pt>
                <c:pt idx="95">
                  <c:v>36</c:v>
                </c:pt>
                <c:pt idx="96">
                  <c:v>47</c:v>
                </c:pt>
                <c:pt idx="97">
                  <c:v>42</c:v>
                </c:pt>
                <c:pt idx="98">
                  <c:v>25</c:v>
                </c:pt>
                <c:pt idx="99">
                  <c:v>41</c:v>
                </c:pt>
                <c:pt idx="100">
                  <c:v>39</c:v>
                </c:pt>
                <c:pt idx="101">
                  <c:v>26</c:v>
                </c:pt>
                <c:pt idx="102">
                  <c:v>41</c:v>
                </c:pt>
                <c:pt idx="103">
                  <c:v>46</c:v>
                </c:pt>
                <c:pt idx="104">
                  <c:v>28</c:v>
                </c:pt>
                <c:pt idx="105">
                  <c:v>46</c:v>
                </c:pt>
                <c:pt idx="106">
                  <c:v>33</c:v>
                </c:pt>
              </c:numCache>
            </c:numRef>
          </c:xVal>
          <c:yVal>
            <c:numRef>
              <c:f>Regression!$B$5:$B$112</c:f>
              <c:numCache>
                <c:formatCode>0.0</c:formatCode>
                <c:ptCount val="108"/>
                <c:pt idx="0" formatCode="General">
                  <c:v>0</c:v>
                </c:pt>
                <c:pt idx="1">
                  <c:v>6.7</c:v>
                </c:pt>
                <c:pt idx="2" formatCode="General">
                  <c:v>6</c:v>
                </c:pt>
                <c:pt idx="3" formatCode="General">
                  <c:v>6.5</c:v>
                </c:pt>
                <c:pt idx="4" formatCode="General">
                  <c:v>7.5</c:v>
                </c:pt>
                <c:pt idx="5" formatCode="General">
                  <c:v>7</c:v>
                </c:pt>
                <c:pt idx="6" formatCode="General">
                  <c:v>6.9</c:v>
                </c:pt>
                <c:pt idx="7" formatCode="General">
                  <c:v>8</c:v>
                </c:pt>
                <c:pt idx="8" formatCode="General">
                  <c:v>6.5</c:v>
                </c:pt>
                <c:pt idx="9" formatCode="General">
                  <c:v>7.5</c:v>
                </c:pt>
                <c:pt idx="10" formatCode="General">
                  <c:v>7</c:v>
                </c:pt>
                <c:pt idx="11" formatCode="General">
                  <c:v>6.1</c:v>
                </c:pt>
                <c:pt idx="12" formatCode="General">
                  <c:v>6.1</c:v>
                </c:pt>
                <c:pt idx="13" formatCode="General">
                  <c:v>6.3</c:v>
                </c:pt>
                <c:pt idx="14" formatCode="General">
                  <c:v>6.6</c:v>
                </c:pt>
                <c:pt idx="15" formatCode="General">
                  <c:v>7.9</c:v>
                </c:pt>
                <c:pt idx="16" formatCode="General">
                  <c:v>6.4</c:v>
                </c:pt>
                <c:pt idx="17" formatCode="General">
                  <c:v>6.7</c:v>
                </c:pt>
                <c:pt idx="18" formatCode="General">
                  <c:v>4.5999999999999996</c:v>
                </c:pt>
                <c:pt idx="19" formatCode="General">
                  <c:v>6.9</c:v>
                </c:pt>
                <c:pt idx="20" formatCode="General">
                  <c:v>8.3000000000000007</c:v>
                </c:pt>
                <c:pt idx="21" formatCode="General">
                  <c:v>6.7</c:v>
                </c:pt>
                <c:pt idx="22" formatCode="General">
                  <c:v>7.1</c:v>
                </c:pt>
                <c:pt idx="23" formatCode="General">
                  <c:v>6</c:v>
                </c:pt>
                <c:pt idx="24" formatCode="General">
                  <c:v>6.5</c:v>
                </c:pt>
                <c:pt idx="25" formatCode="General">
                  <c:v>8.1999999999999993</c:v>
                </c:pt>
                <c:pt idx="26" formatCode="General">
                  <c:v>6</c:v>
                </c:pt>
                <c:pt idx="27" formatCode="General">
                  <c:v>6.9</c:v>
                </c:pt>
                <c:pt idx="28" formatCode="General">
                  <c:v>5.8</c:v>
                </c:pt>
                <c:pt idx="29" formatCode="General">
                  <c:v>5.5</c:v>
                </c:pt>
                <c:pt idx="30" formatCode="General">
                  <c:v>6.9</c:v>
                </c:pt>
                <c:pt idx="31" formatCode="General">
                  <c:v>6.3</c:v>
                </c:pt>
                <c:pt idx="32" formatCode="General">
                  <c:v>8.5</c:v>
                </c:pt>
                <c:pt idx="33" formatCode="General">
                  <c:v>6.8</c:v>
                </c:pt>
                <c:pt idx="34" formatCode="General">
                  <c:v>5.6</c:v>
                </c:pt>
                <c:pt idx="35" formatCode="General">
                  <c:v>6</c:v>
                </c:pt>
                <c:pt idx="36" formatCode="General">
                  <c:v>6.1</c:v>
                </c:pt>
                <c:pt idx="37" formatCode="General">
                  <c:v>6.3</c:v>
                </c:pt>
                <c:pt idx="38" formatCode="General">
                  <c:v>6.6</c:v>
                </c:pt>
                <c:pt idx="39" formatCode="General">
                  <c:v>5.3</c:v>
                </c:pt>
                <c:pt idx="40" formatCode="General">
                  <c:v>8</c:v>
                </c:pt>
                <c:pt idx="41" formatCode="General">
                  <c:v>6.3</c:v>
                </c:pt>
                <c:pt idx="42" formatCode="General">
                  <c:v>6.4</c:v>
                </c:pt>
                <c:pt idx="43" formatCode="General">
                  <c:v>7.1</c:v>
                </c:pt>
                <c:pt idx="44" formatCode="General">
                  <c:v>8.8000000000000007</c:v>
                </c:pt>
                <c:pt idx="45" formatCode="General">
                  <c:v>6.4</c:v>
                </c:pt>
                <c:pt idx="46" formatCode="General">
                  <c:v>6.6</c:v>
                </c:pt>
                <c:pt idx="47" formatCode="General">
                  <c:v>6.7</c:v>
                </c:pt>
                <c:pt idx="48">
                  <c:v>6.46</c:v>
                </c:pt>
                <c:pt idx="49" formatCode="General">
                  <c:v>6.4</c:v>
                </c:pt>
                <c:pt idx="50" formatCode="General">
                  <c:v>5.4</c:v>
                </c:pt>
                <c:pt idx="51" formatCode="General">
                  <c:v>8</c:v>
                </c:pt>
                <c:pt idx="52" formatCode="General">
                  <c:v>7.3</c:v>
                </c:pt>
                <c:pt idx="53" formatCode="General">
                  <c:v>7</c:v>
                </c:pt>
                <c:pt idx="54" formatCode="General">
                  <c:v>8</c:v>
                </c:pt>
                <c:pt idx="55" formatCode="General">
                  <c:v>6.6</c:v>
                </c:pt>
                <c:pt idx="56" formatCode="General">
                  <c:v>6.6</c:v>
                </c:pt>
                <c:pt idx="57" formatCode="General">
                  <c:v>6.4</c:v>
                </c:pt>
                <c:pt idx="58" formatCode="General">
                  <c:v>6.4</c:v>
                </c:pt>
                <c:pt idx="59" formatCode="General">
                  <c:v>6.9</c:v>
                </c:pt>
                <c:pt idx="60" formatCode="General">
                  <c:v>6.5</c:v>
                </c:pt>
                <c:pt idx="61" formatCode="General">
                  <c:v>6.3</c:v>
                </c:pt>
                <c:pt idx="62" formatCode="General">
                  <c:v>6.7</c:v>
                </c:pt>
                <c:pt idx="63" formatCode="General">
                  <c:v>6.1</c:v>
                </c:pt>
                <c:pt idx="64" formatCode="General">
                  <c:v>6.6</c:v>
                </c:pt>
                <c:pt idx="65" formatCode="General">
                  <c:v>7</c:v>
                </c:pt>
                <c:pt idx="66" formatCode="General">
                  <c:v>7.8</c:v>
                </c:pt>
                <c:pt idx="67" formatCode="General">
                  <c:v>6.5</c:v>
                </c:pt>
                <c:pt idx="68" formatCode="General">
                  <c:v>7</c:v>
                </c:pt>
                <c:pt idx="69" formatCode="General">
                  <c:v>6.8</c:v>
                </c:pt>
                <c:pt idx="70" formatCode="General">
                  <c:v>6.7</c:v>
                </c:pt>
                <c:pt idx="71" formatCode="General">
                  <c:v>6.5</c:v>
                </c:pt>
                <c:pt idx="72" formatCode="General">
                  <c:v>7.1</c:v>
                </c:pt>
                <c:pt idx="73" formatCode="General">
                  <c:v>6.5</c:v>
                </c:pt>
                <c:pt idx="74" formatCode="General">
                  <c:v>7.2</c:v>
                </c:pt>
                <c:pt idx="75" formatCode="General">
                  <c:v>7</c:v>
                </c:pt>
                <c:pt idx="76" formatCode="General">
                  <c:v>7.1</c:v>
                </c:pt>
                <c:pt idx="77" formatCode="General">
                  <c:v>7.2</c:v>
                </c:pt>
                <c:pt idx="78" formatCode="General">
                  <c:v>6.9</c:v>
                </c:pt>
                <c:pt idx="79" formatCode="General">
                  <c:v>7.9</c:v>
                </c:pt>
                <c:pt idx="80" formatCode="General">
                  <c:v>6.5</c:v>
                </c:pt>
                <c:pt idx="81" formatCode="General">
                  <c:v>6.6</c:v>
                </c:pt>
                <c:pt idx="82" formatCode="General">
                  <c:v>6.6</c:v>
                </c:pt>
                <c:pt idx="83" formatCode="General">
                  <c:v>6.6</c:v>
                </c:pt>
                <c:pt idx="84" formatCode="General">
                  <c:v>6</c:v>
                </c:pt>
                <c:pt idx="85">
                  <c:v>6.5</c:v>
                </c:pt>
                <c:pt idx="86" formatCode="General">
                  <c:v>6.3</c:v>
                </c:pt>
                <c:pt idx="87" formatCode="General">
                  <c:v>6.1</c:v>
                </c:pt>
                <c:pt idx="88" formatCode="General">
                  <c:v>6.5</c:v>
                </c:pt>
                <c:pt idx="89" formatCode="General">
                  <c:v>6.2</c:v>
                </c:pt>
                <c:pt idx="90" formatCode="General">
                  <c:v>5.7</c:v>
                </c:pt>
                <c:pt idx="91" formatCode="General">
                  <c:v>7</c:v>
                </c:pt>
                <c:pt idx="92" formatCode="General">
                  <c:v>6.1</c:v>
                </c:pt>
                <c:pt idx="93" formatCode="General">
                  <c:v>7.2</c:v>
                </c:pt>
                <c:pt idx="94" formatCode="General">
                  <c:v>6.1</c:v>
                </c:pt>
                <c:pt idx="95" formatCode="General">
                  <c:v>7.1</c:v>
                </c:pt>
                <c:pt idx="96" formatCode="General">
                  <c:v>8</c:v>
                </c:pt>
                <c:pt idx="97" formatCode="General">
                  <c:v>6.4</c:v>
                </c:pt>
                <c:pt idx="98" formatCode="General">
                  <c:v>7.8</c:v>
                </c:pt>
                <c:pt idx="99" formatCode="General">
                  <c:v>5.7</c:v>
                </c:pt>
                <c:pt idx="100" formatCode="General">
                  <c:v>6.7</c:v>
                </c:pt>
                <c:pt idx="101" formatCode="General">
                  <c:v>7</c:v>
                </c:pt>
                <c:pt idx="102" formatCode="General">
                  <c:v>6.9</c:v>
                </c:pt>
                <c:pt idx="103" formatCode="General">
                  <c:v>7</c:v>
                </c:pt>
                <c:pt idx="104" formatCode="General">
                  <c:v>7.5</c:v>
                </c:pt>
                <c:pt idx="105" formatCode="General">
                  <c:v>6.8</c:v>
                </c:pt>
                <c:pt idx="106" formatCode="General">
                  <c:v>7</c:v>
                </c:pt>
                <c:pt idx="107" formatCode="General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C-44A2-86B5-8D3F74316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658512"/>
        <c:axId val="486665584"/>
      </c:scatterChart>
      <c:valAx>
        <c:axId val="48665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GREEN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65584"/>
        <c:crosses val="autoZero"/>
        <c:crossBetween val="midCat"/>
      </c:valAx>
      <c:valAx>
        <c:axId val="4866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5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EI Sub-dimension scores Yellow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Regression!$D$5:$D$112</c:f>
              <c:strCache>
                <c:ptCount val="108"/>
                <c:pt idx="0">
                  <c:v>Y.SUM</c:v>
                </c:pt>
                <c:pt idx="1">
                  <c:v>30</c:v>
                </c:pt>
                <c:pt idx="2">
                  <c:v>32</c:v>
                </c:pt>
                <c:pt idx="3">
                  <c:v>32</c:v>
                </c:pt>
                <c:pt idx="4">
                  <c:v>30</c:v>
                </c:pt>
                <c:pt idx="5">
                  <c:v>22</c:v>
                </c:pt>
                <c:pt idx="6">
                  <c:v>34</c:v>
                </c:pt>
                <c:pt idx="7">
                  <c:v>36</c:v>
                </c:pt>
                <c:pt idx="8">
                  <c:v>34</c:v>
                </c:pt>
                <c:pt idx="9">
                  <c:v>37</c:v>
                </c:pt>
                <c:pt idx="10">
                  <c:v>28</c:v>
                </c:pt>
                <c:pt idx="11">
                  <c:v>36</c:v>
                </c:pt>
                <c:pt idx="12">
                  <c:v>29</c:v>
                </c:pt>
                <c:pt idx="13">
                  <c:v>27</c:v>
                </c:pt>
                <c:pt idx="14">
                  <c:v>24</c:v>
                </c:pt>
                <c:pt idx="15">
                  <c:v>23</c:v>
                </c:pt>
                <c:pt idx="16">
                  <c:v>34</c:v>
                </c:pt>
                <c:pt idx="17">
                  <c:v>41</c:v>
                </c:pt>
                <c:pt idx="18">
                  <c:v>28</c:v>
                </c:pt>
                <c:pt idx="19">
                  <c:v>32</c:v>
                </c:pt>
                <c:pt idx="20">
                  <c:v>31</c:v>
                </c:pt>
                <c:pt idx="21">
                  <c:v>30</c:v>
                </c:pt>
                <c:pt idx="22">
                  <c:v>31</c:v>
                </c:pt>
                <c:pt idx="23">
                  <c:v>23</c:v>
                </c:pt>
                <c:pt idx="24">
                  <c:v>25</c:v>
                </c:pt>
                <c:pt idx="25">
                  <c:v>41</c:v>
                </c:pt>
                <c:pt idx="26">
                  <c:v>33</c:v>
                </c:pt>
                <c:pt idx="27">
                  <c:v>26</c:v>
                </c:pt>
                <c:pt idx="28">
                  <c:v>42</c:v>
                </c:pt>
                <c:pt idx="29">
                  <c:v>23</c:v>
                </c:pt>
                <c:pt idx="30">
                  <c:v>25</c:v>
                </c:pt>
                <c:pt idx="31">
                  <c:v>25</c:v>
                </c:pt>
                <c:pt idx="32">
                  <c:v>32</c:v>
                </c:pt>
                <c:pt idx="33">
                  <c:v>32</c:v>
                </c:pt>
                <c:pt idx="34">
                  <c:v>31</c:v>
                </c:pt>
                <c:pt idx="35">
                  <c:v>30</c:v>
                </c:pt>
                <c:pt idx="36">
                  <c:v>26</c:v>
                </c:pt>
                <c:pt idx="37">
                  <c:v>33</c:v>
                </c:pt>
                <c:pt idx="38">
                  <c:v>32</c:v>
                </c:pt>
                <c:pt idx="39">
                  <c:v>33</c:v>
                </c:pt>
                <c:pt idx="40">
                  <c:v>22</c:v>
                </c:pt>
                <c:pt idx="41">
                  <c:v>37</c:v>
                </c:pt>
                <c:pt idx="42">
                  <c:v>30</c:v>
                </c:pt>
                <c:pt idx="43">
                  <c:v>35</c:v>
                </c:pt>
                <c:pt idx="44">
                  <c:v>23</c:v>
                </c:pt>
                <c:pt idx="45">
                  <c:v>30</c:v>
                </c:pt>
                <c:pt idx="46">
                  <c:v>33</c:v>
                </c:pt>
                <c:pt idx="47">
                  <c:v>27</c:v>
                </c:pt>
                <c:pt idx="48">
                  <c:v>32</c:v>
                </c:pt>
                <c:pt idx="49">
                  <c:v>23</c:v>
                </c:pt>
                <c:pt idx="50">
                  <c:v>26</c:v>
                </c:pt>
                <c:pt idx="51">
                  <c:v>29</c:v>
                </c:pt>
                <c:pt idx="52">
                  <c:v>36</c:v>
                </c:pt>
                <c:pt idx="53">
                  <c:v>26</c:v>
                </c:pt>
                <c:pt idx="54">
                  <c:v>29</c:v>
                </c:pt>
                <c:pt idx="55">
                  <c:v>20</c:v>
                </c:pt>
                <c:pt idx="56">
                  <c:v>36</c:v>
                </c:pt>
                <c:pt idx="57">
                  <c:v>30</c:v>
                </c:pt>
                <c:pt idx="58">
                  <c:v>32</c:v>
                </c:pt>
                <c:pt idx="59">
                  <c:v>28</c:v>
                </c:pt>
                <c:pt idx="60">
                  <c:v>27</c:v>
                </c:pt>
                <c:pt idx="61">
                  <c:v>33</c:v>
                </c:pt>
                <c:pt idx="62">
                  <c:v>29</c:v>
                </c:pt>
                <c:pt idx="63">
                  <c:v>40</c:v>
                </c:pt>
                <c:pt idx="64">
                  <c:v>35</c:v>
                </c:pt>
                <c:pt idx="65">
                  <c:v>35</c:v>
                </c:pt>
                <c:pt idx="66">
                  <c:v>32</c:v>
                </c:pt>
                <c:pt idx="67">
                  <c:v>34</c:v>
                </c:pt>
                <c:pt idx="68">
                  <c:v>24</c:v>
                </c:pt>
                <c:pt idx="69">
                  <c:v>31</c:v>
                </c:pt>
                <c:pt idx="70">
                  <c:v>31</c:v>
                </c:pt>
                <c:pt idx="71">
                  <c:v>39</c:v>
                </c:pt>
                <c:pt idx="72">
                  <c:v>31</c:v>
                </c:pt>
                <c:pt idx="73">
                  <c:v>35</c:v>
                </c:pt>
                <c:pt idx="74">
                  <c:v>22</c:v>
                </c:pt>
                <c:pt idx="75">
                  <c:v>28</c:v>
                </c:pt>
                <c:pt idx="76">
                  <c:v>28</c:v>
                </c:pt>
                <c:pt idx="77">
                  <c:v>34</c:v>
                </c:pt>
                <c:pt idx="78">
                  <c:v>29</c:v>
                </c:pt>
                <c:pt idx="79">
                  <c:v>20</c:v>
                </c:pt>
                <c:pt idx="80">
                  <c:v>24</c:v>
                </c:pt>
                <c:pt idx="81">
                  <c:v>31</c:v>
                </c:pt>
                <c:pt idx="82">
                  <c:v>29</c:v>
                </c:pt>
                <c:pt idx="83">
                  <c:v>32</c:v>
                </c:pt>
                <c:pt idx="84">
                  <c:v>23</c:v>
                </c:pt>
                <c:pt idx="85">
                  <c:v>29</c:v>
                </c:pt>
                <c:pt idx="86">
                  <c:v>31</c:v>
                </c:pt>
                <c:pt idx="87">
                  <c:v>35</c:v>
                </c:pt>
                <c:pt idx="88">
                  <c:v>24</c:v>
                </c:pt>
                <c:pt idx="89">
                  <c:v>25</c:v>
                </c:pt>
                <c:pt idx="90">
                  <c:v>37</c:v>
                </c:pt>
                <c:pt idx="91">
                  <c:v>34</c:v>
                </c:pt>
                <c:pt idx="92">
                  <c:v>24</c:v>
                </c:pt>
                <c:pt idx="93">
                  <c:v>30</c:v>
                </c:pt>
                <c:pt idx="94">
                  <c:v>36</c:v>
                </c:pt>
                <c:pt idx="95">
                  <c:v>30</c:v>
                </c:pt>
                <c:pt idx="96">
                  <c:v>24</c:v>
                </c:pt>
                <c:pt idx="97">
                  <c:v>32</c:v>
                </c:pt>
                <c:pt idx="98">
                  <c:v>30</c:v>
                </c:pt>
                <c:pt idx="99">
                  <c:v>23</c:v>
                </c:pt>
                <c:pt idx="100">
                  <c:v>29</c:v>
                </c:pt>
                <c:pt idx="101">
                  <c:v>34</c:v>
                </c:pt>
                <c:pt idx="102">
                  <c:v>26</c:v>
                </c:pt>
                <c:pt idx="103">
                  <c:v>26</c:v>
                </c:pt>
                <c:pt idx="104">
                  <c:v>30</c:v>
                </c:pt>
                <c:pt idx="105">
                  <c:v>21</c:v>
                </c:pt>
                <c:pt idx="106">
                  <c:v>40</c:v>
                </c:pt>
                <c:pt idx="107">
                  <c:v>28</c:v>
                </c:pt>
              </c:strCache>
            </c:strRef>
          </c:xVal>
          <c:yVal>
            <c:numRef>
              <c:f>Regression!$B$5:$B$112</c:f>
              <c:numCache>
                <c:formatCode>0.0</c:formatCode>
                <c:ptCount val="108"/>
                <c:pt idx="0" formatCode="General">
                  <c:v>0</c:v>
                </c:pt>
                <c:pt idx="1">
                  <c:v>6.7</c:v>
                </c:pt>
                <c:pt idx="2" formatCode="General">
                  <c:v>6</c:v>
                </c:pt>
                <c:pt idx="3" formatCode="General">
                  <c:v>6.5</c:v>
                </c:pt>
                <c:pt idx="4" formatCode="General">
                  <c:v>7.5</c:v>
                </c:pt>
                <c:pt idx="5" formatCode="General">
                  <c:v>7</c:v>
                </c:pt>
                <c:pt idx="6" formatCode="General">
                  <c:v>6.9</c:v>
                </c:pt>
                <c:pt idx="7" formatCode="General">
                  <c:v>8</c:v>
                </c:pt>
                <c:pt idx="8" formatCode="General">
                  <c:v>6.5</c:v>
                </c:pt>
                <c:pt idx="9" formatCode="General">
                  <c:v>7.5</c:v>
                </c:pt>
                <c:pt idx="10" formatCode="General">
                  <c:v>7</c:v>
                </c:pt>
                <c:pt idx="11" formatCode="General">
                  <c:v>6.1</c:v>
                </c:pt>
                <c:pt idx="12" formatCode="General">
                  <c:v>6.1</c:v>
                </c:pt>
                <c:pt idx="13" formatCode="General">
                  <c:v>6.3</c:v>
                </c:pt>
                <c:pt idx="14" formatCode="General">
                  <c:v>6.6</c:v>
                </c:pt>
                <c:pt idx="15" formatCode="General">
                  <c:v>7.9</c:v>
                </c:pt>
                <c:pt idx="16" formatCode="General">
                  <c:v>6.4</c:v>
                </c:pt>
                <c:pt idx="17" formatCode="General">
                  <c:v>6.7</c:v>
                </c:pt>
                <c:pt idx="18" formatCode="General">
                  <c:v>4.5999999999999996</c:v>
                </c:pt>
                <c:pt idx="19" formatCode="General">
                  <c:v>6.9</c:v>
                </c:pt>
                <c:pt idx="20" formatCode="General">
                  <c:v>8.3000000000000007</c:v>
                </c:pt>
                <c:pt idx="21" formatCode="General">
                  <c:v>6.7</c:v>
                </c:pt>
                <c:pt idx="22" formatCode="General">
                  <c:v>7.1</c:v>
                </c:pt>
                <c:pt idx="23" formatCode="General">
                  <c:v>6</c:v>
                </c:pt>
                <c:pt idx="24" formatCode="General">
                  <c:v>6.5</c:v>
                </c:pt>
                <c:pt idx="25" formatCode="General">
                  <c:v>8.1999999999999993</c:v>
                </c:pt>
                <c:pt idx="26" formatCode="General">
                  <c:v>6</c:v>
                </c:pt>
                <c:pt idx="27" formatCode="General">
                  <c:v>6.9</c:v>
                </c:pt>
                <c:pt idx="28" formatCode="General">
                  <c:v>5.8</c:v>
                </c:pt>
                <c:pt idx="29" formatCode="General">
                  <c:v>5.5</c:v>
                </c:pt>
                <c:pt idx="30" formatCode="General">
                  <c:v>6.9</c:v>
                </c:pt>
                <c:pt idx="31" formatCode="General">
                  <c:v>6.3</c:v>
                </c:pt>
                <c:pt idx="32" formatCode="General">
                  <c:v>8.5</c:v>
                </c:pt>
                <c:pt idx="33" formatCode="General">
                  <c:v>6.8</c:v>
                </c:pt>
                <c:pt idx="34" formatCode="General">
                  <c:v>5.6</c:v>
                </c:pt>
                <c:pt idx="35" formatCode="General">
                  <c:v>6</c:v>
                </c:pt>
                <c:pt idx="36" formatCode="General">
                  <c:v>6.1</c:v>
                </c:pt>
                <c:pt idx="37" formatCode="General">
                  <c:v>6.3</c:v>
                </c:pt>
                <c:pt idx="38" formatCode="General">
                  <c:v>6.6</c:v>
                </c:pt>
                <c:pt idx="39" formatCode="General">
                  <c:v>5.3</c:v>
                </c:pt>
                <c:pt idx="40" formatCode="General">
                  <c:v>8</c:v>
                </c:pt>
                <c:pt idx="41" formatCode="General">
                  <c:v>6.3</c:v>
                </c:pt>
                <c:pt idx="42" formatCode="General">
                  <c:v>6.4</c:v>
                </c:pt>
                <c:pt idx="43" formatCode="General">
                  <c:v>7.1</c:v>
                </c:pt>
                <c:pt idx="44" formatCode="General">
                  <c:v>8.8000000000000007</c:v>
                </c:pt>
                <c:pt idx="45" formatCode="General">
                  <c:v>6.4</c:v>
                </c:pt>
                <c:pt idx="46" formatCode="General">
                  <c:v>6.6</c:v>
                </c:pt>
                <c:pt idx="47" formatCode="General">
                  <c:v>6.7</c:v>
                </c:pt>
                <c:pt idx="48">
                  <c:v>6.46</c:v>
                </c:pt>
                <c:pt idx="49" formatCode="General">
                  <c:v>6.4</c:v>
                </c:pt>
                <c:pt idx="50" formatCode="General">
                  <c:v>5.4</c:v>
                </c:pt>
                <c:pt idx="51" formatCode="General">
                  <c:v>8</c:v>
                </c:pt>
                <c:pt idx="52" formatCode="General">
                  <c:v>7.3</c:v>
                </c:pt>
                <c:pt idx="53" formatCode="General">
                  <c:v>7</c:v>
                </c:pt>
                <c:pt idx="54" formatCode="General">
                  <c:v>8</c:v>
                </c:pt>
                <c:pt idx="55" formatCode="General">
                  <c:v>6.6</c:v>
                </c:pt>
                <c:pt idx="56" formatCode="General">
                  <c:v>6.6</c:v>
                </c:pt>
                <c:pt idx="57" formatCode="General">
                  <c:v>6.4</c:v>
                </c:pt>
                <c:pt idx="58" formatCode="General">
                  <c:v>6.4</c:v>
                </c:pt>
                <c:pt idx="59" formatCode="General">
                  <c:v>6.9</c:v>
                </c:pt>
                <c:pt idx="60" formatCode="General">
                  <c:v>6.5</c:v>
                </c:pt>
                <c:pt idx="61" formatCode="General">
                  <c:v>6.3</c:v>
                </c:pt>
                <c:pt idx="62" formatCode="General">
                  <c:v>6.7</c:v>
                </c:pt>
                <c:pt idx="63" formatCode="General">
                  <c:v>6.1</c:v>
                </c:pt>
                <c:pt idx="64" formatCode="General">
                  <c:v>6.6</c:v>
                </c:pt>
                <c:pt idx="65" formatCode="General">
                  <c:v>7</c:v>
                </c:pt>
                <c:pt idx="66" formatCode="General">
                  <c:v>7.8</c:v>
                </c:pt>
                <c:pt idx="67" formatCode="General">
                  <c:v>6.5</c:v>
                </c:pt>
                <c:pt idx="68" formatCode="General">
                  <c:v>7</c:v>
                </c:pt>
                <c:pt idx="69" formatCode="General">
                  <c:v>6.8</c:v>
                </c:pt>
                <c:pt idx="70" formatCode="General">
                  <c:v>6.7</c:v>
                </c:pt>
                <c:pt idx="71" formatCode="General">
                  <c:v>6.5</c:v>
                </c:pt>
                <c:pt idx="72" formatCode="General">
                  <c:v>7.1</c:v>
                </c:pt>
                <c:pt idx="73" formatCode="General">
                  <c:v>6.5</c:v>
                </c:pt>
                <c:pt idx="74" formatCode="General">
                  <c:v>7.2</c:v>
                </c:pt>
                <c:pt idx="75" formatCode="General">
                  <c:v>7</c:v>
                </c:pt>
                <c:pt idx="76" formatCode="General">
                  <c:v>7.1</c:v>
                </c:pt>
                <c:pt idx="77" formatCode="General">
                  <c:v>7.2</c:v>
                </c:pt>
                <c:pt idx="78" formatCode="General">
                  <c:v>6.9</c:v>
                </c:pt>
                <c:pt idx="79" formatCode="General">
                  <c:v>7.9</c:v>
                </c:pt>
                <c:pt idx="80" formatCode="General">
                  <c:v>6.5</c:v>
                </c:pt>
                <c:pt idx="81" formatCode="General">
                  <c:v>6.6</c:v>
                </c:pt>
                <c:pt idx="82" formatCode="General">
                  <c:v>6.6</c:v>
                </c:pt>
                <c:pt idx="83" formatCode="General">
                  <c:v>6.6</c:v>
                </c:pt>
                <c:pt idx="84" formatCode="General">
                  <c:v>6</c:v>
                </c:pt>
                <c:pt idx="85">
                  <c:v>6.5</c:v>
                </c:pt>
                <c:pt idx="86" formatCode="General">
                  <c:v>6.3</c:v>
                </c:pt>
                <c:pt idx="87" formatCode="General">
                  <c:v>6.1</c:v>
                </c:pt>
                <c:pt idx="88" formatCode="General">
                  <c:v>6.5</c:v>
                </c:pt>
                <c:pt idx="89" formatCode="General">
                  <c:v>6.2</c:v>
                </c:pt>
                <c:pt idx="90" formatCode="General">
                  <c:v>5.7</c:v>
                </c:pt>
                <c:pt idx="91" formatCode="General">
                  <c:v>7</c:v>
                </c:pt>
                <c:pt idx="92" formatCode="General">
                  <c:v>6.1</c:v>
                </c:pt>
                <c:pt idx="93" formatCode="General">
                  <c:v>7.2</c:v>
                </c:pt>
                <c:pt idx="94" formatCode="General">
                  <c:v>6.1</c:v>
                </c:pt>
                <c:pt idx="95" formatCode="General">
                  <c:v>7.1</c:v>
                </c:pt>
                <c:pt idx="96" formatCode="General">
                  <c:v>8</c:v>
                </c:pt>
                <c:pt idx="97" formatCode="General">
                  <c:v>6.4</c:v>
                </c:pt>
                <c:pt idx="98" formatCode="General">
                  <c:v>7.8</c:v>
                </c:pt>
                <c:pt idx="99" formatCode="General">
                  <c:v>5.7</c:v>
                </c:pt>
                <c:pt idx="100" formatCode="General">
                  <c:v>6.7</c:v>
                </c:pt>
                <c:pt idx="101" formatCode="General">
                  <c:v>7</c:v>
                </c:pt>
                <c:pt idx="102" formatCode="General">
                  <c:v>6.9</c:v>
                </c:pt>
                <c:pt idx="103" formatCode="General">
                  <c:v>7</c:v>
                </c:pt>
                <c:pt idx="104" formatCode="General">
                  <c:v>7.5</c:v>
                </c:pt>
                <c:pt idx="105" formatCode="General">
                  <c:v>6.8</c:v>
                </c:pt>
                <c:pt idx="106" formatCode="General">
                  <c:v>7</c:v>
                </c:pt>
                <c:pt idx="107" formatCode="General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C-4CC5-A0EE-F2EC02317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12480"/>
        <c:axId val="542224960"/>
      </c:scatterChart>
      <c:valAx>
        <c:axId val="54221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YELLOW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24960"/>
        <c:crosses val="autoZero"/>
        <c:crossBetween val="midCat"/>
      </c:valAx>
      <c:valAx>
        <c:axId val="5422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RED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Regression!$E$5:$E$112</c:f>
              <c:strCache>
                <c:ptCount val="108"/>
                <c:pt idx="0">
                  <c:v>R.SUM</c:v>
                </c:pt>
                <c:pt idx="1">
                  <c:v>32</c:v>
                </c:pt>
                <c:pt idx="2">
                  <c:v>29</c:v>
                </c:pt>
                <c:pt idx="3">
                  <c:v>20</c:v>
                </c:pt>
                <c:pt idx="4">
                  <c:v>29</c:v>
                </c:pt>
                <c:pt idx="5">
                  <c:v>20</c:v>
                </c:pt>
                <c:pt idx="6">
                  <c:v>26</c:v>
                </c:pt>
                <c:pt idx="7">
                  <c:v>42</c:v>
                </c:pt>
                <c:pt idx="8">
                  <c:v>29</c:v>
                </c:pt>
                <c:pt idx="9">
                  <c:v>36</c:v>
                </c:pt>
                <c:pt idx="10">
                  <c:v>27</c:v>
                </c:pt>
                <c:pt idx="11">
                  <c:v>30</c:v>
                </c:pt>
                <c:pt idx="12">
                  <c:v>27</c:v>
                </c:pt>
                <c:pt idx="13">
                  <c:v>27</c:v>
                </c:pt>
                <c:pt idx="14">
                  <c:v>38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27</c:v>
                </c:pt>
                <c:pt idx="19">
                  <c:v>27</c:v>
                </c:pt>
                <c:pt idx="20">
                  <c:v>32</c:v>
                </c:pt>
                <c:pt idx="21">
                  <c:v>27</c:v>
                </c:pt>
                <c:pt idx="22">
                  <c:v>24</c:v>
                </c:pt>
                <c:pt idx="23">
                  <c:v>23</c:v>
                </c:pt>
                <c:pt idx="24">
                  <c:v>21</c:v>
                </c:pt>
                <c:pt idx="25">
                  <c:v>32</c:v>
                </c:pt>
                <c:pt idx="26">
                  <c:v>36</c:v>
                </c:pt>
                <c:pt idx="27">
                  <c:v>29</c:v>
                </c:pt>
                <c:pt idx="28">
                  <c:v>42</c:v>
                </c:pt>
                <c:pt idx="29">
                  <c:v>32</c:v>
                </c:pt>
                <c:pt idx="30">
                  <c:v>25</c:v>
                </c:pt>
                <c:pt idx="31">
                  <c:v>24</c:v>
                </c:pt>
                <c:pt idx="32">
                  <c:v>28</c:v>
                </c:pt>
                <c:pt idx="33">
                  <c:v>28</c:v>
                </c:pt>
                <c:pt idx="34">
                  <c:v>30</c:v>
                </c:pt>
                <c:pt idx="35">
                  <c:v>28</c:v>
                </c:pt>
                <c:pt idx="36">
                  <c:v>26</c:v>
                </c:pt>
                <c:pt idx="37">
                  <c:v>24</c:v>
                </c:pt>
                <c:pt idx="38">
                  <c:v>27</c:v>
                </c:pt>
                <c:pt idx="39">
                  <c:v>27</c:v>
                </c:pt>
                <c:pt idx="40">
                  <c:v>30</c:v>
                </c:pt>
                <c:pt idx="41">
                  <c:v>31</c:v>
                </c:pt>
                <c:pt idx="42">
                  <c:v>29</c:v>
                </c:pt>
                <c:pt idx="43">
                  <c:v>32</c:v>
                </c:pt>
                <c:pt idx="44">
                  <c:v>27</c:v>
                </c:pt>
                <c:pt idx="45">
                  <c:v>25</c:v>
                </c:pt>
                <c:pt idx="46">
                  <c:v>33</c:v>
                </c:pt>
                <c:pt idx="47">
                  <c:v>26</c:v>
                </c:pt>
                <c:pt idx="48">
                  <c:v>33</c:v>
                </c:pt>
                <c:pt idx="49">
                  <c:v>28</c:v>
                </c:pt>
                <c:pt idx="50">
                  <c:v>29</c:v>
                </c:pt>
                <c:pt idx="51">
                  <c:v>30</c:v>
                </c:pt>
                <c:pt idx="52">
                  <c:v>36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30</c:v>
                </c:pt>
                <c:pt idx="57">
                  <c:v>30</c:v>
                </c:pt>
                <c:pt idx="58">
                  <c:v>32</c:v>
                </c:pt>
                <c:pt idx="59">
                  <c:v>23</c:v>
                </c:pt>
                <c:pt idx="60">
                  <c:v>27</c:v>
                </c:pt>
                <c:pt idx="61">
                  <c:v>31</c:v>
                </c:pt>
                <c:pt idx="62">
                  <c:v>29</c:v>
                </c:pt>
                <c:pt idx="63">
                  <c:v>32</c:v>
                </c:pt>
                <c:pt idx="64">
                  <c:v>28</c:v>
                </c:pt>
                <c:pt idx="65">
                  <c:v>28</c:v>
                </c:pt>
                <c:pt idx="66">
                  <c:v>29</c:v>
                </c:pt>
                <c:pt idx="67">
                  <c:v>28</c:v>
                </c:pt>
                <c:pt idx="68">
                  <c:v>28</c:v>
                </c:pt>
                <c:pt idx="69">
                  <c:v>26</c:v>
                </c:pt>
                <c:pt idx="70">
                  <c:v>24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22</c:v>
                </c:pt>
                <c:pt idx="75">
                  <c:v>14</c:v>
                </c:pt>
                <c:pt idx="76">
                  <c:v>24</c:v>
                </c:pt>
                <c:pt idx="77">
                  <c:v>31</c:v>
                </c:pt>
                <c:pt idx="78">
                  <c:v>31</c:v>
                </c:pt>
                <c:pt idx="79">
                  <c:v>26</c:v>
                </c:pt>
                <c:pt idx="80">
                  <c:v>29</c:v>
                </c:pt>
                <c:pt idx="81">
                  <c:v>26</c:v>
                </c:pt>
                <c:pt idx="82">
                  <c:v>28</c:v>
                </c:pt>
                <c:pt idx="83">
                  <c:v>29</c:v>
                </c:pt>
                <c:pt idx="84">
                  <c:v>31</c:v>
                </c:pt>
                <c:pt idx="85">
                  <c:v>28</c:v>
                </c:pt>
                <c:pt idx="86">
                  <c:v>25</c:v>
                </c:pt>
                <c:pt idx="87">
                  <c:v>30</c:v>
                </c:pt>
                <c:pt idx="88">
                  <c:v>26</c:v>
                </c:pt>
                <c:pt idx="89">
                  <c:v>24</c:v>
                </c:pt>
                <c:pt idx="90">
                  <c:v>32</c:v>
                </c:pt>
                <c:pt idx="91">
                  <c:v>26</c:v>
                </c:pt>
                <c:pt idx="92">
                  <c:v>28</c:v>
                </c:pt>
                <c:pt idx="93">
                  <c:v>24</c:v>
                </c:pt>
                <c:pt idx="94">
                  <c:v>26</c:v>
                </c:pt>
                <c:pt idx="95">
                  <c:v>29</c:v>
                </c:pt>
                <c:pt idx="96">
                  <c:v>31</c:v>
                </c:pt>
                <c:pt idx="97">
                  <c:v>34</c:v>
                </c:pt>
                <c:pt idx="98">
                  <c:v>31</c:v>
                </c:pt>
                <c:pt idx="99">
                  <c:v>24</c:v>
                </c:pt>
                <c:pt idx="100">
                  <c:v>29</c:v>
                </c:pt>
                <c:pt idx="101">
                  <c:v>26</c:v>
                </c:pt>
                <c:pt idx="102">
                  <c:v>22</c:v>
                </c:pt>
                <c:pt idx="103">
                  <c:v>29</c:v>
                </c:pt>
                <c:pt idx="104">
                  <c:v>34</c:v>
                </c:pt>
                <c:pt idx="105">
                  <c:v>20</c:v>
                </c:pt>
                <c:pt idx="106">
                  <c:v>24</c:v>
                </c:pt>
                <c:pt idx="107">
                  <c:v>34</c:v>
                </c:pt>
              </c:strCache>
            </c:strRef>
          </c:xVal>
          <c:yVal>
            <c:numRef>
              <c:f>Regression!$B$5:$B$112</c:f>
              <c:numCache>
                <c:formatCode>0.0</c:formatCode>
                <c:ptCount val="108"/>
                <c:pt idx="0" formatCode="General">
                  <c:v>0</c:v>
                </c:pt>
                <c:pt idx="1">
                  <c:v>6.7</c:v>
                </c:pt>
                <c:pt idx="2" formatCode="General">
                  <c:v>6</c:v>
                </c:pt>
                <c:pt idx="3" formatCode="General">
                  <c:v>6.5</c:v>
                </c:pt>
                <c:pt idx="4" formatCode="General">
                  <c:v>7.5</c:v>
                </c:pt>
                <c:pt idx="5" formatCode="General">
                  <c:v>7</c:v>
                </c:pt>
                <c:pt idx="6" formatCode="General">
                  <c:v>6.9</c:v>
                </c:pt>
                <c:pt idx="7" formatCode="General">
                  <c:v>8</c:v>
                </c:pt>
                <c:pt idx="8" formatCode="General">
                  <c:v>6.5</c:v>
                </c:pt>
                <c:pt idx="9" formatCode="General">
                  <c:v>7.5</c:v>
                </c:pt>
                <c:pt idx="10" formatCode="General">
                  <c:v>7</c:v>
                </c:pt>
                <c:pt idx="11" formatCode="General">
                  <c:v>6.1</c:v>
                </c:pt>
                <c:pt idx="12" formatCode="General">
                  <c:v>6.1</c:v>
                </c:pt>
                <c:pt idx="13" formatCode="General">
                  <c:v>6.3</c:v>
                </c:pt>
                <c:pt idx="14" formatCode="General">
                  <c:v>6.6</c:v>
                </c:pt>
                <c:pt idx="15" formatCode="General">
                  <c:v>7.9</c:v>
                </c:pt>
                <c:pt idx="16" formatCode="General">
                  <c:v>6.4</c:v>
                </c:pt>
                <c:pt idx="17" formatCode="General">
                  <c:v>6.7</c:v>
                </c:pt>
                <c:pt idx="18" formatCode="General">
                  <c:v>4.5999999999999996</c:v>
                </c:pt>
                <c:pt idx="19" formatCode="General">
                  <c:v>6.9</c:v>
                </c:pt>
                <c:pt idx="20" formatCode="General">
                  <c:v>8.3000000000000007</c:v>
                </c:pt>
                <c:pt idx="21" formatCode="General">
                  <c:v>6.7</c:v>
                </c:pt>
                <c:pt idx="22" formatCode="General">
                  <c:v>7.1</c:v>
                </c:pt>
                <c:pt idx="23" formatCode="General">
                  <c:v>6</c:v>
                </c:pt>
                <c:pt idx="24" formatCode="General">
                  <c:v>6.5</c:v>
                </c:pt>
                <c:pt idx="25" formatCode="General">
                  <c:v>8.1999999999999993</c:v>
                </c:pt>
                <c:pt idx="26" formatCode="General">
                  <c:v>6</c:v>
                </c:pt>
                <c:pt idx="27" formatCode="General">
                  <c:v>6.9</c:v>
                </c:pt>
                <c:pt idx="28" formatCode="General">
                  <c:v>5.8</c:v>
                </c:pt>
                <c:pt idx="29" formatCode="General">
                  <c:v>5.5</c:v>
                </c:pt>
                <c:pt idx="30" formatCode="General">
                  <c:v>6.9</c:v>
                </c:pt>
                <c:pt idx="31" formatCode="General">
                  <c:v>6.3</c:v>
                </c:pt>
                <c:pt idx="32" formatCode="General">
                  <c:v>8.5</c:v>
                </c:pt>
                <c:pt idx="33" formatCode="General">
                  <c:v>6.8</c:v>
                </c:pt>
                <c:pt idx="34" formatCode="General">
                  <c:v>5.6</c:v>
                </c:pt>
                <c:pt idx="35" formatCode="General">
                  <c:v>6</c:v>
                </c:pt>
                <c:pt idx="36" formatCode="General">
                  <c:v>6.1</c:v>
                </c:pt>
                <c:pt idx="37" formatCode="General">
                  <c:v>6.3</c:v>
                </c:pt>
                <c:pt idx="38" formatCode="General">
                  <c:v>6.6</c:v>
                </c:pt>
                <c:pt idx="39" formatCode="General">
                  <c:v>5.3</c:v>
                </c:pt>
                <c:pt idx="40" formatCode="General">
                  <c:v>8</c:v>
                </c:pt>
                <c:pt idx="41" formatCode="General">
                  <c:v>6.3</c:v>
                </c:pt>
                <c:pt idx="42" formatCode="General">
                  <c:v>6.4</c:v>
                </c:pt>
                <c:pt idx="43" formatCode="General">
                  <c:v>7.1</c:v>
                </c:pt>
                <c:pt idx="44" formatCode="General">
                  <c:v>8.8000000000000007</c:v>
                </c:pt>
                <c:pt idx="45" formatCode="General">
                  <c:v>6.4</c:v>
                </c:pt>
                <c:pt idx="46" formatCode="General">
                  <c:v>6.6</c:v>
                </c:pt>
                <c:pt idx="47" formatCode="General">
                  <c:v>6.7</c:v>
                </c:pt>
                <c:pt idx="48">
                  <c:v>6.46</c:v>
                </c:pt>
                <c:pt idx="49" formatCode="General">
                  <c:v>6.4</c:v>
                </c:pt>
                <c:pt idx="50" formatCode="General">
                  <c:v>5.4</c:v>
                </c:pt>
                <c:pt idx="51" formatCode="General">
                  <c:v>8</c:v>
                </c:pt>
                <c:pt idx="52" formatCode="General">
                  <c:v>7.3</c:v>
                </c:pt>
                <c:pt idx="53" formatCode="General">
                  <c:v>7</c:v>
                </c:pt>
                <c:pt idx="54" formatCode="General">
                  <c:v>8</c:v>
                </c:pt>
                <c:pt idx="55" formatCode="General">
                  <c:v>6.6</c:v>
                </c:pt>
                <c:pt idx="56" formatCode="General">
                  <c:v>6.6</c:v>
                </c:pt>
                <c:pt idx="57" formatCode="General">
                  <c:v>6.4</c:v>
                </c:pt>
                <c:pt idx="58" formatCode="General">
                  <c:v>6.4</c:v>
                </c:pt>
                <c:pt idx="59" formatCode="General">
                  <c:v>6.9</c:v>
                </c:pt>
                <c:pt idx="60" formatCode="General">
                  <c:v>6.5</c:v>
                </c:pt>
                <c:pt idx="61" formatCode="General">
                  <c:v>6.3</c:v>
                </c:pt>
                <c:pt idx="62" formatCode="General">
                  <c:v>6.7</c:v>
                </c:pt>
                <c:pt idx="63" formatCode="General">
                  <c:v>6.1</c:v>
                </c:pt>
                <c:pt idx="64" formatCode="General">
                  <c:v>6.6</c:v>
                </c:pt>
                <c:pt idx="65" formatCode="General">
                  <c:v>7</c:v>
                </c:pt>
                <c:pt idx="66" formatCode="General">
                  <c:v>7.8</c:v>
                </c:pt>
                <c:pt idx="67" formatCode="General">
                  <c:v>6.5</c:v>
                </c:pt>
                <c:pt idx="68" formatCode="General">
                  <c:v>7</c:v>
                </c:pt>
                <c:pt idx="69" formatCode="General">
                  <c:v>6.8</c:v>
                </c:pt>
                <c:pt idx="70" formatCode="General">
                  <c:v>6.7</c:v>
                </c:pt>
                <c:pt idx="71" formatCode="General">
                  <c:v>6.5</c:v>
                </c:pt>
                <c:pt idx="72" formatCode="General">
                  <c:v>7.1</c:v>
                </c:pt>
                <c:pt idx="73" formatCode="General">
                  <c:v>6.5</c:v>
                </c:pt>
                <c:pt idx="74" formatCode="General">
                  <c:v>7.2</c:v>
                </c:pt>
                <c:pt idx="75" formatCode="General">
                  <c:v>7</c:v>
                </c:pt>
                <c:pt idx="76" formatCode="General">
                  <c:v>7.1</c:v>
                </c:pt>
                <c:pt idx="77" formatCode="General">
                  <c:v>7.2</c:v>
                </c:pt>
                <c:pt idx="78" formatCode="General">
                  <c:v>6.9</c:v>
                </c:pt>
                <c:pt idx="79" formatCode="General">
                  <c:v>7.9</c:v>
                </c:pt>
                <c:pt idx="80" formatCode="General">
                  <c:v>6.5</c:v>
                </c:pt>
                <c:pt idx="81" formatCode="General">
                  <c:v>6.6</c:v>
                </c:pt>
                <c:pt idx="82" formatCode="General">
                  <c:v>6.6</c:v>
                </c:pt>
                <c:pt idx="83" formatCode="General">
                  <c:v>6.6</c:v>
                </c:pt>
                <c:pt idx="84" formatCode="General">
                  <c:v>6</c:v>
                </c:pt>
                <c:pt idx="85">
                  <c:v>6.5</c:v>
                </c:pt>
                <c:pt idx="86" formatCode="General">
                  <c:v>6.3</c:v>
                </c:pt>
                <c:pt idx="87" formatCode="General">
                  <c:v>6.1</c:v>
                </c:pt>
                <c:pt idx="88" formatCode="General">
                  <c:v>6.5</c:v>
                </c:pt>
                <c:pt idx="89" formatCode="General">
                  <c:v>6.2</c:v>
                </c:pt>
                <c:pt idx="90" formatCode="General">
                  <c:v>5.7</c:v>
                </c:pt>
                <c:pt idx="91" formatCode="General">
                  <c:v>7</c:v>
                </c:pt>
                <c:pt idx="92" formatCode="General">
                  <c:v>6.1</c:v>
                </c:pt>
                <c:pt idx="93" formatCode="General">
                  <c:v>7.2</c:v>
                </c:pt>
                <c:pt idx="94" formatCode="General">
                  <c:v>6.1</c:v>
                </c:pt>
                <c:pt idx="95" formatCode="General">
                  <c:v>7.1</c:v>
                </c:pt>
                <c:pt idx="96" formatCode="General">
                  <c:v>8</c:v>
                </c:pt>
                <c:pt idx="97" formatCode="General">
                  <c:v>6.4</c:v>
                </c:pt>
                <c:pt idx="98" formatCode="General">
                  <c:v>7.8</c:v>
                </c:pt>
                <c:pt idx="99" formatCode="General">
                  <c:v>5.7</c:v>
                </c:pt>
                <c:pt idx="100" formatCode="General">
                  <c:v>6.7</c:v>
                </c:pt>
                <c:pt idx="101" formatCode="General">
                  <c:v>7</c:v>
                </c:pt>
                <c:pt idx="102" formatCode="General">
                  <c:v>6.9</c:v>
                </c:pt>
                <c:pt idx="103" formatCode="General">
                  <c:v>7</c:v>
                </c:pt>
                <c:pt idx="104" formatCode="General">
                  <c:v>7.5</c:v>
                </c:pt>
                <c:pt idx="105" formatCode="General">
                  <c:v>6.8</c:v>
                </c:pt>
                <c:pt idx="106" formatCode="General">
                  <c:v>7</c:v>
                </c:pt>
                <c:pt idx="107" formatCode="General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32-4659-AED9-D8E149F1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30592"/>
        <c:axId val="532936000"/>
      </c:scatterChart>
      <c:valAx>
        <c:axId val="53293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36000"/>
        <c:crosses val="autoZero"/>
        <c:crossBetween val="midCat"/>
      </c:valAx>
      <c:valAx>
        <c:axId val="5329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BLUE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Regression!$F$5:$F$112</c:f>
              <c:strCache>
                <c:ptCount val="108"/>
                <c:pt idx="0">
                  <c:v>B.SUM</c:v>
                </c:pt>
                <c:pt idx="1">
                  <c:v>34</c:v>
                </c:pt>
                <c:pt idx="2">
                  <c:v>29</c:v>
                </c:pt>
                <c:pt idx="3">
                  <c:v>28</c:v>
                </c:pt>
                <c:pt idx="4">
                  <c:v>17</c:v>
                </c:pt>
                <c:pt idx="5">
                  <c:v>27</c:v>
                </c:pt>
                <c:pt idx="6">
                  <c:v>28</c:v>
                </c:pt>
                <c:pt idx="7">
                  <c:v>42</c:v>
                </c:pt>
                <c:pt idx="8">
                  <c:v>37</c:v>
                </c:pt>
                <c:pt idx="9">
                  <c:v>33</c:v>
                </c:pt>
                <c:pt idx="10">
                  <c:v>29</c:v>
                </c:pt>
                <c:pt idx="11">
                  <c:v>29</c:v>
                </c:pt>
                <c:pt idx="12">
                  <c:v>15</c:v>
                </c:pt>
                <c:pt idx="13">
                  <c:v>31</c:v>
                </c:pt>
                <c:pt idx="14">
                  <c:v>39</c:v>
                </c:pt>
                <c:pt idx="15">
                  <c:v>28</c:v>
                </c:pt>
                <c:pt idx="16">
                  <c:v>30</c:v>
                </c:pt>
                <c:pt idx="17">
                  <c:v>36</c:v>
                </c:pt>
                <c:pt idx="18">
                  <c:v>30</c:v>
                </c:pt>
                <c:pt idx="19">
                  <c:v>36</c:v>
                </c:pt>
                <c:pt idx="20">
                  <c:v>38</c:v>
                </c:pt>
                <c:pt idx="21">
                  <c:v>25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35</c:v>
                </c:pt>
                <c:pt idx="26">
                  <c:v>28</c:v>
                </c:pt>
                <c:pt idx="27">
                  <c:v>24</c:v>
                </c:pt>
                <c:pt idx="28">
                  <c:v>42</c:v>
                </c:pt>
                <c:pt idx="29">
                  <c:v>26</c:v>
                </c:pt>
                <c:pt idx="30">
                  <c:v>27</c:v>
                </c:pt>
                <c:pt idx="31">
                  <c:v>24</c:v>
                </c:pt>
                <c:pt idx="32">
                  <c:v>26</c:v>
                </c:pt>
                <c:pt idx="33">
                  <c:v>31</c:v>
                </c:pt>
                <c:pt idx="34">
                  <c:v>19</c:v>
                </c:pt>
                <c:pt idx="35">
                  <c:v>32</c:v>
                </c:pt>
                <c:pt idx="36">
                  <c:v>26</c:v>
                </c:pt>
                <c:pt idx="37">
                  <c:v>27</c:v>
                </c:pt>
                <c:pt idx="38">
                  <c:v>26</c:v>
                </c:pt>
                <c:pt idx="39">
                  <c:v>37</c:v>
                </c:pt>
                <c:pt idx="40">
                  <c:v>26</c:v>
                </c:pt>
                <c:pt idx="41">
                  <c:v>38</c:v>
                </c:pt>
                <c:pt idx="42">
                  <c:v>32</c:v>
                </c:pt>
                <c:pt idx="43">
                  <c:v>30</c:v>
                </c:pt>
                <c:pt idx="44">
                  <c:v>21</c:v>
                </c:pt>
                <c:pt idx="45">
                  <c:v>27</c:v>
                </c:pt>
                <c:pt idx="46">
                  <c:v>34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25</c:v>
                </c:pt>
                <c:pt idx="51">
                  <c:v>24</c:v>
                </c:pt>
                <c:pt idx="52">
                  <c:v>36</c:v>
                </c:pt>
                <c:pt idx="53">
                  <c:v>24</c:v>
                </c:pt>
                <c:pt idx="54">
                  <c:v>35</c:v>
                </c:pt>
                <c:pt idx="55">
                  <c:v>29</c:v>
                </c:pt>
                <c:pt idx="56">
                  <c:v>32</c:v>
                </c:pt>
                <c:pt idx="57">
                  <c:v>31</c:v>
                </c:pt>
                <c:pt idx="58">
                  <c:v>37</c:v>
                </c:pt>
                <c:pt idx="59">
                  <c:v>25</c:v>
                </c:pt>
                <c:pt idx="60">
                  <c:v>18</c:v>
                </c:pt>
                <c:pt idx="61">
                  <c:v>32</c:v>
                </c:pt>
                <c:pt idx="62">
                  <c:v>29</c:v>
                </c:pt>
                <c:pt idx="63">
                  <c:v>38</c:v>
                </c:pt>
                <c:pt idx="64">
                  <c:v>34</c:v>
                </c:pt>
                <c:pt idx="65">
                  <c:v>27</c:v>
                </c:pt>
                <c:pt idx="66">
                  <c:v>31</c:v>
                </c:pt>
                <c:pt idx="67">
                  <c:v>28</c:v>
                </c:pt>
                <c:pt idx="68">
                  <c:v>27</c:v>
                </c:pt>
                <c:pt idx="69">
                  <c:v>21</c:v>
                </c:pt>
                <c:pt idx="70">
                  <c:v>30</c:v>
                </c:pt>
                <c:pt idx="71">
                  <c:v>31</c:v>
                </c:pt>
                <c:pt idx="72">
                  <c:v>21</c:v>
                </c:pt>
                <c:pt idx="73">
                  <c:v>35</c:v>
                </c:pt>
                <c:pt idx="74">
                  <c:v>16</c:v>
                </c:pt>
                <c:pt idx="75">
                  <c:v>24</c:v>
                </c:pt>
                <c:pt idx="76">
                  <c:v>28</c:v>
                </c:pt>
                <c:pt idx="77">
                  <c:v>29</c:v>
                </c:pt>
                <c:pt idx="78">
                  <c:v>28</c:v>
                </c:pt>
                <c:pt idx="79">
                  <c:v>27</c:v>
                </c:pt>
                <c:pt idx="80">
                  <c:v>29</c:v>
                </c:pt>
                <c:pt idx="81">
                  <c:v>22</c:v>
                </c:pt>
                <c:pt idx="82">
                  <c:v>30</c:v>
                </c:pt>
                <c:pt idx="83">
                  <c:v>26</c:v>
                </c:pt>
                <c:pt idx="84">
                  <c:v>31</c:v>
                </c:pt>
                <c:pt idx="85">
                  <c:v>32</c:v>
                </c:pt>
                <c:pt idx="86">
                  <c:v>22</c:v>
                </c:pt>
                <c:pt idx="87">
                  <c:v>39</c:v>
                </c:pt>
                <c:pt idx="88">
                  <c:v>22</c:v>
                </c:pt>
                <c:pt idx="89">
                  <c:v>25</c:v>
                </c:pt>
                <c:pt idx="90">
                  <c:v>34</c:v>
                </c:pt>
                <c:pt idx="91">
                  <c:v>24</c:v>
                </c:pt>
                <c:pt idx="92">
                  <c:v>32</c:v>
                </c:pt>
                <c:pt idx="93">
                  <c:v>23</c:v>
                </c:pt>
                <c:pt idx="94">
                  <c:v>29</c:v>
                </c:pt>
                <c:pt idx="95">
                  <c:v>27</c:v>
                </c:pt>
                <c:pt idx="96">
                  <c:v>24</c:v>
                </c:pt>
                <c:pt idx="97">
                  <c:v>34</c:v>
                </c:pt>
                <c:pt idx="98">
                  <c:v>31</c:v>
                </c:pt>
                <c:pt idx="99">
                  <c:v>28</c:v>
                </c:pt>
                <c:pt idx="100">
                  <c:v>29</c:v>
                </c:pt>
                <c:pt idx="101">
                  <c:v>31</c:v>
                </c:pt>
                <c:pt idx="102">
                  <c:v>24</c:v>
                </c:pt>
                <c:pt idx="103">
                  <c:v>27</c:v>
                </c:pt>
                <c:pt idx="104">
                  <c:v>35</c:v>
                </c:pt>
                <c:pt idx="105">
                  <c:v>19</c:v>
                </c:pt>
                <c:pt idx="106">
                  <c:v>27</c:v>
                </c:pt>
                <c:pt idx="107">
                  <c:v>25</c:v>
                </c:pt>
              </c:strCache>
            </c:strRef>
          </c:xVal>
          <c:yVal>
            <c:numRef>
              <c:f>Regression!$B$5:$B$112</c:f>
              <c:numCache>
                <c:formatCode>0.0</c:formatCode>
                <c:ptCount val="108"/>
                <c:pt idx="0" formatCode="General">
                  <c:v>0</c:v>
                </c:pt>
                <c:pt idx="1">
                  <c:v>6.7</c:v>
                </c:pt>
                <c:pt idx="2" formatCode="General">
                  <c:v>6</c:v>
                </c:pt>
                <c:pt idx="3" formatCode="General">
                  <c:v>6.5</c:v>
                </c:pt>
                <c:pt idx="4" formatCode="General">
                  <c:v>7.5</c:v>
                </c:pt>
                <c:pt idx="5" formatCode="General">
                  <c:v>7</c:v>
                </c:pt>
                <c:pt idx="6" formatCode="General">
                  <c:v>6.9</c:v>
                </c:pt>
                <c:pt idx="7" formatCode="General">
                  <c:v>8</c:v>
                </c:pt>
                <c:pt idx="8" formatCode="General">
                  <c:v>6.5</c:v>
                </c:pt>
                <c:pt idx="9" formatCode="General">
                  <c:v>7.5</c:v>
                </c:pt>
                <c:pt idx="10" formatCode="General">
                  <c:v>7</c:v>
                </c:pt>
                <c:pt idx="11" formatCode="General">
                  <c:v>6.1</c:v>
                </c:pt>
                <c:pt idx="12" formatCode="General">
                  <c:v>6.1</c:v>
                </c:pt>
                <c:pt idx="13" formatCode="General">
                  <c:v>6.3</c:v>
                </c:pt>
                <c:pt idx="14" formatCode="General">
                  <c:v>6.6</c:v>
                </c:pt>
                <c:pt idx="15" formatCode="General">
                  <c:v>7.9</c:v>
                </c:pt>
                <c:pt idx="16" formatCode="General">
                  <c:v>6.4</c:v>
                </c:pt>
                <c:pt idx="17" formatCode="General">
                  <c:v>6.7</c:v>
                </c:pt>
                <c:pt idx="18" formatCode="General">
                  <c:v>4.5999999999999996</c:v>
                </c:pt>
                <c:pt idx="19" formatCode="General">
                  <c:v>6.9</c:v>
                </c:pt>
                <c:pt idx="20" formatCode="General">
                  <c:v>8.3000000000000007</c:v>
                </c:pt>
                <c:pt idx="21" formatCode="General">
                  <c:v>6.7</c:v>
                </c:pt>
                <c:pt idx="22" formatCode="General">
                  <c:v>7.1</c:v>
                </c:pt>
                <c:pt idx="23" formatCode="General">
                  <c:v>6</c:v>
                </c:pt>
                <c:pt idx="24" formatCode="General">
                  <c:v>6.5</c:v>
                </c:pt>
                <c:pt idx="25" formatCode="General">
                  <c:v>8.1999999999999993</c:v>
                </c:pt>
                <c:pt idx="26" formatCode="General">
                  <c:v>6</c:v>
                </c:pt>
                <c:pt idx="27" formatCode="General">
                  <c:v>6.9</c:v>
                </c:pt>
                <c:pt idx="28" formatCode="General">
                  <c:v>5.8</c:v>
                </c:pt>
                <c:pt idx="29" formatCode="General">
                  <c:v>5.5</c:v>
                </c:pt>
                <c:pt idx="30" formatCode="General">
                  <c:v>6.9</c:v>
                </c:pt>
                <c:pt idx="31" formatCode="General">
                  <c:v>6.3</c:v>
                </c:pt>
                <c:pt idx="32" formatCode="General">
                  <c:v>8.5</c:v>
                </c:pt>
                <c:pt idx="33" formatCode="General">
                  <c:v>6.8</c:v>
                </c:pt>
                <c:pt idx="34" formatCode="General">
                  <c:v>5.6</c:v>
                </c:pt>
                <c:pt idx="35" formatCode="General">
                  <c:v>6</c:v>
                </c:pt>
                <c:pt idx="36" formatCode="General">
                  <c:v>6.1</c:v>
                </c:pt>
                <c:pt idx="37" formatCode="General">
                  <c:v>6.3</c:v>
                </c:pt>
                <c:pt idx="38" formatCode="General">
                  <c:v>6.6</c:v>
                </c:pt>
                <c:pt idx="39" formatCode="General">
                  <c:v>5.3</c:v>
                </c:pt>
                <c:pt idx="40" formatCode="General">
                  <c:v>8</c:v>
                </c:pt>
                <c:pt idx="41" formatCode="General">
                  <c:v>6.3</c:v>
                </c:pt>
                <c:pt idx="42" formatCode="General">
                  <c:v>6.4</c:v>
                </c:pt>
                <c:pt idx="43" formatCode="General">
                  <c:v>7.1</c:v>
                </c:pt>
                <c:pt idx="44" formatCode="General">
                  <c:v>8.8000000000000007</c:v>
                </c:pt>
                <c:pt idx="45" formatCode="General">
                  <c:v>6.4</c:v>
                </c:pt>
                <c:pt idx="46" formatCode="General">
                  <c:v>6.6</c:v>
                </c:pt>
                <c:pt idx="47" formatCode="General">
                  <c:v>6.7</c:v>
                </c:pt>
                <c:pt idx="48">
                  <c:v>6.46</c:v>
                </c:pt>
                <c:pt idx="49" formatCode="General">
                  <c:v>6.4</c:v>
                </c:pt>
                <c:pt idx="50" formatCode="General">
                  <c:v>5.4</c:v>
                </c:pt>
                <c:pt idx="51" formatCode="General">
                  <c:v>8</c:v>
                </c:pt>
                <c:pt idx="52" formatCode="General">
                  <c:v>7.3</c:v>
                </c:pt>
                <c:pt idx="53" formatCode="General">
                  <c:v>7</c:v>
                </c:pt>
                <c:pt idx="54" formatCode="General">
                  <c:v>8</c:v>
                </c:pt>
                <c:pt idx="55" formatCode="General">
                  <c:v>6.6</c:v>
                </c:pt>
                <c:pt idx="56" formatCode="General">
                  <c:v>6.6</c:v>
                </c:pt>
                <c:pt idx="57" formatCode="General">
                  <c:v>6.4</c:v>
                </c:pt>
                <c:pt idx="58" formatCode="General">
                  <c:v>6.4</c:v>
                </c:pt>
                <c:pt idx="59" formatCode="General">
                  <c:v>6.9</c:v>
                </c:pt>
                <c:pt idx="60" formatCode="General">
                  <c:v>6.5</c:v>
                </c:pt>
                <c:pt idx="61" formatCode="General">
                  <c:v>6.3</c:v>
                </c:pt>
                <c:pt idx="62" formatCode="General">
                  <c:v>6.7</c:v>
                </c:pt>
                <c:pt idx="63" formatCode="General">
                  <c:v>6.1</c:v>
                </c:pt>
                <c:pt idx="64" formatCode="General">
                  <c:v>6.6</c:v>
                </c:pt>
                <c:pt idx="65" formatCode="General">
                  <c:v>7</c:v>
                </c:pt>
                <c:pt idx="66" formatCode="General">
                  <c:v>7.8</c:v>
                </c:pt>
                <c:pt idx="67" formatCode="General">
                  <c:v>6.5</c:v>
                </c:pt>
                <c:pt idx="68" formatCode="General">
                  <c:v>7</c:v>
                </c:pt>
                <c:pt idx="69" formatCode="General">
                  <c:v>6.8</c:v>
                </c:pt>
                <c:pt idx="70" formatCode="General">
                  <c:v>6.7</c:v>
                </c:pt>
                <c:pt idx="71" formatCode="General">
                  <c:v>6.5</c:v>
                </c:pt>
                <c:pt idx="72" formatCode="General">
                  <c:v>7.1</c:v>
                </c:pt>
                <c:pt idx="73" formatCode="General">
                  <c:v>6.5</c:v>
                </c:pt>
                <c:pt idx="74" formatCode="General">
                  <c:v>7.2</c:v>
                </c:pt>
                <c:pt idx="75" formatCode="General">
                  <c:v>7</c:v>
                </c:pt>
                <c:pt idx="76" formatCode="General">
                  <c:v>7.1</c:v>
                </c:pt>
                <c:pt idx="77" formatCode="General">
                  <c:v>7.2</c:v>
                </c:pt>
                <c:pt idx="78" formatCode="General">
                  <c:v>6.9</c:v>
                </c:pt>
                <c:pt idx="79" formatCode="General">
                  <c:v>7.9</c:v>
                </c:pt>
                <c:pt idx="80" formatCode="General">
                  <c:v>6.5</c:v>
                </c:pt>
                <c:pt idx="81" formatCode="General">
                  <c:v>6.6</c:v>
                </c:pt>
                <c:pt idx="82" formatCode="General">
                  <c:v>6.6</c:v>
                </c:pt>
                <c:pt idx="83" formatCode="General">
                  <c:v>6.6</c:v>
                </c:pt>
                <c:pt idx="84" formatCode="General">
                  <c:v>6</c:v>
                </c:pt>
                <c:pt idx="85">
                  <c:v>6.5</c:v>
                </c:pt>
                <c:pt idx="86" formatCode="General">
                  <c:v>6.3</c:v>
                </c:pt>
                <c:pt idx="87" formatCode="General">
                  <c:v>6.1</c:v>
                </c:pt>
                <c:pt idx="88" formatCode="General">
                  <c:v>6.5</c:v>
                </c:pt>
                <c:pt idx="89" formatCode="General">
                  <c:v>6.2</c:v>
                </c:pt>
                <c:pt idx="90" formatCode="General">
                  <c:v>5.7</c:v>
                </c:pt>
                <c:pt idx="91" formatCode="General">
                  <c:v>7</c:v>
                </c:pt>
                <c:pt idx="92" formatCode="General">
                  <c:v>6.1</c:v>
                </c:pt>
                <c:pt idx="93" formatCode="General">
                  <c:v>7.2</c:v>
                </c:pt>
                <c:pt idx="94" formatCode="General">
                  <c:v>6.1</c:v>
                </c:pt>
                <c:pt idx="95" formatCode="General">
                  <c:v>7.1</c:v>
                </c:pt>
                <c:pt idx="96" formatCode="General">
                  <c:v>8</c:v>
                </c:pt>
                <c:pt idx="97" formatCode="General">
                  <c:v>6.4</c:v>
                </c:pt>
                <c:pt idx="98" formatCode="General">
                  <c:v>7.8</c:v>
                </c:pt>
                <c:pt idx="99" formatCode="General">
                  <c:v>5.7</c:v>
                </c:pt>
                <c:pt idx="100" formatCode="General">
                  <c:v>6.7</c:v>
                </c:pt>
                <c:pt idx="101" formatCode="General">
                  <c:v>7</c:v>
                </c:pt>
                <c:pt idx="102" formatCode="General">
                  <c:v>6.9</c:v>
                </c:pt>
                <c:pt idx="103" formatCode="General">
                  <c:v>7</c:v>
                </c:pt>
                <c:pt idx="104" formatCode="General">
                  <c:v>7.5</c:v>
                </c:pt>
                <c:pt idx="105" formatCode="General">
                  <c:v>6.8</c:v>
                </c:pt>
                <c:pt idx="106" formatCode="General">
                  <c:v>7</c:v>
                </c:pt>
                <c:pt idx="107" formatCode="General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A-4B7E-A8D4-E36F3E374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73904"/>
        <c:axId val="484672240"/>
      </c:scatterChart>
      <c:valAx>
        <c:axId val="4846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72240"/>
        <c:crosses val="autoZero"/>
        <c:crossBetween val="midCat"/>
      </c:valAx>
      <c:valAx>
        <c:axId val="4846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7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WHITE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Regression!$G$5:$G$112</c:f>
              <c:strCache>
                <c:ptCount val="108"/>
                <c:pt idx="0">
                  <c:v>W.SUM</c:v>
                </c:pt>
                <c:pt idx="1">
                  <c:v>26</c:v>
                </c:pt>
                <c:pt idx="2">
                  <c:v>22</c:v>
                </c:pt>
                <c:pt idx="3">
                  <c:v>18</c:v>
                </c:pt>
                <c:pt idx="4">
                  <c:v>25</c:v>
                </c:pt>
                <c:pt idx="5">
                  <c:v>18</c:v>
                </c:pt>
                <c:pt idx="6">
                  <c:v>21</c:v>
                </c:pt>
                <c:pt idx="7">
                  <c:v>28</c:v>
                </c:pt>
                <c:pt idx="8">
                  <c:v>23</c:v>
                </c:pt>
                <c:pt idx="9">
                  <c:v>20</c:v>
                </c:pt>
                <c:pt idx="10">
                  <c:v>20</c:v>
                </c:pt>
                <c:pt idx="11">
                  <c:v>17</c:v>
                </c:pt>
                <c:pt idx="12">
                  <c:v>16</c:v>
                </c:pt>
                <c:pt idx="13">
                  <c:v>18</c:v>
                </c:pt>
                <c:pt idx="14">
                  <c:v>17</c:v>
                </c:pt>
                <c:pt idx="15">
                  <c:v>13</c:v>
                </c:pt>
                <c:pt idx="16">
                  <c:v>22</c:v>
                </c:pt>
                <c:pt idx="17">
                  <c:v>26</c:v>
                </c:pt>
                <c:pt idx="18">
                  <c:v>16</c:v>
                </c:pt>
                <c:pt idx="19">
                  <c:v>17</c:v>
                </c:pt>
                <c:pt idx="20">
                  <c:v>15</c:v>
                </c:pt>
                <c:pt idx="21">
                  <c:v>12</c:v>
                </c:pt>
                <c:pt idx="22">
                  <c:v>16</c:v>
                </c:pt>
                <c:pt idx="23">
                  <c:v>18</c:v>
                </c:pt>
                <c:pt idx="24">
                  <c:v>15</c:v>
                </c:pt>
                <c:pt idx="25">
                  <c:v>23</c:v>
                </c:pt>
                <c:pt idx="26">
                  <c:v>17</c:v>
                </c:pt>
                <c:pt idx="27">
                  <c:v>18</c:v>
                </c:pt>
                <c:pt idx="28">
                  <c:v>28</c:v>
                </c:pt>
                <c:pt idx="29">
                  <c:v>8</c:v>
                </c:pt>
                <c:pt idx="30">
                  <c:v>17</c:v>
                </c:pt>
                <c:pt idx="31">
                  <c:v>17</c:v>
                </c:pt>
                <c:pt idx="32">
                  <c:v>19</c:v>
                </c:pt>
                <c:pt idx="33">
                  <c:v>18</c:v>
                </c:pt>
                <c:pt idx="34">
                  <c:v>20</c:v>
                </c:pt>
                <c:pt idx="35">
                  <c:v>20</c:v>
                </c:pt>
                <c:pt idx="36">
                  <c:v>16</c:v>
                </c:pt>
                <c:pt idx="37">
                  <c:v>17</c:v>
                </c:pt>
                <c:pt idx="38">
                  <c:v>16</c:v>
                </c:pt>
                <c:pt idx="39">
                  <c:v>21</c:v>
                </c:pt>
                <c:pt idx="40">
                  <c:v>18</c:v>
                </c:pt>
                <c:pt idx="41">
                  <c:v>24</c:v>
                </c:pt>
                <c:pt idx="42">
                  <c:v>19</c:v>
                </c:pt>
                <c:pt idx="43">
                  <c:v>23</c:v>
                </c:pt>
                <c:pt idx="44">
                  <c:v>12</c:v>
                </c:pt>
                <c:pt idx="45">
                  <c:v>22</c:v>
                </c:pt>
                <c:pt idx="46">
                  <c:v>23</c:v>
                </c:pt>
                <c:pt idx="47">
                  <c:v>13</c:v>
                </c:pt>
                <c:pt idx="48">
                  <c:v>20</c:v>
                </c:pt>
                <c:pt idx="49">
                  <c:v>17</c:v>
                </c:pt>
                <c:pt idx="50">
                  <c:v>14</c:v>
                </c:pt>
                <c:pt idx="51">
                  <c:v>15</c:v>
                </c:pt>
                <c:pt idx="52">
                  <c:v>24</c:v>
                </c:pt>
                <c:pt idx="53">
                  <c:v>17</c:v>
                </c:pt>
                <c:pt idx="54">
                  <c:v>19</c:v>
                </c:pt>
                <c:pt idx="55">
                  <c:v>20</c:v>
                </c:pt>
                <c:pt idx="56">
                  <c:v>22</c:v>
                </c:pt>
                <c:pt idx="57">
                  <c:v>27</c:v>
                </c:pt>
                <c:pt idx="58">
                  <c:v>20</c:v>
                </c:pt>
                <c:pt idx="59">
                  <c:v>17</c:v>
                </c:pt>
                <c:pt idx="60">
                  <c:v>15</c:v>
                </c:pt>
                <c:pt idx="61">
                  <c:v>19</c:v>
                </c:pt>
                <c:pt idx="62">
                  <c:v>21</c:v>
                </c:pt>
                <c:pt idx="63">
                  <c:v>18</c:v>
                </c:pt>
                <c:pt idx="64">
                  <c:v>23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15</c:v>
                </c:pt>
                <c:pt idx="69">
                  <c:v>15</c:v>
                </c:pt>
                <c:pt idx="70">
                  <c:v>23</c:v>
                </c:pt>
                <c:pt idx="71">
                  <c:v>26</c:v>
                </c:pt>
                <c:pt idx="72">
                  <c:v>18</c:v>
                </c:pt>
                <c:pt idx="73">
                  <c:v>23</c:v>
                </c:pt>
                <c:pt idx="74">
                  <c:v>13</c:v>
                </c:pt>
                <c:pt idx="75">
                  <c:v>8</c:v>
                </c:pt>
                <c:pt idx="76">
                  <c:v>17</c:v>
                </c:pt>
                <c:pt idx="77">
                  <c:v>16</c:v>
                </c:pt>
                <c:pt idx="78">
                  <c:v>18</c:v>
                </c:pt>
                <c:pt idx="79">
                  <c:v>17</c:v>
                </c:pt>
                <c:pt idx="80">
                  <c:v>14</c:v>
                </c:pt>
                <c:pt idx="81">
                  <c:v>18</c:v>
                </c:pt>
                <c:pt idx="82">
                  <c:v>20</c:v>
                </c:pt>
                <c:pt idx="83">
                  <c:v>18</c:v>
                </c:pt>
                <c:pt idx="84">
                  <c:v>13</c:v>
                </c:pt>
                <c:pt idx="85">
                  <c:v>18</c:v>
                </c:pt>
                <c:pt idx="86">
                  <c:v>13</c:v>
                </c:pt>
                <c:pt idx="87">
                  <c:v>27</c:v>
                </c:pt>
                <c:pt idx="88">
                  <c:v>12</c:v>
                </c:pt>
                <c:pt idx="89">
                  <c:v>17</c:v>
                </c:pt>
                <c:pt idx="90">
                  <c:v>27</c:v>
                </c:pt>
                <c:pt idx="91">
                  <c:v>15</c:v>
                </c:pt>
                <c:pt idx="92">
                  <c:v>17</c:v>
                </c:pt>
                <c:pt idx="93">
                  <c:v>14</c:v>
                </c:pt>
                <c:pt idx="94">
                  <c:v>18</c:v>
                </c:pt>
                <c:pt idx="95">
                  <c:v>16</c:v>
                </c:pt>
                <c:pt idx="96">
                  <c:v>17</c:v>
                </c:pt>
                <c:pt idx="97">
                  <c:v>24</c:v>
                </c:pt>
                <c:pt idx="98">
                  <c:v>22</c:v>
                </c:pt>
                <c:pt idx="99">
                  <c:v>16</c:v>
                </c:pt>
                <c:pt idx="100">
                  <c:v>21</c:v>
                </c:pt>
                <c:pt idx="101">
                  <c:v>15</c:v>
                </c:pt>
                <c:pt idx="102">
                  <c:v>17</c:v>
                </c:pt>
                <c:pt idx="103">
                  <c:v>17</c:v>
                </c:pt>
                <c:pt idx="104">
                  <c:v>23</c:v>
                </c:pt>
                <c:pt idx="105">
                  <c:v>16</c:v>
                </c:pt>
                <c:pt idx="106">
                  <c:v>22</c:v>
                </c:pt>
                <c:pt idx="107">
                  <c:v>17</c:v>
                </c:pt>
              </c:strCache>
            </c:strRef>
          </c:xVal>
          <c:yVal>
            <c:numRef>
              <c:f>Regression!$B$5:$B$112</c:f>
              <c:numCache>
                <c:formatCode>0.0</c:formatCode>
                <c:ptCount val="108"/>
                <c:pt idx="0" formatCode="General">
                  <c:v>0</c:v>
                </c:pt>
                <c:pt idx="1">
                  <c:v>6.7</c:v>
                </c:pt>
                <c:pt idx="2" formatCode="General">
                  <c:v>6</c:v>
                </c:pt>
                <c:pt idx="3" formatCode="General">
                  <c:v>6.5</c:v>
                </c:pt>
                <c:pt idx="4" formatCode="General">
                  <c:v>7.5</c:v>
                </c:pt>
                <c:pt idx="5" formatCode="General">
                  <c:v>7</c:v>
                </c:pt>
                <c:pt idx="6" formatCode="General">
                  <c:v>6.9</c:v>
                </c:pt>
                <c:pt idx="7" formatCode="General">
                  <c:v>8</c:v>
                </c:pt>
                <c:pt idx="8" formatCode="General">
                  <c:v>6.5</c:v>
                </c:pt>
                <c:pt idx="9" formatCode="General">
                  <c:v>7.5</c:v>
                </c:pt>
                <c:pt idx="10" formatCode="General">
                  <c:v>7</c:v>
                </c:pt>
                <c:pt idx="11" formatCode="General">
                  <c:v>6.1</c:v>
                </c:pt>
                <c:pt idx="12" formatCode="General">
                  <c:v>6.1</c:v>
                </c:pt>
                <c:pt idx="13" formatCode="General">
                  <c:v>6.3</c:v>
                </c:pt>
                <c:pt idx="14" formatCode="General">
                  <c:v>6.6</c:v>
                </c:pt>
                <c:pt idx="15" formatCode="General">
                  <c:v>7.9</c:v>
                </c:pt>
                <c:pt idx="16" formatCode="General">
                  <c:v>6.4</c:v>
                </c:pt>
                <c:pt idx="17" formatCode="General">
                  <c:v>6.7</c:v>
                </c:pt>
                <c:pt idx="18" formatCode="General">
                  <c:v>4.5999999999999996</c:v>
                </c:pt>
                <c:pt idx="19" formatCode="General">
                  <c:v>6.9</c:v>
                </c:pt>
                <c:pt idx="20" formatCode="General">
                  <c:v>8.3000000000000007</c:v>
                </c:pt>
                <c:pt idx="21" formatCode="General">
                  <c:v>6.7</c:v>
                </c:pt>
                <c:pt idx="22" formatCode="General">
                  <c:v>7.1</c:v>
                </c:pt>
                <c:pt idx="23" formatCode="General">
                  <c:v>6</c:v>
                </c:pt>
                <c:pt idx="24" formatCode="General">
                  <c:v>6.5</c:v>
                </c:pt>
                <c:pt idx="25" formatCode="General">
                  <c:v>8.1999999999999993</c:v>
                </c:pt>
                <c:pt idx="26" formatCode="General">
                  <c:v>6</c:v>
                </c:pt>
                <c:pt idx="27" formatCode="General">
                  <c:v>6.9</c:v>
                </c:pt>
                <c:pt idx="28" formatCode="General">
                  <c:v>5.8</c:v>
                </c:pt>
                <c:pt idx="29" formatCode="General">
                  <c:v>5.5</c:v>
                </c:pt>
                <c:pt idx="30" formatCode="General">
                  <c:v>6.9</c:v>
                </c:pt>
                <c:pt idx="31" formatCode="General">
                  <c:v>6.3</c:v>
                </c:pt>
                <c:pt idx="32" formatCode="General">
                  <c:v>8.5</c:v>
                </c:pt>
                <c:pt idx="33" formatCode="General">
                  <c:v>6.8</c:v>
                </c:pt>
                <c:pt idx="34" formatCode="General">
                  <c:v>5.6</c:v>
                </c:pt>
                <c:pt idx="35" formatCode="General">
                  <c:v>6</c:v>
                </c:pt>
                <c:pt idx="36" formatCode="General">
                  <c:v>6.1</c:v>
                </c:pt>
                <c:pt idx="37" formatCode="General">
                  <c:v>6.3</c:v>
                </c:pt>
                <c:pt idx="38" formatCode="General">
                  <c:v>6.6</c:v>
                </c:pt>
                <c:pt idx="39" formatCode="General">
                  <c:v>5.3</c:v>
                </c:pt>
                <c:pt idx="40" formatCode="General">
                  <c:v>8</c:v>
                </c:pt>
                <c:pt idx="41" formatCode="General">
                  <c:v>6.3</c:v>
                </c:pt>
                <c:pt idx="42" formatCode="General">
                  <c:v>6.4</c:v>
                </c:pt>
                <c:pt idx="43" formatCode="General">
                  <c:v>7.1</c:v>
                </c:pt>
                <c:pt idx="44" formatCode="General">
                  <c:v>8.8000000000000007</c:v>
                </c:pt>
                <c:pt idx="45" formatCode="General">
                  <c:v>6.4</c:v>
                </c:pt>
                <c:pt idx="46" formatCode="General">
                  <c:v>6.6</c:v>
                </c:pt>
                <c:pt idx="47" formatCode="General">
                  <c:v>6.7</c:v>
                </c:pt>
                <c:pt idx="48">
                  <c:v>6.46</c:v>
                </c:pt>
                <c:pt idx="49" formatCode="General">
                  <c:v>6.4</c:v>
                </c:pt>
                <c:pt idx="50" formatCode="General">
                  <c:v>5.4</c:v>
                </c:pt>
                <c:pt idx="51" formatCode="General">
                  <c:v>8</c:v>
                </c:pt>
                <c:pt idx="52" formatCode="General">
                  <c:v>7.3</c:v>
                </c:pt>
                <c:pt idx="53" formatCode="General">
                  <c:v>7</c:v>
                </c:pt>
                <c:pt idx="54" formatCode="General">
                  <c:v>8</c:v>
                </c:pt>
                <c:pt idx="55" formatCode="General">
                  <c:v>6.6</c:v>
                </c:pt>
                <c:pt idx="56" formatCode="General">
                  <c:v>6.6</c:v>
                </c:pt>
                <c:pt idx="57" formatCode="General">
                  <c:v>6.4</c:v>
                </c:pt>
                <c:pt idx="58" formatCode="General">
                  <c:v>6.4</c:v>
                </c:pt>
                <c:pt idx="59" formatCode="General">
                  <c:v>6.9</c:v>
                </c:pt>
                <c:pt idx="60" formatCode="General">
                  <c:v>6.5</c:v>
                </c:pt>
                <c:pt idx="61" formatCode="General">
                  <c:v>6.3</c:v>
                </c:pt>
                <c:pt idx="62" formatCode="General">
                  <c:v>6.7</c:v>
                </c:pt>
                <c:pt idx="63" formatCode="General">
                  <c:v>6.1</c:v>
                </c:pt>
                <c:pt idx="64" formatCode="General">
                  <c:v>6.6</c:v>
                </c:pt>
                <c:pt idx="65" formatCode="General">
                  <c:v>7</c:v>
                </c:pt>
                <c:pt idx="66" formatCode="General">
                  <c:v>7.8</c:v>
                </c:pt>
                <c:pt idx="67" formatCode="General">
                  <c:v>6.5</c:v>
                </c:pt>
                <c:pt idx="68" formatCode="General">
                  <c:v>7</c:v>
                </c:pt>
                <c:pt idx="69" formatCode="General">
                  <c:v>6.8</c:v>
                </c:pt>
                <c:pt idx="70" formatCode="General">
                  <c:v>6.7</c:v>
                </c:pt>
                <c:pt idx="71" formatCode="General">
                  <c:v>6.5</c:v>
                </c:pt>
                <c:pt idx="72" formatCode="General">
                  <c:v>7.1</c:v>
                </c:pt>
                <c:pt idx="73" formatCode="General">
                  <c:v>6.5</c:v>
                </c:pt>
                <c:pt idx="74" formatCode="General">
                  <c:v>7.2</c:v>
                </c:pt>
                <c:pt idx="75" formatCode="General">
                  <c:v>7</c:v>
                </c:pt>
                <c:pt idx="76" formatCode="General">
                  <c:v>7.1</c:v>
                </c:pt>
                <c:pt idx="77" formatCode="General">
                  <c:v>7.2</c:v>
                </c:pt>
                <c:pt idx="78" formatCode="General">
                  <c:v>6.9</c:v>
                </c:pt>
                <c:pt idx="79" formatCode="General">
                  <c:v>7.9</c:v>
                </c:pt>
                <c:pt idx="80" formatCode="General">
                  <c:v>6.5</c:v>
                </c:pt>
                <c:pt idx="81" formatCode="General">
                  <c:v>6.6</c:v>
                </c:pt>
                <c:pt idx="82" formatCode="General">
                  <c:v>6.6</c:v>
                </c:pt>
                <c:pt idx="83" formatCode="General">
                  <c:v>6.6</c:v>
                </c:pt>
                <c:pt idx="84" formatCode="General">
                  <c:v>6</c:v>
                </c:pt>
                <c:pt idx="85">
                  <c:v>6.5</c:v>
                </c:pt>
                <c:pt idx="86" formatCode="General">
                  <c:v>6.3</c:v>
                </c:pt>
                <c:pt idx="87" formatCode="General">
                  <c:v>6.1</c:v>
                </c:pt>
                <c:pt idx="88" formatCode="General">
                  <c:v>6.5</c:v>
                </c:pt>
                <c:pt idx="89" formatCode="General">
                  <c:v>6.2</c:v>
                </c:pt>
                <c:pt idx="90" formatCode="General">
                  <c:v>5.7</c:v>
                </c:pt>
                <c:pt idx="91" formatCode="General">
                  <c:v>7</c:v>
                </c:pt>
                <c:pt idx="92" formatCode="General">
                  <c:v>6.1</c:v>
                </c:pt>
                <c:pt idx="93" formatCode="General">
                  <c:v>7.2</c:v>
                </c:pt>
                <c:pt idx="94" formatCode="General">
                  <c:v>6.1</c:v>
                </c:pt>
                <c:pt idx="95" formatCode="General">
                  <c:v>7.1</c:v>
                </c:pt>
                <c:pt idx="96" formatCode="General">
                  <c:v>8</c:v>
                </c:pt>
                <c:pt idx="97" formatCode="General">
                  <c:v>6.4</c:v>
                </c:pt>
                <c:pt idx="98" formatCode="General">
                  <c:v>7.8</c:v>
                </c:pt>
                <c:pt idx="99" formatCode="General">
                  <c:v>5.7</c:v>
                </c:pt>
                <c:pt idx="100" formatCode="General">
                  <c:v>6.7</c:v>
                </c:pt>
                <c:pt idx="101" formatCode="General">
                  <c:v>7</c:v>
                </c:pt>
                <c:pt idx="102" formatCode="General">
                  <c:v>6.9</c:v>
                </c:pt>
                <c:pt idx="103" formatCode="General">
                  <c:v>7</c:v>
                </c:pt>
                <c:pt idx="104" formatCode="General">
                  <c:v>7.5</c:v>
                </c:pt>
                <c:pt idx="105" formatCode="General">
                  <c:v>6.8</c:v>
                </c:pt>
                <c:pt idx="106" formatCode="General">
                  <c:v>7</c:v>
                </c:pt>
                <c:pt idx="107" formatCode="General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C6-4DD1-B365-F31583224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324832"/>
        <c:axId val="486331072"/>
      </c:scatterChart>
      <c:valAx>
        <c:axId val="48632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White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31072"/>
        <c:crosses val="autoZero"/>
        <c:crossBetween val="midCat"/>
      </c:valAx>
      <c:valAx>
        <c:axId val="4863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2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13606</xdr:colOff>
      <xdr:row>13</xdr:row>
      <xdr:rowOff>179612</xdr:rowOff>
    </xdr:from>
    <xdr:to>
      <xdr:col>17</xdr:col>
      <xdr:colOff>21771</xdr:colOff>
      <xdr:row>33</xdr:row>
      <xdr:rowOff>10884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1DFB32-4655-2855-139D-B41BE19C0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650422</xdr:colOff>
      <xdr:row>24</xdr:row>
      <xdr:rowOff>16328</xdr:rowOff>
    </xdr:from>
    <xdr:to>
      <xdr:col>13</xdr:col>
      <xdr:colOff>204107</xdr:colOff>
      <xdr:row>38</xdr:row>
      <xdr:rowOff>168728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268F4-0F2E-48AF-0D9A-AD619E27D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2722</xdr:colOff>
      <xdr:row>39</xdr:row>
      <xdr:rowOff>157842</xdr:rowOff>
    </xdr:from>
    <xdr:to>
      <xdr:col>13</xdr:col>
      <xdr:colOff>209550</xdr:colOff>
      <xdr:row>54</xdr:row>
      <xdr:rowOff>125185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4BB6D-6781-88DD-F23E-25CFF8507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8165</xdr:colOff>
      <xdr:row>55</xdr:row>
      <xdr:rowOff>179614</xdr:rowOff>
    </xdr:from>
    <xdr:to>
      <xdr:col>13</xdr:col>
      <xdr:colOff>214993</xdr:colOff>
      <xdr:row>70</xdr:row>
      <xdr:rowOff>146957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2B9132-FAA4-26F8-CBDF-9E3858727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639536</xdr:colOff>
      <xdr:row>73</xdr:row>
      <xdr:rowOff>54427</xdr:rowOff>
    </xdr:from>
    <xdr:to>
      <xdr:col>13</xdr:col>
      <xdr:colOff>193221</xdr:colOff>
      <xdr:row>88</xdr:row>
      <xdr:rowOff>21770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1773BD-BB6A-74FF-D029-852C3FCE2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650421</xdr:colOff>
      <xdr:row>90</xdr:row>
      <xdr:rowOff>10884</xdr:rowOff>
    </xdr:from>
    <xdr:to>
      <xdr:col>13</xdr:col>
      <xdr:colOff>204106</xdr:colOff>
      <xdr:row>104</xdr:row>
      <xdr:rowOff>163284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96E622-EE33-00DF-B1F9-293DAFF49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2721</xdr:colOff>
      <xdr:row>106</xdr:row>
      <xdr:rowOff>179613</xdr:rowOff>
    </xdr:from>
    <xdr:to>
      <xdr:col>13</xdr:col>
      <xdr:colOff>209549</xdr:colOff>
      <xdr:row>121</xdr:row>
      <xdr:rowOff>146956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B0307F-B634-074A-AD6A-E48564A35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97.664622337965" createdVersion="8" refreshedVersion="8" minRefreshableVersion="3" recordCount="107" xr:uid="{7B93CE7D-9653-4797-A5A9-B9C220DBA235}">
  <cacheSource type="worksheet">
    <worksheetSource ref="A1:P108" sheet="Green"/>
  </cacheSource>
  <cacheFields count="16">
    <cacheField name="Full Name" numFmtId="0">
      <sharedItems/>
    </cacheField>
    <cacheField name="Age" numFmtId="0">
      <sharedItems count="4">
        <s v="20-22"/>
        <s v="23-25"/>
        <s v="Above 25"/>
        <s v="17-19"/>
      </sharedItems>
    </cacheField>
    <cacheField name="Gender" numFmtId="0">
      <sharedItems count="2">
        <s v="Male"/>
        <s v="Female"/>
      </sharedItems>
    </cacheField>
    <cacheField name="Name of the institution" numFmtId="0">
      <sharedItems/>
    </cacheField>
    <cacheField name="Name of the department" numFmtId="0">
      <sharedItems/>
    </cacheField>
    <cacheField name="Semester in which you are presently registered" numFmtId="0">
      <sharedItems containsMixedTypes="1" containsNumber="1" containsInteger="1" minValue="3" maxValue="8"/>
    </cacheField>
    <cacheField name="CGPA in your last exam" numFmtId="0">
      <sharedItems containsMixedTypes="1" containsNumber="1" minValue="0.65" maxValue="77" count="58">
        <n v="0.67"/>
        <n v="60"/>
        <n v="65"/>
        <n v="7.5"/>
        <s v="23/10/21"/>
        <n v="6.9"/>
        <n v="8"/>
        <n v="0.65"/>
        <n v="0.75"/>
        <n v="70"/>
        <n v="6.17"/>
        <n v="6.33"/>
        <n v="6.67"/>
        <n v="7.9"/>
        <n v="6.43"/>
        <n v="6.72"/>
        <n v="4.67"/>
        <n v="8.3000000000000007"/>
        <n v="6.7"/>
        <n v="7.13"/>
        <n v="6"/>
        <n v="6.5"/>
        <s v="8.2 cgpa"/>
        <n v="5.83"/>
        <n v="5.5"/>
        <n v="8.56"/>
        <n v="6.83"/>
        <n v="5.6"/>
        <n v="6.1"/>
        <n v="5.3"/>
        <n v="6.34"/>
        <n v="6.4"/>
        <n v="7.1"/>
        <n v="8.8000000000000007"/>
        <n v="6.46"/>
        <n v="6.75"/>
        <s v="result not yet declared"/>
        <n v="5.45"/>
        <n v="7.3"/>
        <n v="7"/>
        <s v="No"/>
        <n v="6.58"/>
        <n v="6.36"/>
        <n v="66"/>
        <n v="7.8"/>
        <n v="7.11"/>
        <n v="7.2"/>
        <n v="7.21"/>
        <n v="6.6"/>
        <s v="Yes"/>
        <n v="6.3"/>
        <n v="6.28"/>
        <n v="5.7"/>
        <n v="7.19"/>
        <n v="8.07"/>
        <n v="6.44"/>
        <n v="6.95"/>
        <n v="77"/>
      </sharedItems>
    </cacheField>
    <cacheField name="Expressing my emotions with words is not a problem for me." numFmtId="0">
      <sharedItems containsSemiMixedTypes="0" containsString="0" containsNumber="1" containsInteger="1" minValue="1" maxValue="7"/>
    </cacheField>
    <cacheField name="I often find it difficult to see things from another person’s viewpoint." numFmtId="0">
      <sharedItems containsSemiMixedTypes="0" containsString="0" containsNumber="1" containsInteger="1" minValue="1" maxValue="7"/>
    </cacheField>
    <cacheField name="Many times, I can’t figure out what emotion I'm feeling." numFmtId="0">
      <sharedItems containsSemiMixedTypes="0" containsString="0" containsNumber="1" containsInteger="1" minValue="1" maxValue="7"/>
    </cacheField>
    <cacheField name="Those close to me often complain that I don’t treat them right." numFmtId="0">
      <sharedItems containsSemiMixedTypes="0" containsString="0" containsNumber="1" containsInteger="1" minValue="1" maxValue="7"/>
    </cacheField>
    <cacheField name="I often find it difficult to show my affection to those close to me." numFmtId="0">
      <sharedItems containsSemiMixedTypes="0" containsString="0" containsNumber="1" containsInteger="1" minValue="1" maxValue="7"/>
    </cacheField>
    <cacheField name="I’m normally able to “get into someone’s shoes” and experience their emotions." numFmtId="0">
      <sharedItems containsSemiMixedTypes="0" containsString="0" containsNumber="1" containsInteger="1" minValue="1" maxValue="7"/>
    </cacheField>
    <cacheField name="I often pause and think about my feelings." numFmtId="0">
      <sharedItems containsSemiMixedTypes="0" containsString="0" containsNumber="1" containsInteger="1" minValue="1" maxValue="7"/>
    </cacheField>
    <cacheField name="I find it difficult to bond well, even with those close to me." numFmtId="0">
      <sharedItems containsSemiMixedTypes="0" containsString="0" containsNumber="1" containsInteger="1" minValue="1" maxValue="7"/>
    </cacheField>
    <cacheField name="SUM" numFmtId="0">
      <sharedItems containsSemiMixedTypes="0" containsString="0" containsNumber="1" containsInteger="1" minValue="20" maxValue="56" count="29">
        <n v="35"/>
        <n v="26"/>
        <n v="37"/>
        <n v="38"/>
        <n v="34"/>
        <n v="36"/>
        <n v="56"/>
        <n v="42"/>
        <n v="45"/>
        <n v="30"/>
        <n v="25"/>
        <n v="54"/>
        <n v="20"/>
        <n v="43"/>
        <n v="39"/>
        <n v="29"/>
        <n v="32"/>
        <n v="31"/>
        <n v="53"/>
        <n v="33"/>
        <n v="40"/>
        <n v="41"/>
        <n v="28"/>
        <n v="27"/>
        <n v="46"/>
        <n v="44"/>
        <n v="48"/>
        <n v="23"/>
        <n v="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s v="Janak raj joshi"/>
    <x v="0"/>
    <x v="0"/>
    <s v="Maya group of colleges"/>
    <s v="BHM"/>
    <s v="7th"/>
    <x v="0"/>
    <n v="7"/>
    <n v="1"/>
    <n v="5"/>
    <n v="3"/>
    <n v="5"/>
    <n v="4"/>
    <n v="6"/>
    <n v="4"/>
    <x v="0"/>
  </r>
  <r>
    <s v="Kishan Singh Panwar"/>
    <x v="0"/>
    <x v="0"/>
    <s v="Maya group of colleges"/>
    <s v="BHM"/>
    <s v="7th"/>
    <x v="1"/>
    <n v="4"/>
    <n v="4"/>
    <n v="5"/>
    <n v="1"/>
    <n v="1"/>
    <n v="3"/>
    <n v="7"/>
    <n v="1"/>
    <x v="1"/>
  </r>
  <r>
    <s v="Akshat bisht"/>
    <x v="0"/>
    <x v="0"/>
    <s v="Maya group of colleges"/>
    <s v="BHM"/>
    <n v="5"/>
    <x v="2"/>
    <n v="6"/>
    <n v="7"/>
    <n v="3"/>
    <n v="2"/>
    <n v="2"/>
    <n v="5"/>
    <n v="7"/>
    <n v="5"/>
    <x v="2"/>
  </r>
  <r>
    <s v="Ujjwal negi"/>
    <x v="0"/>
    <x v="0"/>
    <s v="Maya group of colleges"/>
    <s v="BHM"/>
    <s v="5th"/>
    <x v="3"/>
    <n v="6"/>
    <n v="4"/>
    <n v="6"/>
    <n v="2"/>
    <n v="7"/>
    <n v="5"/>
    <n v="7"/>
    <n v="1"/>
    <x v="3"/>
  </r>
  <r>
    <s v="Amit kumar"/>
    <x v="0"/>
    <x v="0"/>
    <s v="Maya group of colleges"/>
    <s v="BHM"/>
    <s v="5sem"/>
    <x v="4"/>
    <n v="7"/>
    <n v="4"/>
    <n v="5"/>
    <n v="3"/>
    <n v="4"/>
    <n v="4"/>
    <n v="3"/>
    <n v="4"/>
    <x v="4"/>
  </r>
  <r>
    <s v="Apurv upadhyay"/>
    <x v="0"/>
    <x v="0"/>
    <s v="Maya group of colleges"/>
    <s v="BHM"/>
    <s v="8 semester"/>
    <x v="5"/>
    <n v="2"/>
    <n v="5"/>
    <n v="3"/>
    <n v="3"/>
    <n v="4"/>
    <n v="6"/>
    <n v="7"/>
    <n v="6"/>
    <x v="5"/>
  </r>
  <r>
    <s v="Nadeem Mushtaq Mir"/>
    <x v="1"/>
    <x v="0"/>
    <s v="Maya group of colleges"/>
    <s v="BHM"/>
    <n v="8"/>
    <x v="6"/>
    <n v="7"/>
    <n v="7"/>
    <n v="7"/>
    <n v="7"/>
    <n v="7"/>
    <n v="7"/>
    <n v="7"/>
    <n v="7"/>
    <x v="6"/>
  </r>
  <r>
    <s v="Anuj kumar"/>
    <x v="0"/>
    <x v="0"/>
    <s v="Maya group of colleges"/>
    <s v="BHM"/>
    <s v="8th"/>
    <x v="7"/>
    <n v="5"/>
    <n v="5"/>
    <n v="6"/>
    <n v="5"/>
    <n v="5"/>
    <n v="4"/>
    <n v="6"/>
    <n v="6"/>
    <x v="7"/>
  </r>
  <r>
    <s v="Mohd khalid"/>
    <x v="0"/>
    <x v="0"/>
    <s v="Maya group of colleges"/>
    <s v="BHM"/>
    <s v="7th sem"/>
    <x v="8"/>
    <n v="7"/>
    <n v="7"/>
    <n v="7"/>
    <n v="2"/>
    <n v="6"/>
    <n v="7"/>
    <n v="5"/>
    <n v="4"/>
    <x v="8"/>
  </r>
  <r>
    <s v="Manu tyagi"/>
    <x v="0"/>
    <x v="0"/>
    <s v="Maya group of colleges"/>
    <s v="BHM"/>
    <s v="7thsem"/>
    <x v="9"/>
    <n v="5"/>
    <n v="4"/>
    <n v="5"/>
    <n v="3"/>
    <n v="5"/>
    <n v="5"/>
    <n v="6"/>
    <n v="4"/>
    <x v="2"/>
  </r>
  <r>
    <s v="Siddhant Pal"/>
    <x v="1"/>
    <x v="0"/>
    <s v="HNBGU"/>
    <s v="MBA"/>
    <s v="3rd"/>
    <x v="10"/>
    <n v="4"/>
    <n v="2"/>
    <n v="5"/>
    <n v="1"/>
    <n v="3"/>
    <n v="4"/>
    <n v="6"/>
    <n v="5"/>
    <x v="9"/>
  </r>
  <r>
    <s v="Nandita Ghosh"/>
    <x v="0"/>
    <x v="1"/>
    <s v="HNBGU"/>
    <s v="MBA"/>
    <s v="3rd"/>
    <x v="10"/>
    <n v="7"/>
    <n v="5"/>
    <n v="1"/>
    <n v="1"/>
    <n v="4"/>
    <n v="4"/>
    <n v="2"/>
    <n v="1"/>
    <x v="10"/>
  </r>
  <r>
    <s v="Paritosh Bajpai"/>
    <x v="1"/>
    <x v="0"/>
    <s v="HNBGU"/>
    <s v="Commerce"/>
    <n v="3"/>
    <x v="11"/>
    <n v="5"/>
    <n v="5"/>
    <n v="4"/>
    <n v="4"/>
    <n v="5"/>
    <n v="6"/>
    <n v="5"/>
    <n v="4"/>
    <x v="3"/>
  </r>
  <r>
    <s v="Himanshu Yogi"/>
    <x v="1"/>
    <x v="0"/>
    <s v="HNBGU"/>
    <s v="MBA"/>
    <s v="3rd"/>
    <x v="12"/>
    <n v="1"/>
    <n v="4"/>
    <n v="7"/>
    <n v="1"/>
    <n v="7"/>
    <n v="7"/>
    <n v="7"/>
    <n v="1"/>
    <x v="0"/>
  </r>
  <r>
    <s v="Simran karmakar"/>
    <x v="1"/>
    <x v="1"/>
    <s v="HNBGU"/>
    <s v="Pharmacy"/>
    <s v="7th"/>
    <x v="13"/>
    <n v="4"/>
    <n v="1"/>
    <n v="7"/>
    <n v="2"/>
    <n v="2"/>
    <n v="6"/>
    <n v="7"/>
    <n v="6"/>
    <x v="0"/>
  </r>
  <r>
    <s v="Hema koranga"/>
    <x v="2"/>
    <x v="1"/>
    <s v="HNBGU"/>
    <s v="Pharmacy"/>
    <n v="7"/>
    <x v="14"/>
    <n v="7"/>
    <n v="5"/>
    <n v="3"/>
    <n v="3"/>
    <n v="6"/>
    <n v="5"/>
    <n v="3"/>
    <n v="4"/>
    <x v="5"/>
  </r>
  <r>
    <s v="Vartika ghildiyal"/>
    <x v="0"/>
    <x v="1"/>
    <s v="HNBGU"/>
    <s v="Pharmacy"/>
    <s v="7th"/>
    <x v="15"/>
    <n v="7"/>
    <n v="7"/>
    <n v="7"/>
    <n v="6"/>
    <n v="6"/>
    <n v="7"/>
    <n v="7"/>
    <n v="7"/>
    <x v="11"/>
  </r>
  <r>
    <s v="Sankalp Sahu"/>
    <x v="0"/>
    <x v="0"/>
    <s v="HNBGU"/>
    <s v="Pharmacy"/>
    <s v="7th Semester"/>
    <x v="16"/>
    <n v="6"/>
    <n v="1"/>
    <n v="1"/>
    <n v="2"/>
    <n v="1"/>
    <n v="7"/>
    <n v="1"/>
    <n v="1"/>
    <x v="12"/>
  </r>
  <r>
    <s v="Sakshi rawat"/>
    <x v="1"/>
    <x v="1"/>
    <s v="HNBGU"/>
    <s v="Pharmacy"/>
    <s v="7th"/>
    <x v="5"/>
    <n v="3"/>
    <n v="2"/>
    <n v="7"/>
    <n v="5"/>
    <n v="6"/>
    <n v="7"/>
    <n v="6"/>
    <n v="7"/>
    <x v="13"/>
  </r>
  <r>
    <s v="Anchal karwal"/>
    <x v="0"/>
    <x v="1"/>
    <s v="HNBGU"/>
    <s v="Pharmacy"/>
    <s v="7 sem"/>
    <x v="17"/>
    <n v="6"/>
    <n v="5"/>
    <n v="4"/>
    <n v="2"/>
    <n v="1"/>
    <n v="7"/>
    <n v="7"/>
    <n v="7"/>
    <x v="14"/>
  </r>
  <r>
    <s v="Ashish Purohit"/>
    <x v="0"/>
    <x v="0"/>
    <s v="HNBGU"/>
    <s v="Pharmacy"/>
    <n v="7"/>
    <x v="18"/>
    <n v="1"/>
    <n v="1"/>
    <n v="7"/>
    <n v="2"/>
    <n v="2"/>
    <n v="5"/>
    <n v="5"/>
    <n v="6"/>
    <x v="15"/>
  </r>
  <r>
    <s v="KAMAL KUMAR SHARMA"/>
    <x v="0"/>
    <x v="0"/>
    <s v="HNBGU"/>
    <s v="Pharmacy"/>
    <s v="7th"/>
    <x v="19"/>
    <n v="3"/>
    <n v="4"/>
    <n v="1"/>
    <n v="7"/>
    <n v="7"/>
    <n v="4"/>
    <n v="7"/>
    <n v="6"/>
    <x v="14"/>
  </r>
  <r>
    <s v="Divya joshi"/>
    <x v="0"/>
    <x v="1"/>
    <s v="HNBGU"/>
    <s v="Pharmacy"/>
    <s v="7th"/>
    <x v="20"/>
    <n v="3"/>
    <n v="5"/>
    <n v="3"/>
    <n v="5"/>
    <n v="4"/>
    <n v="4"/>
    <n v="4"/>
    <n v="4"/>
    <x v="16"/>
  </r>
  <r>
    <s v="Reena Rawat"/>
    <x v="0"/>
    <x v="1"/>
    <s v="HNBGU"/>
    <s v="Pharmacy"/>
    <s v="7th sem"/>
    <x v="21"/>
    <n v="4"/>
    <n v="4"/>
    <n v="4"/>
    <n v="4"/>
    <n v="6"/>
    <n v="4"/>
    <n v="4"/>
    <n v="6"/>
    <x v="5"/>
  </r>
  <r>
    <s v="Tripti Bisht"/>
    <x v="0"/>
    <x v="1"/>
    <s v="HNBGU"/>
    <s v="Pharmacy"/>
    <n v="7"/>
    <x v="22"/>
    <n v="2"/>
    <n v="1"/>
    <n v="6"/>
    <n v="2"/>
    <n v="7"/>
    <n v="5"/>
    <n v="5"/>
    <n v="3"/>
    <x v="17"/>
  </r>
  <r>
    <s v="Himanshu Uniyal"/>
    <x v="3"/>
    <x v="0"/>
    <s v="HNBGU"/>
    <s v="B.A"/>
    <s v="3rd"/>
    <x v="20"/>
    <n v="6"/>
    <n v="7"/>
    <n v="7"/>
    <n v="7"/>
    <n v="7"/>
    <n v="6"/>
    <n v="6"/>
    <n v="7"/>
    <x v="18"/>
  </r>
  <r>
    <s v="vikas joshi"/>
    <x v="0"/>
    <x v="0"/>
    <s v="HNBGU"/>
    <s v="MBA"/>
    <s v="3rd"/>
    <x v="5"/>
    <n v="7"/>
    <n v="5"/>
    <n v="3"/>
    <n v="3"/>
    <n v="7"/>
    <n v="4"/>
    <n v="5"/>
    <n v="4"/>
    <x v="3"/>
  </r>
  <r>
    <s v="Saurabh Negi"/>
    <x v="1"/>
    <x v="0"/>
    <s v="HNBGU"/>
    <s v="MBA"/>
    <s v="3rd"/>
    <x v="23"/>
    <n v="7"/>
    <n v="7"/>
    <n v="7"/>
    <n v="7"/>
    <n v="7"/>
    <n v="7"/>
    <n v="7"/>
    <n v="7"/>
    <x v="6"/>
  </r>
  <r>
    <s v="Abhay Raturi"/>
    <x v="1"/>
    <x v="0"/>
    <s v="HNBGU"/>
    <s v="MBA"/>
    <s v="3rd"/>
    <x v="24"/>
    <n v="4"/>
    <n v="5"/>
    <n v="7"/>
    <n v="2"/>
    <n v="5"/>
    <n v="6"/>
    <n v="4"/>
    <n v="4"/>
    <x v="2"/>
  </r>
  <r>
    <s v="Mudasir"/>
    <x v="0"/>
    <x v="0"/>
    <s v="Skims"/>
    <s v="Medical lab Technology"/>
    <s v="Final"/>
    <x v="5"/>
    <n v="4"/>
    <n v="5"/>
    <n v="4"/>
    <n v="5"/>
    <n v="4"/>
    <n v="5"/>
    <n v="6"/>
    <n v="3"/>
    <x v="5"/>
  </r>
  <r>
    <s v="Monika Panwar"/>
    <x v="2"/>
    <x v="1"/>
    <s v="HNBGU"/>
    <s v="MBA"/>
    <n v="3"/>
    <x v="11"/>
    <n v="5"/>
    <n v="4"/>
    <n v="5"/>
    <n v="3"/>
    <n v="4"/>
    <n v="4"/>
    <n v="5"/>
    <n v="3"/>
    <x v="19"/>
  </r>
  <r>
    <s v="Rachit panwar"/>
    <x v="0"/>
    <x v="0"/>
    <s v="HNBGU"/>
    <s v="MCA"/>
    <n v="3"/>
    <x v="25"/>
    <n v="6"/>
    <n v="5"/>
    <n v="4"/>
    <n v="5"/>
    <n v="5"/>
    <n v="5"/>
    <n v="3"/>
    <n v="5"/>
    <x v="3"/>
  </r>
  <r>
    <s v="Pooja gupta"/>
    <x v="0"/>
    <x v="1"/>
    <s v="HNBGU"/>
    <s v="MBA"/>
    <n v="3"/>
    <x v="26"/>
    <n v="7"/>
    <n v="3"/>
    <n v="7"/>
    <n v="1"/>
    <n v="6"/>
    <n v="7"/>
    <n v="4"/>
    <n v="5"/>
    <x v="20"/>
  </r>
  <r>
    <s v="Mohit Bisht"/>
    <x v="1"/>
    <x v="0"/>
    <s v="HNBGU"/>
    <s v="MBA"/>
    <n v="3"/>
    <x v="27"/>
    <n v="2"/>
    <n v="7"/>
    <n v="6"/>
    <n v="5"/>
    <n v="6"/>
    <n v="4"/>
    <n v="6"/>
    <n v="5"/>
    <x v="21"/>
  </r>
  <r>
    <s v="Harish singh"/>
    <x v="1"/>
    <x v="0"/>
    <s v="HNBGU"/>
    <s v="MBA"/>
    <s v="3rd"/>
    <x v="20"/>
    <n v="4"/>
    <n v="2"/>
    <n v="6"/>
    <n v="5"/>
    <n v="5"/>
    <n v="6"/>
    <n v="5"/>
    <n v="3"/>
    <x v="5"/>
  </r>
  <r>
    <s v="Vanshika Negi"/>
    <x v="0"/>
    <x v="1"/>
    <s v="HNBGU"/>
    <s v="MBA"/>
    <s v="3rd"/>
    <x v="28"/>
    <n v="6"/>
    <n v="4"/>
    <n v="5"/>
    <n v="2"/>
    <n v="4"/>
    <n v="6"/>
    <n v="5"/>
    <n v="2"/>
    <x v="4"/>
  </r>
  <r>
    <s v="Riya"/>
    <x v="1"/>
    <x v="1"/>
    <s v="HNBGU"/>
    <s v="MBA"/>
    <s v="3rd"/>
    <x v="11"/>
    <n v="7"/>
    <n v="5"/>
    <n v="4"/>
    <n v="2"/>
    <n v="3"/>
    <n v="4"/>
    <n v="7"/>
    <n v="2"/>
    <x v="4"/>
  </r>
  <r>
    <s v="Diksha Negi"/>
    <x v="1"/>
    <x v="1"/>
    <s v="HNBGU"/>
    <s v="MBA"/>
    <n v="3"/>
    <x v="12"/>
    <n v="2"/>
    <n v="3"/>
    <n v="6"/>
    <n v="2"/>
    <n v="6"/>
    <n v="6"/>
    <n v="3"/>
    <n v="5"/>
    <x v="19"/>
  </r>
  <r>
    <s v="Shubham Rawat"/>
    <x v="1"/>
    <x v="0"/>
    <s v="HNBGU"/>
    <s v="MBA"/>
    <n v="3"/>
    <x v="29"/>
    <n v="5"/>
    <n v="6"/>
    <n v="1"/>
    <n v="2"/>
    <n v="5"/>
    <n v="5"/>
    <n v="6"/>
    <n v="5"/>
    <x v="0"/>
  </r>
  <r>
    <s v="Utkarsh Kala"/>
    <x v="0"/>
    <x v="0"/>
    <s v="HNBGU"/>
    <s v="B Tech"/>
    <n v="7"/>
    <x v="6"/>
    <n v="6"/>
    <n v="2"/>
    <n v="2"/>
    <n v="2"/>
    <n v="2"/>
    <n v="6"/>
    <n v="6"/>
    <n v="2"/>
    <x v="22"/>
  </r>
  <r>
    <s v="Ashish raj"/>
    <x v="0"/>
    <x v="0"/>
    <s v="HNBGU"/>
    <s v="B Tech"/>
    <s v="7th"/>
    <x v="30"/>
    <n v="3"/>
    <n v="2"/>
    <n v="7"/>
    <n v="5"/>
    <n v="7"/>
    <n v="7"/>
    <n v="6"/>
    <n v="6"/>
    <x v="13"/>
  </r>
  <r>
    <s v="Mursalim Ansari"/>
    <x v="1"/>
    <x v="0"/>
    <s v="HNBGU"/>
    <s v="B Tech"/>
    <s v="7th"/>
    <x v="31"/>
    <n v="4"/>
    <n v="2"/>
    <n v="6"/>
    <n v="3"/>
    <n v="6"/>
    <n v="7"/>
    <n v="4"/>
    <n v="2"/>
    <x v="4"/>
  </r>
  <r>
    <s v="AKSHAY KUMAR"/>
    <x v="0"/>
    <x v="0"/>
    <s v="HNBGU"/>
    <s v="B Tech"/>
    <n v="7"/>
    <x v="32"/>
    <n v="5"/>
    <n v="5"/>
    <n v="7"/>
    <n v="6"/>
    <n v="4"/>
    <n v="5"/>
    <n v="7"/>
    <n v="2"/>
    <x v="21"/>
  </r>
  <r>
    <s v="Shreya Shukla"/>
    <x v="0"/>
    <x v="1"/>
    <s v="HNBGU"/>
    <s v="B Tech"/>
    <s v="Third Semester"/>
    <x v="33"/>
    <n v="2"/>
    <n v="2"/>
    <n v="3"/>
    <n v="2"/>
    <n v="6"/>
    <n v="4"/>
    <n v="6"/>
    <n v="6"/>
    <x v="17"/>
  </r>
  <r>
    <s v="Anshika sharma"/>
    <x v="3"/>
    <x v="1"/>
    <s v="HNBGU"/>
    <s v="B Tech"/>
    <s v="Third Semester"/>
    <x v="34"/>
    <n v="6"/>
    <n v="5"/>
    <n v="4"/>
    <n v="3"/>
    <n v="6"/>
    <n v="5"/>
    <n v="4"/>
    <n v="5"/>
    <x v="3"/>
  </r>
  <r>
    <s v="Jugunu"/>
    <x v="0"/>
    <x v="1"/>
    <s v="HNBGU"/>
    <s v="B Tech"/>
    <s v="3rd"/>
    <x v="12"/>
    <n v="7"/>
    <n v="7"/>
    <n v="7"/>
    <n v="1"/>
    <n v="7"/>
    <n v="5"/>
    <n v="7"/>
    <n v="2"/>
    <x v="13"/>
  </r>
  <r>
    <s v="Tanisha Gupta"/>
    <x v="0"/>
    <x v="1"/>
    <s v="HNBGU"/>
    <s v="B Tech"/>
    <s v="3rd"/>
    <x v="35"/>
    <n v="5"/>
    <n v="1"/>
    <n v="3"/>
    <n v="1"/>
    <n v="2"/>
    <n v="6"/>
    <n v="7"/>
    <n v="2"/>
    <x v="23"/>
  </r>
  <r>
    <s v="Mega Shyam Gantyada"/>
    <x v="0"/>
    <x v="0"/>
    <s v="HNBGU"/>
    <s v="B Tech"/>
    <s v="7th Semester"/>
    <x v="36"/>
    <n v="7"/>
    <n v="1"/>
    <n v="1"/>
    <n v="1"/>
    <n v="1"/>
    <n v="7"/>
    <n v="7"/>
    <n v="1"/>
    <x v="1"/>
  </r>
  <r>
    <s v="Megha Bahuguna"/>
    <x v="3"/>
    <x v="1"/>
    <s v="HNBGU"/>
    <s v="B Tech"/>
    <s v="B Tech IT 3rd semster"/>
    <x v="34"/>
    <n v="4"/>
    <n v="6"/>
    <n v="5"/>
    <n v="3"/>
    <n v="6"/>
    <n v="4"/>
    <n v="6"/>
    <n v="5"/>
    <x v="14"/>
  </r>
  <r>
    <s v="Sakshi Badoni"/>
    <x v="0"/>
    <x v="1"/>
    <s v="HNBGU"/>
    <s v="B Tech"/>
    <n v="7"/>
    <x v="37"/>
    <n v="4"/>
    <n v="4"/>
    <n v="7"/>
    <n v="2"/>
    <n v="2"/>
    <n v="4"/>
    <n v="1"/>
    <n v="1"/>
    <x v="10"/>
  </r>
  <r>
    <s v="Barkha sati"/>
    <x v="0"/>
    <x v="1"/>
    <s v="HNBGU"/>
    <s v="B Tech"/>
    <s v="7th"/>
    <x v="6"/>
    <n v="7"/>
    <n v="3"/>
    <n v="2"/>
    <n v="1"/>
    <n v="1"/>
    <n v="7"/>
    <n v="7"/>
    <n v="1"/>
    <x v="15"/>
  </r>
  <r>
    <s v="Naveen Kumar"/>
    <x v="0"/>
    <x v="0"/>
    <s v="HNBGU"/>
    <s v="B Tech"/>
    <n v="5"/>
    <x v="38"/>
    <n v="5"/>
    <n v="5"/>
    <n v="6"/>
    <n v="5"/>
    <n v="6"/>
    <n v="6"/>
    <n v="6"/>
    <n v="7"/>
    <x v="24"/>
  </r>
  <r>
    <s v="Himani Rawat"/>
    <x v="1"/>
    <x v="1"/>
    <s v="HNBGU"/>
    <s v="MBA"/>
    <s v="3 sem"/>
    <x v="39"/>
    <n v="5"/>
    <n v="5"/>
    <n v="4"/>
    <n v="4"/>
    <n v="4"/>
    <n v="4"/>
    <n v="4"/>
    <n v="4"/>
    <x v="4"/>
  </r>
  <r>
    <s v="Nidhi Bartwal"/>
    <x v="0"/>
    <x v="1"/>
    <s v="HNBGU"/>
    <s v="MBA"/>
    <s v="3rd"/>
    <x v="6"/>
    <n v="7"/>
    <n v="2"/>
    <n v="3"/>
    <n v="1"/>
    <n v="3"/>
    <n v="5"/>
    <n v="5"/>
    <n v="2"/>
    <x v="22"/>
  </r>
  <r>
    <s v="Priyank kukrety"/>
    <x v="1"/>
    <x v="0"/>
    <s v="HNBGU"/>
    <s v="MBA"/>
    <s v="3rd sem"/>
    <x v="12"/>
    <n v="2"/>
    <n v="3"/>
    <n v="4"/>
    <n v="3"/>
    <n v="3"/>
    <n v="4"/>
    <n v="3"/>
    <n v="6"/>
    <x v="22"/>
  </r>
  <r>
    <s v="Poonam Pal"/>
    <x v="2"/>
    <x v="1"/>
    <s v="HNBGU"/>
    <s v="MBA"/>
    <s v="3rd"/>
    <x v="12"/>
    <n v="5"/>
    <n v="3"/>
    <n v="3"/>
    <n v="2"/>
    <n v="2"/>
    <n v="6"/>
    <n v="6"/>
    <n v="2"/>
    <x v="15"/>
  </r>
  <r>
    <s v="Pareshwari Bisht"/>
    <x v="0"/>
    <x v="1"/>
    <s v="MBA"/>
    <s v="MBA"/>
    <s v="MBA 3rd sem"/>
    <x v="40"/>
    <n v="7"/>
    <n v="7"/>
    <n v="6"/>
    <n v="6"/>
    <n v="2"/>
    <n v="4"/>
    <n v="7"/>
    <n v="1"/>
    <x v="20"/>
  </r>
  <r>
    <s v="Umar Farooq"/>
    <x v="1"/>
    <x v="0"/>
    <s v="HNBGU"/>
    <s v="MBA"/>
    <s v="3rd"/>
    <x v="31"/>
    <n v="5"/>
    <n v="1"/>
    <n v="4"/>
    <n v="1"/>
    <n v="6"/>
    <n v="6"/>
    <n v="1"/>
    <n v="1"/>
    <x v="10"/>
  </r>
  <r>
    <s v="Pooja Tariyal"/>
    <x v="0"/>
    <x v="1"/>
    <s v="HNBGU"/>
    <s v="MBA"/>
    <n v="3"/>
    <x v="5"/>
    <n v="6"/>
    <n v="4"/>
    <n v="5"/>
    <n v="1"/>
    <n v="1"/>
    <n v="4"/>
    <n v="4"/>
    <n v="4"/>
    <x v="15"/>
  </r>
  <r>
    <s v="Sweta"/>
    <x v="0"/>
    <x v="1"/>
    <s v="HNBGU"/>
    <s v="MBA"/>
    <n v="3"/>
    <x v="41"/>
    <n v="6"/>
    <n v="3"/>
    <n v="5"/>
    <n v="3"/>
    <n v="5"/>
    <n v="3"/>
    <n v="5"/>
    <n v="6"/>
    <x v="5"/>
  </r>
  <r>
    <s v="saurabh singh dhanai"/>
    <x v="0"/>
    <x v="0"/>
    <s v="HNBGU"/>
    <s v="MBA"/>
    <s v="3rd"/>
    <x v="42"/>
    <n v="6"/>
    <n v="6"/>
    <n v="6"/>
    <n v="4"/>
    <n v="5"/>
    <n v="5"/>
    <n v="5"/>
    <n v="5"/>
    <x v="7"/>
  </r>
  <r>
    <s v="Himanshu Chauhan"/>
    <x v="0"/>
    <x v="0"/>
    <s v="HNBGU"/>
    <s v="MBA"/>
    <n v="3"/>
    <x v="18"/>
    <n v="7"/>
    <n v="6"/>
    <n v="5"/>
    <n v="5"/>
    <n v="5"/>
    <n v="6"/>
    <n v="5"/>
    <n v="5"/>
    <x v="25"/>
  </r>
  <r>
    <s v="Krishna Kishor"/>
    <x v="1"/>
    <x v="0"/>
    <s v="HNBGU"/>
    <s v="MBA"/>
    <n v="3"/>
    <x v="10"/>
    <n v="5"/>
    <n v="2"/>
    <n v="3"/>
    <n v="4"/>
    <n v="5"/>
    <n v="7"/>
    <n v="7"/>
    <n v="7"/>
    <x v="20"/>
  </r>
  <r>
    <s v="Shikha negi"/>
    <x v="0"/>
    <x v="1"/>
    <s v="HNBGU"/>
    <s v="MBA"/>
    <s v="3rd"/>
    <x v="43"/>
    <n v="6"/>
    <n v="4"/>
    <n v="7"/>
    <n v="4"/>
    <n v="4"/>
    <n v="5"/>
    <n v="7"/>
    <n v="2"/>
    <x v="14"/>
  </r>
  <r>
    <s v="Sanjeev Singh Rawat"/>
    <x v="0"/>
    <x v="0"/>
    <s v="HNBGU"/>
    <s v="B Tech"/>
    <n v="7"/>
    <x v="39"/>
    <n v="4"/>
    <n v="7"/>
    <n v="6"/>
    <n v="5"/>
    <n v="7"/>
    <n v="6"/>
    <n v="6"/>
    <n v="7"/>
    <x v="26"/>
  </r>
  <r>
    <s v="Vijay Kumar Singh"/>
    <x v="0"/>
    <x v="0"/>
    <s v="HNBGU"/>
    <s v="B Tech"/>
    <n v="7"/>
    <x v="44"/>
    <n v="6"/>
    <n v="7"/>
    <n v="6"/>
    <n v="1"/>
    <n v="5"/>
    <n v="1"/>
    <n v="5"/>
    <n v="2"/>
    <x v="19"/>
  </r>
  <r>
    <s v="Rinkesh kumar singh"/>
    <x v="0"/>
    <x v="0"/>
    <s v="HNBGU"/>
    <s v="B Tech"/>
    <n v="7"/>
    <x v="21"/>
    <n v="5"/>
    <n v="3"/>
    <n v="4"/>
    <n v="2"/>
    <n v="7"/>
    <n v="2"/>
    <n v="5"/>
    <n v="2"/>
    <x v="9"/>
  </r>
  <r>
    <s v="Shweta jugran"/>
    <x v="0"/>
    <x v="1"/>
    <s v="HNBGU"/>
    <s v="MBA"/>
    <n v="3"/>
    <x v="39"/>
    <n v="6"/>
    <n v="2"/>
    <n v="6"/>
    <n v="2"/>
    <n v="2"/>
    <n v="5"/>
    <n v="7"/>
    <n v="2"/>
    <x v="16"/>
  </r>
  <r>
    <s v="Madhuri Uniyal"/>
    <x v="2"/>
    <x v="1"/>
    <s v="HNBGU"/>
    <s v="MBA"/>
    <n v="3"/>
    <x v="26"/>
    <n v="5"/>
    <n v="4"/>
    <n v="2"/>
    <n v="1"/>
    <n v="5"/>
    <n v="5"/>
    <n v="5"/>
    <n v="1"/>
    <x v="22"/>
  </r>
  <r>
    <s v="Damini Sharma"/>
    <x v="0"/>
    <x v="1"/>
    <s v="HNBGU"/>
    <s v="CMTHS"/>
    <n v="3"/>
    <x v="15"/>
    <n v="3"/>
    <n v="7"/>
    <n v="7"/>
    <n v="1"/>
    <n v="7"/>
    <n v="7"/>
    <n v="7"/>
    <n v="1"/>
    <x v="20"/>
  </r>
  <r>
    <s v="Ashish Singh Bisht"/>
    <x v="0"/>
    <x v="0"/>
    <s v="HNBGU"/>
    <s v="B Tech"/>
    <n v="7"/>
    <x v="21"/>
    <n v="6"/>
    <n v="6"/>
    <n v="6"/>
    <n v="6"/>
    <n v="7"/>
    <n v="2"/>
    <n v="7"/>
    <n v="6"/>
    <x v="24"/>
  </r>
  <r>
    <s v="Akshata Maithani"/>
    <x v="0"/>
    <x v="1"/>
    <s v="HNBGU"/>
    <s v="Forestry and Natural Resources"/>
    <s v="5th"/>
    <x v="45"/>
    <n v="7"/>
    <n v="3"/>
    <n v="5"/>
    <n v="1"/>
    <n v="3"/>
    <n v="6"/>
    <n v="7"/>
    <n v="1"/>
    <x v="19"/>
  </r>
  <r>
    <s v="Gunju Sai jagadeshwar"/>
    <x v="0"/>
    <x v="0"/>
    <s v="HNBGU"/>
    <s v="Forestry and Natural Resources"/>
    <n v="5"/>
    <x v="21"/>
    <n v="4"/>
    <n v="7"/>
    <n v="6"/>
    <n v="1"/>
    <n v="5"/>
    <n v="5"/>
    <n v="7"/>
    <n v="6"/>
    <x v="21"/>
  </r>
  <r>
    <s v="Kanika Sharma"/>
    <x v="0"/>
    <x v="1"/>
    <s v="HNBGU"/>
    <s v="Forestry and Natural Resources"/>
    <s v="5th"/>
    <x v="46"/>
    <n v="5"/>
    <n v="1"/>
    <n v="3"/>
    <n v="2"/>
    <n v="2"/>
    <n v="4"/>
    <n v="6"/>
    <n v="2"/>
    <x v="10"/>
  </r>
  <r>
    <s v="Pratibha Pandey"/>
    <x v="0"/>
    <x v="1"/>
    <s v="HNBGU"/>
    <s v="Forestry and Natural Resources"/>
    <s v="5th sem"/>
    <x v="39"/>
    <n v="4"/>
    <n v="2"/>
    <n v="6"/>
    <n v="6"/>
    <n v="7"/>
    <n v="2"/>
    <n v="1"/>
    <n v="3"/>
    <x v="17"/>
  </r>
  <r>
    <s v="Ankur Badoni"/>
    <x v="0"/>
    <x v="0"/>
    <s v="HNBGU"/>
    <s v="Horticulture"/>
    <s v="5th"/>
    <x v="32"/>
    <n v="5"/>
    <n v="3"/>
    <n v="3"/>
    <n v="4"/>
    <n v="4"/>
    <n v="4"/>
    <n v="5"/>
    <n v="2"/>
    <x v="9"/>
  </r>
  <r>
    <s v="Anushree Semwal"/>
    <x v="3"/>
    <x v="1"/>
    <s v="HNBGU"/>
    <s v="Journalism and mass communication"/>
    <n v="5"/>
    <x v="47"/>
    <n v="7"/>
    <n v="3"/>
    <n v="2"/>
    <n v="6"/>
    <n v="1"/>
    <n v="3"/>
    <n v="6"/>
    <n v="2"/>
    <x v="9"/>
  </r>
  <r>
    <s v="Aradhana Sah"/>
    <x v="0"/>
    <x v="1"/>
    <s v="HNBGU"/>
    <s v="Journalism and mass communication"/>
    <s v="5th"/>
    <x v="5"/>
    <n v="5"/>
    <n v="2"/>
    <n v="5"/>
    <n v="2"/>
    <n v="5"/>
    <n v="6"/>
    <n v="6"/>
    <n v="3"/>
    <x v="4"/>
  </r>
  <r>
    <s v="Neha Bisht"/>
    <x v="0"/>
    <x v="1"/>
    <s v="HNBGU"/>
    <s v="CMTHS"/>
    <s v="5th semester"/>
    <x v="13"/>
    <n v="5"/>
    <n v="5"/>
    <n v="3"/>
    <n v="4"/>
    <n v="1"/>
    <n v="2"/>
    <n v="4"/>
    <n v="3"/>
    <x v="23"/>
  </r>
  <r>
    <s v="Abhinav Uniyal"/>
    <x v="1"/>
    <x v="0"/>
    <s v="HNBGU"/>
    <s v="MBA"/>
    <n v="3"/>
    <x v="21"/>
    <n v="5"/>
    <n v="2"/>
    <n v="1"/>
    <n v="1"/>
    <n v="1"/>
    <n v="6"/>
    <n v="6"/>
    <n v="1"/>
    <x v="27"/>
  </r>
  <r>
    <s v="Sagar painuli"/>
    <x v="1"/>
    <x v="0"/>
    <s v="HNBGU"/>
    <s v="MBA"/>
    <n v="3"/>
    <x v="48"/>
    <n v="7"/>
    <n v="4"/>
    <n v="7"/>
    <n v="1"/>
    <n v="3"/>
    <n v="7"/>
    <n v="5"/>
    <n v="4"/>
    <x v="3"/>
  </r>
  <r>
    <s v="SARJEET KUMAR"/>
    <x v="0"/>
    <x v="0"/>
    <s v="HNBGU"/>
    <s v="MBA"/>
    <s v="3rd"/>
    <x v="48"/>
    <n v="6"/>
    <n v="2"/>
    <n v="2"/>
    <n v="1"/>
    <n v="6"/>
    <n v="3"/>
    <n v="5"/>
    <n v="6"/>
    <x v="17"/>
  </r>
  <r>
    <s v="HARIKRISHNAN P"/>
    <x v="1"/>
    <x v="0"/>
    <s v="HNBGU"/>
    <s v="MBA"/>
    <n v="3"/>
    <x v="12"/>
    <n v="3"/>
    <n v="2"/>
    <n v="6"/>
    <n v="3"/>
    <n v="6"/>
    <n v="5"/>
    <n v="5"/>
    <n v="4"/>
    <x v="4"/>
  </r>
  <r>
    <s v="Akshay Semwal"/>
    <x v="1"/>
    <x v="0"/>
    <s v="HNBGU"/>
    <s v="MBA"/>
    <s v="3rd"/>
    <x v="20"/>
    <n v="1"/>
    <n v="2"/>
    <n v="2"/>
    <n v="1"/>
    <n v="6"/>
    <n v="4"/>
    <n v="7"/>
    <n v="6"/>
    <x v="15"/>
  </r>
  <r>
    <s v="Mohd azim hussain"/>
    <x v="1"/>
    <x v="0"/>
    <s v="HNBGU"/>
    <s v="MBA"/>
    <s v="3rd"/>
    <x v="49"/>
    <n v="5"/>
    <n v="6"/>
    <n v="4"/>
    <n v="5"/>
    <n v="6"/>
    <n v="6"/>
    <n v="5"/>
    <n v="5"/>
    <x v="7"/>
  </r>
  <r>
    <s v="Viduahi Choudhary"/>
    <x v="0"/>
    <x v="1"/>
    <s v="HNBGU"/>
    <s v="Pharmacy"/>
    <s v="5th"/>
    <x v="50"/>
    <n v="5"/>
    <n v="2"/>
    <n v="3"/>
    <n v="5"/>
    <n v="1"/>
    <n v="5"/>
    <n v="4"/>
    <n v="1"/>
    <x v="1"/>
  </r>
  <r>
    <s v="Rahul Bartwal"/>
    <x v="1"/>
    <x v="0"/>
    <s v="HNBGU"/>
    <s v="TTM"/>
    <n v="3"/>
    <x v="28"/>
    <n v="4"/>
    <n v="7"/>
    <n v="7"/>
    <n v="7"/>
    <n v="5"/>
    <n v="5"/>
    <n v="7"/>
    <n v="6"/>
    <x v="26"/>
  </r>
  <r>
    <s v="shalini rawat"/>
    <x v="1"/>
    <x v="1"/>
    <s v="HNBGU"/>
    <s v="MBA"/>
    <n v="3"/>
    <x v="21"/>
    <n v="6"/>
    <n v="3"/>
    <n v="5"/>
    <n v="2"/>
    <n v="2"/>
    <n v="2"/>
    <n v="4"/>
    <n v="3"/>
    <x v="23"/>
  </r>
  <r>
    <s v="RAVI KUNAR YOGI"/>
    <x v="0"/>
    <x v="0"/>
    <s v="HNBGU"/>
    <s v="CMTHS"/>
    <n v="4"/>
    <x v="51"/>
    <n v="5"/>
    <n v="4"/>
    <n v="4"/>
    <n v="4"/>
    <n v="4"/>
    <n v="4"/>
    <n v="4"/>
    <n v="4"/>
    <x v="19"/>
  </r>
  <r>
    <s v="Ankita Rao"/>
    <x v="0"/>
    <x v="1"/>
    <s v="HNBGU"/>
    <s v="Horticulture"/>
    <s v="5th"/>
    <x v="52"/>
    <n v="6"/>
    <n v="2"/>
    <n v="7"/>
    <n v="6"/>
    <n v="7"/>
    <n v="7"/>
    <n v="7"/>
    <n v="2"/>
    <x v="25"/>
  </r>
  <r>
    <s v="Simran Bohra"/>
    <x v="1"/>
    <x v="1"/>
    <s v="HNBGU"/>
    <s v="Biochemistry"/>
    <s v="3rd"/>
    <x v="39"/>
    <n v="5"/>
    <n v="2"/>
    <n v="4"/>
    <n v="2"/>
    <n v="5"/>
    <n v="6"/>
    <n v="7"/>
    <n v="6"/>
    <x v="2"/>
  </r>
  <r>
    <s v="Kamini Panwar"/>
    <x v="0"/>
    <x v="1"/>
    <s v="HNBGU"/>
    <s v="Yoga and Naturopathy"/>
    <s v="3rd sem"/>
    <x v="28"/>
    <n v="4"/>
    <n v="2"/>
    <n v="6"/>
    <n v="2"/>
    <n v="5"/>
    <n v="6"/>
    <n v="6"/>
    <n v="4"/>
    <x v="0"/>
  </r>
  <r>
    <s v="PRIYANKA PAWAR"/>
    <x v="0"/>
    <x v="1"/>
    <s v="HNBGU"/>
    <s v="Forestry and Natural Resources"/>
    <s v="5th"/>
    <x v="46"/>
    <n v="5"/>
    <n v="2"/>
    <n v="6"/>
    <n v="4"/>
    <n v="6"/>
    <n v="5"/>
    <n v="7"/>
    <n v="5"/>
    <x v="20"/>
  </r>
  <r>
    <s v="Anuradha"/>
    <x v="1"/>
    <x v="1"/>
    <s v="HNBGU"/>
    <s v="Zoology"/>
    <n v="3"/>
    <x v="28"/>
    <n v="3"/>
    <n v="2"/>
    <n v="6"/>
    <n v="6"/>
    <n v="4"/>
    <n v="5"/>
    <n v="6"/>
    <n v="2"/>
    <x v="4"/>
  </r>
  <r>
    <s v="Afreen"/>
    <x v="1"/>
    <x v="1"/>
    <s v="HNBGU"/>
    <s v="Zoology"/>
    <s v="3 sem"/>
    <x v="53"/>
    <n v="7"/>
    <n v="2"/>
    <n v="7"/>
    <n v="1"/>
    <n v="1"/>
    <n v="2"/>
    <n v="5"/>
    <n v="1"/>
    <x v="1"/>
  </r>
  <r>
    <s v="Manvi"/>
    <x v="0"/>
    <x v="1"/>
    <s v="HNBGU"/>
    <s v="Pharmacy"/>
    <s v="7 th semester"/>
    <x v="54"/>
    <n v="5"/>
    <n v="2"/>
    <n v="6"/>
    <n v="3"/>
    <n v="6"/>
    <n v="6"/>
    <n v="5"/>
    <n v="3"/>
    <x v="5"/>
  </r>
  <r>
    <s v="YOUNUS ALI DAR"/>
    <x v="2"/>
    <x v="0"/>
    <s v="HNBGU"/>
    <s v="MBA"/>
    <s v="3rd"/>
    <x v="55"/>
    <n v="4"/>
    <n v="7"/>
    <n v="7"/>
    <n v="3"/>
    <n v="7"/>
    <n v="6"/>
    <n v="7"/>
    <n v="6"/>
    <x v="28"/>
  </r>
  <r>
    <s v="Sulekha"/>
    <x v="1"/>
    <x v="1"/>
    <s v="HNBGU"/>
    <s v="MBA"/>
    <s v="3rd"/>
    <x v="44"/>
    <n v="7"/>
    <n v="4"/>
    <n v="6"/>
    <n v="4"/>
    <n v="5"/>
    <n v="5"/>
    <n v="7"/>
    <n v="4"/>
    <x v="7"/>
  </r>
  <r>
    <s v="Anmol Bhandari"/>
    <x v="1"/>
    <x v="0"/>
    <s v="HNBGU"/>
    <s v="MBA"/>
    <s v="3rd"/>
    <x v="52"/>
    <n v="1"/>
    <n v="1"/>
    <n v="7"/>
    <n v="2"/>
    <n v="7"/>
    <n v="3"/>
    <n v="1"/>
    <n v="3"/>
    <x v="10"/>
  </r>
  <r>
    <s v="Sakshi"/>
    <x v="0"/>
    <x v="1"/>
    <s v="HNBGU"/>
    <s v="MBA"/>
    <s v="3rd sem"/>
    <x v="15"/>
    <n v="6"/>
    <n v="5"/>
    <n v="4"/>
    <n v="6"/>
    <n v="4"/>
    <n v="6"/>
    <n v="6"/>
    <n v="4"/>
    <x v="21"/>
  </r>
  <r>
    <s v="Ambika"/>
    <x v="0"/>
    <x v="1"/>
    <s v="HNBGU"/>
    <s v="Horticulture"/>
    <s v="7th sem"/>
    <x v="39"/>
    <n v="7"/>
    <n v="2"/>
    <n v="6"/>
    <n v="3"/>
    <n v="3"/>
    <n v="6"/>
    <n v="6"/>
    <n v="6"/>
    <x v="14"/>
  </r>
  <r>
    <s v="Nusrat Jahan"/>
    <x v="0"/>
    <x v="1"/>
    <s v="HNBGU"/>
    <s v="Horticulture"/>
    <s v="7th sem."/>
    <x v="56"/>
    <n v="4"/>
    <n v="2"/>
    <n v="5"/>
    <n v="1"/>
    <n v="4"/>
    <n v="2"/>
    <n v="4"/>
    <n v="4"/>
    <x v="1"/>
  </r>
  <r>
    <s v="Muskan Sharma"/>
    <x v="0"/>
    <x v="1"/>
    <s v="HNBGU"/>
    <s v="Horticulture"/>
    <s v="7th"/>
    <x v="39"/>
    <n v="4"/>
    <n v="4"/>
    <n v="6"/>
    <n v="1"/>
    <n v="7"/>
    <n v="7"/>
    <n v="5"/>
    <n v="7"/>
    <x v="21"/>
  </r>
  <r>
    <s v="Vandana Bisht"/>
    <x v="0"/>
    <x v="1"/>
    <s v="HNBGU"/>
    <s v="Botany"/>
    <s v="Third Semester"/>
    <x v="3"/>
    <n v="7"/>
    <n v="7"/>
    <n v="7"/>
    <n v="1"/>
    <n v="3"/>
    <n v="7"/>
    <n v="7"/>
    <n v="7"/>
    <x v="24"/>
  </r>
  <r>
    <s v="Ritika Kukreti"/>
    <x v="0"/>
    <x v="1"/>
    <s v="HNBGU"/>
    <s v="Botany"/>
    <s v="3rd"/>
    <x v="26"/>
    <n v="5"/>
    <n v="4"/>
    <n v="5"/>
    <n v="1"/>
    <n v="2"/>
    <n v="5"/>
    <n v="4"/>
    <n v="2"/>
    <x v="22"/>
  </r>
  <r>
    <s v="Nitika Doval"/>
    <x v="2"/>
    <x v="1"/>
    <s v="HNBGU"/>
    <s v="Botany"/>
    <s v="3 semester"/>
    <x v="39"/>
    <n v="7"/>
    <n v="7"/>
    <n v="7"/>
    <n v="1"/>
    <n v="3"/>
    <n v="7"/>
    <n v="7"/>
    <n v="7"/>
    <x v="24"/>
  </r>
  <r>
    <s v="Sateesh chand"/>
    <x v="0"/>
    <x v="0"/>
    <s v="HNBGU"/>
    <s v="Botany"/>
    <s v="3rd"/>
    <x v="57"/>
    <n v="1"/>
    <n v="3"/>
    <n v="5"/>
    <n v="4"/>
    <n v="3"/>
    <n v="5"/>
    <n v="6"/>
    <n v="6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8AE23-6D98-4AFA-8ACE-83DE4D1173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1" firstDataRow="2" firstDataCol="1"/>
  <pivotFields count="16">
    <pivotField showAll="0"/>
    <pivotField axis="axisCol" showAll="0">
      <items count="5">
        <item h="1" x="3"/>
        <item h="1" x="0"/>
        <item h="1" x="1"/>
        <item x="2"/>
        <item t="default"/>
      </items>
    </pivotField>
    <pivotField axis="axisRow" showAll="0">
      <items count="3">
        <item x="1"/>
        <item h="1" sd="0" x="0"/>
        <item t="default"/>
      </items>
    </pivotField>
    <pivotField showAll="0"/>
    <pivotField showAll="0"/>
    <pivotField showAll="0"/>
    <pivotField axis="axisRow" showAll="0">
      <items count="59">
        <item x="7"/>
        <item x="0"/>
        <item x="8"/>
        <item x="16"/>
        <item x="29"/>
        <item x="37"/>
        <item x="24"/>
        <item x="27"/>
        <item x="52"/>
        <item x="23"/>
        <item x="20"/>
        <item x="28"/>
        <item x="10"/>
        <item x="51"/>
        <item x="50"/>
        <item x="11"/>
        <item x="30"/>
        <item x="42"/>
        <item x="31"/>
        <item x="14"/>
        <item x="55"/>
        <item x="34"/>
        <item x="21"/>
        <item x="41"/>
        <item x="48"/>
        <item x="12"/>
        <item x="18"/>
        <item x="15"/>
        <item x="35"/>
        <item x="26"/>
        <item x="5"/>
        <item x="56"/>
        <item x="39"/>
        <item x="32"/>
        <item x="45"/>
        <item x="19"/>
        <item x="53"/>
        <item x="46"/>
        <item x="47"/>
        <item x="38"/>
        <item x="3"/>
        <item x="44"/>
        <item x="13"/>
        <item x="6"/>
        <item x="54"/>
        <item x="17"/>
        <item x="25"/>
        <item x="33"/>
        <item x="1"/>
        <item x="2"/>
        <item x="43"/>
        <item x="9"/>
        <item x="57"/>
        <item x="4"/>
        <item x="22"/>
        <item x="40"/>
        <item x="36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0">
        <item x="12"/>
        <item x="27"/>
        <item x="10"/>
        <item x="1"/>
        <item x="23"/>
        <item x="22"/>
        <item x="15"/>
        <item x="9"/>
        <item x="17"/>
        <item x="16"/>
        <item x="19"/>
        <item x="4"/>
        <item x="0"/>
        <item x="5"/>
        <item x="2"/>
        <item x="3"/>
        <item x="14"/>
        <item x="20"/>
        <item x="21"/>
        <item x="7"/>
        <item x="13"/>
        <item x="25"/>
        <item x="8"/>
        <item x="24"/>
        <item x="28"/>
        <item x="26"/>
        <item x="18"/>
        <item x="11"/>
        <item x="6"/>
        <item t="default"/>
      </items>
    </pivotField>
  </pivotFields>
  <rowFields count="2">
    <field x="2"/>
    <field x="6"/>
  </rowFields>
  <rowItems count="7">
    <i>
      <x/>
    </i>
    <i r="1">
      <x v="15"/>
    </i>
    <i r="1">
      <x v="19"/>
    </i>
    <i r="1">
      <x v="25"/>
    </i>
    <i r="1">
      <x v="29"/>
    </i>
    <i r="1">
      <x v="32"/>
    </i>
    <i t="grand">
      <x/>
    </i>
  </rowItems>
  <colFields count="1">
    <field x="1"/>
  </colFields>
  <colItems count="2">
    <i>
      <x v="3"/>
    </i>
    <i t="grand">
      <x/>
    </i>
  </colItems>
  <dataFields count="1">
    <dataField name="Sum of SUM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C2" sqref="C2"/>
    </sheetView>
  </sheetViews>
  <sheetFormatPr defaultRowHeight="14.6" x14ac:dyDescent="0.4"/>
  <cols>
    <col min="1" max="1" width="18.53515625" customWidth="1"/>
  </cols>
  <sheetData>
    <row r="2" spans="1:2" x14ac:dyDescent="0.4">
      <c r="A2" s="73" t="s">
        <v>6</v>
      </c>
      <c r="B2" t="s">
        <v>0</v>
      </c>
    </row>
    <row r="3" spans="1:2" x14ac:dyDescent="0.4">
      <c r="A3" s="73"/>
      <c r="B3" t="s">
        <v>1</v>
      </c>
    </row>
    <row r="4" spans="1:2" x14ac:dyDescent="0.4">
      <c r="A4" s="73"/>
      <c r="B4" t="s">
        <v>2</v>
      </c>
    </row>
    <row r="5" spans="1:2" x14ac:dyDescent="0.4">
      <c r="A5" s="73"/>
      <c r="B5" t="s">
        <v>3</v>
      </c>
    </row>
    <row r="6" spans="1:2" x14ac:dyDescent="0.4">
      <c r="A6" s="73"/>
      <c r="B6" t="s">
        <v>4</v>
      </c>
    </row>
    <row r="7" spans="1:2" x14ac:dyDescent="0.4">
      <c r="A7" s="73"/>
      <c r="B7" t="s">
        <v>5</v>
      </c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8"/>
  <sheetViews>
    <sheetView topLeftCell="A58" workbookViewId="0">
      <selection activeCell="F58" sqref="F58"/>
    </sheetView>
  </sheetViews>
  <sheetFormatPr defaultRowHeight="14.6" x14ac:dyDescent="0.4"/>
  <cols>
    <col min="2" max="2" width="17.3828125" customWidth="1"/>
    <col min="6" max="6" width="9.765625" bestFit="1" customWidth="1"/>
    <col min="9" max="10" width="9.15234375" style="12"/>
    <col min="12" max="12" width="9.15234375" style="8"/>
    <col min="14" max="14" width="9.15234375" style="15"/>
    <col min="15" max="15" width="9.15234375" style="8"/>
    <col min="16" max="16" width="9.15234375" style="12"/>
    <col min="18" max="19" width="9.15234375" style="15"/>
    <col min="21" max="21" width="9.15234375" style="12"/>
    <col min="23" max="23" width="9.15234375" style="8"/>
    <col min="24" max="25" width="9.15234375" style="12"/>
    <col min="27" max="27" width="9.15234375" style="8"/>
    <col min="29" max="29" width="9.15234375" style="15"/>
    <col min="30" max="30" width="9.15234375" style="8"/>
    <col min="31" max="31" width="9.15234375" style="12"/>
    <col min="32" max="32" width="9.15234375" style="7"/>
    <col min="33" max="34" width="9.15234375" style="15"/>
    <col min="35" max="35" width="9.15234375" style="7"/>
    <col min="36" max="36" width="9.15234375" style="12"/>
    <col min="38" max="38" width="9.15234375" style="8"/>
  </cols>
  <sheetData>
    <row r="1" spans="1:38" ht="125.6" thickBot="1" x14ac:dyDescent="0.4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0" t="s">
        <v>248</v>
      </c>
      <c r="J1" s="10" t="s">
        <v>249</v>
      </c>
      <c r="K1" s="1" t="s">
        <v>250</v>
      </c>
      <c r="L1" s="3" t="s">
        <v>251</v>
      </c>
      <c r="M1" s="5" t="s">
        <v>252</v>
      </c>
      <c r="N1" s="13" t="s">
        <v>253</v>
      </c>
      <c r="O1" s="3" t="s">
        <v>254</v>
      </c>
      <c r="P1" s="10" t="s">
        <v>255</v>
      </c>
      <c r="Q1" s="5" t="s">
        <v>256</v>
      </c>
      <c r="R1" s="13" t="s">
        <v>257</v>
      </c>
      <c r="S1" s="13" t="s">
        <v>258</v>
      </c>
      <c r="T1" s="5" t="s">
        <v>259</v>
      </c>
      <c r="U1" s="10" t="s">
        <v>260</v>
      </c>
      <c r="V1" s="1" t="s">
        <v>261</v>
      </c>
      <c r="W1" s="3" t="s">
        <v>262</v>
      </c>
      <c r="X1" s="10" t="s">
        <v>263</v>
      </c>
      <c r="Y1" s="10" t="s">
        <v>264</v>
      </c>
      <c r="Z1" s="1" t="s">
        <v>265</v>
      </c>
      <c r="AA1" s="3" t="s">
        <v>266</v>
      </c>
      <c r="AB1" s="5" t="s">
        <v>267</v>
      </c>
      <c r="AC1" s="13" t="s">
        <v>268</v>
      </c>
      <c r="AD1" s="3" t="s">
        <v>269</v>
      </c>
      <c r="AE1" s="10" t="s">
        <v>270</v>
      </c>
      <c r="AF1" s="5" t="s">
        <v>271</v>
      </c>
      <c r="AG1" s="13" t="s">
        <v>272</v>
      </c>
      <c r="AH1" s="13" t="s">
        <v>273</v>
      </c>
      <c r="AI1" s="5" t="s">
        <v>274</v>
      </c>
      <c r="AJ1" s="10" t="s">
        <v>275</v>
      </c>
      <c r="AK1" s="1" t="s">
        <v>276</v>
      </c>
      <c r="AL1" s="9" t="s">
        <v>277</v>
      </c>
    </row>
    <row r="2" spans="1:38" ht="38.6" thickBot="1" x14ac:dyDescent="0.45">
      <c r="A2" s="1" t="s">
        <v>278</v>
      </c>
      <c r="B2" s="1" t="s">
        <v>279</v>
      </c>
      <c r="C2" s="1" t="s">
        <v>26</v>
      </c>
      <c r="D2" s="1" t="s">
        <v>10</v>
      </c>
      <c r="E2" s="1" t="s">
        <v>280</v>
      </c>
      <c r="F2" s="1" t="s">
        <v>281</v>
      </c>
      <c r="G2" s="1" t="s">
        <v>20</v>
      </c>
      <c r="H2" s="53">
        <v>6.7</v>
      </c>
      <c r="I2" s="11">
        <v>7</v>
      </c>
      <c r="J2" s="11">
        <v>1</v>
      </c>
      <c r="K2" s="2">
        <v>7</v>
      </c>
      <c r="L2" s="4">
        <v>4</v>
      </c>
      <c r="M2" s="6">
        <v>1</v>
      </c>
      <c r="N2" s="14">
        <v>5</v>
      </c>
      <c r="O2" s="4">
        <v>5</v>
      </c>
      <c r="P2" s="11">
        <v>5</v>
      </c>
      <c r="Q2" s="6">
        <v>7</v>
      </c>
      <c r="R2" s="14">
        <v>4</v>
      </c>
      <c r="S2" s="14">
        <v>7</v>
      </c>
      <c r="T2" s="6">
        <v>4</v>
      </c>
      <c r="U2" s="11">
        <v>3</v>
      </c>
      <c r="V2" s="2">
        <v>5</v>
      </c>
      <c r="W2" s="4">
        <v>7</v>
      </c>
      <c r="X2" s="11">
        <v>5</v>
      </c>
      <c r="Y2" s="11">
        <v>4</v>
      </c>
      <c r="Z2" s="2">
        <v>7</v>
      </c>
      <c r="AA2" s="4">
        <v>3</v>
      </c>
      <c r="AB2" s="6">
        <v>7</v>
      </c>
      <c r="AC2" s="14">
        <v>7</v>
      </c>
      <c r="AD2" s="4">
        <v>4</v>
      </c>
      <c r="AE2" s="11">
        <v>6</v>
      </c>
      <c r="AF2" s="6">
        <v>6</v>
      </c>
      <c r="AG2" s="14">
        <v>6</v>
      </c>
      <c r="AH2" s="14">
        <v>5</v>
      </c>
      <c r="AI2" s="6">
        <v>7</v>
      </c>
      <c r="AJ2" s="11">
        <v>4</v>
      </c>
      <c r="AK2" s="2">
        <v>7</v>
      </c>
      <c r="AL2" s="4">
        <v>7</v>
      </c>
    </row>
    <row r="3" spans="1:38" ht="38.6" thickBot="1" x14ac:dyDescent="0.45">
      <c r="A3" s="1" t="s">
        <v>282</v>
      </c>
      <c r="B3" s="1" t="s">
        <v>283</v>
      </c>
      <c r="C3" s="1" t="s">
        <v>26</v>
      </c>
      <c r="D3" s="1" t="s">
        <v>10</v>
      </c>
      <c r="E3" s="1" t="s">
        <v>280</v>
      </c>
      <c r="F3" s="1" t="s">
        <v>281</v>
      </c>
      <c r="G3" s="1" t="s">
        <v>20</v>
      </c>
      <c r="H3" s="53">
        <v>6</v>
      </c>
      <c r="I3" s="11">
        <v>4</v>
      </c>
      <c r="J3" s="11">
        <v>4</v>
      </c>
      <c r="K3" s="2">
        <v>7</v>
      </c>
      <c r="L3" s="4">
        <v>6</v>
      </c>
      <c r="M3" s="6">
        <v>1</v>
      </c>
      <c r="N3" s="14">
        <v>5</v>
      </c>
      <c r="O3" s="4">
        <v>1</v>
      </c>
      <c r="P3" s="11">
        <v>5</v>
      </c>
      <c r="Q3" s="6">
        <v>7</v>
      </c>
      <c r="R3" s="14">
        <v>3</v>
      </c>
      <c r="S3" s="14">
        <v>6</v>
      </c>
      <c r="T3" s="6">
        <v>1</v>
      </c>
      <c r="U3" s="11">
        <v>1</v>
      </c>
      <c r="V3" s="2">
        <v>7</v>
      </c>
      <c r="W3" s="4">
        <v>7</v>
      </c>
      <c r="X3" s="11">
        <v>1</v>
      </c>
      <c r="Y3" s="11">
        <v>3</v>
      </c>
      <c r="Z3" s="2">
        <v>1</v>
      </c>
      <c r="AA3" s="4">
        <v>7</v>
      </c>
      <c r="AB3" s="6">
        <v>7</v>
      </c>
      <c r="AC3" s="14">
        <v>1</v>
      </c>
      <c r="AD3" s="4">
        <v>4</v>
      </c>
      <c r="AE3" s="11">
        <v>7</v>
      </c>
      <c r="AF3" s="6">
        <v>6</v>
      </c>
      <c r="AG3" s="14">
        <v>7</v>
      </c>
      <c r="AH3" s="14">
        <v>7</v>
      </c>
      <c r="AI3" s="6">
        <v>7</v>
      </c>
      <c r="AJ3" s="11">
        <v>1</v>
      </c>
      <c r="AK3" s="2">
        <v>7</v>
      </c>
      <c r="AL3" s="4">
        <v>7</v>
      </c>
    </row>
    <row r="4" spans="1:38" ht="38.6" thickBot="1" x14ac:dyDescent="0.45">
      <c r="A4" s="1" t="s">
        <v>284</v>
      </c>
      <c r="B4" s="1" t="s">
        <v>285</v>
      </c>
      <c r="C4" s="1" t="s">
        <v>26</v>
      </c>
      <c r="D4" s="1" t="s">
        <v>10</v>
      </c>
      <c r="E4" s="1" t="s">
        <v>280</v>
      </c>
      <c r="F4" s="1" t="s">
        <v>281</v>
      </c>
      <c r="G4" s="2">
        <v>5</v>
      </c>
      <c r="H4" s="53">
        <v>6.5</v>
      </c>
      <c r="I4" s="11">
        <v>6</v>
      </c>
      <c r="J4" s="11">
        <v>7</v>
      </c>
      <c r="K4" s="2">
        <v>5</v>
      </c>
      <c r="L4" s="4">
        <v>3</v>
      </c>
      <c r="M4" s="6">
        <v>2</v>
      </c>
      <c r="N4" s="14">
        <v>5</v>
      </c>
      <c r="O4" s="4">
        <v>5</v>
      </c>
      <c r="P4" s="11">
        <v>3</v>
      </c>
      <c r="Q4" s="6">
        <v>2</v>
      </c>
      <c r="R4" s="14">
        <v>4</v>
      </c>
      <c r="S4" s="14">
        <v>5</v>
      </c>
      <c r="T4" s="6">
        <v>2</v>
      </c>
      <c r="U4" s="11">
        <v>2</v>
      </c>
      <c r="V4" s="2">
        <v>5</v>
      </c>
      <c r="W4" s="4">
        <v>5</v>
      </c>
      <c r="X4" s="11">
        <v>2</v>
      </c>
      <c r="Y4" s="11">
        <v>5</v>
      </c>
      <c r="Z4" s="2">
        <v>2</v>
      </c>
      <c r="AA4" s="4">
        <v>6</v>
      </c>
      <c r="AB4" s="6">
        <v>5</v>
      </c>
      <c r="AC4" s="14">
        <v>6</v>
      </c>
      <c r="AD4" s="4">
        <v>7</v>
      </c>
      <c r="AE4" s="11">
        <v>7</v>
      </c>
      <c r="AF4" s="6">
        <v>3</v>
      </c>
      <c r="AG4" s="14">
        <v>2</v>
      </c>
      <c r="AH4" s="14">
        <v>6</v>
      </c>
      <c r="AI4" s="6">
        <v>6</v>
      </c>
      <c r="AJ4" s="11">
        <v>5</v>
      </c>
      <c r="AK4" s="2">
        <v>6</v>
      </c>
      <c r="AL4" s="4">
        <v>6</v>
      </c>
    </row>
    <row r="5" spans="1:38" ht="38.6" thickBot="1" x14ac:dyDescent="0.45">
      <c r="A5" s="1" t="s">
        <v>286</v>
      </c>
      <c r="B5" s="1" t="s">
        <v>287</v>
      </c>
      <c r="C5" s="1" t="s">
        <v>26</v>
      </c>
      <c r="D5" s="1" t="s">
        <v>10</v>
      </c>
      <c r="E5" s="1" t="s">
        <v>280</v>
      </c>
      <c r="F5" s="1" t="s">
        <v>281</v>
      </c>
      <c r="G5" s="1" t="s">
        <v>155</v>
      </c>
      <c r="H5" s="53">
        <v>7.5</v>
      </c>
      <c r="I5" s="11">
        <v>6</v>
      </c>
      <c r="J5" s="11">
        <v>4</v>
      </c>
      <c r="K5" s="2">
        <v>6</v>
      </c>
      <c r="L5" s="4">
        <v>5</v>
      </c>
      <c r="M5" s="6">
        <v>1</v>
      </c>
      <c r="N5" s="14">
        <v>3</v>
      </c>
      <c r="O5" s="4">
        <v>2</v>
      </c>
      <c r="P5" s="11">
        <v>6</v>
      </c>
      <c r="Q5" s="6">
        <v>5</v>
      </c>
      <c r="R5" s="14">
        <v>1</v>
      </c>
      <c r="S5" s="14">
        <v>5</v>
      </c>
      <c r="T5" s="6">
        <v>6</v>
      </c>
      <c r="U5" s="11">
        <v>2</v>
      </c>
      <c r="V5" s="2">
        <v>5</v>
      </c>
      <c r="W5" s="4">
        <v>7</v>
      </c>
      <c r="X5" s="11">
        <v>7</v>
      </c>
      <c r="Y5" s="11">
        <v>5</v>
      </c>
      <c r="Z5" s="2">
        <v>7</v>
      </c>
      <c r="AA5" s="4">
        <v>7</v>
      </c>
      <c r="AB5" s="6">
        <v>4</v>
      </c>
      <c r="AC5" s="14">
        <v>2</v>
      </c>
      <c r="AD5" s="4">
        <v>2</v>
      </c>
      <c r="AE5" s="11">
        <v>7</v>
      </c>
      <c r="AF5" s="6">
        <v>6</v>
      </c>
      <c r="AG5" s="14">
        <v>1</v>
      </c>
      <c r="AH5" s="14">
        <v>5</v>
      </c>
      <c r="AI5" s="6">
        <v>7</v>
      </c>
      <c r="AJ5" s="11">
        <v>1</v>
      </c>
      <c r="AK5" s="2">
        <v>7</v>
      </c>
      <c r="AL5" s="4">
        <v>7</v>
      </c>
    </row>
    <row r="6" spans="1:38" ht="38.6" thickBot="1" x14ac:dyDescent="0.45">
      <c r="A6" s="1" t="s">
        <v>288</v>
      </c>
      <c r="B6" s="1" t="s">
        <v>289</v>
      </c>
      <c r="C6" s="1" t="s">
        <v>26</v>
      </c>
      <c r="D6" s="1" t="s">
        <v>10</v>
      </c>
      <c r="E6" s="1" t="s">
        <v>280</v>
      </c>
      <c r="F6" s="1" t="s">
        <v>281</v>
      </c>
      <c r="G6" s="1" t="s">
        <v>290</v>
      </c>
      <c r="H6" s="53">
        <v>7</v>
      </c>
      <c r="I6" s="11">
        <v>7</v>
      </c>
      <c r="J6" s="11">
        <v>4</v>
      </c>
      <c r="K6" s="2">
        <v>4</v>
      </c>
      <c r="L6" s="4">
        <v>4</v>
      </c>
      <c r="M6" s="6">
        <v>1</v>
      </c>
      <c r="N6" s="14">
        <v>4</v>
      </c>
      <c r="O6" s="4">
        <v>3</v>
      </c>
      <c r="P6" s="11">
        <v>5</v>
      </c>
      <c r="Q6" s="6">
        <v>4</v>
      </c>
      <c r="R6" s="14">
        <v>5</v>
      </c>
      <c r="S6" s="14">
        <v>5</v>
      </c>
      <c r="T6" s="6">
        <v>3</v>
      </c>
      <c r="U6" s="11">
        <v>3</v>
      </c>
      <c r="V6" s="2">
        <v>4</v>
      </c>
      <c r="W6" s="4">
        <v>4</v>
      </c>
      <c r="X6" s="11">
        <v>4</v>
      </c>
      <c r="Y6" s="11">
        <v>4</v>
      </c>
      <c r="Z6" s="2">
        <v>5</v>
      </c>
      <c r="AA6" s="4">
        <v>4</v>
      </c>
      <c r="AB6" s="6">
        <v>4</v>
      </c>
      <c r="AC6" s="14">
        <v>4</v>
      </c>
      <c r="AD6" s="4">
        <v>3</v>
      </c>
      <c r="AE6" s="11">
        <v>3</v>
      </c>
      <c r="AF6" s="6">
        <v>4</v>
      </c>
      <c r="AG6" s="14">
        <v>5</v>
      </c>
      <c r="AH6" s="14">
        <v>4</v>
      </c>
      <c r="AI6" s="6">
        <v>4</v>
      </c>
      <c r="AJ6" s="11">
        <v>4</v>
      </c>
      <c r="AK6" s="2">
        <v>5</v>
      </c>
      <c r="AL6" s="4">
        <v>4</v>
      </c>
    </row>
    <row r="7" spans="1:38" ht="38.6" thickBot="1" x14ac:dyDescent="0.45">
      <c r="A7" s="1" t="s">
        <v>291</v>
      </c>
      <c r="B7" s="1" t="s">
        <v>292</v>
      </c>
      <c r="C7" s="1" t="s">
        <v>26</v>
      </c>
      <c r="D7" s="1" t="s">
        <v>10</v>
      </c>
      <c r="E7" s="1" t="s">
        <v>280</v>
      </c>
      <c r="F7" s="1" t="s">
        <v>281</v>
      </c>
      <c r="G7" s="1" t="s">
        <v>293</v>
      </c>
      <c r="H7" s="53">
        <v>6.9</v>
      </c>
      <c r="I7" s="11">
        <v>2</v>
      </c>
      <c r="J7" s="11">
        <v>5</v>
      </c>
      <c r="K7" s="2">
        <v>6</v>
      </c>
      <c r="L7" s="4">
        <v>5</v>
      </c>
      <c r="M7" s="6">
        <v>6</v>
      </c>
      <c r="N7" s="14">
        <v>7</v>
      </c>
      <c r="O7" s="4">
        <v>7</v>
      </c>
      <c r="P7" s="11">
        <v>3</v>
      </c>
      <c r="Q7" s="6">
        <v>3</v>
      </c>
      <c r="R7" s="14">
        <v>3</v>
      </c>
      <c r="S7" s="14">
        <v>3</v>
      </c>
      <c r="T7" s="6">
        <v>3</v>
      </c>
      <c r="U7" s="11">
        <v>3</v>
      </c>
      <c r="V7" s="2">
        <v>5</v>
      </c>
      <c r="W7" s="4">
        <v>5</v>
      </c>
      <c r="X7" s="11">
        <v>4</v>
      </c>
      <c r="Y7" s="11">
        <v>6</v>
      </c>
      <c r="Z7" s="2">
        <v>5</v>
      </c>
      <c r="AA7" s="4">
        <v>7</v>
      </c>
      <c r="AB7" s="6">
        <v>7</v>
      </c>
      <c r="AC7" s="14">
        <v>7</v>
      </c>
      <c r="AD7" s="4">
        <v>6</v>
      </c>
      <c r="AE7" s="11">
        <v>7</v>
      </c>
      <c r="AF7" s="6">
        <v>3</v>
      </c>
      <c r="AG7" s="14">
        <v>3</v>
      </c>
      <c r="AH7" s="14">
        <v>5</v>
      </c>
      <c r="AI7" s="6">
        <v>4</v>
      </c>
      <c r="AJ7" s="11">
        <v>6</v>
      </c>
      <c r="AK7" s="2">
        <v>5</v>
      </c>
      <c r="AL7" s="4">
        <v>4</v>
      </c>
    </row>
    <row r="8" spans="1:38" ht="38.6" thickBot="1" x14ac:dyDescent="0.45">
      <c r="A8" s="1" t="s">
        <v>294</v>
      </c>
      <c r="B8" s="1" t="s">
        <v>295</v>
      </c>
      <c r="C8" s="1" t="s">
        <v>9</v>
      </c>
      <c r="D8" s="1" t="s">
        <v>10</v>
      </c>
      <c r="E8" s="1" t="s">
        <v>280</v>
      </c>
      <c r="F8" s="1" t="s">
        <v>281</v>
      </c>
      <c r="G8" s="2">
        <v>8</v>
      </c>
      <c r="H8" s="53">
        <v>8</v>
      </c>
      <c r="I8" s="11">
        <v>7</v>
      </c>
      <c r="J8" s="11">
        <v>7</v>
      </c>
      <c r="K8" s="2">
        <v>7</v>
      </c>
      <c r="L8" s="4">
        <v>1</v>
      </c>
      <c r="M8" s="6">
        <v>7</v>
      </c>
      <c r="N8" s="14">
        <v>7</v>
      </c>
      <c r="O8" s="4">
        <v>7</v>
      </c>
      <c r="P8" s="11">
        <v>7</v>
      </c>
      <c r="Q8" s="6">
        <v>7</v>
      </c>
      <c r="R8" s="14">
        <v>7</v>
      </c>
      <c r="S8" s="14">
        <v>7</v>
      </c>
      <c r="T8" s="6">
        <v>7</v>
      </c>
      <c r="U8" s="11">
        <v>7</v>
      </c>
      <c r="V8" s="2">
        <v>7</v>
      </c>
      <c r="W8" s="4">
        <v>7</v>
      </c>
      <c r="X8" s="11">
        <v>7</v>
      </c>
      <c r="Y8" s="11">
        <v>7</v>
      </c>
      <c r="Z8" s="2">
        <v>7</v>
      </c>
      <c r="AA8" s="4">
        <v>7</v>
      </c>
      <c r="AB8" s="6">
        <v>7</v>
      </c>
      <c r="AC8" s="14">
        <v>7</v>
      </c>
      <c r="AD8" s="4">
        <v>7</v>
      </c>
      <c r="AE8" s="11">
        <v>7</v>
      </c>
      <c r="AF8" s="6">
        <v>7</v>
      </c>
      <c r="AG8" s="14">
        <v>7</v>
      </c>
      <c r="AH8" s="14">
        <v>7</v>
      </c>
      <c r="AI8" s="6">
        <v>7</v>
      </c>
      <c r="AJ8" s="11">
        <v>7</v>
      </c>
      <c r="AK8" s="2">
        <v>7</v>
      </c>
      <c r="AL8" s="4">
        <v>7</v>
      </c>
    </row>
    <row r="9" spans="1:38" ht="38.6" thickBot="1" x14ac:dyDescent="0.45">
      <c r="A9" s="1" t="s">
        <v>296</v>
      </c>
      <c r="B9" s="1" t="s">
        <v>297</v>
      </c>
      <c r="C9" s="1" t="s">
        <v>26</v>
      </c>
      <c r="D9" s="1" t="s">
        <v>10</v>
      </c>
      <c r="E9" s="1" t="s">
        <v>280</v>
      </c>
      <c r="F9" s="1" t="s">
        <v>281</v>
      </c>
      <c r="G9" s="1" t="s">
        <v>298</v>
      </c>
      <c r="H9" s="53">
        <v>6.5</v>
      </c>
      <c r="I9" s="11">
        <v>5</v>
      </c>
      <c r="J9" s="11">
        <v>5</v>
      </c>
      <c r="K9" s="2">
        <v>6</v>
      </c>
      <c r="L9" s="4">
        <v>5</v>
      </c>
      <c r="M9" s="6">
        <v>3</v>
      </c>
      <c r="N9" s="14">
        <v>7</v>
      </c>
      <c r="O9" s="4">
        <v>5</v>
      </c>
      <c r="P9" s="11">
        <v>6</v>
      </c>
      <c r="Q9" s="6">
        <v>6</v>
      </c>
      <c r="R9" s="14">
        <v>5</v>
      </c>
      <c r="S9" s="14">
        <v>7</v>
      </c>
      <c r="T9" s="6">
        <v>5</v>
      </c>
      <c r="U9" s="11">
        <v>5</v>
      </c>
      <c r="V9" s="2">
        <v>5</v>
      </c>
      <c r="W9" s="4">
        <v>5</v>
      </c>
      <c r="X9" s="11">
        <v>5</v>
      </c>
      <c r="Y9" s="11">
        <v>4</v>
      </c>
      <c r="Z9" s="2">
        <v>5</v>
      </c>
      <c r="AA9" s="4">
        <v>6</v>
      </c>
      <c r="AB9" s="6">
        <v>5</v>
      </c>
      <c r="AC9" s="14">
        <v>6</v>
      </c>
      <c r="AD9" s="4">
        <v>6</v>
      </c>
      <c r="AE9" s="11">
        <v>6</v>
      </c>
      <c r="AF9" s="6">
        <v>5</v>
      </c>
      <c r="AG9" s="14">
        <v>6</v>
      </c>
      <c r="AH9" s="14">
        <v>6</v>
      </c>
      <c r="AI9" s="6">
        <v>5</v>
      </c>
      <c r="AJ9" s="11">
        <v>6</v>
      </c>
      <c r="AK9" s="2">
        <v>7</v>
      </c>
      <c r="AL9" s="4">
        <v>7</v>
      </c>
    </row>
    <row r="10" spans="1:38" ht="38.6" thickBot="1" x14ac:dyDescent="0.45">
      <c r="A10" s="1" t="s">
        <v>299</v>
      </c>
      <c r="B10" s="1" t="s">
        <v>300</v>
      </c>
      <c r="C10" s="1" t="s">
        <v>26</v>
      </c>
      <c r="D10" s="1" t="s">
        <v>10</v>
      </c>
      <c r="E10" s="1" t="s">
        <v>280</v>
      </c>
      <c r="F10" s="1" t="s">
        <v>281</v>
      </c>
      <c r="G10" s="1" t="s">
        <v>44</v>
      </c>
      <c r="H10" s="53">
        <v>7.5</v>
      </c>
      <c r="I10" s="11">
        <v>7</v>
      </c>
      <c r="J10" s="11">
        <v>7</v>
      </c>
      <c r="K10" s="2">
        <v>7</v>
      </c>
      <c r="L10" s="4">
        <v>6</v>
      </c>
      <c r="M10" s="6">
        <v>7</v>
      </c>
      <c r="N10" s="14">
        <v>7</v>
      </c>
      <c r="O10" s="4">
        <v>5</v>
      </c>
      <c r="P10" s="11">
        <v>7</v>
      </c>
      <c r="Q10" s="6">
        <v>7</v>
      </c>
      <c r="R10" s="14">
        <v>4</v>
      </c>
      <c r="S10" s="14">
        <v>5</v>
      </c>
      <c r="T10" s="6">
        <v>3</v>
      </c>
      <c r="U10" s="11">
        <v>2</v>
      </c>
      <c r="V10" s="2">
        <v>4</v>
      </c>
      <c r="W10" s="4">
        <v>7</v>
      </c>
      <c r="X10" s="11">
        <v>6</v>
      </c>
      <c r="Y10" s="11">
        <v>7</v>
      </c>
      <c r="Z10" s="2">
        <v>4</v>
      </c>
      <c r="AA10" s="4">
        <v>7</v>
      </c>
      <c r="AB10" s="6">
        <v>6</v>
      </c>
      <c r="AC10" s="14">
        <v>5</v>
      </c>
      <c r="AD10" s="4">
        <v>7</v>
      </c>
      <c r="AE10" s="11">
        <v>5</v>
      </c>
      <c r="AF10" s="6">
        <v>6</v>
      </c>
      <c r="AG10" s="14">
        <v>7</v>
      </c>
      <c r="AH10" s="14">
        <v>5</v>
      </c>
      <c r="AI10" s="6">
        <v>7</v>
      </c>
      <c r="AJ10" s="11">
        <v>4</v>
      </c>
      <c r="AK10" s="2">
        <v>5</v>
      </c>
      <c r="AL10" s="4">
        <v>5</v>
      </c>
    </row>
    <row r="11" spans="1:38" ht="38.6" thickBot="1" x14ac:dyDescent="0.45">
      <c r="A11" s="1" t="s">
        <v>301</v>
      </c>
      <c r="B11" s="1" t="s">
        <v>302</v>
      </c>
      <c r="C11" s="1" t="s">
        <v>26</v>
      </c>
      <c r="D11" s="1" t="s">
        <v>10</v>
      </c>
      <c r="E11" s="1" t="s">
        <v>280</v>
      </c>
      <c r="F11" s="1" t="s">
        <v>281</v>
      </c>
      <c r="G11" s="1" t="s">
        <v>303</v>
      </c>
      <c r="H11" s="53">
        <v>7</v>
      </c>
      <c r="I11" s="11">
        <v>5</v>
      </c>
      <c r="J11" s="11">
        <v>4</v>
      </c>
      <c r="K11" s="2">
        <v>5</v>
      </c>
      <c r="L11" s="4">
        <v>6</v>
      </c>
      <c r="M11" s="6">
        <v>3</v>
      </c>
      <c r="N11" s="14">
        <v>5</v>
      </c>
      <c r="O11" s="4">
        <v>2</v>
      </c>
      <c r="P11" s="11">
        <v>5</v>
      </c>
      <c r="Q11" s="6">
        <v>6</v>
      </c>
      <c r="R11" s="14">
        <v>5</v>
      </c>
      <c r="S11" s="14">
        <v>4</v>
      </c>
      <c r="T11" s="6">
        <v>4</v>
      </c>
      <c r="U11" s="11">
        <v>3</v>
      </c>
      <c r="V11" s="2">
        <v>5</v>
      </c>
      <c r="W11" s="4">
        <v>5</v>
      </c>
      <c r="X11" s="11">
        <v>5</v>
      </c>
      <c r="Y11" s="11">
        <v>5</v>
      </c>
      <c r="Z11" s="2">
        <v>5</v>
      </c>
      <c r="AA11" s="4">
        <v>6</v>
      </c>
      <c r="AB11" s="6">
        <v>6</v>
      </c>
      <c r="AC11" s="14">
        <v>5</v>
      </c>
      <c r="AD11" s="4">
        <v>5</v>
      </c>
      <c r="AE11" s="11">
        <v>6</v>
      </c>
      <c r="AF11" s="6">
        <v>3</v>
      </c>
      <c r="AG11" s="14">
        <v>5</v>
      </c>
      <c r="AH11" s="14">
        <v>5</v>
      </c>
      <c r="AI11" s="6">
        <v>5</v>
      </c>
      <c r="AJ11" s="11">
        <v>4</v>
      </c>
      <c r="AK11" s="2">
        <v>5</v>
      </c>
      <c r="AL11" s="4">
        <v>4</v>
      </c>
    </row>
    <row r="12" spans="1:38" ht="26.15" thickBot="1" x14ac:dyDescent="0.45">
      <c r="A12" s="1" t="s">
        <v>304</v>
      </c>
      <c r="B12" s="1" t="s">
        <v>305</v>
      </c>
      <c r="C12" s="1" t="s">
        <v>9</v>
      </c>
      <c r="D12" s="1" t="s">
        <v>10</v>
      </c>
      <c r="E12" s="1" t="s">
        <v>14</v>
      </c>
      <c r="F12" s="1" t="s">
        <v>55</v>
      </c>
      <c r="G12" s="1" t="s">
        <v>16</v>
      </c>
      <c r="H12" s="53">
        <v>6.17</v>
      </c>
      <c r="I12" s="11">
        <v>4</v>
      </c>
      <c r="J12" s="11">
        <v>2</v>
      </c>
      <c r="K12" s="2">
        <v>4</v>
      </c>
      <c r="L12" s="4">
        <v>6</v>
      </c>
      <c r="M12" s="6">
        <v>4</v>
      </c>
      <c r="N12" s="14">
        <v>7</v>
      </c>
      <c r="O12" s="4">
        <v>6</v>
      </c>
      <c r="P12" s="11">
        <v>5</v>
      </c>
      <c r="Q12" s="6">
        <v>6</v>
      </c>
      <c r="R12" s="14">
        <v>6</v>
      </c>
      <c r="S12" s="14">
        <v>6</v>
      </c>
      <c r="T12" s="6">
        <v>2</v>
      </c>
      <c r="U12" s="11">
        <v>1</v>
      </c>
      <c r="V12" s="2">
        <v>2</v>
      </c>
      <c r="W12" s="4">
        <v>6</v>
      </c>
      <c r="X12" s="11">
        <v>3</v>
      </c>
      <c r="Y12" s="11">
        <v>4</v>
      </c>
      <c r="Z12" s="2">
        <v>5</v>
      </c>
      <c r="AA12" s="4">
        <v>6</v>
      </c>
      <c r="AB12" s="6">
        <v>6</v>
      </c>
      <c r="AC12" s="14">
        <v>2</v>
      </c>
      <c r="AD12" s="4">
        <v>6</v>
      </c>
      <c r="AE12" s="11">
        <v>6</v>
      </c>
      <c r="AF12" s="6">
        <v>7</v>
      </c>
      <c r="AG12" s="14">
        <v>6</v>
      </c>
      <c r="AH12" s="14">
        <v>2</v>
      </c>
      <c r="AI12" s="6">
        <v>5</v>
      </c>
      <c r="AJ12" s="11">
        <v>5</v>
      </c>
      <c r="AK12" s="2">
        <v>6</v>
      </c>
      <c r="AL12" s="4">
        <v>6</v>
      </c>
    </row>
    <row r="13" spans="1:38" ht="26.15" thickBot="1" x14ac:dyDescent="0.45">
      <c r="A13" s="1" t="s">
        <v>306</v>
      </c>
      <c r="B13" s="1" t="s">
        <v>307</v>
      </c>
      <c r="C13" s="1" t="s">
        <v>26</v>
      </c>
      <c r="D13" s="1" t="s">
        <v>19</v>
      </c>
      <c r="E13" s="1" t="s">
        <v>14</v>
      </c>
      <c r="F13" s="1" t="s">
        <v>55</v>
      </c>
      <c r="G13" s="1" t="s">
        <v>16</v>
      </c>
      <c r="H13" s="53">
        <v>6.17</v>
      </c>
      <c r="I13" s="11">
        <v>7</v>
      </c>
      <c r="J13" s="11">
        <v>5</v>
      </c>
      <c r="K13" s="2">
        <v>6</v>
      </c>
      <c r="L13" s="4">
        <v>6</v>
      </c>
      <c r="M13" s="6">
        <v>1</v>
      </c>
      <c r="N13" s="14">
        <v>6</v>
      </c>
      <c r="O13" s="4">
        <v>7</v>
      </c>
      <c r="P13" s="11">
        <v>1</v>
      </c>
      <c r="Q13" s="6">
        <v>6</v>
      </c>
      <c r="R13" s="14">
        <v>1</v>
      </c>
      <c r="S13" s="14">
        <v>3</v>
      </c>
      <c r="T13" s="6">
        <v>1</v>
      </c>
      <c r="U13" s="11">
        <v>1</v>
      </c>
      <c r="V13" s="2">
        <v>1</v>
      </c>
      <c r="W13" s="4">
        <v>6</v>
      </c>
      <c r="X13" s="11">
        <v>4</v>
      </c>
      <c r="Y13" s="11">
        <v>4</v>
      </c>
      <c r="Z13" s="2">
        <v>2</v>
      </c>
      <c r="AA13" s="4">
        <v>4</v>
      </c>
      <c r="AB13" s="6">
        <v>6</v>
      </c>
      <c r="AC13" s="14">
        <v>1</v>
      </c>
      <c r="AD13" s="4">
        <v>2</v>
      </c>
      <c r="AE13" s="11">
        <v>2</v>
      </c>
      <c r="AF13" s="6">
        <v>7</v>
      </c>
      <c r="AG13" s="14">
        <v>1</v>
      </c>
      <c r="AH13" s="14">
        <v>3</v>
      </c>
      <c r="AI13" s="6">
        <v>6</v>
      </c>
      <c r="AJ13" s="11">
        <v>1</v>
      </c>
      <c r="AK13" s="2">
        <v>7</v>
      </c>
      <c r="AL13" s="4">
        <v>4</v>
      </c>
    </row>
    <row r="14" spans="1:38" ht="26.15" thickBot="1" x14ac:dyDescent="0.45">
      <c r="A14" s="1" t="s">
        <v>7</v>
      </c>
      <c r="B14" s="1" t="s">
        <v>8</v>
      </c>
      <c r="C14" s="1" t="s">
        <v>9</v>
      </c>
      <c r="D14" s="1" t="s">
        <v>10</v>
      </c>
      <c r="E14" s="1" t="s">
        <v>14</v>
      </c>
      <c r="F14" s="1" t="s">
        <v>11</v>
      </c>
      <c r="G14" s="2">
        <v>3</v>
      </c>
      <c r="H14" s="53">
        <v>6.33</v>
      </c>
      <c r="I14" s="11">
        <v>5</v>
      </c>
      <c r="J14" s="11">
        <v>5</v>
      </c>
      <c r="K14" s="2">
        <v>6</v>
      </c>
      <c r="L14" s="4">
        <v>3</v>
      </c>
      <c r="M14" s="6">
        <v>2</v>
      </c>
      <c r="N14" s="14">
        <v>5</v>
      </c>
      <c r="O14" s="4">
        <v>4</v>
      </c>
      <c r="P14" s="11">
        <v>4</v>
      </c>
      <c r="Q14" s="6">
        <v>5</v>
      </c>
      <c r="R14" s="14">
        <v>5</v>
      </c>
      <c r="S14" s="14">
        <v>6</v>
      </c>
      <c r="T14" s="6">
        <v>3</v>
      </c>
      <c r="U14" s="11">
        <v>4</v>
      </c>
      <c r="V14" s="2">
        <v>3</v>
      </c>
      <c r="W14" s="4">
        <v>5</v>
      </c>
      <c r="X14" s="11">
        <v>5</v>
      </c>
      <c r="Y14" s="11">
        <v>6</v>
      </c>
      <c r="Z14" s="2">
        <v>3</v>
      </c>
      <c r="AA14" s="4">
        <v>5</v>
      </c>
      <c r="AB14" s="6">
        <v>7</v>
      </c>
      <c r="AC14" s="14">
        <v>4</v>
      </c>
      <c r="AD14" s="4">
        <v>5</v>
      </c>
      <c r="AE14" s="11">
        <v>5</v>
      </c>
      <c r="AF14" s="6">
        <v>4</v>
      </c>
      <c r="AG14" s="14">
        <v>6</v>
      </c>
      <c r="AH14" s="14">
        <v>5</v>
      </c>
      <c r="AI14" s="6">
        <v>6</v>
      </c>
      <c r="AJ14" s="11">
        <v>4</v>
      </c>
      <c r="AK14" s="2">
        <v>6</v>
      </c>
      <c r="AL14" s="4">
        <v>5</v>
      </c>
    </row>
    <row r="15" spans="1:38" ht="26.15" thickBot="1" x14ac:dyDescent="0.45">
      <c r="A15" s="1" t="s">
        <v>12</v>
      </c>
      <c r="B15" s="1" t="s">
        <v>13</v>
      </c>
      <c r="C15" s="1" t="s">
        <v>9</v>
      </c>
      <c r="D15" s="1" t="s">
        <v>10</v>
      </c>
      <c r="E15" s="1" t="s">
        <v>14</v>
      </c>
      <c r="F15" s="1" t="s">
        <v>15</v>
      </c>
      <c r="G15" s="1" t="s">
        <v>16</v>
      </c>
      <c r="H15" s="53">
        <v>6.67</v>
      </c>
      <c r="I15" s="11">
        <v>1</v>
      </c>
      <c r="J15" s="11">
        <v>4</v>
      </c>
      <c r="K15" s="2">
        <v>4</v>
      </c>
      <c r="L15" s="4">
        <v>1</v>
      </c>
      <c r="M15" s="6">
        <v>3</v>
      </c>
      <c r="N15" s="14">
        <v>4</v>
      </c>
      <c r="O15" s="4">
        <v>7</v>
      </c>
      <c r="P15" s="11">
        <v>7</v>
      </c>
      <c r="Q15" s="6">
        <v>7</v>
      </c>
      <c r="R15" s="14">
        <v>7</v>
      </c>
      <c r="S15" s="14">
        <v>7</v>
      </c>
      <c r="T15" s="6">
        <v>7</v>
      </c>
      <c r="U15" s="11">
        <v>1</v>
      </c>
      <c r="V15" s="2">
        <v>1</v>
      </c>
      <c r="W15" s="4">
        <v>1</v>
      </c>
      <c r="X15" s="11">
        <v>7</v>
      </c>
      <c r="Y15" s="11">
        <v>7</v>
      </c>
      <c r="Z15" s="2">
        <v>5</v>
      </c>
      <c r="AA15" s="4">
        <v>7</v>
      </c>
      <c r="AB15" s="6">
        <v>7</v>
      </c>
      <c r="AC15" s="14">
        <v>7</v>
      </c>
      <c r="AD15" s="4">
        <v>7</v>
      </c>
      <c r="AE15" s="11">
        <v>7</v>
      </c>
      <c r="AF15" s="6">
        <v>7</v>
      </c>
      <c r="AG15" s="14">
        <v>7</v>
      </c>
      <c r="AH15" s="14">
        <v>7</v>
      </c>
      <c r="AI15" s="6">
        <v>7</v>
      </c>
      <c r="AJ15" s="11">
        <v>1</v>
      </c>
      <c r="AK15" s="2">
        <v>7</v>
      </c>
      <c r="AL15" s="4">
        <v>1</v>
      </c>
    </row>
    <row r="16" spans="1:38" ht="26.15" thickBot="1" x14ac:dyDescent="0.45">
      <c r="A16" s="1" t="s">
        <v>17</v>
      </c>
      <c r="B16" s="1" t="s">
        <v>18</v>
      </c>
      <c r="C16" s="1" t="s">
        <v>9</v>
      </c>
      <c r="D16" s="1" t="s">
        <v>19</v>
      </c>
      <c r="E16" s="1" t="s">
        <v>14</v>
      </c>
      <c r="F16" s="1" t="s">
        <v>32</v>
      </c>
      <c r="G16" s="1" t="s">
        <v>20</v>
      </c>
      <c r="H16" s="53">
        <v>7.9</v>
      </c>
      <c r="I16" s="11">
        <v>4</v>
      </c>
      <c r="J16" s="11">
        <v>1</v>
      </c>
      <c r="K16" s="2">
        <v>6</v>
      </c>
      <c r="L16" s="4">
        <v>3</v>
      </c>
      <c r="M16" s="6">
        <v>2</v>
      </c>
      <c r="N16" s="14">
        <v>4</v>
      </c>
      <c r="O16" s="4">
        <v>2</v>
      </c>
      <c r="P16" s="11">
        <v>7</v>
      </c>
      <c r="Q16" s="6">
        <v>6</v>
      </c>
      <c r="R16" s="14">
        <v>2</v>
      </c>
      <c r="S16" s="14">
        <v>6</v>
      </c>
      <c r="T16" s="6">
        <v>2</v>
      </c>
      <c r="U16" s="11">
        <v>2</v>
      </c>
      <c r="V16" s="2">
        <v>1</v>
      </c>
      <c r="W16" s="4">
        <v>6</v>
      </c>
      <c r="X16" s="11">
        <v>2</v>
      </c>
      <c r="Y16" s="11">
        <v>6</v>
      </c>
      <c r="Z16" s="2">
        <v>2</v>
      </c>
      <c r="AA16" s="4">
        <v>2</v>
      </c>
      <c r="AB16" s="6">
        <v>7</v>
      </c>
      <c r="AC16" s="14">
        <v>5</v>
      </c>
      <c r="AD16" s="4">
        <v>5</v>
      </c>
      <c r="AE16" s="11">
        <v>7</v>
      </c>
      <c r="AF16" s="6">
        <v>7</v>
      </c>
      <c r="AG16" s="14">
        <v>6</v>
      </c>
      <c r="AH16" s="14">
        <v>5</v>
      </c>
      <c r="AI16" s="6">
        <v>7</v>
      </c>
      <c r="AJ16" s="11">
        <v>6</v>
      </c>
      <c r="AK16" s="2">
        <v>4</v>
      </c>
      <c r="AL16" s="4">
        <v>5</v>
      </c>
    </row>
    <row r="17" spans="1:38" ht="26.15" thickBot="1" x14ac:dyDescent="0.45">
      <c r="A17" s="1" t="s">
        <v>21</v>
      </c>
      <c r="B17" s="1" t="s">
        <v>22</v>
      </c>
      <c r="C17" s="1" t="s">
        <v>23</v>
      </c>
      <c r="D17" s="1" t="s">
        <v>19</v>
      </c>
      <c r="E17" s="1" t="s">
        <v>14</v>
      </c>
      <c r="F17" s="1" t="s">
        <v>32</v>
      </c>
      <c r="G17" s="2">
        <v>7</v>
      </c>
      <c r="H17" s="53">
        <v>6.43</v>
      </c>
      <c r="I17" s="11">
        <v>7</v>
      </c>
      <c r="J17" s="11">
        <v>5</v>
      </c>
      <c r="K17" s="2">
        <v>7</v>
      </c>
      <c r="L17" s="4">
        <v>4</v>
      </c>
      <c r="M17" s="6">
        <v>2</v>
      </c>
      <c r="N17" s="14">
        <v>7</v>
      </c>
      <c r="O17" s="4">
        <v>6</v>
      </c>
      <c r="P17" s="11">
        <v>3</v>
      </c>
      <c r="Q17" s="6">
        <v>6</v>
      </c>
      <c r="R17" s="14">
        <v>6</v>
      </c>
      <c r="S17" s="14">
        <v>4</v>
      </c>
      <c r="T17" s="6">
        <v>6</v>
      </c>
      <c r="U17" s="11">
        <v>3</v>
      </c>
      <c r="V17" s="2">
        <v>7</v>
      </c>
      <c r="W17" s="4">
        <v>3</v>
      </c>
      <c r="X17" s="11">
        <v>6</v>
      </c>
      <c r="Y17" s="11">
        <v>5</v>
      </c>
      <c r="Z17" s="2">
        <v>3</v>
      </c>
      <c r="AA17" s="4">
        <v>7</v>
      </c>
      <c r="AB17" s="6">
        <v>3</v>
      </c>
      <c r="AC17" s="14">
        <v>7</v>
      </c>
      <c r="AD17" s="4">
        <v>7</v>
      </c>
      <c r="AE17" s="11">
        <v>3</v>
      </c>
      <c r="AF17" s="6">
        <v>7</v>
      </c>
      <c r="AG17" s="14">
        <v>3</v>
      </c>
      <c r="AH17" s="14">
        <v>3</v>
      </c>
      <c r="AI17" s="6">
        <v>7</v>
      </c>
      <c r="AJ17" s="11">
        <v>4</v>
      </c>
      <c r="AK17" s="2">
        <v>5</v>
      </c>
      <c r="AL17" s="4">
        <v>7</v>
      </c>
    </row>
    <row r="18" spans="1:38" ht="26.15" thickBot="1" x14ac:dyDescent="0.45">
      <c r="A18" s="1" t="s">
        <v>24</v>
      </c>
      <c r="B18" s="1" t="s">
        <v>25</v>
      </c>
      <c r="C18" s="1" t="s">
        <v>26</v>
      </c>
      <c r="D18" s="1" t="s">
        <v>19</v>
      </c>
      <c r="E18" s="1" t="s">
        <v>14</v>
      </c>
      <c r="F18" s="1" t="s">
        <v>32</v>
      </c>
      <c r="G18" s="1" t="s">
        <v>20</v>
      </c>
      <c r="H18" s="53">
        <v>6.72</v>
      </c>
      <c r="I18" s="11">
        <v>7</v>
      </c>
      <c r="J18" s="11">
        <v>7</v>
      </c>
      <c r="K18" s="2">
        <v>7</v>
      </c>
      <c r="L18" s="4">
        <v>7</v>
      </c>
      <c r="M18" s="6">
        <v>1</v>
      </c>
      <c r="N18" s="14">
        <v>7</v>
      </c>
      <c r="O18" s="4">
        <v>7</v>
      </c>
      <c r="P18" s="11">
        <v>7</v>
      </c>
      <c r="Q18" s="6">
        <v>7</v>
      </c>
      <c r="R18" s="14">
        <v>1</v>
      </c>
      <c r="S18" s="14">
        <v>7</v>
      </c>
      <c r="T18" s="6">
        <v>6</v>
      </c>
      <c r="U18" s="11">
        <v>6</v>
      </c>
      <c r="V18" s="2">
        <v>5</v>
      </c>
      <c r="W18" s="4">
        <v>6</v>
      </c>
      <c r="X18" s="11">
        <v>6</v>
      </c>
      <c r="Y18" s="11">
        <v>7</v>
      </c>
      <c r="Z18" s="2">
        <v>7</v>
      </c>
      <c r="AA18" s="4">
        <v>7</v>
      </c>
      <c r="AB18" s="6">
        <v>7</v>
      </c>
      <c r="AC18" s="14">
        <v>7</v>
      </c>
      <c r="AD18" s="4">
        <v>7</v>
      </c>
      <c r="AE18" s="11">
        <v>7</v>
      </c>
      <c r="AF18" s="6">
        <v>7</v>
      </c>
      <c r="AG18" s="14">
        <v>7</v>
      </c>
      <c r="AH18" s="14">
        <v>7</v>
      </c>
      <c r="AI18" s="6">
        <v>7</v>
      </c>
      <c r="AJ18" s="11">
        <v>7</v>
      </c>
      <c r="AK18" s="2">
        <v>7</v>
      </c>
      <c r="AL18" s="4">
        <v>7</v>
      </c>
    </row>
    <row r="19" spans="1:38" ht="26.15" thickBot="1" x14ac:dyDescent="0.45">
      <c r="A19" s="1" t="s">
        <v>27</v>
      </c>
      <c r="B19" s="1" t="s">
        <v>28</v>
      </c>
      <c r="C19" s="1" t="s">
        <v>26</v>
      </c>
      <c r="D19" s="1" t="s">
        <v>10</v>
      </c>
      <c r="E19" s="1" t="s">
        <v>14</v>
      </c>
      <c r="F19" s="1" t="s">
        <v>32</v>
      </c>
      <c r="G19" s="1" t="s">
        <v>29</v>
      </c>
      <c r="H19" s="53">
        <v>4.67</v>
      </c>
      <c r="I19" s="11">
        <v>6</v>
      </c>
      <c r="J19" s="11">
        <v>1</v>
      </c>
      <c r="K19" s="2">
        <v>6</v>
      </c>
      <c r="L19" s="4">
        <v>2</v>
      </c>
      <c r="M19" s="6">
        <v>1</v>
      </c>
      <c r="N19" s="14">
        <v>7</v>
      </c>
      <c r="O19" s="4">
        <v>4</v>
      </c>
      <c r="P19" s="11">
        <v>1</v>
      </c>
      <c r="Q19" s="6">
        <v>4</v>
      </c>
      <c r="R19" s="14">
        <v>1</v>
      </c>
      <c r="S19" s="14">
        <v>7</v>
      </c>
      <c r="T19" s="6">
        <v>1</v>
      </c>
      <c r="U19" s="11">
        <v>2</v>
      </c>
      <c r="V19" s="2">
        <v>1</v>
      </c>
      <c r="W19" s="4">
        <v>7</v>
      </c>
      <c r="X19" s="11">
        <v>1</v>
      </c>
      <c r="Y19" s="11">
        <v>7</v>
      </c>
      <c r="Z19" s="2">
        <v>2</v>
      </c>
      <c r="AA19" s="4">
        <v>7</v>
      </c>
      <c r="AB19" s="6">
        <v>7</v>
      </c>
      <c r="AC19" s="14">
        <v>7</v>
      </c>
      <c r="AD19" s="4">
        <v>1</v>
      </c>
      <c r="AE19" s="11">
        <v>1</v>
      </c>
      <c r="AF19" s="6">
        <v>7</v>
      </c>
      <c r="AG19" s="14">
        <v>7</v>
      </c>
      <c r="AH19" s="14">
        <v>1</v>
      </c>
      <c r="AI19" s="6">
        <v>7</v>
      </c>
      <c r="AJ19" s="11">
        <v>1</v>
      </c>
      <c r="AK19" s="2">
        <v>7</v>
      </c>
      <c r="AL19" s="4">
        <v>7</v>
      </c>
    </row>
    <row r="20" spans="1:38" ht="26.15" thickBot="1" x14ac:dyDescent="0.45">
      <c r="A20" s="1" t="s">
        <v>30</v>
      </c>
      <c r="B20" s="1" t="s">
        <v>31</v>
      </c>
      <c r="C20" s="1" t="s">
        <v>9</v>
      </c>
      <c r="D20" s="1" t="s">
        <v>19</v>
      </c>
      <c r="E20" s="1" t="s">
        <v>14</v>
      </c>
      <c r="F20" s="1" t="s">
        <v>32</v>
      </c>
      <c r="G20" s="1" t="s">
        <v>20</v>
      </c>
      <c r="H20" s="53">
        <v>6.9</v>
      </c>
      <c r="I20" s="11">
        <v>3</v>
      </c>
      <c r="J20" s="11">
        <v>2</v>
      </c>
      <c r="K20" s="2">
        <v>2</v>
      </c>
      <c r="L20" s="4">
        <v>6</v>
      </c>
      <c r="M20" s="6">
        <v>5</v>
      </c>
      <c r="N20" s="14">
        <v>6</v>
      </c>
      <c r="O20" s="4">
        <v>6</v>
      </c>
      <c r="P20" s="11">
        <v>7</v>
      </c>
      <c r="Q20" s="6">
        <v>1</v>
      </c>
      <c r="R20" s="14">
        <v>7</v>
      </c>
      <c r="S20" s="14">
        <v>6</v>
      </c>
      <c r="T20" s="6">
        <v>4</v>
      </c>
      <c r="U20" s="11">
        <v>5</v>
      </c>
      <c r="V20" s="2">
        <v>6</v>
      </c>
      <c r="W20" s="4">
        <v>4</v>
      </c>
      <c r="X20" s="11">
        <v>6</v>
      </c>
      <c r="Y20" s="11">
        <v>7</v>
      </c>
      <c r="Z20" s="2">
        <v>6</v>
      </c>
      <c r="AA20" s="4">
        <v>5</v>
      </c>
      <c r="AB20" s="6">
        <v>5</v>
      </c>
      <c r="AC20" s="14">
        <v>4</v>
      </c>
      <c r="AD20" s="4">
        <v>6</v>
      </c>
      <c r="AE20" s="11">
        <v>6</v>
      </c>
      <c r="AF20" s="6">
        <v>5</v>
      </c>
      <c r="AG20" s="14">
        <v>6</v>
      </c>
      <c r="AH20" s="14">
        <v>7</v>
      </c>
      <c r="AI20" s="6">
        <v>7</v>
      </c>
      <c r="AJ20" s="11">
        <v>7</v>
      </c>
      <c r="AK20" s="2">
        <v>3</v>
      </c>
      <c r="AL20" s="4">
        <v>5</v>
      </c>
    </row>
    <row r="21" spans="1:38" ht="26.15" thickBot="1" x14ac:dyDescent="0.45">
      <c r="A21" s="1" t="s">
        <v>33</v>
      </c>
      <c r="B21" s="1" t="s">
        <v>34</v>
      </c>
      <c r="C21" s="1" t="s">
        <v>26</v>
      </c>
      <c r="D21" s="1" t="s">
        <v>19</v>
      </c>
      <c r="E21" s="1" t="s">
        <v>14</v>
      </c>
      <c r="F21" s="1" t="s">
        <v>32</v>
      </c>
      <c r="G21" s="1" t="s">
        <v>35</v>
      </c>
      <c r="H21" s="53">
        <v>8.3000000000000007</v>
      </c>
      <c r="I21" s="11">
        <v>6</v>
      </c>
      <c r="J21" s="11">
        <v>5</v>
      </c>
      <c r="K21" s="2">
        <v>4</v>
      </c>
      <c r="L21" s="4">
        <v>6</v>
      </c>
      <c r="M21" s="6">
        <v>1</v>
      </c>
      <c r="N21" s="14">
        <v>5</v>
      </c>
      <c r="O21" s="4">
        <v>6</v>
      </c>
      <c r="P21" s="11">
        <v>4</v>
      </c>
      <c r="Q21" s="6">
        <v>7</v>
      </c>
      <c r="R21" s="14">
        <v>6</v>
      </c>
      <c r="S21" s="14">
        <v>7</v>
      </c>
      <c r="T21" s="6">
        <v>3</v>
      </c>
      <c r="U21" s="11">
        <v>2</v>
      </c>
      <c r="V21" s="2">
        <v>1</v>
      </c>
      <c r="W21" s="4">
        <v>4</v>
      </c>
      <c r="X21" s="11">
        <v>1</v>
      </c>
      <c r="Y21" s="11">
        <v>7</v>
      </c>
      <c r="Z21" s="2">
        <v>3</v>
      </c>
      <c r="AA21" s="4">
        <v>6</v>
      </c>
      <c r="AB21" s="6">
        <v>7</v>
      </c>
      <c r="AC21" s="14">
        <v>7</v>
      </c>
      <c r="AD21" s="4">
        <v>2</v>
      </c>
      <c r="AE21" s="11">
        <v>7</v>
      </c>
      <c r="AF21" s="6">
        <v>7</v>
      </c>
      <c r="AG21" s="14">
        <v>7</v>
      </c>
      <c r="AH21" s="14">
        <v>6</v>
      </c>
      <c r="AI21" s="6">
        <v>7</v>
      </c>
      <c r="AJ21" s="11">
        <v>7</v>
      </c>
      <c r="AK21" s="2">
        <v>7</v>
      </c>
      <c r="AL21" s="4">
        <v>7</v>
      </c>
    </row>
    <row r="22" spans="1:38" ht="26.15" thickBot="1" x14ac:dyDescent="0.45">
      <c r="A22" s="1" t="s">
        <v>36</v>
      </c>
      <c r="B22" s="1" t="s">
        <v>37</v>
      </c>
      <c r="C22" s="1" t="s">
        <v>26</v>
      </c>
      <c r="D22" s="1" t="s">
        <v>10</v>
      </c>
      <c r="E22" s="1" t="s">
        <v>14</v>
      </c>
      <c r="F22" s="1" t="s">
        <v>32</v>
      </c>
      <c r="G22" s="2">
        <v>7</v>
      </c>
      <c r="H22" s="53">
        <v>6.7</v>
      </c>
      <c r="I22" s="11">
        <v>1</v>
      </c>
      <c r="J22" s="11">
        <v>1</v>
      </c>
      <c r="K22" s="2">
        <v>5</v>
      </c>
      <c r="L22" s="4">
        <v>4</v>
      </c>
      <c r="M22" s="6">
        <v>5</v>
      </c>
      <c r="N22" s="14">
        <v>5</v>
      </c>
      <c r="O22" s="4">
        <v>7</v>
      </c>
      <c r="P22" s="11">
        <v>7</v>
      </c>
      <c r="Q22" s="6">
        <v>6</v>
      </c>
      <c r="R22" s="14">
        <v>4</v>
      </c>
      <c r="S22" s="14">
        <v>4</v>
      </c>
      <c r="T22" s="6">
        <v>1</v>
      </c>
      <c r="U22" s="11">
        <v>2</v>
      </c>
      <c r="V22" s="2">
        <v>2</v>
      </c>
      <c r="W22" s="4">
        <v>6</v>
      </c>
      <c r="X22" s="11">
        <v>2</v>
      </c>
      <c r="Y22" s="11">
        <v>5</v>
      </c>
      <c r="Z22" s="2">
        <v>2</v>
      </c>
      <c r="AA22" s="4">
        <v>6</v>
      </c>
      <c r="AB22" s="6">
        <v>4</v>
      </c>
      <c r="AC22" s="14">
        <v>3</v>
      </c>
      <c r="AD22" s="4">
        <v>4</v>
      </c>
      <c r="AE22" s="11">
        <v>5</v>
      </c>
      <c r="AF22" s="6">
        <v>5</v>
      </c>
      <c r="AG22" s="14">
        <v>5</v>
      </c>
      <c r="AH22" s="14">
        <v>4</v>
      </c>
      <c r="AI22" s="6">
        <v>6</v>
      </c>
      <c r="AJ22" s="11">
        <v>6</v>
      </c>
      <c r="AK22" s="2">
        <v>3</v>
      </c>
      <c r="AL22" s="4">
        <v>3</v>
      </c>
    </row>
    <row r="23" spans="1:38" ht="38.6" thickBot="1" x14ac:dyDescent="0.45">
      <c r="A23" s="1" t="s">
        <v>38</v>
      </c>
      <c r="B23" s="1" t="s">
        <v>39</v>
      </c>
      <c r="C23" s="1" t="s">
        <v>26</v>
      </c>
      <c r="D23" s="1" t="s">
        <v>10</v>
      </c>
      <c r="E23" s="1" t="s">
        <v>14</v>
      </c>
      <c r="F23" s="1" t="s">
        <v>32</v>
      </c>
      <c r="G23" s="1" t="s">
        <v>20</v>
      </c>
      <c r="H23" s="53">
        <v>7.13</v>
      </c>
      <c r="I23" s="11">
        <v>3</v>
      </c>
      <c r="J23" s="11">
        <v>4</v>
      </c>
      <c r="K23" s="2">
        <v>4</v>
      </c>
      <c r="L23" s="4">
        <v>1</v>
      </c>
      <c r="M23" s="6">
        <v>1</v>
      </c>
      <c r="N23" s="14">
        <v>5</v>
      </c>
      <c r="O23" s="4">
        <v>7</v>
      </c>
      <c r="P23" s="11">
        <v>1</v>
      </c>
      <c r="Q23" s="6">
        <v>1</v>
      </c>
      <c r="R23" s="14">
        <v>1</v>
      </c>
      <c r="S23" s="14">
        <v>3</v>
      </c>
      <c r="T23" s="6">
        <v>2</v>
      </c>
      <c r="U23" s="11">
        <v>7</v>
      </c>
      <c r="V23" s="2">
        <v>1</v>
      </c>
      <c r="W23" s="4">
        <v>5</v>
      </c>
      <c r="X23" s="11">
        <v>7</v>
      </c>
      <c r="Y23" s="11">
        <v>4</v>
      </c>
      <c r="Z23" s="2">
        <v>4</v>
      </c>
      <c r="AA23" s="4">
        <v>7</v>
      </c>
      <c r="AB23" s="6">
        <v>7</v>
      </c>
      <c r="AC23" s="14">
        <v>3</v>
      </c>
      <c r="AD23" s="4">
        <v>7</v>
      </c>
      <c r="AE23" s="11">
        <v>7</v>
      </c>
      <c r="AF23" s="6">
        <v>6</v>
      </c>
      <c r="AG23" s="14">
        <v>6</v>
      </c>
      <c r="AH23" s="14">
        <v>5</v>
      </c>
      <c r="AI23" s="6">
        <v>7</v>
      </c>
      <c r="AJ23" s="11">
        <v>6</v>
      </c>
      <c r="AK23" s="2">
        <v>7</v>
      </c>
      <c r="AL23" s="4">
        <v>4</v>
      </c>
    </row>
    <row r="24" spans="1:38" ht="15" thickBot="1" x14ac:dyDescent="0.45">
      <c r="A24" s="1" t="s">
        <v>40</v>
      </c>
      <c r="B24" s="1" t="s">
        <v>41</v>
      </c>
      <c r="C24" s="1" t="s">
        <v>26</v>
      </c>
      <c r="D24" s="1" t="s">
        <v>19</v>
      </c>
      <c r="E24" s="1" t="s">
        <v>14</v>
      </c>
      <c r="F24" s="1" t="s">
        <v>32</v>
      </c>
      <c r="G24" s="1" t="s">
        <v>20</v>
      </c>
      <c r="H24" s="53">
        <v>6</v>
      </c>
      <c r="I24" s="11">
        <v>3</v>
      </c>
      <c r="J24" s="11">
        <v>5</v>
      </c>
      <c r="K24" s="2">
        <v>6</v>
      </c>
      <c r="L24" s="4">
        <v>3</v>
      </c>
      <c r="M24" s="6">
        <v>4</v>
      </c>
      <c r="N24" s="14">
        <v>4</v>
      </c>
      <c r="O24" s="4">
        <v>4</v>
      </c>
      <c r="P24" s="11">
        <v>3</v>
      </c>
      <c r="Q24" s="6">
        <v>4</v>
      </c>
      <c r="R24" s="14">
        <v>4</v>
      </c>
      <c r="S24" s="14">
        <v>5</v>
      </c>
      <c r="T24" s="6">
        <v>4</v>
      </c>
      <c r="U24" s="11">
        <v>5</v>
      </c>
      <c r="V24" s="2">
        <v>4</v>
      </c>
      <c r="W24" s="4">
        <v>4</v>
      </c>
      <c r="X24" s="11">
        <v>4</v>
      </c>
      <c r="Y24" s="11">
        <v>4</v>
      </c>
      <c r="Z24" s="2">
        <v>4</v>
      </c>
      <c r="AA24" s="4">
        <v>4</v>
      </c>
      <c r="AB24" s="6">
        <v>3</v>
      </c>
      <c r="AC24" s="14">
        <v>4</v>
      </c>
      <c r="AD24" s="4">
        <v>4</v>
      </c>
      <c r="AE24" s="11">
        <v>4</v>
      </c>
      <c r="AF24" s="6">
        <v>4</v>
      </c>
      <c r="AG24" s="14">
        <v>3</v>
      </c>
      <c r="AH24" s="14">
        <v>4</v>
      </c>
      <c r="AI24" s="6">
        <v>4</v>
      </c>
      <c r="AJ24" s="11">
        <v>4</v>
      </c>
      <c r="AK24" s="2">
        <v>4</v>
      </c>
      <c r="AL24" s="4">
        <v>4</v>
      </c>
    </row>
    <row r="25" spans="1:38" ht="26.15" thickBot="1" x14ac:dyDescent="0.45">
      <c r="A25" s="1" t="s">
        <v>42</v>
      </c>
      <c r="B25" s="1" t="s">
        <v>43</v>
      </c>
      <c r="C25" s="1" t="s">
        <v>26</v>
      </c>
      <c r="D25" s="1" t="s">
        <v>19</v>
      </c>
      <c r="E25" s="1" t="s">
        <v>14</v>
      </c>
      <c r="F25" s="1" t="s">
        <v>32</v>
      </c>
      <c r="G25" s="1" t="s">
        <v>44</v>
      </c>
      <c r="H25" s="53">
        <v>6.5</v>
      </c>
      <c r="I25" s="11">
        <v>4</v>
      </c>
      <c r="J25" s="11">
        <v>4</v>
      </c>
      <c r="K25" s="2">
        <v>3</v>
      </c>
      <c r="L25" s="4">
        <v>6</v>
      </c>
      <c r="M25" s="6">
        <v>2</v>
      </c>
      <c r="N25" s="14">
        <v>3</v>
      </c>
      <c r="O25" s="4">
        <v>6</v>
      </c>
      <c r="P25" s="11">
        <v>4</v>
      </c>
      <c r="Q25" s="6">
        <v>4</v>
      </c>
      <c r="R25" s="14">
        <v>5</v>
      </c>
      <c r="S25" s="14">
        <v>5</v>
      </c>
      <c r="T25" s="6">
        <v>4</v>
      </c>
      <c r="U25" s="11">
        <v>4</v>
      </c>
      <c r="V25" s="2">
        <v>5</v>
      </c>
      <c r="W25" s="4">
        <v>2</v>
      </c>
      <c r="X25" s="11">
        <v>6</v>
      </c>
      <c r="Y25" s="11">
        <v>4</v>
      </c>
      <c r="Z25" s="2">
        <v>4</v>
      </c>
      <c r="AA25" s="4">
        <v>3</v>
      </c>
      <c r="AB25" s="6">
        <v>4</v>
      </c>
      <c r="AC25" s="14">
        <v>3</v>
      </c>
      <c r="AD25" s="4">
        <v>5</v>
      </c>
      <c r="AE25" s="11">
        <v>4</v>
      </c>
      <c r="AF25" s="6">
        <v>3</v>
      </c>
      <c r="AG25" s="14">
        <v>5</v>
      </c>
      <c r="AH25" s="14">
        <v>4</v>
      </c>
      <c r="AI25" s="6">
        <v>4</v>
      </c>
      <c r="AJ25" s="11">
        <v>6</v>
      </c>
      <c r="AK25" s="2">
        <v>3</v>
      </c>
      <c r="AL25" s="4">
        <v>3</v>
      </c>
    </row>
    <row r="26" spans="1:38" ht="15" thickBot="1" x14ac:dyDescent="0.45">
      <c r="A26" s="1" t="s">
        <v>45</v>
      </c>
      <c r="B26" s="1" t="s">
        <v>46</v>
      </c>
      <c r="C26" s="1" t="s">
        <v>26</v>
      </c>
      <c r="D26" s="1" t="s">
        <v>19</v>
      </c>
      <c r="E26" s="1" t="s">
        <v>14</v>
      </c>
      <c r="F26" s="1" t="s">
        <v>32</v>
      </c>
      <c r="G26" s="2">
        <v>7</v>
      </c>
      <c r="H26" s="53">
        <v>8.1999999999999993</v>
      </c>
      <c r="I26" s="11">
        <v>2</v>
      </c>
      <c r="J26" s="11">
        <v>1</v>
      </c>
      <c r="K26" s="2">
        <v>6</v>
      </c>
      <c r="L26" s="4">
        <v>7</v>
      </c>
      <c r="M26" s="6">
        <v>5</v>
      </c>
      <c r="N26" s="14">
        <v>3</v>
      </c>
      <c r="O26" s="4">
        <v>6</v>
      </c>
      <c r="P26" s="11">
        <v>6</v>
      </c>
      <c r="Q26" s="6">
        <v>7</v>
      </c>
      <c r="R26" s="14">
        <v>6</v>
      </c>
      <c r="S26" s="14">
        <v>6</v>
      </c>
      <c r="T26" s="6">
        <v>3</v>
      </c>
      <c r="U26" s="11">
        <v>2</v>
      </c>
      <c r="V26" s="2">
        <v>6</v>
      </c>
      <c r="W26" s="4">
        <v>7</v>
      </c>
      <c r="X26" s="11">
        <v>7</v>
      </c>
      <c r="Y26" s="11">
        <v>5</v>
      </c>
      <c r="Z26" s="2">
        <v>5</v>
      </c>
      <c r="AA26" s="4">
        <v>7</v>
      </c>
      <c r="AB26" s="6">
        <v>5</v>
      </c>
      <c r="AC26" s="14">
        <v>6</v>
      </c>
      <c r="AD26" s="4">
        <v>7</v>
      </c>
      <c r="AE26" s="11">
        <v>5</v>
      </c>
      <c r="AF26" s="6">
        <v>6</v>
      </c>
      <c r="AG26" s="14">
        <v>7</v>
      </c>
      <c r="AH26" s="14">
        <v>7</v>
      </c>
      <c r="AI26" s="6">
        <v>6</v>
      </c>
      <c r="AJ26" s="11">
        <v>3</v>
      </c>
      <c r="AK26" s="2">
        <v>6</v>
      </c>
      <c r="AL26" s="4">
        <v>7</v>
      </c>
    </row>
    <row r="27" spans="1:38" ht="26.15" thickBot="1" x14ac:dyDescent="0.45">
      <c r="A27" s="1" t="s">
        <v>47</v>
      </c>
      <c r="B27" s="1" t="s">
        <v>48</v>
      </c>
      <c r="C27" s="1" t="s">
        <v>49</v>
      </c>
      <c r="D27" s="1" t="s">
        <v>10</v>
      </c>
      <c r="E27" s="1" t="s">
        <v>14</v>
      </c>
      <c r="F27" s="1" t="s">
        <v>50</v>
      </c>
      <c r="G27" s="1" t="s">
        <v>16</v>
      </c>
      <c r="H27" s="53">
        <v>6</v>
      </c>
      <c r="I27" s="11">
        <v>6</v>
      </c>
      <c r="J27" s="11">
        <v>7</v>
      </c>
      <c r="K27" s="2">
        <v>2</v>
      </c>
      <c r="L27" s="4">
        <v>1</v>
      </c>
      <c r="M27" s="6">
        <v>7</v>
      </c>
      <c r="N27" s="14">
        <v>1</v>
      </c>
      <c r="O27" s="4">
        <v>5</v>
      </c>
      <c r="P27" s="11">
        <v>7</v>
      </c>
      <c r="Q27" s="6">
        <v>7</v>
      </c>
      <c r="R27" s="14">
        <v>7</v>
      </c>
      <c r="S27" s="14">
        <v>1</v>
      </c>
      <c r="T27" s="6">
        <v>7</v>
      </c>
      <c r="U27" s="11">
        <v>7</v>
      </c>
      <c r="V27" s="2">
        <v>7</v>
      </c>
      <c r="W27" s="4">
        <v>7</v>
      </c>
      <c r="X27" s="11">
        <v>7</v>
      </c>
      <c r="Y27" s="11">
        <v>6</v>
      </c>
      <c r="Z27" s="2">
        <v>7</v>
      </c>
      <c r="AA27" s="4">
        <v>7</v>
      </c>
      <c r="AB27" s="6">
        <v>7</v>
      </c>
      <c r="AC27" s="14">
        <v>7</v>
      </c>
      <c r="AD27" s="4">
        <v>6</v>
      </c>
      <c r="AE27" s="11">
        <v>6</v>
      </c>
      <c r="AF27" s="6">
        <v>7</v>
      </c>
      <c r="AG27" s="14">
        <v>7</v>
      </c>
      <c r="AH27" s="14">
        <v>5</v>
      </c>
      <c r="AI27" s="6">
        <v>1</v>
      </c>
      <c r="AJ27" s="11">
        <v>7</v>
      </c>
      <c r="AK27" s="2">
        <v>1</v>
      </c>
      <c r="AL27" s="4">
        <v>7</v>
      </c>
    </row>
    <row r="28" spans="1:38" ht="15" thickBot="1" x14ac:dyDescent="0.45">
      <c r="A28" s="1" t="s">
        <v>51</v>
      </c>
      <c r="B28" s="1" t="s">
        <v>52</v>
      </c>
      <c r="C28" s="1" t="s">
        <v>26</v>
      </c>
      <c r="D28" s="1" t="s">
        <v>10</v>
      </c>
      <c r="E28" s="1" t="s">
        <v>14</v>
      </c>
      <c r="F28" s="1" t="s">
        <v>55</v>
      </c>
      <c r="G28" s="1" t="s">
        <v>16</v>
      </c>
      <c r="H28" s="53">
        <v>6.9</v>
      </c>
      <c r="I28" s="11">
        <v>7</v>
      </c>
      <c r="J28" s="11">
        <v>5</v>
      </c>
      <c r="K28" s="2">
        <v>5</v>
      </c>
      <c r="L28" s="4">
        <v>1</v>
      </c>
      <c r="M28" s="6">
        <v>1</v>
      </c>
      <c r="N28" s="14">
        <v>7</v>
      </c>
      <c r="O28" s="4">
        <v>4</v>
      </c>
      <c r="P28" s="11">
        <v>3</v>
      </c>
      <c r="Q28" s="6">
        <v>7</v>
      </c>
      <c r="R28" s="14">
        <v>1</v>
      </c>
      <c r="S28" s="14">
        <v>4</v>
      </c>
      <c r="T28" s="6">
        <v>5</v>
      </c>
      <c r="U28" s="11">
        <v>3</v>
      </c>
      <c r="V28" s="2">
        <v>4</v>
      </c>
      <c r="W28" s="4">
        <v>5</v>
      </c>
      <c r="X28" s="11">
        <v>7</v>
      </c>
      <c r="Y28" s="11">
        <v>4</v>
      </c>
      <c r="Z28" s="2">
        <v>4</v>
      </c>
      <c r="AA28" s="4">
        <v>6</v>
      </c>
      <c r="AB28" s="6">
        <v>7</v>
      </c>
      <c r="AC28" s="14">
        <v>4</v>
      </c>
      <c r="AD28" s="4">
        <v>5</v>
      </c>
      <c r="AE28" s="11">
        <v>5</v>
      </c>
      <c r="AF28" s="6">
        <v>5</v>
      </c>
      <c r="AG28" s="14">
        <v>4</v>
      </c>
      <c r="AH28" s="14">
        <v>4</v>
      </c>
      <c r="AI28" s="6">
        <v>4</v>
      </c>
      <c r="AJ28" s="11">
        <v>4</v>
      </c>
      <c r="AK28" s="2">
        <v>5</v>
      </c>
      <c r="AL28" s="4">
        <v>5</v>
      </c>
    </row>
    <row r="29" spans="1:38" ht="26.15" thickBot="1" x14ac:dyDescent="0.45">
      <c r="A29" s="1" t="s">
        <v>53</v>
      </c>
      <c r="B29" s="1" t="s">
        <v>54</v>
      </c>
      <c r="C29" s="1" t="s">
        <v>9</v>
      </c>
      <c r="D29" s="1" t="s">
        <v>10</v>
      </c>
      <c r="E29" s="1" t="s">
        <v>14</v>
      </c>
      <c r="F29" s="1" t="s">
        <v>55</v>
      </c>
      <c r="G29" s="1" t="s">
        <v>16</v>
      </c>
      <c r="H29" s="53">
        <v>5.83</v>
      </c>
      <c r="I29" s="11">
        <v>7</v>
      </c>
      <c r="J29" s="11">
        <v>7</v>
      </c>
      <c r="K29" s="2">
        <v>7</v>
      </c>
      <c r="L29" s="4">
        <v>7</v>
      </c>
      <c r="M29" s="6">
        <v>7</v>
      </c>
      <c r="N29" s="14">
        <v>7</v>
      </c>
      <c r="O29" s="4">
        <v>7</v>
      </c>
      <c r="P29" s="11">
        <v>7</v>
      </c>
      <c r="Q29" s="6">
        <v>7</v>
      </c>
      <c r="R29" s="14">
        <v>7</v>
      </c>
      <c r="S29" s="14">
        <v>7</v>
      </c>
      <c r="T29" s="6">
        <v>7</v>
      </c>
      <c r="U29" s="11">
        <v>7</v>
      </c>
      <c r="V29" s="2">
        <v>7</v>
      </c>
      <c r="W29" s="4">
        <v>7</v>
      </c>
      <c r="X29" s="11">
        <v>7</v>
      </c>
      <c r="Y29" s="11">
        <v>7</v>
      </c>
      <c r="Z29" s="2">
        <v>7</v>
      </c>
      <c r="AA29" s="4">
        <v>7</v>
      </c>
      <c r="AB29" s="6">
        <v>7</v>
      </c>
      <c r="AC29" s="14">
        <v>7</v>
      </c>
      <c r="AD29" s="4">
        <v>7</v>
      </c>
      <c r="AE29" s="11">
        <v>7</v>
      </c>
      <c r="AF29" s="6">
        <v>7</v>
      </c>
      <c r="AG29" s="14">
        <v>7</v>
      </c>
      <c r="AH29" s="14">
        <v>7</v>
      </c>
      <c r="AI29" s="6">
        <v>7</v>
      </c>
      <c r="AJ29" s="11">
        <v>7</v>
      </c>
      <c r="AK29" s="2">
        <v>7</v>
      </c>
      <c r="AL29" s="4">
        <v>7</v>
      </c>
    </row>
    <row r="30" spans="1:38" ht="26.15" thickBot="1" x14ac:dyDescent="0.45">
      <c r="A30" s="1" t="s">
        <v>56</v>
      </c>
      <c r="B30" s="1" t="s">
        <v>57</v>
      </c>
      <c r="C30" s="1" t="s">
        <v>9</v>
      </c>
      <c r="D30" s="1" t="s">
        <v>10</v>
      </c>
      <c r="E30" s="1" t="s">
        <v>14</v>
      </c>
      <c r="F30" s="1" t="s">
        <v>55</v>
      </c>
      <c r="G30" s="1" t="s">
        <v>16</v>
      </c>
      <c r="H30" s="53">
        <v>5.5</v>
      </c>
      <c r="I30" s="11">
        <v>4</v>
      </c>
      <c r="J30" s="11">
        <v>5</v>
      </c>
      <c r="K30" s="2">
        <v>2</v>
      </c>
      <c r="L30" s="4">
        <v>2</v>
      </c>
      <c r="M30" s="6">
        <v>7</v>
      </c>
      <c r="N30" s="14">
        <v>1</v>
      </c>
      <c r="O30" s="4">
        <v>1</v>
      </c>
      <c r="P30" s="11">
        <v>7</v>
      </c>
      <c r="Q30" s="6">
        <v>7</v>
      </c>
      <c r="R30" s="14">
        <v>7</v>
      </c>
      <c r="S30" s="14">
        <v>7</v>
      </c>
      <c r="T30" s="6">
        <v>5</v>
      </c>
      <c r="U30" s="11">
        <v>2</v>
      </c>
      <c r="V30" s="2">
        <v>1</v>
      </c>
      <c r="W30" s="4">
        <v>5</v>
      </c>
      <c r="X30" s="11">
        <v>5</v>
      </c>
      <c r="Y30" s="11">
        <v>6</v>
      </c>
      <c r="Z30" s="2">
        <v>4</v>
      </c>
      <c r="AA30" s="4">
        <v>4</v>
      </c>
      <c r="AB30" s="6">
        <v>4</v>
      </c>
      <c r="AC30" s="14">
        <v>4</v>
      </c>
      <c r="AD30" s="4">
        <v>5</v>
      </c>
      <c r="AE30" s="11">
        <v>4</v>
      </c>
      <c r="AF30" s="6">
        <v>4</v>
      </c>
      <c r="AG30" s="14">
        <v>3</v>
      </c>
      <c r="AH30" s="14">
        <v>4</v>
      </c>
      <c r="AI30" s="6">
        <v>5</v>
      </c>
      <c r="AJ30" s="11">
        <v>4</v>
      </c>
      <c r="AK30" s="2">
        <v>1</v>
      </c>
      <c r="AL30" s="4">
        <v>6</v>
      </c>
    </row>
    <row r="31" spans="1:38" ht="26.15" thickBot="1" x14ac:dyDescent="0.45">
      <c r="A31" s="1" t="s">
        <v>58</v>
      </c>
      <c r="B31" s="1" t="s">
        <v>59</v>
      </c>
      <c r="C31" s="1" t="s">
        <v>26</v>
      </c>
      <c r="D31" s="1" t="s">
        <v>10</v>
      </c>
      <c r="E31" s="1" t="s">
        <v>60</v>
      </c>
      <c r="F31" s="1" t="s">
        <v>312</v>
      </c>
      <c r="G31" s="1" t="s">
        <v>61</v>
      </c>
      <c r="H31" s="53">
        <v>6.9</v>
      </c>
      <c r="I31" s="11">
        <v>4</v>
      </c>
      <c r="J31" s="11">
        <v>5</v>
      </c>
      <c r="K31" s="2">
        <v>4</v>
      </c>
      <c r="L31" s="4">
        <v>5</v>
      </c>
      <c r="M31" s="6">
        <v>4</v>
      </c>
      <c r="N31" s="14">
        <v>6</v>
      </c>
      <c r="O31" s="4">
        <v>4</v>
      </c>
      <c r="P31" s="11">
        <v>4</v>
      </c>
      <c r="Q31" s="6">
        <v>4</v>
      </c>
      <c r="R31" s="14">
        <v>3</v>
      </c>
      <c r="S31" s="14">
        <v>5</v>
      </c>
      <c r="T31" s="6">
        <v>5</v>
      </c>
      <c r="U31" s="11">
        <v>5</v>
      </c>
      <c r="V31" s="2">
        <v>5</v>
      </c>
      <c r="W31" s="4">
        <v>4</v>
      </c>
      <c r="X31" s="11">
        <v>4</v>
      </c>
      <c r="Y31" s="11">
        <v>5</v>
      </c>
      <c r="Z31" s="2">
        <v>4</v>
      </c>
      <c r="AA31" s="4">
        <v>4</v>
      </c>
      <c r="AB31" s="6">
        <v>4</v>
      </c>
      <c r="AC31" s="14">
        <v>3</v>
      </c>
      <c r="AD31" s="4">
        <v>5</v>
      </c>
      <c r="AE31" s="11">
        <v>6</v>
      </c>
      <c r="AF31" s="6">
        <v>5</v>
      </c>
      <c r="AG31" s="14">
        <v>5</v>
      </c>
      <c r="AH31" s="14">
        <v>5</v>
      </c>
      <c r="AI31" s="6">
        <v>3</v>
      </c>
      <c r="AJ31" s="11">
        <v>3</v>
      </c>
      <c r="AK31" s="2">
        <v>4</v>
      </c>
      <c r="AL31" s="4">
        <v>3</v>
      </c>
    </row>
    <row r="32" spans="1:38" ht="26.15" thickBot="1" x14ac:dyDescent="0.45">
      <c r="A32" s="1" t="s">
        <v>62</v>
      </c>
      <c r="B32" s="1" t="s">
        <v>63</v>
      </c>
      <c r="C32" s="1" t="s">
        <v>23</v>
      </c>
      <c r="D32" s="1" t="s">
        <v>19</v>
      </c>
      <c r="E32" s="1" t="s">
        <v>14</v>
      </c>
      <c r="F32" s="1" t="s">
        <v>55</v>
      </c>
      <c r="G32" s="2">
        <v>3</v>
      </c>
      <c r="H32" s="53">
        <v>6.33</v>
      </c>
      <c r="I32" s="11">
        <v>5</v>
      </c>
      <c r="J32" s="11">
        <v>4</v>
      </c>
      <c r="K32" s="2">
        <v>2</v>
      </c>
      <c r="L32" s="4">
        <v>4</v>
      </c>
      <c r="M32" s="6">
        <v>3</v>
      </c>
      <c r="N32" s="14">
        <v>4</v>
      </c>
      <c r="O32" s="4">
        <v>4</v>
      </c>
      <c r="P32" s="11">
        <v>5</v>
      </c>
      <c r="Q32" s="6">
        <v>3</v>
      </c>
      <c r="R32" s="14">
        <v>4</v>
      </c>
      <c r="S32" s="14">
        <v>4</v>
      </c>
      <c r="T32" s="6">
        <v>3</v>
      </c>
      <c r="U32" s="11">
        <v>3</v>
      </c>
      <c r="V32" s="2">
        <v>6</v>
      </c>
      <c r="W32" s="4">
        <v>5</v>
      </c>
      <c r="X32" s="11">
        <v>4</v>
      </c>
      <c r="Y32" s="11">
        <v>4</v>
      </c>
      <c r="Z32" s="2">
        <v>6</v>
      </c>
      <c r="AA32" s="4">
        <v>6</v>
      </c>
      <c r="AB32" s="6">
        <v>4</v>
      </c>
      <c r="AC32" s="14">
        <v>4</v>
      </c>
      <c r="AD32" s="4">
        <v>3</v>
      </c>
      <c r="AE32" s="11">
        <v>5</v>
      </c>
      <c r="AF32" s="6">
        <v>5</v>
      </c>
      <c r="AG32" s="14">
        <v>4</v>
      </c>
      <c r="AH32" s="14">
        <v>4</v>
      </c>
      <c r="AI32" s="6">
        <v>6</v>
      </c>
      <c r="AJ32" s="11">
        <v>3</v>
      </c>
      <c r="AK32" s="2">
        <v>3</v>
      </c>
      <c r="AL32" s="4">
        <v>3</v>
      </c>
    </row>
    <row r="33" spans="1:38" ht="26.15" thickBot="1" x14ac:dyDescent="0.45">
      <c r="A33" s="1" t="s">
        <v>64</v>
      </c>
      <c r="B33" s="1" t="s">
        <v>65</v>
      </c>
      <c r="C33" s="1" t="s">
        <v>26</v>
      </c>
      <c r="D33" s="1" t="s">
        <v>10</v>
      </c>
      <c r="E33" s="1" t="s">
        <v>14</v>
      </c>
      <c r="F33" s="1" t="s">
        <v>66</v>
      </c>
      <c r="G33" s="2">
        <v>3</v>
      </c>
      <c r="H33" s="53">
        <v>8.56</v>
      </c>
      <c r="I33" s="11">
        <v>6</v>
      </c>
      <c r="J33" s="11">
        <v>5</v>
      </c>
      <c r="K33" s="2">
        <v>6</v>
      </c>
      <c r="L33" s="4">
        <v>5</v>
      </c>
      <c r="M33" s="6">
        <v>3</v>
      </c>
      <c r="N33" s="14">
        <v>5</v>
      </c>
      <c r="O33" s="4">
        <v>5</v>
      </c>
      <c r="P33" s="11">
        <v>4</v>
      </c>
      <c r="Q33" s="6">
        <v>6</v>
      </c>
      <c r="R33" s="14">
        <v>4</v>
      </c>
      <c r="S33" s="14">
        <v>4</v>
      </c>
      <c r="T33" s="6">
        <v>4</v>
      </c>
      <c r="U33" s="11">
        <v>5</v>
      </c>
      <c r="V33" s="2">
        <v>5</v>
      </c>
      <c r="W33" s="4">
        <v>6</v>
      </c>
      <c r="X33" s="11">
        <v>5</v>
      </c>
      <c r="Y33" s="11">
        <v>5</v>
      </c>
      <c r="Z33" s="2">
        <v>5</v>
      </c>
      <c r="AA33" s="4">
        <v>6</v>
      </c>
      <c r="AB33" s="6">
        <v>3</v>
      </c>
      <c r="AC33" s="14">
        <v>5</v>
      </c>
      <c r="AD33" s="4">
        <v>5</v>
      </c>
      <c r="AE33" s="11">
        <v>3</v>
      </c>
      <c r="AF33" s="6">
        <v>6</v>
      </c>
      <c r="AG33" s="14">
        <v>3</v>
      </c>
      <c r="AH33" s="14">
        <v>5</v>
      </c>
      <c r="AI33" s="6">
        <v>6</v>
      </c>
      <c r="AJ33" s="11">
        <v>5</v>
      </c>
      <c r="AK33" s="2">
        <v>3</v>
      </c>
      <c r="AL33" s="4">
        <v>5</v>
      </c>
    </row>
    <row r="34" spans="1:38" ht="26.15" thickBot="1" x14ac:dyDescent="0.45">
      <c r="A34" s="1" t="s">
        <v>67</v>
      </c>
      <c r="B34" s="1" t="s">
        <v>68</v>
      </c>
      <c r="C34" s="1" t="s">
        <v>26</v>
      </c>
      <c r="D34" s="1" t="s">
        <v>19</v>
      </c>
      <c r="E34" s="1" t="s">
        <v>14</v>
      </c>
      <c r="F34" s="1" t="s">
        <v>55</v>
      </c>
      <c r="G34" s="2">
        <v>3</v>
      </c>
      <c r="H34" s="53">
        <v>6.83</v>
      </c>
      <c r="I34" s="11">
        <v>7</v>
      </c>
      <c r="J34" s="11">
        <v>3</v>
      </c>
      <c r="K34" s="2">
        <v>4</v>
      </c>
      <c r="L34" s="4">
        <v>7</v>
      </c>
      <c r="M34" s="6">
        <v>1</v>
      </c>
      <c r="N34" s="14">
        <v>5</v>
      </c>
      <c r="O34" s="4">
        <v>6</v>
      </c>
      <c r="P34" s="11">
        <v>7</v>
      </c>
      <c r="Q34" s="6">
        <v>7</v>
      </c>
      <c r="R34" s="14">
        <v>7</v>
      </c>
      <c r="S34" s="14">
        <v>5</v>
      </c>
      <c r="T34" s="6">
        <v>1</v>
      </c>
      <c r="U34" s="11">
        <v>1</v>
      </c>
      <c r="V34" s="2">
        <v>4</v>
      </c>
      <c r="W34" s="4">
        <v>5</v>
      </c>
      <c r="X34" s="11">
        <v>6</v>
      </c>
      <c r="Y34" s="11">
        <v>7</v>
      </c>
      <c r="Z34" s="2">
        <v>3</v>
      </c>
      <c r="AA34" s="4">
        <v>1</v>
      </c>
      <c r="AB34" s="6">
        <v>5</v>
      </c>
      <c r="AC34" s="14">
        <v>4</v>
      </c>
      <c r="AD34" s="4">
        <v>6</v>
      </c>
      <c r="AE34" s="11">
        <v>4</v>
      </c>
      <c r="AF34" s="6">
        <v>7</v>
      </c>
      <c r="AG34" s="14">
        <v>5</v>
      </c>
      <c r="AH34" s="14">
        <v>5</v>
      </c>
      <c r="AI34" s="6">
        <v>7</v>
      </c>
      <c r="AJ34" s="11">
        <v>5</v>
      </c>
      <c r="AK34" s="2">
        <v>7</v>
      </c>
      <c r="AL34" s="4">
        <v>7</v>
      </c>
    </row>
    <row r="35" spans="1:38" ht="26.15" thickBot="1" x14ac:dyDescent="0.45">
      <c r="A35" s="1" t="s">
        <v>69</v>
      </c>
      <c r="B35" s="1" t="s">
        <v>70</v>
      </c>
      <c r="C35" s="1" t="s">
        <v>9</v>
      </c>
      <c r="D35" s="1" t="s">
        <v>10</v>
      </c>
      <c r="E35" s="1" t="s">
        <v>14</v>
      </c>
      <c r="F35" s="1" t="s">
        <v>55</v>
      </c>
      <c r="G35" s="2">
        <v>3</v>
      </c>
      <c r="H35" s="53">
        <v>5.6</v>
      </c>
      <c r="I35" s="11">
        <v>2</v>
      </c>
      <c r="J35" s="11">
        <v>7</v>
      </c>
      <c r="K35" s="2">
        <v>4</v>
      </c>
      <c r="L35" s="4">
        <v>5</v>
      </c>
      <c r="M35" s="6">
        <v>5</v>
      </c>
      <c r="N35" s="14">
        <v>6</v>
      </c>
      <c r="O35" s="4">
        <v>7</v>
      </c>
      <c r="P35" s="11">
        <v>6</v>
      </c>
      <c r="Q35" s="6">
        <v>5</v>
      </c>
      <c r="R35" s="14">
        <v>1</v>
      </c>
      <c r="S35" s="14">
        <v>4</v>
      </c>
      <c r="T35" s="6">
        <v>5</v>
      </c>
      <c r="U35" s="11">
        <v>5</v>
      </c>
      <c r="V35" s="2">
        <v>6</v>
      </c>
      <c r="W35" s="4">
        <v>7</v>
      </c>
      <c r="X35" s="11">
        <v>6</v>
      </c>
      <c r="Y35" s="11">
        <v>4</v>
      </c>
      <c r="Z35" s="2">
        <v>5</v>
      </c>
      <c r="AA35" s="4">
        <v>3</v>
      </c>
      <c r="AB35" s="6">
        <v>4</v>
      </c>
      <c r="AC35" s="14">
        <v>2</v>
      </c>
      <c r="AD35" s="4">
        <v>4</v>
      </c>
      <c r="AE35" s="11">
        <v>6</v>
      </c>
      <c r="AF35" s="6">
        <v>6</v>
      </c>
      <c r="AG35" s="14">
        <v>2</v>
      </c>
      <c r="AH35" s="14">
        <v>4</v>
      </c>
      <c r="AI35" s="6">
        <v>5</v>
      </c>
      <c r="AJ35" s="11">
        <v>5</v>
      </c>
      <c r="AK35" s="2">
        <v>5</v>
      </c>
      <c r="AL35" s="4">
        <v>5</v>
      </c>
    </row>
    <row r="36" spans="1:38" ht="26.15" thickBot="1" x14ac:dyDescent="0.45">
      <c r="A36" s="1" t="s">
        <v>71</v>
      </c>
      <c r="B36" s="1" t="s">
        <v>72</v>
      </c>
      <c r="C36" s="1" t="s">
        <v>9</v>
      </c>
      <c r="D36" s="1" t="s">
        <v>10</v>
      </c>
      <c r="E36" s="1" t="s">
        <v>14</v>
      </c>
      <c r="F36" s="1" t="s">
        <v>55</v>
      </c>
      <c r="G36" s="1" t="s">
        <v>16</v>
      </c>
      <c r="H36" s="53">
        <v>6</v>
      </c>
      <c r="I36" s="11">
        <v>4</v>
      </c>
      <c r="J36" s="11">
        <v>2</v>
      </c>
      <c r="K36" s="2">
        <v>5</v>
      </c>
      <c r="L36" s="4">
        <v>6</v>
      </c>
      <c r="M36" s="6">
        <v>3</v>
      </c>
      <c r="N36" s="14">
        <v>5</v>
      </c>
      <c r="O36" s="4">
        <v>5</v>
      </c>
      <c r="P36" s="11">
        <v>6</v>
      </c>
      <c r="Q36" s="6">
        <v>5</v>
      </c>
      <c r="R36" s="14">
        <v>5</v>
      </c>
      <c r="S36" s="14">
        <v>5</v>
      </c>
      <c r="T36" s="6">
        <v>3</v>
      </c>
      <c r="U36" s="11">
        <v>5</v>
      </c>
      <c r="V36" s="2">
        <v>5</v>
      </c>
      <c r="W36" s="4">
        <v>4</v>
      </c>
      <c r="X36" s="11">
        <v>5</v>
      </c>
      <c r="Y36" s="11">
        <v>6</v>
      </c>
      <c r="Z36" s="2">
        <v>3</v>
      </c>
      <c r="AA36" s="4">
        <v>5</v>
      </c>
      <c r="AB36" s="6">
        <v>5</v>
      </c>
      <c r="AC36" s="14">
        <v>6</v>
      </c>
      <c r="AD36" s="4">
        <v>7</v>
      </c>
      <c r="AE36" s="11">
        <v>5</v>
      </c>
      <c r="AF36" s="6">
        <v>5</v>
      </c>
      <c r="AG36" s="14">
        <v>5</v>
      </c>
      <c r="AH36" s="14">
        <v>6</v>
      </c>
      <c r="AI36" s="6">
        <v>7</v>
      </c>
      <c r="AJ36" s="11">
        <v>3</v>
      </c>
      <c r="AK36" s="2">
        <v>7</v>
      </c>
      <c r="AL36" s="4">
        <v>3</v>
      </c>
    </row>
    <row r="37" spans="1:38" ht="26.15" thickBot="1" x14ac:dyDescent="0.45">
      <c r="A37" s="1" t="s">
        <v>73</v>
      </c>
      <c r="B37" s="1" t="s">
        <v>74</v>
      </c>
      <c r="C37" s="1" t="s">
        <v>26</v>
      </c>
      <c r="D37" s="1" t="s">
        <v>19</v>
      </c>
      <c r="E37" s="1" t="s">
        <v>14</v>
      </c>
      <c r="F37" s="1" t="s">
        <v>55</v>
      </c>
      <c r="G37" s="1" t="s">
        <v>16</v>
      </c>
      <c r="H37" s="53">
        <v>6.1</v>
      </c>
      <c r="I37" s="11">
        <v>6</v>
      </c>
      <c r="J37" s="11">
        <v>4</v>
      </c>
      <c r="K37" s="2">
        <v>6</v>
      </c>
      <c r="L37" s="4">
        <v>2</v>
      </c>
      <c r="M37" s="6">
        <v>2</v>
      </c>
      <c r="N37" s="14">
        <v>6</v>
      </c>
      <c r="O37" s="4">
        <v>2</v>
      </c>
      <c r="P37" s="11">
        <v>5</v>
      </c>
      <c r="Q37" s="6">
        <v>5</v>
      </c>
      <c r="R37" s="14">
        <v>2</v>
      </c>
      <c r="S37" s="14">
        <v>3</v>
      </c>
      <c r="T37" s="6">
        <v>2</v>
      </c>
      <c r="U37" s="11">
        <v>2</v>
      </c>
      <c r="V37" s="2">
        <v>2</v>
      </c>
      <c r="W37" s="4">
        <v>5</v>
      </c>
      <c r="X37" s="11">
        <v>4</v>
      </c>
      <c r="Y37" s="11">
        <v>6</v>
      </c>
      <c r="Z37" s="2">
        <v>2</v>
      </c>
      <c r="AA37" s="4">
        <v>6</v>
      </c>
      <c r="AB37" s="6">
        <v>5</v>
      </c>
      <c r="AC37" s="14">
        <v>5</v>
      </c>
      <c r="AD37" s="4">
        <v>5</v>
      </c>
      <c r="AE37" s="11">
        <v>5</v>
      </c>
      <c r="AF37" s="6">
        <v>6</v>
      </c>
      <c r="AG37" s="14">
        <v>5</v>
      </c>
      <c r="AH37" s="14">
        <v>5</v>
      </c>
      <c r="AI37" s="6">
        <v>6</v>
      </c>
      <c r="AJ37" s="11">
        <v>2</v>
      </c>
      <c r="AK37" s="2">
        <v>6</v>
      </c>
      <c r="AL37" s="4">
        <v>6</v>
      </c>
    </row>
    <row r="38" spans="1:38" ht="15" thickBot="1" x14ac:dyDescent="0.45">
      <c r="A38" s="1" t="s">
        <v>75</v>
      </c>
      <c r="B38" s="1" t="s">
        <v>76</v>
      </c>
      <c r="C38" s="1" t="s">
        <v>9</v>
      </c>
      <c r="D38" s="1" t="s">
        <v>19</v>
      </c>
      <c r="E38" s="1" t="s">
        <v>14</v>
      </c>
      <c r="F38" s="1" t="s">
        <v>55</v>
      </c>
      <c r="G38" s="1" t="s">
        <v>16</v>
      </c>
      <c r="H38" s="53">
        <v>6.33</v>
      </c>
      <c r="I38" s="11">
        <v>7</v>
      </c>
      <c r="J38" s="11">
        <v>5</v>
      </c>
      <c r="K38" s="2">
        <v>5</v>
      </c>
      <c r="L38" s="4">
        <v>6</v>
      </c>
      <c r="M38" s="6">
        <v>2</v>
      </c>
      <c r="N38" s="14">
        <v>5</v>
      </c>
      <c r="O38" s="4">
        <v>5</v>
      </c>
      <c r="P38" s="11">
        <v>4</v>
      </c>
      <c r="Q38" s="6">
        <v>5</v>
      </c>
      <c r="R38" s="14">
        <v>5</v>
      </c>
      <c r="S38" s="14">
        <v>5</v>
      </c>
      <c r="T38" s="6">
        <v>3</v>
      </c>
      <c r="U38" s="11">
        <v>2</v>
      </c>
      <c r="V38" s="2">
        <v>2</v>
      </c>
      <c r="W38" s="4">
        <v>6</v>
      </c>
      <c r="X38" s="11">
        <v>3</v>
      </c>
      <c r="Y38" s="11">
        <v>4</v>
      </c>
      <c r="Z38" s="2">
        <v>4</v>
      </c>
      <c r="AA38" s="4">
        <v>7</v>
      </c>
      <c r="AB38" s="6">
        <v>3</v>
      </c>
      <c r="AC38" s="14">
        <v>4</v>
      </c>
      <c r="AD38" s="4">
        <v>3</v>
      </c>
      <c r="AE38" s="11">
        <v>7</v>
      </c>
      <c r="AF38" s="6">
        <v>5</v>
      </c>
      <c r="AG38" s="14">
        <v>4</v>
      </c>
      <c r="AH38" s="14">
        <v>4</v>
      </c>
      <c r="AI38" s="6">
        <v>6</v>
      </c>
      <c r="AJ38" s="11">
        <v>2</v>
      </c>
      <c r="AK38" s="2">
        <v>6</v>
      </c>
      <c r="AL38" s="4">
        <v>6</v>
      </c>
    </row>
    <row r="39" spans="1:38" ht="26.15" thickBot="1" x14ac:dyDescent="0.45">
      <c r="A39" s="1" t="s">
        <v>77</v>
      </c>
      <c r="B39" s="1" t="s">
        <v>78</v>
      </c>
      <c r="C39" s="1" t="s">
        <v>9</v>
      </c>
      <c r="D39" s="1" t="s">
        <v>19</v>
      </c>
      <c r="E39" s="1" t="s">
        <v>14</v>
      </c>
      <c r="F39" s="1" t="s">
        <v>55</v>
      </c>
      <c r="G39" s="2">
        <v>3</v>
      </c>
      <c r="H39" s="53">
        <v>6.67</v>
      </c>
      <c r="I39" s="11">
        <v>2</v>
      </c>
      <c r="J39" s="11">
        <v>3</v>
      </c>
      <c r="K39" s="2">
        <v>5</v>
      </c>
      <c r="L39" s="4">
        <v>3</v>
      </c>
      <c r="M39" s="6">
        <v>2</v>
      </c>
      <c r="N39" s="14">
        <v>3</v>
      </c>
      <c r="O39" s="4">
        <v>6</v>
      </c>
      <c r="P39" s="11">
        <v>6</v>
      </c>
      <c r="Q39" s="6">
        <v>6</v>
      </c>
      <c r="R39" s="14">
        <v>6</v>
      </c>
      <c r="S39" s="14">
        <v>2</v>
      </c>
      <c r="T39" s="6">
        <v>1</v>
      </c>
      <c r="U39" s="11">
        <v>2</v>
      </c>
      <c r="V39" s="2">
        <v>1</v>
      </c>
      <c r="W39" s="4">
        <v>6</v>
      </c>
      <c r="X39" s="11">
        <v>6</v>
      </c>
      <c r="Y39" s="11">
        <v>6</v>
      </c>
      <c r="Z39" s="2">
        <v>4</v>
      </c>
      <c r="AA39" s="4">
        <v>4</v>
      </c>
      <c r="AB39" s="6">
        <v>7</v>
      </c>
      <c r="AC39" s="14">
        <v>6</v>
      </c>
      <c r="AD39" s="4">
        <v>7</v>
      </c>
      <c r="AE39" s="11">
        <v>3</v>
      </c>
      <c r="AF39" s="6">
        <v>4</v>
      </c>
      <c r="AG39" s="14">
        <v>6</v>
      </c>
      <c r="AH39" s="14">
        <v>3</v>
      </c>
      <c r="AI39" s="6">
        <v>7</v>
      </c>
      <c r="AJ39" s="11">
        <v>5</v>
      </c>
      <c r="AK39" s="2">
        <v>6</v>
      </c>
      <c r="AL39" s="4">
        <v>6</v>
      </c>
    </row>
    <row r="40" spans="1:38" ht="26.15" thickBot="1" x14ac:dyDescent="0.45">
      <c r="A40" s="1" t="s">
        <v>79</v>
      </c>
      <c r="B40" s="1" t="s">
        <v>80</v>
      </c>
      <c r="C40" s="1" t="s">
        <v>9</v>
      </c>
      <c r="D40" s="1" t="s">
        <v>10</v>
      </c>
      <c r="E40" s="1" t="s">
        <v>14</v>
      </c>
      <c r="F40" s="1" t="s">
        <v>55</v>
      </c>
      <c r="G40" s="2">
        <v>3</v>
      </c>
      <c r="H40" s="53">
        <v>5.3</v>
      </c>
      <c r="I40" s="11">
        <v>5</v>
      </c>
      <c r="J40" s="11">
        <v>6</v>
      </c>
      <c r="K40" s="2">
        <v>5</v>
      </c>
      <c r="L40" s="4">
        <v>4</v>
      </c>
      <c r="M40" s="6">
        <v>1</v>
      </c>
      <c r="N40" s="14">
        <v>7</v>
      </c>
      <c r="O40" s="4">
        <v>7</v>
      </c>
      <c r="P40" s="11">
        <v>1</v>
      </c>
      <c r="Q40" s="6">
        <v>4</v>
      </c>
      <c r="R40" s="14">
        <v>4</v>
      </c>
      <c r="S40" s="14">
        <v>7</v>
      </c>
      <c r="T40" s="6">
        <v>5</v>
      </c>
      <c r="U40" s="11">
        <v>2</v>
      </c>
      <c r="V40" s="2">
        <v>4</v>
      </c>
      <c r="W40" s="4">
        <v>5</v>
      </c>
      <c r="X40" s="11">
        <v>5</v>
      </c>
      <c r="Y40" s="11">
        <v>5</v>
      </c>
      <c r="Z40" s="2">
        <v>6</v>
      </c>
      <c r="AA40" s="4">
        <v>6</v>
      </c>
      <c r="AB40" s="6">
        <v>7</v>
      </c>
      <c r="AC40" s="14">
        <v>7</v>
      </c>
      <c r="AD40" s="4">
        <v>5</v>
      </c>
      <c r="AE40" s="11">
        <v>6</v>
      </c>
      <c r="AF40" s="6">
        <v>6</v>
      </c>
      <c r="AG40" s="14">
        <v>6</v>
      </c>
      <c r="AH40" s="14">
        <v>6</v>
      </c>
      <c r="AI40" s="6">
        <v>4</v>
      </c>
      <c r="AJ40" s="11">
        <v>5</v>
      </c>
      <c r="AK40" s="2">
        <v>6</v>
      </c>
      <c r="AL40" s="4">
        <v>6</v>
      </c>
    </row>
    <row r="41" spans="1:38" ht="26.15" thickBot="1" x14ac:dyDescent="0.45">
      <c r="A41" s="1" t="s">
        <v>81</v>
      </c>
      <c r="B41" s="1" t="s">
        <v>82</v>
      </c>
      <c r="C41" s="1" t="s">
        <v>26</v>
      </c>
      <c r="D41" s="1" t="s">
        <v>10</v>
      </c>
      <c r="E41" s="1" t="s">
        <v>139</v>
      </c>
      <c r="F41" s="1" t="s">
        <v>139</v>
      </c>
      <c r="G41" s="2">
        <v>7</v>
      </c>
      <c r="H41" s="53">
        <v>8</v>
      </c>
      <c r="I41" s="11">
        <v>6</v>
      </c>
      <c r="J41" s="11">
        <v>2</v>
      </c>
      <c r="K41" s="2">
        <v>7</v>
      </c>
      <c r="L41" s="4">
        <v>2</v>
      </c>
      <c r="M41" s="6">
        <v>2</v>
      </c>
      <c r="N41" s="14">
        <v>6</v>
      </c>
      <c r="O41" s="4">
        <v>2</v>
      </c>
      <c r="P41" s="11">
        <v>2</v>
      </c>
      <c r="Q41" s="6">
        <v>6</v>
      </c>
      <c r="R41" s="14">
        <v>2</v>
      </c>
      <c r="S41" s="14">
        <v>6</v>
      </c>
      <c r="T41" s="6">
        <v>3</v>
      </c>
      <c r="U41" s="11">
        <v>2</v>
      </c>
      <c r="V41" s="2">
        <v>2</v>
      </c>
      <c r="W41" s="4">
        <v>2</v>
      </c>
      <c r="X41" s="11">
        <v>2</v>
      </c>
      <c r="Y41" s="11">
        <v>6</v>
      </c>
      <c r="Z41" s="2">
        <v>2</v>
      </c>
      <c r="AA41" s="4">
        <v>6</v>
      </c>
      <c r="AB41" s="6">
        <v>7</v>
      </c>
      <c r="AC41" s="14">
        <v>5</v>
      </c>
      <c r="AD41" s="4">
        <v>3</v>
      </c>
      <c r="AE41" s="11">
        <v>6</v>
      </c>
      <c r="AF41" s="6">
        <v>6</v>
      </c>
      <c r="AG41" s="14">
        <v>5</v>
      </c>
      <c r="AH41" s="14">
        <v>2</v>
      </c>
      <c r="AI41" s="6">
        <v>6</v>
      </c>
      <c r="AJ41" s="11">
        <v>2</v>
      </c>
      <c r="AK41" s="2">
        <v>7</v>
      </c>
      <c r="AL41" s="4">
        <v>7</v>
      </c>
    </row>
    <row r="42" spans="1:38" ht="15" thickBot="1" x14ac:dyDescent="0.45">
      <c r="A42" s="1" t="s">
        <v>83</v>
      </c>
      <c r="B42" s="1" t="s">
        <v>84</v>
      </c>
      <c r="C42" s="1" t="s">
        <v>26</v>
      </c>
      <c r="D42" s="1" t="s">
        <v>10</v>
      </c>
      <c r="E42" s="1" t="s">
        <v>14</v>
      </c>
      <c r="F42" s="1" t="s">
        <v>139</v>
      </c>
      <c r="G42" s="1" t="s">
        <v>20</v>
      </c>
      <c r="H42" s="53">
        <v>6.34</v>
      </c>
      <c r="I42" s="11">
        <v>3</v>
      </c>
      <c r="J42" s="11">
        <v>2</v>
      </c>
      <c r="K42" s="2">
        <v>5</v>
      </c>
      <c r="L42" s="4">
        <v>6</v>
      </c>
      <c r="M42" s="6">
        <v>7</v>
      </c>
      <c r="N42" s="14">
        <v>6</v>
      </c>
      <c r="O42" s="4">
        <v>6</v>
      </c>
      <c r="P42" s="11">
        <v>7</v>
      </c>
      <c r="Q42" s="6">
        <v>7</v>
      </c>
      <c r="R42" s="14">
        <v>6</v>
      </c>
      <c r="S42" s="14">
        <v>6</v>
      </c>
      <c r="T42" s="6">
        <v>6</v>
      </c>
      <c r="U42" s="11">
        <v>5</v>
      </c>
      <c r="V42" s="2">
        <v>7</v>
      </c>
      <c r="W42" s="4">
        <v>6</v>
      </c>
      <c r="X42" s="11">
        <v>7</v>
      </c>
      <c r="Y42" s="11">
        <v>7</v>
      </c>
      <c r="Z42" s="2">
        <v>5</v>
      </c>
      <c r="AA42" s="4">
        <v>5</v>
      </c>
      <c r="AB42" s="6">
        <v>3</v>
      </c>
      <c r="AC42" s="14">
        <v>6</v>
      </c>
      <c r="AD42" s="4">
        <v>7</v>
      </c>
      <c r="AE42" s="11">
        <v>6</v>
      </c>
      <c r="AF42" s="6">
        <v>6</v>
      </c>
      <c r="AG42" s="14">
        <v>7</v>
      </c>
      <c r="AH42" s="14">
        <v>7</v>
      </c>
      <c r="AI42" s="6">
        <v>2</v>
      </c>
      <c r="AJ42" s="11">
        <v>6</v>
      </c>
      <c r="AK42" s="2">
        <v>7</v>
      </c>
      <c r="AL42" s="4">
        <v>7</v>
      </c>
    </row>
    <row r="43" spans="1:38" ht="26.15" thickBot="1" x14ac:dyDescent="0.45">
      <c r="A43" s="1" t="s">
        <v>85</v>
      </c>
      <c r="B43" s="1" t="s">
        <v>86</v>
      </c>
      <c r="C43" s="1" t="s">
        <v>9</v>
      </c>
      <c r="D43" s="1" t="s">
        <v>10</v>
      </c>
      <c r="E43" s="1" t="s">
        <v>14</v>
      </c>
      <c r="F43" s="1" t="s">
        <v>139</v>
      </c>
      <c r="G43" s="1" t="s">
        <v>20</v>
      </c>
      <c r="H43" s="53">
        <v>6.4</v>
      </c>
      <c r="I43" s="11">
        <v>4</v>
      </c>
      <c r="J43" s="11">
        <v>2</v>
      </c>
      <c r="K43" s="2">
        <v>6</v>
      </c>
      <c r="L43" s="4">
        <v>5</v>
      </c>
      <c r="M43" s="6">
        <v>4</v>
      </c>
      <c r="N43" s="14">
        <v>5</v>
      </c>
      <c r="O43" s="4">
        <v>2</v>
      </c>
      <c r="P43" s="11">
        <v>6</v>
      </c>
      <c r="Q43" s="6">
        <v>6</v>
      </c>
      <c r="R43" s="14">
        <v>5</v>
      </c>
      <c r="S43" s="14">
        <v>3</v>
      </c>
      <c r="T43" s="6">
        <v>2</v>
      </c>
      <c r="U43" s="11">
        <v>3</v>
      </c>
      <c r="V43" s="2">
        <v>3</v>
      </c>
      <c r="W43" s="4">
        <v>6</v>
      </c>
      <c r="X43" s="11">
        <v>6</v>
      </c>
      <c r="Y43" s="11">
        <v>7</v>
      </c>
      <c r="Z43" s="2">
        <v>3</v>
      </c>
      <c r="AA43" s="4">
        <v>5</v>
      </c>
      <c r="AB43" s="6">
        <v>4</v>
      </c>
      <c r="AC43" s="14">
        <v>5</v>
      </c>
      <c r="AD43" s="4">
        <v>6</v>
      </c>
      <c r="AE43" s="11">
        <v>4</v>
      </c>
      <c r="AF43" s="6">
        <v>7</v>
      </c>
      <c r="AG43" s="14">
        <v>7</v>
      </c>
      <c r="AH43" s="14">
        <v>7</v>
      </c>
      <c r="AI43" s="6">
        <v>6</v>
      </c>
      <c r="AJ43" s="11">
        <v>2</v>
      </c>
      <c r="AK43" s="2">
        <v>7</v>
      </c>
      <c r="AL43" s="4">
        <v>6</v>
      </c>
    </row>
    <row r="44" spans="1:38" ht="26.15" thickBot="1" x14ac:dyDescent="0.45">
      <c r="A44" s="1" t="s">
        <v>87</v>
      </c>
      <c r="B44" s="1" t="s">
        <v>88</v>
      </c>
      <c r="C44" s="1" t="s">
        <v>26</v>
      </c>
      <c r="D44" s="1" t="s">
        <v>10</v>
      </c>
      <c r="E44" s="1" t="s">
        <v>139</v>
      </c>
      <c r="F44" s="1" t="s">
        <v>139</v>
      </c>
      <c r="G44" s="2">
        <v>7</v>
      </c>
      <c r="H44" s="53">
        <v>7.1</v>
      </c>
      <c r="I44" s="11">
        <v>5</v>
      </c>
      <c r="J44" s="11">
        <v>5</v>
      </c>
      <c r="K44" s="2">
        <v>4</v>
      </c>
      <c r="L44" s="4">
        <v>3</v>
      </c>
      <c r="M44" s="6">
        <v>6</v>
      </c>
      <c r="N44" s="14">
        <v>4</v>
      </c>
      <c r="O44" s="4">
        <v>6</v>
      </c>
      <c r="P44" s="11">
        <v>7</v>
      </c>
      <c r="Q44" s="6">
        <v>7</v>
      </c>
      <c r="R44" s="14">
        <v>6</v>
      </c>
      <c r="S44" s="14">
        <v>6</v>
      </c>
      <c r="T44" s="6">
        <v>5</v>
      </c>
      <c r="U44" s="11">
        <v>6</v>
      </c>
      <c r="V44" s="2">
        <v>7</v>
      </c>
      <c r="W44" s="4">
        <v>5</v>
      </c>
      <c r="X44" s="11">
        <v>4</v>
      </c>
      <c r="Y44" s="11">
        <v>5</v>
      </c>
      <c r="Z44" s="2">
        <v>5</v>
      </c>
      <c r="AA44" s="4">
        <v>7</v>
      </c>
      <c r="AB44" s="6">
        <v>4</v>
      </c>
      <c r="AC44" s="14">
        <v>3</v>
      </c>
      <c r="AD44" s="4">
        <v>7</v>
      </c>
      <c r="AE44" s="11">
        <v>7</v>
      </c>
      <c r="AF44" s="6">
        <v>4</v>
      </c>
      <c r="AG44" s="14">
        <v>6</v>
      </c>
      <c r="AH44" s="14">
        <v>5</v>
      </c>
      <c r="AI44" s="6">
        <v>6</v>
      </c>
      <c r="AJ44" s="11">
        <v>2</v>
      </c>
      <c r="AK44" s="2">
        <v>7</v>
      </c>
      <c r="AL44" s="4">
        <v>7</v>
      </c>
    </row>
    <row r="45" spans="1:38" ht="26.15" thickBot="1" x14ac:dyDescent="0.45">
      <c r="A45" s="1" t="s">
        <v>89</v>
      </c>
      <c r="B45" s="1" t="s">
        <v>90</v>
      </c>
      <c r="C45" s="1" t="s">
        <v>26</v>
      </c>
      <c r="D45" s="1" t="s">
        <v>19</v>
      </c>
      <c r="E45" s="1" t="s">
        <v>14</v>
      </c>
      <c r="F45" s="1" t="s">
        <v>139</v>
      </c>
      <c r="G45" s="1" t="s">
        <v>91</v>
      </c>
      <c r="H45" s="53">
        <v>8.8000000000000007</v>
      </c>
      <c r="I45" s="11">
        <v>2</v>
      </c>
      <c r="J45" s="11">
        <v>2</v>
      </c>
      <c r="K45" s="2">
        <v>4</v>
      </c>
      <c r="L45" s="4">
        <v>1</v>
      </c>
      <c r="M45" s="6">
        <v>2</v>
      </c>
      <c r="N45" s="14">
        <v>5</v>
      </c>
      <c r="O45" s="4">
        <v>1</v>
      </c>
      <c r="P45" s="11">
        <v>3</v>
      </c>
      <c r="Q45" s="6">
        <v>6</v>
      </c>
      <c r="R45" s="14">
        <v>1</v>
      </c>
      <c r="S45" s="14">
        <v>6</v>
      </c>
      <c r="T45" s="6">
        <v>3</v>
      </c>
      <c r="U45" s="11">
        <v>2</v>
      </c>
      <c r="V45" s="2">
        <v>2</v>
      </c>
      <c r="W45" s="4">
        <v>6</v>
      </c>
      <c r="X45" s="11">
        <v>6</v>
      </c>
      <c r="Y45" s="11">
        <v>4</v>
      </c>
      <c r="Z45" s="2">
        <v>2</v>
      </c>
      <c r="AA45" s="4">
        <v>6</v>
      </c>
      <c r="AB45" s="6">
        <v>4</v>
      </c>
      <c r="AC45" s="14">
        <v>5</v>
      </c>
      <c r="AD45" s="4">
        <v>4</v>
      </c>
      <c r="AE45" s="11">
        <v>6</v>
      </c>
      <c r="AF45" s="6">
        <v>6</v>
      </c>
      <c r="AG45" s="14">
        <v>1</v>
      </c>
      <c r="AH45" s="14">
        <v>3</v>
      </c>
      <c r="AI45" s="6">
        <v>6</v>
      </c>
      <c r="AJ45" s="11">
        <v>6</v>
      </c>
      <c r="AK45" s="2">
        <v>4</v>
      </c>
      <c r="AL45" s="4">
        <v>5</v>
      </c>
    </row>
    <row r="46" spans="1:38" ht="26.15" thickBot="1" x14ac:dyDescent="0.45">
      <c r="A46" s="1" t="s">
        <v>92</v>
      </c>
      <c r="B46" s="1" t="s">
        <v>93</v>
      </c>
      <c r="C46" s="1" t="s">
        <v>49</v>
      </c>
      <c r="D46" s="1" t="s">
        <v>19</v>
      </c>
      <c r="E46" s="1" t="s">
        <v>14</v>
      </c>
      <c r="F46" s="1" t="s">
        <v>139</v>
      </c>
      <c r="G46" s="1" t="s">
        <v>94</v>
      </c>
      <c r="H46" s="53">
        <v>6.46</v>
      </c>
      <c r="I46" s="11">
        <v>6</v>
      </c>
      <c r="J46" s="11">
        <v>5</v>
      </c>
      <c r="K46" s="2">
        <v>3</v>
      </c>
      <c r="L46" s="4">
        <v>7</v>
      </c>
      <c r="M46" s="6">
        <v>4</v>
      </c>
      <c r="N46" s="14">
        <v>5</v>
      </c>
      <c r="O46" s="4">
        <v>7</v>
      </c>
      <c r="P46" s="11">
        <v>4</v>
      </c>
      <c r="Q46" s="6">
        <v>4</v>
      </c>
      <c r="R46" s="14">
        <v>4</v>
      </c>
      <c r="S46" s="14">
        <v>6</v>
      </c>
      <c r="T46" s="6">
        <v>4</v>
      </c>
      <c r="U46" s="11">
        <v>3</v>
      </c>
      <c r="V46" s="2">
        <v>7</v>
      </c>
      <c r="W46" s="4">
        <v>2</v>
      </c>
      <c r="X46" s="11">
        <v>6</v>
      </c>
      <c r="Y46" s="11">
        <v>5</v>
      </c>
      <c r="Z46" s="2">
        <v>6</v>
      </c>
      <c r="AA46" s="4">
        <v>4</v>
      </c>
      <c r="AB46" s="6">
        <v>4</v>
      </c>
      <c r="AC46" s="14">
        <v>6</v>
      </c>
      <c r="AD46" s="4">
        <v>4</v>
      </c>
      <c r="AE46" s="11">
        <v>4</v>
      </c>
      <c r="AF46" s="6">
        <v>3</v>
      </c>
      <c r="AG46" s="14">
        <v>3</v>
      </c>
      <c r="AH46" s="14">
        <v>3</v>
      </c>
      <c r="AI46" s="6">
        <v>6</v>
      </c>
      <c r="AJ46" s="11">
        <v>5</v>
      </c>
      <c r="AK46" s="2">
        <v>6</v>
      </c>
      <c r="AL46" s="4">
        <v>6</v>
      </c>
    </row>
    <row r="47" spans="1:38" ht="15" thickBot="1" x14ac:dyDescent="0.45">
      <c r="A47" s="1" t="s">
        <v>95</v>
      </c>
      <c r="B47" s="1" t="s">
        <v>96</v>
      </c>
      <c r="C47" s="1" t="s">
        <v>26</v>
      </c>
      <c r="D47" s="1" t="s">
        <v>19</v>
      </c>
      <c r="E47" s="1" t="s">
        <v>14</v>
      </c>
      <c r="F47" s="1" t="s">
        <v>139</v>
      </c>
      <c r="G47" s="1" t="s">
        <v>16</v>
      </c>
      <c r="H47" s="53">
        <v>6.67</v>
      </c>
      <c r="I47" s="11">
        <v>7</v>
      </c>
      <c r="J47" s="11">
        <v>7</v>
      </c>
      <c r="K47" s="2">
        <v>5</v>
      </c>
      <c r="L47" s="4">
        <v>1</v>
      </c>
      <c r="M47" s="6">
        <v>1</v>
      </c>
      <c r="N47" s="14">
        <v>7</v>
      </c>
      <c r="O47" s="4">
        <v>5</v>
      </c>
      <c r="P47" s="11">
        <v>7</v>
      </c>
      <c r="Q47" s="6">
        <v>4</v>
      </c>
      <c r="R47" s="14">
        <v>4</v>
      </c>
      <c r="S47" s="14">
        <v>5</v>
      </c>
      <c r="T47" s="6">
        <v>7</v>
      </c>
      <c r="U47" s="11">
        <v>1</v>
      </c>
      <c r="V47" s="2">
        <v>6</v>
      </c>
      <c r="W47" s="4">
        <v>6</v>
      </c>
      <c r="X47" s="11">
        <v>7</v>
      </c>
      <c r="Y47" s="11">
        <v>5</v>
      </c>
      <c r="Z47" s="2">
        <v>5</v>
      </c>
      <c r="AA47" s="4">
        <v>7</v>
      </c>
      <c r="AB47" s="6">
        <v>7</v>
      </c>
      <c r="AC47" s="14">
        <v>6</v>
      </c>
      <c r="AD47" s="4">
        <v>7</v>
      </c>
      <c r="AE47" s="11">
        <v>7</v>
      </c>
      <c r="AF47" s="6">
        <v>7</v>
      </c>
      <c r="AG47" s="14">
        <v>6</v>
      </c>
      <c r="AH47" s="14">
        <v>6</v>
      </c>
      <c r="AI47" s="6">
        <v>7</v>
      </c>
      <c r="AJ47" s="11">
        <v>2</v>
      </c>
      <c r="AK47" s="2">
        <v>7</v>
      </c>
      <c r="AL47" s="4">
        <v>7</v>
      </c>
    </row>
    <row r="48" spans="1:38" ht="26.15" thickBot="1" x14ac:dyDescent="0.45">
      <c r="A48" s="1" t="s">
        <v>97</v>
      </c>
      <c r="B48" s="1" t="s">
        <v>98</v>
      </c>
      <c r="C48" s="1" t="s">
        <v>26</v>
      </c>
      <c r="D48" s="1" t="s">
        <v>19</v>
      </c>
      <c r="E48" s="1" t="s">
        <v>14</v>
      </c>
      <c r="F48" s="1" t="s">
        <v>139</v>
      </c>
      <c r="G48" s="1" t="s">
        <v>16</v>
      </c>
      <c r="H48" s="53">
        <v>6.75</v>
      </c>
      <c r="I48" s="11">
        <v>5</v>
      </c>
      <c r="J48" s="11">
        <v>1</v>
      </c>
      <c r="K48" s="2">
        <v>4</v>
      </c>
      <c r="L48" s="4">
        <v>2</v>
      </c>
      <c r="M48" s="6">
        <v>3</v>
      </c>
      <c r="N48" s="14">
        <v>6</v>
      </c>
      <c r="O48" s="4">
        <v>4</v>
      </c>
      <c r="P48" s="11">
        <v>3</v>
      </c>
      <c r="Q48" s="6">
        <v>5</v>
      </c>
      <c r="R48" s="14">
        <v>2</v>
      </c>
      <c r="S48" s="14">
        <v>4</v>
      </c>
      <c r="T48" s="6">
        <v>1</v>
      </c>
      <c r="U48" s="11">
        <v>1</v>
      </c>
      <c r="V48" s="2">
        <v>1</v>
      </c>
      <c r="W48" s="4">
        <v>6</v>
      </c>
      <c r="X48" s="11">
        <v>2</v>
      </c>
      <c r="Y48" s="11">
        <v>6</v>
      </c>
      <c r="Z48" s="2">
        <v>2</v>
      </c>
      <c r="AA48" s="4">
        <v>7</v>
      </c>
      <c r="AB48" s="6">
        <v>6</v>
      </c>
      <c r="AC48" s="14">
        <v>2</v>
      </c>
      <c r="AD48" s="4">
        <v>4</v>
      </c>
      <c r="AE48" s="11">
        <v>7</v>
      </c>
      <c r="AF48" s="6">
        <v>5</v>
      </c>
      <c r="AG48" s="14">
        <v>6</v>
      </c>
      <c r="AH48" s="14">
        <v>7</v>
      </c>
      <c r="AI48" s="6">
        <v>6</v>
      </c>
      <c r="AJ48" s="11">
        <v>2</v>
      </c>
      <c r="AK48" s="2">
        <v>6</v>
      </c>
      <c r="AL48" s="4">
        <v>4</v>
      </c>
    </row>
    <row r="49" spans="1:38" ht="38.6" thickBot="1" x14ac:dyDescent="0.45">
      <c r="A49" s="1" t="s">
        <v>99</v>
      </c>
      <c r="B49" s="1" t="s">
        <v>100</v>
      </c>
      <c r="C49" s="1" t="s">
        <v>26</v>
      </c>
      <c r="D49" s="1" t="s">
        <v>10</v>
      </c>
      <c r="E49" s="1" t="s">
        <v>14</v>
      </c>
      <c r="F49" s="1" t="s">
        <v>139</v>
      </c>
      <c r="G49" s="1" t="s">
        <v>101</v>
      </c>
      <c r="H49" s="53">
        <v>6.46</v>
      </c>
      <c r="I49" s="11">
        <v>7</v>
      </c>
      <c r="J49" s="11">
        <v>1</v>
      </c>
      <c r="K49" s="2">
        <v>6</v>
      </c>
      <c r="L49" s="4">
        <v>5</v>
      </c>
      <c r="M49" s="6">
        <v>3</v>
      </c>
      <c r="N49" s="14">
        <v>7</v>
      </c>
      <c r="O49" s="4">
        <v>1</v>
      </c>
      <c r="P49" s="11">
        <v>1</v>
      </c>
      <c r="Q49" s="6">
        <v>7</v>
      </c>
      <c r="R49" s="14">
        <v>1</v>
      </c>
      <c r="S49" s="14">
        <v>7</v>
      </c>
      <c r="T49" s="6">
        <v>2</v>
      </c>
      <c r="U49" s="11">
        <v>1</v>
      </c>
      <c r="V49" s="2">
        <v>2</v>
      </c>
      <c r="W49" s="4">
        <v>5</v>
      </c>
      <c r="X49" s="11">
        <v>1</v>
      </c>
      <c r="Y49" s="11">
        <v>7</v>
      </c>
      <c r="Z49" s="2">
        <v>5</v>
      </c>
      <c r="AA49" s="4">
        <v>7</v>
      </c>
      <c r="AB49" s="6">
        <v>7</v>
      </c>
      <c r="AC49" s="14">
        <v>7</v>
      </c>
      <c r="AD49" s="4">
        <v>7</v>
      </c>
      <c r="AE49" s="11">
        <v>7</v>
      </c>
      <c r="AF49" s="6">
        <v>7</v>
      </c>
      <c r="AG49" s="14">
        <v>4</v>
      </c>
      <c r="AH49" s="14">
        <v>1</v>
      </c>
      <c r="AI49" s="6">
        <v>7</v>
      </c>
      <c r="AJ49" s="11">
        <v>1</v>
      </c>
      <c r="AK49" s="2">
        <v>7</v>
      </c>
      <c r="AL49" s="4">
        <v>7</v>
      </c>
    </row>
    <row r="50" spans="1:38" ht="38.6" thickBot="1" x14ac:dyDescent="0.45">
      <c r="A50" s="1" t="s">
        <v>102</v>
      </c>
      <c r="B50" s="1" t="s">
        <v>103</v>
      </c>
      <c r="C50" s="1" t="s">
        <v>49</v>
      </c>
      <c r="D50" s="1" t="s">
        <v>19</v>
      </c>
      <c r="E50" s="1" t="s">
        <v>14</v>
      </c>
      <c r="F50" s="1" t="s">
        <v>139</v>
      </c>
      <c r="G50" s="1" t="s">
        <v>314</v>
      </c>
      <c r="H50" s="53">
        <v>6.46</v>
      </c>
      <c r="I50" s="11">
        <v>4</v>
      </c>
      <c r="J50" s="11">
        <v>6</v>
      </c>
      <c r="K50" s="2">
        <v>7</v>
      </c>
      <c r="L50" s="4">
        <v>2</v>
      </c>
      <c r="M50" s="6">
        <v>3</v>
      </c>
      <c r="N50" s="14">
        <v>4</v>
      </c>
      <c r="O50" s="4">
        <v>4</v>
      </c>
      <c r="P50" s="11">
        <v>5</v>
      </c>
      <c r="Q50" s="6">
        <v>6</v>
      </c>
      <c r="R50" s="14">
        <v>5</v>
      </c>
      <c r="S50" s="14">
        <v>6</v>
      </c>
      <c r="T50" s="6">
        <v>5</v>
      </c>
      <c r="U50" s="11">
        <v>3</v>
      </c>
      <c r="V50" s="2">
        <v>3</v>
      </c>
      <c r="W50" s="4">
        <v>5</v>
      </c>
      <c r="X50" s="11">
        <v>6</v>
      </c>
      <c r="Y50" s="11">
        <v>4</v>
      </c>
      <c r="Z50" s="2">
        <v>2</v>
      </c>
      <c r="AA50" s="4">
        <v>6</v>
      </c>
      <c r="AB50" s="6">
        <v>4</v>
      </c>
      <c r="AC50" s="14">
        <v>4</v>
      </c>
      <c r="AD50" s="4">
        <v>2</v>
      </c>
      <c r="AE50" s="11">
        <v>6</v>
      </c>
      <c r="AF50" s="6">
        <v>5</v>
      </c>
      <c r="AG50" s="14">
        <v>4</v>
      </c>
      <c r="AH50" s="14">
        <v>4</v>
      </c>
      <c r="AI50" s="6">
        <v>5</v>
      </c>
      <c r="AJ50" s="11">
        <v>5</v>
      </c>
      <c r="AK50" s="2">
        <v>5</v>
      </c>
      <c r="AL50" s="4">
        <v>4</v>
      </c>
    </row>
    <row r="51" spans="1:38" ht="26.15" thickBot="1" x14ac:dyDescent="0.45">
      <c r="A51" s="1" t="s">
        <v>104</v>
      </c>
      <c r="B51" s="1" t="s">
        <v>105</v>
      </c>
      <c r="C51" s="1" t="s">
        <v>26</v>
      </c>
      <c r="D51" s="1" t="s">
        <v>19</v>
      </c>
      <c r="E51" s="1" t="s">
        <v>14</v>
      </c>
      <c r="F51" s="1" t="s">
        <v>139</v>
      </c>
      <c r="G51" s="2">
        <v>7</v>
      </c>
      <c r="H51" s="53">
        <v>5.45</v>
      </c>
      <c r="I51" s="11">
        <v>4</v>
      </c>
      <c r="J51" s="11">
        <v>4</v>
      </c>
      <c r="K51" s="2">
        <v>1</v>
      </c>
      <c r="L51" s="4">
        <v>6</v>
      </c>
      <c r="M51" s="6">
        <v>7</v>
      </c>
      <c r="N51" s="14">
        <v>2</v>
      </c>
      <c r="O51" s="4">
        <v>6</v>
      </c>
      <c r="P51" s="11">
        <v>7</v>
      </c>
      <c r="Q51" s="6">
        <v>7</v>
      </c>
      <c r="R51" s="14">
        <v>5</v>
      </c>
      <c r="S51" s="14">
        <v>7</v>
      </c>
      <c r="T51" s="6">
        <v>7</v>
      </c>
      <c r="U51" s="11">
        <v>2</v>
      </c>
      <c r="V51" s="2">
        <v>1</v>
      </c>
      <c r="W51" s="4">
        <v>1</v>
      </c>
      <c r="X51" s="11">
        <v>2</v>
      </c>
      <c r="Y51" s="11">
        <v>4</v>
      </c>
      <c r="Z51" s="2">
        <v>6</v>
      </c>
      <c r="AA51" s="4">
        <v>2</v>
      </c>
      <c r="AB51" s="6">
        <v>4</v>
      </c>
      <c r="AC51" s="14">
        <v>6</v>
      </c>
      <c r="AD51" s="4">
        <v>7</v>
      </c>
      <c r="AE51" s="11">
        <v>1</v>
      </c>
      <c r="AF51" s="6">
        <v>3</v>
      </c>
      <c r="AG51" s="14">
        <v>1</v>
      </c>
      <c r="AH51" s="14">
        <v>4</v>
      </c>
      <c r="AI51" s="6">
        <v>1</v>
      </c>
      <c r="AJ51" s="11">
        <v>1</v>
      </c>
      <c r="AK51" s="2">
        <v>6</v>
      </c>
      <c r="AL51" s="4">
        <v>4</v>
      </c>
    </row>
    <row r="52" spans="1:38" ht="26.15" thickBot="1" x14ac:dyDescent="0.45">
      <c r="A52" s="1" t="s">
        <v>106</v>
      </c>
      <c r="B52" s="1" t="s">
        <v>107</v>
      </c>
      <c r="C52" s="1" t="s">
        <v>26</v>
      </c>
      <c r="D52" s="1" t="s">
        <v>19</v>
      </c>
      <c r="E52" s="1" t="s">
        <v>14</v>
      </c>
      <c r="F52" s="1" t="s">
        <v>139</v>
      </c>
      <c r="G52" s="1" t="s">
        <v>20</v>
      </c>
      <c r="H52" s="53">
        <v>8</v>
      </c>
      <c r="I52" s="11">
        <v>7</v>
      </c>
      <c r="J52" s="11">
        <v>3</v>
      </c>
      <c r="K52" s="2">
        <v>5</v>
      </c>
      <c r="L52" s="4">
        <v>7</v>
      </c>
      <c r="M52" s="6">
        <v>2</v>
      </c>
      <c r="N52" s="14">
        <v>6</v>
      </c>
      <c r="O52" s="4">
        <v>6</v>
      </c>
      <c r="P52" s="11">
        <v>2</v>
      </c>
      <c r="Q52" s="6">
        <v>7</v>
      </c>
      <c r="R52" s="14">
        <v>5</v>
      </c>
      <c r="S52" s="14">
        <v>3</v>
      </c>
      <c r="T52" s="6">
        <v>1</v>
      </c>
      <c r="U52" s="11">
        <v>1</v>
      </c>
      <c r="V52" s="2">
        <v>1</v>
      </c>
      <c r="W52" s="4">
        <v>6</v>
      </c>
      <c r="X52" s="11">
        <v>1</v>
      </c>
      <c r="Y52" s="11">
        <v>7</v>
      </c>
      <c r="Z52" s="2">
        <v>2</v>
      </c>
      <c r="AA52" s="4">
        <v>2</v>
      </c>
      <c r="AB52" s="6">
        <v>6</v>
      </c>
      <c r="AC52" s="14">
        <v>6</v>
      </c>
      <c r="AD52" s="4">
        <v>1</v>
      </c>
      <c r="AE52" s="11">
        <v>7</v>
      </c>
      <c r="AF52" s="6">
        <v>7</v>
      </c>
      <c r="AG52" s="14">
        <v>1</v>
      </c>
      <c r="AH52" s="14">
        <v>3</v>
      </c>
      <c r="AI52" s="6">
        <v>7</v>
      </c>
      <c r="AJ52" s="11">
        <v>1</v>
      </c>
      <c r="AK52" s="2">
        <v>7</v>
      </c>
      <c r="AL52" s="4">
        <v>7</v>
      </c>
    </row>
    <row r="53" spans="1:38" ht="26.15" thickBot="1" x14ac:dyDescent="0.45">
      <c r="A53" s="1" t="s">
        <v>108</v>
      </c>
      <c r="B53" s="1" t="s">
        <v>109</v>
      </c>
      <c r="C53" s="1" t="s">
        <v>26</v>
      </c>
      <c r="D53" s="1" t="s">
        <v>10</v>
      </c>
      <c r="E53" s="1" t="s">
        <v>14</v>
      </c>
      <c r="F53" s="1" t="s">
        <v>139</v>
      </c>
      <c r="G53" s="2">
        <v>5</v>
      </c>
      <c r="H53" s="53">
        <v>7.3</v>
      </c>
      <c r="I53" s="11">
        <v>5</v>
      </c>
      <c r="J53" s="11">
        <v>5</v>
      </c>
      <c r="K53" s="2">
        <v>4</v>
      </c>
      <c r="L53" s="4">
        <v>6</v>
      </c>
      <c r="M53" s="6">
        <v>6</v>
      </c>
      <c r="N53" s="14">
        <v>5</v>
      </c>
      <c r="O53" s="4">
        <v>6</v>
      </c>
      <c r="P53" s="11">
        <v>6</v>
      </c>
      <c r="Q53" s="6">
        <v>6</v>
      </c>
      <c r="R53" s="14">
        <v>6</v>
      </c>
      <c r="S53" s="14">
        <v>7</v>
      </c>
      <c r="T53" s="6">
        <v>6</v>
      </c>
      <c r="U53" s="11">
        <v>5</v>
      </c>
      <c r="V53" s="2">
        <v>7</v>
      </c>
      <c r="W53" s="4">
        <v>7</v>
      </c>
      <c r="X53" s="11">
        <v>6</v>
      </c>
      <c r="Y53" s="11">
        <v>6</v>
      </c>
      <c r="Z53" s="2">
        <v>6</v>
      </c>
      <c r="AA53" s="4">
        <v>6</v>
      </c>
      <c r="AB53" s="6">
        <v>6</v>
      </c>
      <c r="AC53" s="14">
        <v>6</v>
      </c>
      <c r="AD53" s="4">
        <v>5</v>
      </c>
      <c r="AE53" s="11">
        <v>6</v>
      </c>
      <c r="AF53" s="6">
        <v>6</v>
      </c>
      <c r="AG53" s="14">
        <v>6</v>
      </c>
      <c r="AH53" s="14">
        <v>6</v>
      </c>
      <c r="AI53" s="6">
        <v>6</v>
      </c>
      <c r="AJ53" s="11">
        <v>7</v>
      </c>
      <c r="AK53" s="2">
        <v>7</v>
      </c>
      <c r="AL53" s="4">
        <v>6</v>
      </c>
    </row>
    <row r="54" spans="1:38" ht="26.15" thickBot="1" x14ac:dyDescent="0.45">
      <c r="A54" s="1" t="s">
        <v>110</v>
      </c>
      <c r="B54" s="1" t="s">
        <v>111</v>
      </c>
      <c r="C54" s="1" t="s">
        <v>9</v>
      </c>
      <c r="D54" s="1" t="s">
        <v>19</v>
      </c>
      <c r="E54" s="1" t="s">
        <v>14</v>
      </c>
      <c r="F54" s="1" t="s">
        <v>55</v>
      </c>
      <c r="G54" s="1" t="s">
        <v>112</v>
      </c>
      <c r="H54" s="53">
        <v>7</v>
      </c>
      <c r="I54" s="11">
        <v>5</v>
      </c>
      <c r="J54" s="11">
        <v>5</v>
      </c>
      <c r="K54" s="2">
        <v>4</v>
      </c>
      <c r="L54" s="4">
        <v>5</v>
      </c>
      <c r="M54" s="6">
        <v>5</v>
      </c>
      <c r="N54" s="14">
        <v>5</v>
      </c>
      <c r="O54" s="4">
        <v>4</v>
      </c>
      <c r="P54" s="11">
        <v>4</v>
      </c>
      <c r="Q54" s="6">
        <v>5</v>
      </c>
      <c r="R54" s="14">
        <v>4</v>
      </c>
      <c r="S54" s="14">
        <v>4</v>
      </c>
      <c r="T54" s="6">
        <v>4</v>
      </c>
      <c r="U54" s="11">
        <v>4</v>
      </c>
      <c r="V54" s="2">
        <v>4</v>
      </c>
      <c r="W54" s="4">
        <v>4</v>
      </c>
      <c r="X54" s="11">
        <v>4</v>
      </c>
      <c r="Y54" s="11">
        <v>4</v>
      </c>
      <c r="Z54" s="2">
        <v>5</v>
      </c>
      <c r="AA54" s="4">
        <v>4</v>
      </c>
      <c r="AB54" s="6">
        <v>4</v>
      </c>
      <c r="AC54" s="14">
        <v>4</v>
      </c>
      <c r="AD54" s="4">
        <v>5</v>
      </c>
      <c r="AE54" s="11">
        <v>4</v>
      </c>
      <c r="AF54" s="6">
        <v>4</v>
      </c>
      <c r="AG54" s="14">
        <v>4</v>
      </c>
      <c r="AH54" s="14">
        <v>3</v>
      </c>
      <c r="AI54" s="6">
        <v>4</v>
      </c>
      <c r="AJ54" s="11">
        <v>4</v>
      </c>
      <c r="AK54" s="2">
        <v>4</v>
      </c>
      <c r="AL54" s="4">
        <v>4</v>
      </c>
    </row>
    <row r="55" spans="1:38" ht="26.15" thickBot="1" x14ac:dyDescent="0.45">
      <c r="A55" s="1" t="s">
        <v>113</v>
      </c>
      <c r="B55" s="1" t="s">
        <v>114</v>
      </c>
      <c r="C55" s="1" t="s">
        <v>26</v>
      </c>
      <c r="D55" s="1" t="s">
        <v>19</v>
      </c>
      <c r="E55" s="1" t="s">
        <v>14</v>
      </c>
      <c r="F55" s="1" t="s">
        <v>55</v>
      </c>
      <c r="G55" s="1" t="s">
        <v>16</v>
      </c>
      <c r="H55" s="53">
        <v>8</v>
      </c>
      <c r="I55" s="11">
        <v>7</v>
      </c>
      <c r="J55" s="11">
        <v>2</v>
      </c>
      <c r="K55" s="2">
        <v>6</v>
      </c>
      <c r="L55" s="4">
        <v>4</v>
      </c>
      <c r="M55" s="6">
        <v>2</v>
      </c>
      <c r="N55" s="14">
        <v>7</v>
      </c>
      <c r="O55" s="4">
        <v>4</v>
      </c>
      <c r="P55" s="11">
        <v>3</v>
      </c>
      <c r="Q55" s="6">
        <v>6</v>
      </c>
      <c r="R55" s="14">
        <v>6</v>
      </c>
      <c r="S55" s="14">
        <v>6</v>
      </c>
      <c r="T55" s="6">
        <v>1</v>
      </c>
      <c r="U55" s="11">
        <v>1</v>
      </c>
      <c r="V55" s="2">
        <v>1</v>
      </c>
      <c r="W55" s="4">
        <v>3</v>
      </c>
      <c r="X55" s="11">
        <v>3</v>
      </c>
      <c r="Y55" s="11">
        <v>5</v>
      </c>
      <c r="Z55" s="2">
        <v>6</v>
      </c>
      <c r="AA55" s="4">
        <v>6</v>
      </c>
      <c r="AB55" s="6">
        <v>5</v>
      </c>
      <c r="AC55" s="14">
        <v>5</v>
      </c>
      <c r="AD55" s="4">
        <v>6</v>
      </c>
      <c r="AE55" s="11">
        <v>5</v>
      </c>
      <c r="AF55" s="6">
        <v>6</v>
      </c>
      <c r="AG55" s="14">
        <v>6</v>
      </c>
      <c r="AH55" s="14">
        <v>5</v>
      </c>
      <c r="AI55" s="6">
        <v>6</v>
      </c>
      <c r="AJ55" s="11">
        <v>2</v>
      </c>
      <c r="AK55" s="2">
        <v>6</v>
      </c>
      <c r="AL55" s="4">
        <v>6</v>
      </c>
    </row>
    <row r="56" spans="1:38" ht="26.15" thickBot="1" x14ac:dyDescent="0.45">
      <c r="A56" s="1" t="s">
        <v>115</v>
      </c>
      <c r="B56" s="1" t="s">
        <v>116</v>
      </c>
      <c r="C56" s="1" t="s">
        <v>9</v>
      </c>
      <c r="D56" s="1" t="s">
        <v>10</v>
      </c>
      <c r="E56" s="1" t="s">
        <v>14</v>
      </c>
      <c r="F56" s="1" t="s">
        <v>55</v>
      </c>
      <c r="G56" s="1" t="s">
        <v>117</v>
      </c>
      <c r="H56" s="53">
        <v>6.67</v>
      </c>
      <c r="I56" s="11">
        <v>2</v>
      </c>
      <c r="J56" s="11">
        <v>3</v>
      </c>
      <c r="K56" s="2">
        <v>6</v>
      </c>
      <c r="L56" s="4">
        <v>1</v>
      </c>
      <c r="M56" s="6">
        <v>3</v>
      </c>
      <c r="N56" s="14">
        <v>3</v>
      </c>
      <c r="O56" s="4">
        <v>7</v>
      </c>
      <c r="P56" s="11">
        <v>4</v>
      </c>
      <c r="Q56" s="6">
        <v>7</v>
      </c>
      <c r="R56" s="14">
        <v>6</v>
      </c>
      <c r="S56" s="14">
        <v>5</v>
      </c>
      <c r="T56" s="6">
        <v>5</v>
      </c>
      <c r="U56" s="11">
        <v>3</v>
      </c>
      <c r="V56" s="2">
        <v>4</v>
      </c>
      <c r="W56" s="4">
        <v>3</v>
      </c>
      <c r="X56" s="11">
        <v>3</v>
      </c>
      <c r="Y56" s="11">
        <v>4</v>
      </c>
      <c r="Z56" s="2">
        <v>6</v>
      </c>
      <c r="AA56" s="4">
        <v>3</v>
      </c>
      <c r="AB56" s="6">
        <v>3</v>
      </c>
      <c r="AC56" s="14">
        <v>6</v>
      </c>
      <c r="AD56" s="4">
        <v>3</v>
      </c>
      <c r="AE56" s="11">
        <v>3</v>
      </c>
      <c r="AF56" s="6">
        <v>5</v>
      </c>
      <c r="AG56" s="14">
        <v>3</v>
      </c>
      <c r="AH56" s="14">
        <v>6</v>
      </c>
      <c r="AI56" s="6">
        <v>3</v>
      </c>
      <c r="AJ56" s="11">
        <v>6</v>
      </c>
      <c r="AK56" s="2">
        <v>4</v>
      </c>
      <c r="AL56" s="4">
        <v>3</v>
      </c>
    </row>
    <row r="57" spans="1:38" ht="26.15" thickBot="1" x14ac:dyDescent="0.45">
      <c r="A57" s="1" t="s">
        <v>118</v>
      </c>
      <c r="B57" s="1" t="s">
        <v>119</v>
      </c>
      <c r="C57" s="1" t="s">
        <v>23</v>
      </c>
      <c r="D57" s="1" t="s">
        <v>19</v>
      </c>
      <c r="E57" s="1" t="s">
        <v>14</v>
      </c>
      <c r="F57" s="1" t="s">
        <v>55</v>
      </c>
      <c r="G57" s="1" t="s">
        <v>16</v>
      </c>
      <c r="H57" s="53">
        <v>6.67</v>
      </c>
      <c r="I57" s="11">
        <v>5</v>
      </c>
      <c r="J57" s="11">
        <v>3</v>
      </c>
      <c r="K57" s="2">
        <v>6</v>
      </c>
      <c r="L57" s="4">
        <v>6</v>
      </c>
      <c r="M57" s="6">
        <v>2</v>
      </c>
      <c r="N57" s="14">
        <v>6</v>
      </c>
      <c r="O57" s="4">
        <v>6</v>
      </c>
      <c r="P57" s="11">
        <v>3</v>
      </c>
      <c r="Q57" s="6">
        <v>6</v>
      </c>
      <c r="R57" s="14">
        <v>6</v>
      </c>
      <c r="S57" s="14">
        <v>6</v>
      </c>
      <c r="T57" s="6">
        <v>2</v>
      </c>
      <c r="U57" s="11">
        <v>2</v>
      </c>
      <c r="V57" s="2">
        <v>5</v>
      </c>
      <c r="W57" s="4">
        <v>6</v>
      </c>
      <c r="X57" s="11">
        <v>2</v>
      </c>
      <c r="Y57" s="11">
        <v>6</v>
      </c>
      <c r="Z57" s="2">
        <v>5</v>
      </c>
      <c r="AA57" s="4">
        <v>6</v>
      </c>
      <c r="AB57" s="6">
        <v>6</v>
      </c>
      <c r="AC57" s="14">
        <v>2</v>
      </c>
      <c r="AD57" s="4">
        <v>6</v>
      </c>
      <c r="AE57" s="11">
        <v>6</v>
      </c>
      <c r="AF57" s="6">
        <v>7</v>
      </c>
      <c r="AG57" s="14">
        <v>6</v>
      </c>
      <c r="AH57" s="14">
        <v>6</v>
      </c>
      <c r="AI57" s="6">
        <v>7</v>
      </c>
      <c r="AJ57" s="11">
        <v>2</v>
      </c>
      <c r="AK57" s="2">
        <v>6</v>
      </c>
      <c r="AL57" s="4">
        <v>6</v>
      </c>
    </row>
    <row r="58" spans="1:38" ht="26.15" thickBot="1" x14ac:dyDescent="0.45">
      <c r="A58" s="1" t="s">
        <v>120</v>
      </c>
      <c r="B58" s="1" t="s">
        <v>121</v>
      </c>
      <c r="C58" s="1" t="s">
        <v>26</v>
      </c>
      <c r="D58" s="1" t="s">
        <v>19</v>
      </c>
      <c r="E58" s="1" t="s">
        <v>55</v>
      </c>
      <c r="F58" s="1" t="s">
        <v>55</v>
      </c>
      <c r="G58" s="1" t="s">
        <v>122</v>
      </c>
      <c r="H58" s="53">
        <v>6.4</v>
      </c>
      <c r="I58" s="11">
        <v>7</v>
      </c>
      <c r="J58" s="11">
        <v>7</v>
      </c>
      <c r="K58" s="2">
        <v>7</v>
      </c>
      <c r="L58" s="4">
        <v>5</v>
      </c>
      <c r="M58" s="6">
        <v>1</v>
      </c>
      <c r="N58" s="14">
        <v>7</v>
      </c>
      <c r="O58" s="4">
        <v>5</v>
      </c>
      <c r="P58" s="11">
        <v>6</v>
      </c>
      <c r="Q58" s="6">
        <v>7</v>
      </c>
      <c r="R58" s="14">
        <v>6</v>
      </c>
      <c r="S58" s="14">
        <v>4</v>
      </c>
      <c r="T58" s="6">
        <v>3</v>
      </c>
      <c r="U58" s="11">
        <v>6</v>
      </c>
      <c r="V58" s="2">
        <v>6</v>
      </c>
      <c r="W58" s="4">
        <v>3</v>
      </c>
      <c r="X58" s="11">
        <v>2</v>
      </c>
      <c r="Y58" s="11">
        <v>4</v>
      </c>
      <c r="Z58" s="2">
        <v>7</v>
      </c>
      <c r="AA58" s="4">
        <v>7</v>
      </c>
      <c r="AB58" s="6">
        <v>7</v>
      </c>
      <c r="AC58" s="14">
        <v>7</v>
      </c>
      <c r="AD58" s="4">
        <v>3</v>
      </c>
      <c r="AE58" s="11">
        <v>7</v>
      </c>
      <c r="AF58" s="6">
        <v>5</v>
      </c>
      <c r="AG58" s="14">
        <v>3</v>
      </c>
      <c r="AH58" s="14">
        <v>4</v>
      </c>
      <c r="AI58" s="6">
        <v>7</v>
      </c>
      <c r="AJ58" s="11">
        <v>1</v>
      </c>
      <c r="AK58" s="2">
        <v>7</v>
      </c>
      <c r="AL58" s="4">
        <v>7</v>
      </c>
    </row>
    <row r="59" spans="1:38" ht="26.15" thickBot="1" x14ac:dyDescent="0.45">
      <c r="A59" s="1" t="s">
        <v>123</v>
      </c>
      <c r="B59" s="1" t="s">
        <v>124</v>
      </c>
      <c r="C59" s="1" t="s">
        <v>9</v>
      </c>
      <c r="D59" s="1" t="s">
        <v>10</v>
      </c>
      <c r="E59" s="1" t="s">
        <v>14</v>
      </c>
      <c r="F59" s="1" t="s">
        <v>55</v>
      </c>
      <c r="G59" s="1" t="s">
        <v>16</v>
      </c>
      <c r="H59" s="53">
        <v>6.4</v>
      </c>
      <c r="I59" s="11">
        <v>5</v>
      </c>
      <c r="J59" s="11">
        <v>1</v>
      </c>
      <c r="K59" s="2">
        <v>6</v>
      </c>
      <c r="L59" s="4">
        <v>7</v>
      </c>
      <c r="M59" s="6">
        <v>6</v>
      </c>
      <c r="N59" s="14">
        <v>7</v>
      </c>
      <c r="O59" s="4">
        <v>5</v>
      </c>
      <c r="P59" s="11">
        <v>4</v>
      </c>
      <c r="Q59" s="6">
        <v>4</v>
      </c>
      <c r="R59" s="14">
        <v>7</v>
      </c>
      <c r="S59" s="14">
        <v>6</v>
      </c>
      <c r="T59" s="6">
        <v>2</v>
      </c>
      <c r="U59" s="11">
        <v>1</v>
      </c>
      <c r="V59" s="2">
        <v>5</v>
      </c>
      <c r="W59" s="4">
        <v>6</v>
      </c>
      <c r="X59" s="11">
        <v>6</v>
      </c>
      <c r="Y59" s="11">
        <v>6</v>
      </c>
      <c r="Z59" s="2">
        <v>2</v>
      </c>
      <c r="AA59" s="4">
        <v>6</v>
      </c>
      <c r="AB59" s="6">
        <v>7</v>
      </c>
      <c r="AC59" s="14">
        <v>5</v>
      </c>
      <c r="AD59" s="4">
        <v>1</v>
      </c>
      <c r="AE59" s="11">
        <v>1</v>
      </c>
      <c r="AF59" s="6">
        <v>6</v>
      </c>
      <c r="AG59" s="14">
        <v>6</v>
      </c>
      <c r="AH59" s="14">
        <v>6</v>
      </c>
      <c r="AI59" s="6">
        <v>7</v>
      </c>
      <c r="AJ59" s="11">
        <v>1</v>
      </c>
      <c r="AK59" s="2">
        <v>7</v>
      </c>
      <c r="AL59" s="4">
        <v>7</v>
      </c>
    </row>
    <row r="60" spans="1:38" ht="26.15" thickBot="1" x14ac:dyDescent="0.45">
      <c r="A60" s="1" t="s">
        <v>125</v>
      </c>
      <c r="B60" s="1" t="s">
        <v>126</v>
      </c>
      <c r="C60" s="1" t="s">
        <v>26</v>
      </c>
      <c r="D60" s="1" t="s">
        <v>19</v>
      </c>
      <c r="E60" s="1" t="s">
        <v>14</v>
      </c>
      <c r="F60" s="1" t="s">
        <v>55</v>
      </c>
      <c r="G60" s="2">
        <v>3</v>
      </c>
      <c r="H60" s="53">
        <v>6.9</v>
      </c>
      <c r="I60" s="11">
        <v>6</v>
      </c>
      <c r="J60" s="11">
        <v>4</v>
      </c>
      <c r="K60" s="2">
        <v>6</v>
      </c>
      <c r="L60" s="4">
        <v>3</v>
      </c>
      <c r="M60" s="6">
        <v>2</v>
      </c>
      <c r="N60" s="14">
        <v>4</v>
      </c>
      <c r="O60" s="4">
        <v>5</v>
      </c>
      <c r="P60" s="11">
        <v>5</v>
      </c>
      <c r="Q60" s="6">
        <v>5</v>
      </c>
      <c r="R60" s="14">
        <v>1</v>
      </c>
      <c r="S60" s="14">
        <v>4</v>
      </c>
      <c r="T60" s="6">
        <v>1</v>
      </c>
      <c r="U60" s="11">
        <v>1</v>
      </c>
      <c r="V60" s="2">
        <v>4</v>
      </c>
      <c r="W60" s="4">
        <v>5</v>
      </c>
      <c r="X60" s="11">
        <v>1</v>
      </c>
      <c r="Y60" s="11">
        <v>4</v>
      </c>
      <c r="Z60" s="2">
        <v>1</v>
      </c>
      <c r="AA60" s="4">
        <v>4</v>
      </c>
      <c r="AB60" s="6">
        <v>6</v>
      </c>
      <c r="AC60" s="14">
        <v>6</v>
      </c>
      <c r="AD60" s="4">
        <v>6</v>
      </c>
      <c r="AE60" s="11">
        <v>4</v>
      </c>
      <c r="AF60" s="6">
        <v>4</v>
      </c>
      <c r="AG60" s="14">
        <v>5</v>
      </c>
      <c r="AH60" s="14">
        <v>5</v>
      </c>
      <c r="AI60" s="6">
        <v>5</v>
      </c>
      <c r="AJ60" s="11">
        <v>4</v>
      </c>
      <c r="AK60" s="2">
        <v>6</v>
      </c>
      <c r="AL60" s="4">
        <v>5</v>
      </c>
    </row>
    <row r="61" spans="1:38" ht="15" thickBot="1" x14ac:dyDescent="0.45">
      <c r="A61" s="1" t="s">
        <v>127</v>
      </c>
      <c r="B61" s="1" t="s">
        <v>128</v>
      </c>
      <c r="C61" s="1" t="s">
        <v>26</v>
      </c>
      <c r="D61" s="1" t="s">
        <v>19</v>
      </c>
      <c r="E61" s="1" t="s">
        <v>14</v>
      </c>
      <c r="F61" s="1" t="s">
        <v>55</v>
      </c>
      <c r="G61" s="2">
        <v>3</v>
      </c>
      <c r="H61" s="53">
        <v>6.58</v>
      </c>
      <c r="I61" s="11">
        <v>6</v>
      </c>
      <c r="J61" s="11">
        <v>3</v>
      </c>
      <c r="K61" s="2">
        <v>5</v>
      </c>
      <c r="L61" s="4">
        <v>4</v>
      </c>
      <c r="M61" s="6">
        <v>3</v>
      </c>
      <c r="N61" s="14">
        <v>5</v>
      </c>
      <c r="O61" s="4">
        <v>3</v>
      </c>
      <c r="P61" s="11">
        <v>5</v>
      </c>
      <c r="Q61" s="6">
        <v>6</v>
      </c>
      <c r="R61" s="14">
        <v>2</v>
      </c>
      <c r="S61" s="14">
        <v>3</v>
      </c>
      <c r="T61" s="6">
        <v>3</v>
      </c>
      <c r="U61" s="11">
        <v>3</v>
      </c>
      <c r="V61" s="2">
        <v>3</v>
      </c>
      <c r="W61" s="4">
        <v>6</v>
      </c>
      <c r="X61" s="11">
        <v>5</v>
      </c>
      <c r="Y61" s="11">
        <v>3</v>
      </c>
      <c r="Z61" s="2">
        <v>3</v>
      </c>
      <c r="AA61" s="4">
        <v>3</v>
      </c>
      <c r="AB61" s="6">
        <v>3</v>
      </c>
      <c r="AC61" s="14">
        <v>3</v>
      </c>
      <c r="AD61" s="4">
        <v>6</v>
      </c>
      <c r="AE61" s="11">
        <v>5</v>
      </c>
      <c r="AF61" s="6">
        <v>6</v>
      </c>
      <c r="AG61" s="14">
        <v>2</v>
      </c>
      <c r="AH61" s="14">
        <v>3</v>
      </c>
      <c r="AI61" s="6">
        <v>6</v>
      </c>
      <c r="AJ61" s="11">
        <v>6</v>
      </c>
      <c r="AK61" s="2">
        <v>4</v>
      </c>
      <c r="AL61" s="4">
        <v>5</v>
      </c>
    </row>
    <row r="62" spans="1:38" ht="38.6" thickBot="1" x14ac:dyDescent="0.45">
      <c r="A62" s="1" t="s">
        <v>129</v>
      </c>
      <c r="B62" s="1" t="s">
        <v>130</v>
      </c>
      <c r="C62" s="1" t="s">
        <v>26</v>
      </c>
      <c r="D62" s="1" t="s">
        <v>10</v>
      </c>
      <c r="E62" s="1" t="s">
        <v>14</v>
      </c>
      <c r="F62" s="1" t="s">
        <v>55</v>
      </c>
      <c r="G62" s="1" t="s">
        <v>16</v>
      </c>
      <c r="H62" s="53">
        <v>6.36</v>
      </c>
      <c r="I62" s="11">
        <v>6</v>
      </c>
      <c r="J62" s="11">
        <v>6</v>
      </c>
      <c r="K62" s="2">
        <v>5</v>
      </c>
      <c r="L62" s="4">
        <v>5</v>
      </c>
      <c r="M62" s="6">
        <v>4</v>
      </c>
      <c r="N62" s="14">
        <v>6</v>
      </c>
      <c r="O62" s="4">
        <v>7</v>
      </c>
      <c r="P62" s="11">
        <v>6</v>
      </c>
      <c r="Q62" s="6">
        <v>6</v>
      </c>
      <c r="R62" s="14">
        <v>6</v>
      </c>
      <c r="S62" s="14">
        <v>5</v>
      </c>
      <c r="T62" s="6">
        <v>4</v>
      </c>
      <c r="U62" s="11">
        <v>4</v>
      </c>
      <c r="V62" s="2">
        <v>4</v>
      </c>
      <c r="W62" s="4">
        <v>6</v>
      </c>
      <c r="X62" s="11">
        <v>5</v>
      </c>
      <c r="Y62" s="11">
        <v>5</v>
      </c>
      <c r="Z62" s="2">
        <v>4</v>
      </c>
      <c r="AA62" s="4">
        <v>4</v>
      </c>
      <c r="AB62" s="6">
        <v>7</v>
      </c>
      <c r="AC62" s="14">
        <v>5</v>
      </c>
      <c r="AD62" s="4">
        <v>5</v>
      </c>
      <c r="AE62" s="11">
        <v>5</v>
      </c>
      <c r="AF62" s="6">
        <v>5</v>
      </c>
      <c r="AG62" s="14">
        <v>5</v>
      </c>
      <c r="AH62" s="14">
        <v>5</v>
      </c>
      <c r="AI62" s="6">
        <v>5</v>
      </c>
      <c r="AJ62" s="11">
        <v>5</v>
      </c>
      <c r="AK62" s="2">
        <v>6</v>
      </c>
      <c r="AL62" s="4">
        <v>6</v>
      </c>
    </row>
    <row r="63" spans="1:38" ht="26.15" thickBot="1" x14ac:dyDescent="0.45">
      <c r="A63" s="1" t="s">
        <v>131</v>
      </c>
      <c r="B63" s="1" t="s">
        <v>132</v>
      </c>
      <c r="C63" s="1" t="s">
        <v>26</v>
      </c>
      <c r="D63" s="1" t="s">
        <v>10</v>
      </c>
      <c r="E63" s="1" t="s">
        <v>14</v>
      </c>
      <c r="F63" s="1" t="s">
        <v>55</v>
      </c>
      <c r="G63" s="2">
        <v>3</v>
      </c>
      <c r="H63" s="53">
        <v>6.7</v>
      </c>
      <c r="I63" s="11">
        <v>7</v>
      </c>
      <c r="J63" s="11">
        <v>6</v>
      </c>
      <c r="K63" s="2">
        <v>5</v>
      </c>
      <c r="L63" s="4">
        <v>5</v>
      </c>
      <c r="M63" s="6">
        <v>4</v>
      </c>
      <c r="N63" s="14">
        <v>6</v>
      </c>
      <c r="O63" s="4">
        <v>6</v>
      </c>
      <c r="P63" s="11">
        <v>5</v>
      </c>
      <c r="Q63" s="6">
        <v>6</v>
      </c>
      <c r="R63" s="14">
        <v>2</v>
      </c>
      <c r="S63" s="14">
        <v>5</v>
      </c>
      <c r="T63" s="6">
        <v>5</v>
      </c>
      <c r="U63" s="11">
        <v>5</v>
      </c>
      <c r="V63" s="2">
        <v>6</v>
      </c>
      <c r="W63" s="4">
        <v>3</v>
      </c>
      <c r="X63" s="11">
        <v>5</v>
      </c>
      <c r="Y63" s="11">
        <v>6</v>
      </c>
      <c r="Z63" s="2">
        <v>5</v>
      </c>
      <c r="AA63" s="4">
        <v>5</v>
      </c>
      <c r="AB63" s="6">
        <v>5</v>
      </c>
      <c r="AC63" s="14">
        <v>5</v>
      </c>
      <c r="AD63" s="4">
        <v>5</v>
      </c>
      <c r="AE63" s="11">
        <v>5</v>
      </c>
      <c r="AF63" s="6">
        <v>5</v>
      </c>
      <c r="AG63" s="14">
        <v>6</v>
      </c>
      <c r="AH63" s="14">
        <v>5</v>
      </c>
      <c r="AI63" s="6">
        <v>4</v>
      </c>
      <c r="AJ63" s="11">
        <v>5</v>
      </c>
      <c r="AK63" s="2">
        <v>5</v>
      </c>
      <c r="AL63" s="4">
        <v>5</v>
      </c>
    </row>
    <row r="64" spans="1:38" ht="26.15" thickBot="1" x14ac:dyDescent="0.45">
      <c r="A64" s="1" t="s">
        <v>133</v>
      </c>
      <c r="B64" s="1" t="s">
        <v>134</v>
      </c>
      <c r="C64" s="1" t="s">
        <v>9</v>
      </c>
      <c r="D64" s="1" t="s">
        <v>10</v>
      </c>
      <c r="E64" s="1" t="s">
        <v>14</v>
      </c>
      <c r="F64" s="1" t="s">
        <v>55</v>
      </c>
      <c r="G64" s="2">
        <v>3</v>
      </c>
      <c r="H64" s="53">
        <v>6.17</v>
      </c>
      <c r="I64" s="11">
        <v>5</v>
      </c>
      <c r="J64" s="11">
        <v>2</v>
      </c>
      <c r="K64" s="2">
        <v>7</v>
      </c>
      <c r="L64" s="4">
        <v>7</v>
      </c>
      <c r="M64" s="6">
        <v>3</v>
      </c>
      <c r="N64" s="14">
        <v>7</v>
      </c>
      <c r="O64" s="4">
        <v>7</v>
      </c>
      <c r="P64" s="11">
        <v>3</v>
      </c>
      <c r="Q64" s="6">
        <v>7</v>
      </c>
      <c r="R64" s="14">
        <v>7</v>
      </c>
      <c r="S64" s="14">
        <v>4</v>
      </c>
      <c r="T64" s="6">
        <v>1</v>
      </c>
      <c r="U64" s="11">
        <v>4</v>
      </c>
      <c r="V64" s="2">
        <v>5</v>
      </c>
      <c r="W64" s="4">
        <v>7</v>
      </c>
      <c r="X64" s="11">
        <v>5</v>
      </c>
      <c r="Y64" s="11">
        <v>7</v>
      </c>
      <c r="Z64" s="2">
        <v>1</v>
      </c>
      <c r="AA64" s="4">
        <v>7</v>
      </c>
      <c r="AB64" s="6">
        <v>7</v>
      </c>
      <c r="AC64" s="14">
        <v>7</v>
      </c>
      <c r="AD64" s="4">
        <v>5</v>
      </c>
      <c r="AE64" s="11">
        <v>7</v>
      </c>
      <c r="AF64" s="6">
        <v>7</v>
      </c>
      <c r="AG64" s="14">
        <v>7</v>
      </c>
      <c r="AH64" s="14">
        <v>6</v>
      </c>
      <c r="AI64" s="6">
        <v>7</v>
      </c>
      <c r="AJ64" s="11">
        <v>7</v>
      </c>
      <c r="AK64" s="2">
        <v>5</v>
      </c>
      <c r="AL64" s="4">
        <v>7</v>
      </c>
    </row>
    <row r="65" spans="1:38" ht="26.15" thickBot="1" x14ac:dyDescent="0.45">
      <c r="A65" s="1" t="s">
        <v>135</v>
      </c>
      <c r="B65" s="1" t="s">
        <v>136</v>
      </c>
      <c r="C65" s="1" t="s">
        <v>26</v>
      </c>
      <c r="D65" s="1" t="s">
        <v>19</v>
      </c>
      <c r="E65" s="1" t="s">
        <v>14</v>
      </c>
      <c r="F65" s="1" t="s">
        <v>55</v>
      </c>
      <c r="G65" s="1" t="s">
        <v>16</v>
      </c>
      <c r="H65" s="53">
        <v>6.6</v>
      </c>
      <c r="I65" s="11">
        <v>6</v>
      </c>
      <c r="J65" s="11">
        <v>4</v>
      </c>
      <c r="K65" s="2">
        <v>3</v>
      </c>
      <c r="L65" s="4">
        <v>7</v>
      </c>
      <c r="M65" s="6">
        <v>2</v>
      </c>
      <c r="N65" s="14">
        <v>6</v>
      </c>
      <c r="O65" s="4">
        <v>5</v>
      </c>
      <c r="P65" s="11">
        <v>7</v>
      </c>
      <c r="Q65" s="6">
        <v>6</v>
      </c>
      <c r="R65" s="14">
        <v>6</v>
      </c>
      <c r="S65" s="14">
        <v>4</v>
      </c>
      <c r="T65" s="6">
        <v>3</v>
      </c>
      <c r="U65" s="11">
        <v>4</v>
      </c>
      <c r="V65" s="2">
        <v>6</v>
      </c>
      <c r="W65" s="4">
        <v>6</v>
      </c>
      <c r="X65" s="11">
        <v>4</v>
      </c>
      <c r="Y65" s="11">
        <v>5</v>
      </c>
      <c r="Z65" s="2">
        <v>7</v>
      </c>
      <c r="AA65" s="4">
        <v>7</v>
      </c>
      <c r="AB65" s="6">
        <v>4</v>
      </c>
      <c r="AC65" s="14">
        <v>6</v>
      </c>
      <c r="AD65" s="4">
        <v>4</v>
      </c>
      <c r="AE65" s="11">
        <v>7</v>
      </c>
      <c r="AF65" s="6">
        <v>7</v>
      </c>
      <c r="AG65" s="14">
        <v>6</v>
      </c>
      <c r="AH65" s="14">
        <v>6</v>
      </c>
      <c r="AI65" s="6">
        <v>6</v>
      </c>
      <c r="AJ65" s="11">
        <v>2</v>
      </c>
      <c r="AK65" s="2">
        <v>7</v>
      </c>
      <c r="AL65" s="4">
        <v>6</v>
      </c>
    </row>
    <row r="66" spans="1:38" ht="38.6" thickBot="1" x14ac:dyDescent="0.45">
      <c r="A66" s="1" t="s">
        <v>137</v>
      </c>
      <c r="B66" s="1" t="s">
        <v>138</v>
      </c>
      <c r="C66" s="1" t="s">
        <v>26</v>
      </c>
      <c r="D66" s="1" t="s">
        <v>10</v>
      </c>
      <c r="E66" s="1" t="s">
        <v>14</v>
      </c>
      <c r="F66" s="1" t="s">
        <v>139</v>
      </c>
      <c r="G66" s="2">
        <v>7</v>
      </c>
      <c r="H66" s="53">
        <v>7</v>
      </c>
      <c r="I66" s="11">
        <v>4</v>
      </c>
      <c r="J66" s="11">
        <v>7</v>
      </c>
      <c r="K66" s="2">
        <v>4</v>
      </c>
      <c r="L66" s="4">
        <v>3</v>
      </c>
      <c r="M66" s="6">
        <v>4</v>
      </c>
      <c r="N66" s="14">
        <v>5</v>
      </c>
      <c r="O66" s="4">
        <v>7</v>
      </c>
      <c r="P66" s="11">
        <v>6</v>
      </c>
      <c r="Q66" s="6">
        <v>6</v>
      </c>
      <c r="R66" s="14">
        <v>5</v>
      </c>
      <c r="S66" s="14">
        <v>4</v>
      </c>
      <c r="T66" s="6">
        <v>3</v>
      </c>
      <c r="U66" s="11">
        <v>5</v>
      </c>
      <c r="V66" s="2">
        <v>5</v>
      </c>
      <c r="W66" s="4">
        <v>5</v>
      </c>
      <c r="X66" s="11">
        <v>7</v>
      </c>
      <c r="Y66" s="11">
        <v>6</v>
      </c>
      <c r="Z66" s="2">
        <v>4</v>
      </c>
      <c r="AA66" s="4">
        <v>6</v>
      </c>
      <c r="AB66" s="6">
        <v>4</v>
      </c>
      <c r="AC66" s="14">
        <v>3</v>
      </c>
      <c r="AD66" s="4">
        <v>7</v>
      </c>
      <c r="AE66" s="11">
        <v>6</v>
      </c>
      <c r="AF66" s="6">
        <v>5</v>
      </c>
      <c r="AG66" s="14">
        <v>5</v>
      </c>
      <c r="AH66" s="14">
        <v>5</v>
      </c>
      <c r="AI66" s="6">
        <v>6</v>
      </c>
      <c r="AJ66" s="11">
        <v>7</v>
      </c>
      <c r="AK66" s="2">
        <v>6</v>
      </c>
      <c r="AL66" s="4">
        <v>7</v>
      </c>
    </row>
    <row r="67" spans="1:38" ht="38.6" thickBot="1" x14ac:dyDescent="0.45">
      <c r="A67" s="1" t="s">
        <v>140</v>
      </c>
      <c r="B67" s="1" t="s">
        <v>141</v>
      </c>
      <c r="C67" s="1" t="s">
        <v>26</v>
      </c>
      <c r="D67" s="1" t="s">
        <v>10</v>
      </c>
      <c r="E67" s="1" t="s">
        <v>14</v>
      </c>
      <c r="F67" s="1" t="s">
        <v>139</v>
      </c>
      <c r="G67" s="2">
        <v>7</v>
      </c>
      <c r="H67" s="53">
        <v>7.8</v>
      </c>
      <c r="I67" s="11">
        <v>6</v>
      </c>
      <c r="J67" s="11">
        <v>7</v>
      </c>
      <c r="K67" s="2">
        <v>6</v>
      </c>
      <c r="L67" s="4">
        <v>2</v>
      </c>
      <c r="M67" s="6">
        <v>3</v>
      </c>
      <c r="N67" s="14">
        <v>5</v>
      </c>
      <c r="O67" s="4">
        <v>7</v>
      </c>
      <c r="P67" s="11">
        <v>6</v>
      </c>
      <c r="Q67" s="6">
        <v>6</v>
      </c>
      <c r="R67" s="14">
        <v>7</v>
      </c>
      <c r="S67" s="14">
        <v>5</v>
      </c>
      <c r="T67" s="6">
        <v>2</v>
      </c>
      <c r="U67" s="11">
        <v>1</v>
      </c>
      <c r="V67" s="2">
        <v>6</v>
      </c>
      <c r="W67" s="4">
        <v>4</v>
      </c>
      <c r="X67" s="11">
        <v>5</v>
      </c>
      <c r="Y67" s="11">
        <v>1</v>
      </c>
      <c r="Z67" s="2">
        <v>1</v>
      </c>
      <c r="AA67" s="4">
        <v>7</v>
      </c>
      <c r="AB67" s="6">
        <v>6</v>
      </c>
      <c r="AC67" s="14">
        <v>6</v>
      </c>
      <c r="AD67" s="4">
        <v>6</v>
      </c>
      <c r="AE67" s="11">
        <v>5</v>
      </c>
      <c r="AF67" s="6">
        <v>6</v>
      </c>
      <c r="AG67" s="14">
        <v>1</v>
      </c>
      <c r="AH67" s="14">
        <v>7</v>
      </c>
      <c r="AI67" s="6">
        <v>6</v>
      </c>
      <c r="AJ67" s="11">
        <v>2</v>
      </c>
      <c r="AK67" s="2">
        <v>6</v>
      </c>
      <c r="AL67" s="4">
        <v>6</v>
      </c>
    </row>
    <row r="68" spans="1:38" ht="38.6" thickBot="1" x14ac:dyDescent="0.45">
      <c r="A68" s="1" t="s">
        <v>142</v>
      </c>
      <c r="B68" s="1" t="s">
        <v>143</v>
      </c>
      <c r="C68" s="1" t="s">
        <v>26</v>
      </c>
      <c r="D68" s="1" t="s">
        <v>10</v>
      </c>
      <c r="E68" s="1" t="s">
        <v>14</v>
      </c>
      <c r="F68" s="1" t="s">
        <v>139</v>
      </c>
      <c r="G68" s="2">
        <v>7</v>
      </c>
      <c r="H68" s="53">
        <v>6.5</v>
      </c>
      <c r="I68" s="11">
        <v>5</v>
      </c>
      <c r="J68" s="11">
        <v>3</v>
      </c>
      <c r="K68" s="2">
        <v>7</v>
      </c>
      <c r="L68" s="4">
        <v>5</v>
      </c>
      <c r="M68" s="6">
        <v>1</v>
      </c>
      <c r="N68" s="14">
        <v>5</v>
      </c>
      <c r="O68" s="4">
        <v>4</v>
      </c>
      <c r="P68" s="11">
        <v>4</v>
      </c>
      <c r="Q68" s="6">
        <v>6</v>
      </c>
      <c r="R68" s="14">
        <v>4</v>
      </c>
      <c r="S68" s="14">
        <v>5</v>
      </c>
      <c r="T68" s="6">
        <v>1</v>
      </c>
      <c r="U68" s="11">
        <v>2</v>
      </c>
      <c r="V68" s="2">
        <v>3</v>
      </c>
      <c r="W68" s="4">
        <v>7</v>
      </c>
      <c r="X68" s="11">
        <v>7</v>
      </c>
      <c r="Y68" s="11">
        <v>2</v>
      </c>
      <c r="Z68" s="2">
        <v>2</v>
      </c>
      <c r="AA68" s="4">
        <v>7</v>
      </c>
      <c r="AB68" s="6">
        <v>7</v>
      </c>
      <c r="AC68" s="14">
        <v>5</v>
      </c>
      <c r="AD68" s="4">
        <v>4</v>
      </c>
      <c r="AE68" s="11">
        <v>5</v>
      </c>
      <c r="AF68" s="6">
        <v>7</v>
      </c>
      <c r="AG68" s="14">
        <v>6</v>
      </c>
      <c r="AH68" s="14">
        <v>3</v>
      </c>
      <c r="AI68" s="6">
        <v>6</v>
      </c>
      <c r="AJ68" s="11">
        <v>2</v>
      </c>
      <c r="AK68" s="2">
        <v>7</v>
      </c>
      <c r="AL68" s="4">
        <v>7</v>
      </c>
    </row>
    <row r="69" spans="1:38" ht="26.15" thickBot="1" x14ac:dyDescent="0.45">
      <c r="A69" s="1" t="s">
        <v>144</v>
      </c>
      <c r="B69" s="1" t="s">
        <v>145</v>
      </c>
      <c r="C69" s="1" t="s">
        <v>26</v>
      </c>
      <c r="D69" s="1" t="s">
        <v>19</v>
      </c>
      <c r="E69" s="1" t="s">
        <v>14</v>
      </c>
      <c r="F69" s="1" t="s">
        <v>55</v>
      </c>
      <c r="G69" s="2">
        <v>3</v>
      </c>
      <c r="H69" s="53">
        <v>7</v>
      </c>
      <c r="I69" s="11">
        <v>6</v>
      </c>
      <c r="J69" s="11">
        <v>2</v>
      </c>
      <c r="K69" s="2">
        <v>5</v>
      </c>
      <c r="L69" s="4">
        <v>3</v>
      </c>
      <c r="M69" s="6">
        <v>3</v>
      </c>
      <c r="N69" s="14">
        <v>6</v>
      </c>
      <c r="O69" s="4">
        <v>2</v>
      </c>
      <c r="P69" s="11">
        <v>6</v>
      </c>
      <c r="Q69" s="6">
        <v>5</v>
      </c>
      <c r="R69" s="14">
        <v>2</v>
      </c>
      <c r="S69" s="14">
        <v>4</v>
      </c>
      <c r="T69" s="6">
        <v>2</v>
      </c>
      <c r="U69" s="11">
        <v>2</v>
      </c>
      <c r="V69" s="2">
        <v>2</v>
      </c>
      <c r="W69" s="4">
        <v>5</v>
      </c>
      <c r="X69" s="11">
        <v>2</v>
      </c>
      <c r="Y69" s="11">
        <v>5</v>
      </c>
      <c r="Z69" s="2">
        <v>3</v>
      </c>
      <c r="AA69" s="4">
        <v>5</v>
      </c>
      <c r="AB69" s="6">
        <v>5</v>
      </c>
      <c r="AC69" s="14">
        <v>5</v>
      </c>
      <c r="AD69" s="4">
        <v>6</v>
      </c>
      <c r="AE69" s="11">
        <v>7</v>
      </c>
      <c r="AF69" s="6">
        <v>7</v>
      </c>
      <c r="AG69" s="14">
        <v>5</v>
      </c>
      <c r="AH69" s="14">
        <v>5</v>
      </c>
      <c r="AI69" s="6">
        <v>6</v>
      </c>
      <c r="AJ69" s="11">
        <v>2</v>
      </c>
      <c r="AK69" s="2">
        <v>5</v>
      </c>
      <c r="AL69" s="4">
        <v>3</v>
      </c>
    </row>
    <row r="70" spans="1:38" ht="26.15" thickBot="1" x14ac:dyDescent="0.45">
      <c r="A70" s="1" t="s">
        <v>146</v>
      </c>
      <c r="B70" s="1" t="s">
        <v>147</v>
      </c>
      <c r="C70" s="1" t="s">
        <v>23</v>
      </c>
      <c r="D70" s="1" t="s">
        <v>19</v>
      </c>
      <c r="E70" s="1" t="s">
        <v>14</v>
      </c>
      <c r="F70" s="1" t="s">
        <v>55</v>
      </c>
      <c r="G70" s="2">
        <v>3</v>
      </c>
      <c r="H70" s="53">
        <v>6.83</v>
      </c>
      <c r="I70" s="11">
        <v>5</v>
      </c>
      <c r="J70" s="11">
        <v>4</v>
      </c>
      <c r="K70" s="2">
        <v>6</v>
      </c>
      <c r="L70" s="4">
        <v>4</v>
      </c>
      <c r="M70" s="6">
        <v>1</v>
      </c>
      <c r="N70" s="14">
        <v>6</v>
      </c>
      <c r="O70" s="4">
        <v>4</v>
      </c>
      <c r="P70" s="11">
        <v>2</v>
      </c>
      <c r="Q70" s="6">
        <v>6</v>
      </c>
      <c r="R70" s="14">
        <v>2</v>
      </c>
      <c r="S70" s="14">
        <v>2</v>
      </c>
      <c r="T70" s="6">
        <v>1</v>
      </c>
      <c r="U70" s="11">
        <v>1</v>
      </c>
      <c r="V70" s="2">
        <v>2</v>
      </c>
      <c r="W70" s="4">
        <v>7</v>
      </c>
      <c r="X70" s="11">
        <v>5</v>
      </c>
      <c r="Y70" s="11">
        <v>5</v>
      </c>
      <c r="Z70" s="2">
        <v>1</v>
      </c>
      <c r="AA70" s="4">
        <v>6</v>
      </c>
      <c r="AB70" s="6">
        <v>6</v>
      </c>
      <c r="AC70" s="14">
        <v>6</v>
      </c>
      <c r="AD70" s="4">
        <v>5</v>
      </c>
      <c r="AE70" s="11">
        <v>5</v>
      </c>
      <c r="AF70" s="6">
        <v>6</v>
      </c>
      <c r="AG70" s="14">
        <v>4</v>
      </c>
      <c r="AH70" s="14">
        <v>1</v>
      </c>
      <c r="AI70" s="6">
        <v>6</v>
      </c>
      <c r="AJ70" s="11">
        <v>1</v>
      </c>
      <c r="AK70" s="2">
        <v>6</v>
      </c>
      <c r="AL70" s="4">
        <v>5</v>
      </c>
    </row>
    <row r="71" spans="1:38" ht="26.15" thickBot="1" x14ac:dyDescent="0.45">
      <c r="A71" s="1" t="s">
        <v>148</v>
      </c>
      <c r="B71" s="1" t="s">
        <v>149</v>
      </c>
      <c r="C71" s="1" t="s">
        <v>26</v>
      </c>
      <c r="D71" s="1" t="s">
        <v>19</v>
      </c>
      <c r="E71" s="1" t="s">
        <v>14</v>
      </c>
      <c r="F71" s="1" t="s">
        <v>150</v>
      </c>
      <c r="G71" s="2">
        <v>3</v>
      </c>
      <c r="H71" s="53">
        <v>6.72</v>
      </c>
      <c r="I71" s="11">
        <v>3</v>
      </c>
      <c r="J71" s="11">
        <v>7</v>
      </c>
      <c r="K71" s="2">
        <v>6</v>
      </c>
      <c r="L71" s="4">
        <v>6</v>
      </c>
      <c r="M71" s="6">
        <v>4</v>
      </c>
      <c r="N71" s="14">
        <v>5</v>
      </c>
      <c r="O71" s="4">
        <v>3</v>
      </c>
      <c r="P71" s="11">
        <v>7</v>
      </c>
      <c r="Q71" s="6">
        <v>4</v>
      </c>
      <c r="R71" s="14">
        <v>3</v>
      </c>
      <c r="S71" s="14">
        <v>3</v>
      </c>
      <c r="T71" s="6">
        <v>1</v>
      </c>
      <c r="U71" s="11">
        <v>1</v>
      </c>
      <c r="V71" s="2">
        <v>4</v>
      </c>
      <c r="W71" s="4">
        <v>5</v>
      </c>
      <c r="X71" s="11">
        <v>7</v>
      </c>
      <c r="Y71" s="11">
        <v>7</v>
      </c>
      <c r="Z71" s="2">
        <v>6</v>
      </c>
      <c r="AA71" s="4">
        <v>7</v>
      </c>
      <c r="AB71" s="6">
        <v>4</v>
      </c>
      <c r="AC71" s="14">
        <v>5</v>
      </c>
      <c r="AD71" s="4">
        <v>3</v>
      </c>
      <c r="AE71" s="11">
        <v>7</v>
      </c>
      <c r="AF71" s="6">
        <v>7</v>
      </c>
      <c r="AG71" s="14">
        <v>7</v>
      </c>
      <c r="AH71" s="14">
        <v>7</v>
      </c>
      <c r="AI71" s="6">
        <v>4</v>
      </c>
      <c r="AJ71" s="11">
        <v>1</v>
      </c>
      <c r="AK71" s="2">
        <v>7</v>
      </c>
      <c r="AL71" s="4">
        <v>7</v>
      </c>
    </row>
    <row r="72" spans="1:38" ht="38.6" thickBot="1" x14ac:dyDescent="0.45">
      <c r="A72" s="1" t="s">
        <v>151</v>
      </c>
      <c r="B72" s="1" t="s">
        <v>152</v>
      </c>
      <c r="C72" s="1" t="s">
        <v>26</v>
      </c>
      <c r="D72" s="1" t="s">
        <v>10</v>
      </c>
      <c r="E72" s="1" t="s">
        <v>14</v>
      </c>
      <c r="F72" s="1" t="s">
        <v>139</v>
      </c>
      <c r="G72" s="2">
        <v>7</v>
      </c>
      <c r="H72" s="53">
        <v>6.5</v>
      </c>
      <c r="I72" s="11">
        <v>6</v>
      </c>
      <c r="J72" s="11">
        <v>6</v>
      </c>
      <c r="K72" s="2">
        <v>7</v>
      </c>
      <c r="L72" s="4">
        <v>6</v>
      </c>
      <c r="M72" s="6">
        <v>6</v>
      </c>
      <c r="N72" s="14">
        <v>6</v>
      </c>
      <c r="O72" s="4">
        <v>6</v>
      </c>
      <c r="P72" s="11">
        <v>6</v>
      </c>
      <c r="Q72" s="6">
        <v>7</v>
      </c>
      <c r="R72" s="14">
        <v>5</v>
      </c>
      <c r="S72" s="14">
        <v>7</v>
      </c>
      <c r="T72" s="6">
        <v>2</v>
      </c>
      <c r="U72" s="11">
        <v>6</v>
      </c>
      <c r="V72" s="2">
        <v>7</v>
      </c>
      <c r="W72" s="4">
        <v>7</v>
      </c>
      <c r="X72" s="11">
        <v>7</v>
      </c>
      <c r="Y72" s="11">
        <v>2</v>
      </c>
      <c r="Z72" s="2">
        <v>7</v>
      </c>
      <c r="AA72" s="4">
        <v>7</v>
      </c>
      <c r="AB72" s="6">
        <v>5</v>
      </c>
      <c r="AC72" s="14">
        <v>6</v>
      </c>
      <c r="AD72" s="4">
        <v>6</v>
      </c>
      <c r="AE72" s="11">
        <v>7</v>
      </c>
      <c r="AF72" s="6">
        <v>7</v>
      </c>
      <c r="AG72" s="14">
        <v>1</v>
      </c>
      <c r="AH72" s="14">
        <v>6</v>
      </c>
      <c r="AI72" s="6">
        <v>2</v>
      </c>
      <c r="AJ72" s="11">
        <v>6</v>
      </c>
      <c r="AK72" s="2">
        <v>5</v>
      </c>
      <c r="AL72" s="4">
        <v>7</v>
      </c>
    </row>
    <row r="73" spans="1:38" ht="38.6" thickBot="1" x14ac:dyDescent="0.45">
      <c r="A73" s="1" t="s">
        <v>153</v>
      </c>
      <c r="B73" s="1" t="s">
        <v>154</v>
      </c>
      <c r="C73" s="1" t="s">
        <v>26</v>
      </c>
      <c r="D73" s="1" t="s">
        <v>19</v>
      </c>
      <c r="E73" s="1" t="s">
        <v>14</v>
      </c>
      <c r="F73" s="1" t="s">
        <v>160</v>
      </c>
      <c r="G73" s="1" t="s">
        <v>155</v>
      </c>
      <c r="H73" s="53">
        <v>7.11</v>
      </c>
      <c r="I73" s="11">
        <v>7</v>
      </c>
      <c r="J73" s="11">
        <v>3</v>
      </c>
      <c r="K73" s="2">
        <v>7</v>
      </c>
      <c r="L73" s="4">
        <v>2</v>
      </c>
      <c r="M73" s="6">
        <v>1</v>
      </c>
      <c r="N73" s="14">
        <v>2</v>
      </c>
      <c r="O73" s="4">
        <v>3</v>
      </c>
      <c r="P73" s="11">
        <v>5</v>
      </c>
      <c r="Q73" s="6">
        <v>6</v>
      </c>
      <c r="R73" s="14">
        <v>1</v>
      </c>
      <c r="S73" s="14">
        <v>6</v>
      </c>
      <c r="T73" s="6">
        <v>1</v>
      </c>
      <c r="U73" s="11">
        <v>1</v>
      </c>
      <c r="V73" s="2">
        <v>2</v>
      </c>
      <c r="W73" s="4">
        <v>7</v>
      </c>
      <c r="X73" s="11">
        <v>3</v>
      </c>
      <c r="Y73" s="11">
        <v>6</v>
      </c>
      <c r="Z73" s="2">
        <v>2</v>
      </c>
      <c r="AA73" s="4">
        <v>7</v>
      </c>
      <c r="AB73" s="6">
        <v>7</v>
      </c>
      <c r="AC73" s="14">
        <v>7</v>
      </c>
      <c r="AD73" s="4">
        <v>5</v>
      </c>
      <c r="AE73" s="11">
        <v>7</v>
      </c>
      <c r="AF73" s="6">
        <v>6</v>
      </c>
      <c r="AG73" s="14">
        <v>3</v>
      </c>
      <c r="AH73" s="14">
        <v>2</v>
      </c>
      <c r="AI73" s="6">
        <v>7</v>
      </c>
      <c r="AJ73" s="11">
        <v>1</v>
      </c>
      <c r="AK73" s="2">
        <v>7</v>
      </c>
      <c r="AL73" s="4">
        <v>7</v>
      </c>
    </row>
    <row r="74" spans="1:38" ht="38.6" thickBot="1" x14ac:dyDescent="0.45">
      <c r="A74" s="1" t="s">
        <v>156</v>
      </c>
      <c r="B74" s="1" t="s">
        <v>157</v>
      </c>
      <c r="C74" s="1" t="s">
        <v>26</v>
      </c>
      <c r="D74" s="1" t="s">
        <v>10</v>
      </c>
      <c r="E74" s="1" t="s">
        <v>14</v>
      </c>
      <c r="F74" s="1" t="s">
        <v>160</v>
      </c>
      <c r="G74" s="2">
        <v>5</v>
      </c>
      <c r="H74" s="53">
        <v>6.5</v>
      </c>
      <c r="I74" s="11">
        <v>4</v>
      </c>
      <c r="J74" s="11">
        <v>7</v>
      </c>
      <c r="K74" s="2">
        <v>4</v>
      </c>
      <c r="L74" s="4">
        <v>6</v>
      </c>
      <c r="M74" s="6">
        <v>1</v>
      </c>
      <c r="N74" s="14">
        <v>5</v>
      </c>
      <c r="O74" s="4">
        <v>7</v>
      </c>
      <c r="P74" s="11">
        <v>6</v>
      </c>
      <c r="Q74" s="6">
        <v>6</v>
      </c>
      <c r="R74" s="14">
        <v>5</v>
      </c>
      <c r="S74" s="14">
        <v>7</v>
      </c>
      <c r="T74" s="6">
        <v>4</v>
      </c>
      <c r="U74" s="11">
        <v>1</v>
      </c>
      <c r="V74" s="2">
        <v>6</v>
      </c>
      <c r="W74" s="4">
        <v>5</v>
      </c>
      <c r="X74" s="11">
        <v>5</v>
      </c>
      <c r="Y74" s="11">
        <v>5</v>
      </c>
      <c r="Z74" s="2">
        <v>6</v>
      </c>
      <c r="AA74" s="4">
        <v>5</v>
      </c>
      <c r="AB74" s="6">
        <v>6</v>
      </c>
      <c r="AC74" s="14">
        <v>7</v>
      </c>
      <c r="AD74" s="4">
        <v>6</v>
      </c>
      <c r="AE74" s="11">
        <v>7</v>
      </c>
      <c r="AF74" s="6">
        <v>5</v>
      </c>
      <c r="AG74" s="14">
        <v>5</v>
      </c>
      <c r="AH74" s="14">
        <v>6</v>
      </c>
      <c r="AI74" s="6">
        <v>5</v>
      </c>
      <c r="AJ74" s="11">
        <v>6</v>
      </c>
      <c r="AK74" s="2">
        <v>7</v>
      </c>
      <c r="AL74" s="4">
        <v>6</v>
      </c>
    </row>
    <row r="75" spans="1:38" ht="38.6" thickBot="1" x14ac:dyDescent="0.45">
      <c r="A75" s="1" t="s">
        <v>158</v>
      </c>
      <c r="B75" s="1" t="s">
        <v>159</v>
      </c>
      <c r="C75" s="1" t="s">
        <v>26</v>
      </c>
      <c r="D75" s="1" t="s">
        <v>19</v>
      </c>
      <c r="E75" s="1" t="s">
        <v>14</v>
      </c>
      <c r="F75" s="1" t="s">
        <v>160</v>
      </c>
      <c r="G75" s="1" t="s">
        <v>155</v>
      </c>
      <c r="H75" s="53">
        <v>7.2</v>
      </c>
      <c r="I75" s="11">
        <v>5</v>
      </c>
      <c r="J75" s="11">
        <v>1</v>
      </c>
      <c r="K75" s="2">
        <v>3</v>
      </c>
      <c r="L75" s="4">
        <v>6</v>
      </c>
      <c r="M75" s="6">
        <v>2</v>
      </c>
      <c r="N75" s="14">
        <v>4</v>
      </c>
      <c r="O75" s="4">
        <v>4</v>
      </c>
      <c r="P75" s="11">
        <v>3</v>
      </c>
      <c r="Q75" s="6">
        <v>6</v>
      </c>
      <c r="R75" s="14">
        <v>1</v>
      </c>
      <c r="S75" s="14">
        <v>3</v>
      </c>
      <c r="T75" s="6">
        <v>1</v>
      </c>
      <c r="U75" s="11">
        <v>2</v>
      </c>
      <c r="V75" s="2">
        <v>2</v>
      </c>
      <c r="W75" s="4">
        <v>3</v>
      </c>
      <c r="X75" s="11">
        <v>2</v>
      </c>
      <c r="Y75" s="11">
        <v>4</v>
      </c>
      <c r="Z75" s="2">
        <v>4</v>
      </c>
      <c r="AA75" s="4">
        <v>3</v>
      </c>
      <c r="AB75" s="6">
        <v>3</v>
      </c>
      <c r="AC75" s="14">
        <v>3</v>
      </c>
      <c r="AD75" s="4">
        <v>3</v>
      </c>
      <c r="AE75" s="11">
        <v>6</v>
      </c>
      <c r="AF75" s="6">
        <v>4</v>
      </c>
      <c r="AG75" s="14">
        <v>1</v>
      </c>
      <c r="AH75" s="14">
        <v>4</v>
      </c>
      <c r="AI75" s="6">
        <v>6</v>
      </c>
      <c r="AJ75" s="11">
        <v>2</v>
      </c>
      <c r="AK75" s="2">
        <v>4</v>
      </c>
      <c r="AL75" s="4">
        <v>3</v>
      </c>
    </row>
    <row r="76" spans="1:38" ht="38.6" thickBot="1" x14ac:dyDescent="0.45">
      <c r="A76" s="1" t="s">
        <v>161</v>
      </c>
      <c r="B76" s="1" t="s">
        <v>162</v>
      </c>
      <c r="C76" s="1" t="s">
        <v>26</v>
      </c>
      <c r="D76" s="1" t="s">
        <v>19</v>
      </c>
      <c r="E76" s="1" t="s">
        <v>14</v>
      </c>
      <c r="F76" s="1" t="s">
        <v>160</v>
      </c>
      <c r="G76" s="1" t="s">
        <v>163</v>
      </c>
      <c r="H76" s="53">
        <v>7</v>
      </c>
      <c r="I76" s="11">
        <v>4</v>
      </c>
      <c r="J76" s="11">
        <v>2</v>
      </c>
      <c r="K76" s="2">
        <v>2</v>
      </c>
      <c r="L76" s="4">
        <v>5</v>
      </c>
      <c r="M76" s="6">
        <v>2</v>
      </c>
      <c r="N76" s="14">
        <v>1</v>
      </c>
      <c r="O76" s="4">
        <v>7</v>
      </c>
      <c r="P76" s="11">
        <v>6</v>
      </c>
      <c r="Q76" s="6">
        <v>5</v>
      </c>
      <c r="R76" s="14">
        <v>5</v>
      </c>
      <c r="S76" s="14">
        <v>3</v>
      </c>
      <c r="T76" s="6">
        <v>1</v>
      </c>
      <c r="U76" s="11">
        <v>6</v>
      </c>
      <c r="V76" s="2">
        <v>1</v>
      </c>
      <c r="W76" s="4">
        <v>3</v>
      </c>
      <c r="X76" s="11">
        <v>7</v>
      </c>
      <c r="Y76" s="11">
        <v>2</v>
      </c>
      <c r="Z76" s="2">
        <v>2</v>
      </c>
      <c r="AA76" s="4">
        <v>4</v>
      </c>
      <c r="AB76" s="6">
        <v>2</v>
      </c>
      <c r="AC76" s="14">
        <v>4</v>
      </c>
      <c r="AD76" s="4">
        <v>2</v>
      </c>
      <c r="AE76" s="11">
        <v>1</v>
      </c>
      <c r="AF76" s="6">
        <v>2</v>
      </c>
      <c r="AG76" s="14">
        <v>4</v>
      </c>
      <c r="AH76" s="14">
        <v>7</v>
      </c>
      <c r="AI76" s="6">
        <v>2</v>
      </c>
      <c r="AJ76" s="11">
        <v>3</v>
      </c>
      <c r="AK76" s="2">
        <v>3</v>
      </c>
      <c r="AL76" s="4">
        <v>7</v>
      </c>
    </row>
    <row r="77" spans="1:38" ht="26.15" thickBot="1" x14ac:dyDescent="0.45">
      <c r="A77" s="1" t="s">
        <v>164</v>
      </c>
      <c r="B77" s="1" t="s">
        <v>165</v>
      </c>
      <c r="C77" s="1" t="s">
        <v>26</v>
      </c>
      <c r="D77" s="1" t="s">
        <v>10</v>
      </c>
      <c r="E77" s="1" t="s">
        <v>14</v>
      </c>
      <c r="F77" s="1" t="s">
        <v>310</v>
      </c>
      <c r="G77" s="1" t="s">
        <v>155</v>
      </c>
      <c r="H77" s="53">
        <v>7.1</v>
      </c>
      <c r="I77" s="11">
        <v>5</v>
      </c>
      <c r="J77" s="11">
        <v>3</v>
      </c>
      <c r="K77" s="2">
        <v>6</v>
      </c>
      <c r="L77" s="4">
        <v>4</v>
      </c>
      <c r="M77" s="6">
        <v>4</v>
      </c>
      <c r="N77" s="14">
        <v>7</v>
      </c>
      <c r="O77" s="4">
        <v>4</v>
      </c>
      <c r="P77" s="11">
        <v>3</v>
      </c>
      <c r="Q77" s="6">
        <v>4</v>
      </c>
      <c r="R77" s="14">
        <v>1</v>
      </c>
      <c r="S77" s="14">
        <v>5</v>
      </c>
      <c r="T77" s="6">
        <v>3</v>
      </c>
      <c r="U77" s="11">
        <v>4</v>
      </c>
      <c r="V77" s="2">
        <v>3</v>
      </c>
      <c r="W77" s="4">
        <v>6</v>
      </c>
      <c r="X77" s="11">
        <v>4</v>
      </c>
      <c r="Y77" s="11">
        <v>4</v>
      </c>
      <c r="Z77" s="2">
        <v>2</v>
      </c>
      <c r="AA77" s="4">
        <v>4</v>
      </c>
      <c r="AB77" s="6">
        <v>2</v>
      </c>
      <c r="AC77" s="14">
        <v>5</v>
      </c>
      <c r="AD77" s="4">
        <v>4</v>
      </c>
      <c r="AE77" s="11">
        <v>5</v>
      </c>
      <c r="AF77" s="6">
        <v>6</v>
      </c>
      <c r="AG77" s="14">
        <v>4</v>
      </c>
      <c r="AH77" s="14">
        <v>6</v>
      </c>
      <c r="AI77" s="6">
        <v>5</v>
      </c>
      <c r="AJ77" s="11">
        <v>2</v>
      </c>
      <c r="AK77" s="2">
        <v>6</v>
      </c>
      <c r="AL77" s="4">
        <v>6</v>
      </c>
    </row>
    <row r="78" spans="1:38" ht="51" thickBot="1" x14ac:dyDescent="0.45">
      <c r="A78" s="1" t="s">
        <v>166</v>
      </c>
      <c r="B78" s="1" t="s">
        <v>167</v>
      </c>
      <c r="C78" s="1" t="s">
        <v>49</v>
      </c>
      <c r="D78" s="1" t="s">
        <v>19</v>
      </c>
      <c r="E78" s="1" t="s">
        <v>14</v>
      </c>
      <c r="F78" s="1" t="s">
        <v>168</v>
      </c>
      <c r="G78" s="2">
        <v>5</v>
      </c>
      <c r="H78" s="53">
        <v>7.21</v>
      </c>
      <c r="I78" s="11">
        <v>7</v>
      </c>
      <c r="J78" s="11">
        <v>3</v>
      </c>
      <c r="K78" s="2">
        <v>7</v>
      </c>
      <c r="L78" s="4">
        <v>6</v>
      </c>
      <c r="M78" s="6">
        <v>1</v>
      </c>
      <c r="N78" s="14">
        <v>6</v>
      </c>
      <c r="O78" s="4">
        <v>7</v>
      </c>
      <c r="P78" s="11">
        <v>2</v>
      </c>
      <c r="Q78" s="6">
        <v>7</v>
      </c>
      <c r="R78" s="14">
        <v>7</v>
      </c>
      <c r="S78" s="14">
        <v>6</v>
      </c>
      <c r="T78" s="6">
        <v>2</v>
      </c>
      <c r="U78" s="11">
        <v>6</v>
      </c>
      <c r="V78" s="2">
        <v>1</v>
      </c>
      <c r="W78" s="4">
        <v>6</v>
      </c>
      <c r="X78" s="11">
        <v>1</v>
      </c>
      <c r="Y78" s="11">
        <v>3</v>
      </c>
      <c r="Z78" s="2">
        <v>1</v>
      </c>
      <c r="AA78" s="4">
        <v>1</v>
      </c>
      <c r="AB78" s="6">
        <v>7</v>
      </c>
      <c r="AC78" s="14">
        <v>7</v>
      </c>
      <c r="AD78" s="4">
        <v>7</v>
      </c>
      <c r="AE78" s="11">
        <v>6</v>
      </c>
      <c r="AF78" s="6">
        <v>7</v>
      </c>
      <c r="AG78" s="14">
        <v>1</v>
      </c>
      <c r="AH78" s="14">
        <v>2</v>
      </c>
      <c r="AI78" s="6">
        <v>7</v>
      </c>
      <c r="AJ78" s="11">
        <v>2</v>
      </c>
      <c r="AK78" s="2">
        <v>7</v>
      </c>
      <c r="AL78" s="4">
        <v>7</v>
      </c>
    </row>
    <row r="79" spans="1:38" ht="51" thickBot="1" x14ac:dyDescent="0.45">
      <c r="A79" s="1" t="s">
        <v>169</v>
      </c>
      <c r="B79" s="1" t="s">
        <v>170</v>
      </c>
      <c r="C79" s="1" t="s">
        <v>26</v>
      </c>
      <c r="D79" s="1" t="s">
        <v>19</v>
      </c>
      <c r="E79" s="1" t="s">
        <v>14</v>
      </c>
      <c r="F79" s="1" t="s">
        <v>168</v>
      </c>
      <c r="G79" s="1" t="s">
        <v>155</v>
      </c>
      <c r="H79" s="53">
        <v>6.9</v>
      </c>
      <c r="I79" s="11">
        <v>5</v>
      </c>
      <c r="J79" s="11">
        <v>2</v>
      </c>
      <c r="K79" s="2">
        <v>4</v>
      </c>
      <c r="L79" s="4">
        <v>5</v>
      </c>
      <c r="M79" s="6">
        <v>1</v>
      </c>
      <c r="N79" s="14">
        <v>6</v>
      </c>
      <c r="O79" s="4">
        <v>5</v>
      </c>
      <c r="P79" s="11">
        <v>5</v>
      </c>
      <c r="Q79" s="6">
        <v>7</v>
      </c>
      <c r="R79" s="14">
        <v>3</v>
      </c>
      <c r="S79" s="14">
        <v>5</v>
      </c>
      <c r="T79" s="6">
        <v>2</v>
      </c>
      <c r="U79" s="11">
        <v>2</v>
      </c>
      <c r="V79" s="2">
        <v>4</v>
      </c>
      <c r="W79" s="4">
        <v>6</v>
      </c>
      <c r="X79" s="11">
        <v>5</v>
      </c>
      <c r="Y79" s="11">
        <v>6</v>
      </c>
      <c r="Z79" s="2">
        <v>3</v>
      </c>
      <c r="AA79" s="4">
        <v>5</v>
      </c>
      <c r="AB79" s="6">
        <v>7</v>
      </c>
      <c r="AC79" s="14">
        <v>6</v>
      </c>
      <c r="AD79" s="4">
        <v>5</v>
      </c>
      <c r="AE79" s="11">
        <v>6</v>
      </c>
      <c r="AF79" s="6">
        <v>7</v>
      </c>
      <c r="AG79" s="14">
        <v>5</v>
      </c>
      <c r="AH79" s="14">
        <v>3</v>
      </c>
      <c r="AI79" s="6">
        <v>7</v>
      </c>
      <c r="AJ79" s="11">
        <v>3</v>
      </c>
      <c r="AK79" s="2">
        <v>7</v>
      </c>
      <c r="AL79" s="4">
        <v>3</v>
      </c>
    </row>
    <row r="80" spans="1:38" ht="26.15" thickBot="1" x14ac:dyDescent="0.45">
      <c r="A80" s="1" t="s">
        <v>171</v>
      </c>
      <c r="B80" s="1" t="s">
        <v>172</v>
      </c>
      <c r="C80" s="1" t="s">
        <v>26</v>
      </c>
      <c r="D80" s="1" t="s">
        <v>19</v>
      </c>
      <c r="E80" s="1" t="s">
        <v>14</v>
      </c>
      <c r="F80" s="1" t="s">
        <v>150</v>
      </c>
      <c r="G80" s="1" t="s">
        <v>173</v>
      </c>
      <c r="H80" s="53">
        <v>7.9</v>
      </c>
      <c r="I80" s="11">
        <v>5</v>
      </c>
      <c r="J80" s="11">
        <v>5</v>
      </c>
      <c r="K80" s="2">
        <v>4</v>
      </c>
      <c r="L80" s="4">
        <v>5</v>
      </c>
      <c r="M80" s="6">
        <v>2</v>
      </c>
      <c r="N80" s="14">
        <v>5</v>
      </c>
      <c r="O80" s="4">
        <v>4</v>
      </c>
      <c r="P80" s="11">
        <v>3</v>
      </c>
      <c r="Q80" s="6">
        <v>4</v>
      </c>
      <c r="R80" s="14">
        <v>6</v>
      </c>
      <c r="S80" s="14">
        <v>5</v>
      </c>
      <c r="T80" s="6">
        <v>3</v>
      </c>
      <c r="U80" s="11">
        <v>4</v>
      </c>
      <c r="V80" s="2">
        <v>5</v>
      </c>
      <c r="W80" s="4">
        <v>1</v>
      </c>
      <c r="X80" s="11">
        <v>1</v>
      </c>
      <c r="Y80" s="11">
        <v>2</v>
      </c>
      <c r="Z80" s="2">
        <v>2</v>
      </c>
      <c r="AA80" s="4">
        <v>3</v>
      </c>
      <c r="AB80" s="6">
        <v>7</v>
      </c>
      <c r="AC80" s="14">
        <v>5</v>
      </c>
      <c r="AD80" s="4">
        <v>4</v>
      </c>
      <c r="AE80" s="11">
        <v>4</v>
      </c>
      <c r="AF80" s="6">
        <v>4</v>
      </c>
      <c r="AG80" s="14">
        <v>3</v>
      </c>
      <c r="AH80" s="14">
        <v>3</v>
      </c>
      <c r="AI80" s="6">
        <v>6</v>
      </c>
      <c r="AJ80" s="11">
        <v>3</v>
      </c>
      <c r="AK80" s="2">
        <v>6</v>
      </c>
      <c r="AL80" s="4">
        <v>3</v>
      </c>
    </row>
    <row r="81" spans="1:38" ht="26.15" thickBot="1" x14ac:dyDescent="0.45">
      <c r="A81" s="1" t="s">
        <v>174</v>
      </c>
      <c r="B81" s="1" t="s">
        <v>175</v>
      </c>
      <c r="C81" s="1" t="s">
        <v>9</v>
      </c>
      <c r="D81" s="1" t="s">
        <v>10</v>
      </c>
      <c r="E81" s="1" t="s">
        <v>14</v>
      </c>
      <c r="F81" s="1" t="s">
        <v>55</v>
      </c>
      <c r="G81" s="2">
        <v>3</v>
      </c>
      <c r="H81" s="53">
        <v>6.5</v>
      </c>
      <c r="I81" s="11">
        <v>5</v>
      </c>
      <c r="J81" s="11">
        <v>2</v>
      </c>
      <c r="K81" s="2">
        <v>4</v>
      </c>
      <c r="L81" s="4">
        <v>2</v>
      </c>
      <c r="M81" s="6">
        <v>1</v>
      </c>
      <c r="N81" s="14">
        <v>6</v>
      </c>
      <c r="O81" s="4">
        <v>2</v>
      </c>
      <c r="P81" s="11">
        <v>1</v>
      </c>
      <c r="Q81" s="6">
        <v>7</v>
      </c>
      <c r="R81" s="14">
        <v>5</v>
      </c>
      <c r="S81" s="14">
        <v>6</v>
      </c>
      <c r="T81" s="6">
        <v>1</v>
      </c>
      <c r="U81" s="11">
        <v>1</v>
      </c>
      <c r="V81" s="2">
        <v>2</v>
      </c>
      <c r="W81" s="4">
        <v>6</v>
      </c>
      <c r="X81" s="11">
        <v>1</v>
      </c>
      <c r="Y81" s="11">
        <v>6</v>
      </c>
      <c r="Z81" s="2">
        <v>1</v>
      </c>
      <c r="AA81" s="4">
        <v>7</v>
      </c>
      <c r="AB81" s="6">
        <v>6</v>
      </c>
      <c r="AC81" s="14">
        <v>5</v>
      </c>
      <c r="AD81" s="4">
        <v>1</v>
      </c>
      <c r="AE81" s="11">
        <v>6</v>
      </c>
      <c r="AF81" s="6">
        <v>7</v>
      </c>
      <c r="AG81" s="14">
        <v>4</v>
      </c>
      <c r="AH81" s="14">
        <v>3</v>
      </c>
      <c r="AI81" s="6">
        <v>7</v>
      </c>
      <c r="AJ81" s="11">
        <v>1</v>
      </c>
      <c r="AK81" s="2">
        <v>7</v>
      </c>
      <c r="AL81" s="4">
        <v>6</v>
      </c>
    </row>
    <row r="82" spans="1:38" ht="26.15" thickBot="1" x14ac:dyDescent="0.45">
      <c r="A82" s="1" t="s">
        <v>176</v>
      </c>
      <c r="B82" s="1" t="s">
        <v>177</v>
      </c>
      <c r="C82" s="1" t="s">
        <v>9</v>
      </c>
      <c r="D82" s="1" t="s">
        <v>10</v>
      </c>
      <c r="E82" s="1" t="s">
        <v>14</v>
      </c>
      <c r="F82" s="1" t="s">
        <v>55</v>
      </c>
      <c r="G82" s="2">
        <v>3</v>
      </c>
      <c r="H82" s="53">
        <v>6.6</v>
      </c>
      <c r="I82" s="11">
        <v>7</v>
      </c>
      <c r="J82" s="11">
        <v>4</v>
      </c>
      <c r="K82" s="2">
        <v>5</v>
      </c>
      <c r="L82" s="4">
        <v>7</v>
      </c>
      <c r="M82" s="6">
        <v>1</v>
      </c>
      <c r="N82" s="14">
        <v>7</v>
      </c>
      <c r="O82" s="4">
        <v>1</v>
      </c>
      <c r="P82" s="11">
        <v>7</v>
      </c>
      <c r="Q82" s="6">
        <v>7</v>
      </c>
      <c r="R82" s="14">
        <v>1</v>
      </c>
      <c r="S82" s="14">
        <v>2</v>
      </c>
      <c r="T82" s="6">
        <v>2</v>
      </c>
      <c r="U82" s="11">
        <v>1</v>
      </c>
      <c r="V82" s="2">
        <v>3</v>
      </c>
      <c r="W82" s="4">
        <v>4</v>
      </c>
      <c r="X82" s="11">
        <v>3</v>
      </c>
      <c r="Y82" s="11">
        <v>7</v>
      </c>
      <c r="Z82" s="2">
        <v>4</v>
      </c>
      <c r="AA82" s="4">
        <v>7</v>
      </c>
      <c r="AB82" s="6">
        <v>5</v>
      </c>
      <c r="AC82" s="14">
        <v>5</v>
      </c>
      <c r="AD82" s="4">
        <v>5</v>
      </c>
      <c r="AE82" s="11">
        <v>5</v>
      </c>
      <c r="AF82" s="6">
        <v>6</v>
      </c>
      <c r="AG82" s="14">
        <v>1</v>
      </c>
      <c r="AH82" s="14">
        <v>6</v>
      </c>
      <c r="AI82" s="6">
        <v>5</v>
      </c>
      <c r="AJ82" s="11">
        <v>4</v>
      </c>
      <c r="AK82" s="2">
        <v>6</v>
      </c>
      <c r="AL82" s="4">
        <v>7</v>
      </c>
    </row>
    <row r="83" spans="1:38" ht="26.15" thickBot="1" x14ac:dyDescent="0.45">
      <c r="A83" s="1" t="s">
        <v>178</v>
      </c>
      <c r="B83" s="1" t="s">
        <v>179</v>
      </c>
      <c r="C83" s="1" t="s">
        <v>26</v>
      </c>
      <c r="D83" s="1" t="s">
        <v>10</v>
      </c>
      <c r="E83" s="1" t="s">
        <v>14</v>
      </c>
      <c r="F83" s="1" t="s">
        <v>55</v>
      </c>
      <c r="G83" s="1" t="s">
        <v>16</v>
      </c>
      <c r="H83" s="53">
        <v>6.6</v>
      </c>
      <c r="I83" s="11">
        <v>6</v>
      </c>
      <c r="J83" s="11">
        <v>2</v>
      </c>
      <c r="K83" s="2">
        <v>5</v>
      </c>
      <c r="L83" s="4">
        <v>3</v>
      </c>
      <c r="M83" s="6">
        <v>3</v>
      </c>
      <c r="N83" s="14">
        <v>6</v>
      </c>
      <c r="O83" s="4">
        <v>3</v>
      </c>
      <c r="P83" s="11">
        <v>2</v>
      </c>
      <c r="Q83" s="6">
        <v>6</v>
      </c>
      <c r="R83" s="14">
        <v>2</v>
      </c>
      <c r="S83" s="14">
        <v>5</v>
      </c>
      <c r="T83" s="6">
        <v>2</v>
      </c>
      <c r="U83" s="11">
        <v>1</v>
      </c>
      <c r="V83" s="2">
        <v>3</v>
      </c>
      <c r="W83" s="4">
        <v>5</v>
      </c>
      <c r="X83" s="11">
        <v>6</v>
      </c>
      <c r="Y83" s="11">
        <v>3</v>
      </c>
      <c r="Z83" s="2">
        <v>5</v>
      </c>
      <c r="AA83" s="4">
        <v>5</v>
      </c>
      <c r="AB83" s="6">
        <v>5</v>
      </c>
      <c r="AC83" s="14">
        <v>5</v>
      </c>
      <c r="AD83" s="4">
        <v>6</v>
      </c>
      <c r="AE83" s="11">
        <v>5</v>
      </c>
      <c r="AF83" s="6">
        <v>6</v>
      </c>
      <c r="AG83" s="14">
        <v>6</v>
      </c>
      <c r="AH83" s="14">
        <v>6</v>
      </c>
      <c r="AI83" s="6">
        <v>6</v>
      </c>
      <c r="AJ83" s="11">
        <v>6</v>
      </c>
      <c r="AK83" s="2">
        <v>7</v>
      </c>
      <c r="AL83" s="4">
        <v>7</v>
      </c>
    </row>
    <row r="84" spans="1:38" ht="26.15" thickBot="1" x14ac:dyDescent="0.45">
      <c r="A84" s="1" t="s">
        <v>180</v>
      </c>
      <c r="B84" s="1" t="s">
        <v>181</v>
      </c>
      <c r="C84" s="1" t="s">
        <v>9</v>
      </c>
      <c r="D84" s="1" t="s">
        <v>10</v>
      </c>
      <c r="E84" s="1" t="s">
        <v>14</v>
      </c>
      <c r="F84" s="1" t="s">
        <v>55</v>
      </c>
      <c r="G84" s="2">
        <v>3</v>
      </c>
      <c r="H84" s="53">
        <v>6.67</v>
      </c>
      <c r="I84" s="11">
        <v>3</v>
      </c>
      <c r="J84" s="11">
        <v>2</v>
      </c>
      <c r="K84" s="2">
        <v>7</v>
      </c>
      <c r="L84" s="4">
        <v>3</v>
      </c>
      <c r="M84" s="6">
        <v>2</v>
      </c>
      <c r="N84" s="14">
        <v>6</v>
      </c>
      <c r="O84" s="4">
        <v>6</v>
      </c>
      <c r="P84" s="11">
        <v>6</v>
      </c>
      <c r="Q84" s="6">
        <v>6</v>
      </c>
      <c r="R84" s="14">
        <v>2</v>
      </c>
      <c r="S84" s="14">
        <v>3</v>
      </c>
      <c r="T84" s="6">
        <v>3</v>
      </c>
      <c r="U84" s="11">
        <v>3</v>
      </c>
      <c r="V84" s="2">
        <v>3</v>
      </c>
      <c r="W84" s="4">
        <v>7</v>
      </c>
      <c r="X84" s="11">
        <v>6</v>
      </c>
      <c r="Y84" s="11">
        <v>5</v>
      </c>
      <c r="Z84" s="2">
        <v>2</v>
      </c>
      <c r="AA84" s="4">
        <v>2</v>
      </c>
      <c r="AB84" s="6">
        <v>6</v>
      </c>
      <c r="AC84" s="14">
        <v>6</v>
      </c>
      <c r="AD84" s="4">
        <v>7</v>
      </c>
      <c r="AE84" s="11">
        <v>5</v>
      </c>
      <c r="AF84" s="6">
        <v>6</v>
      </c>
      <c r="AG84" s="14">
        <v>6</v>
      </c>
      <c r="AH84" s="14">
        <v>3</v>
      </c>
      <c r="AI84" s="6">
        <v>6</v>
      </c>
      <c r="AJ84" s="11">
        <v>4</v>
      </c>
      <c r="AK84" s="2">
        <v>6</v>
      </c>
      <c r="AL84" s="4">
        <v>7</v>
      </c>
    </row>
    <row r="85" spans="1:38" ht="26.15" thickBot="1" x14ac:dyDescent="0.45">
      <c r="A85" s="1" t="s">
        <v>182</v>
      </c>
      <c r="B85" s="1" t="s">
        <v>183</v>
      </c>
      <c r="C85" s="1" t="s">
        <v>9</v>
      </c>
      <c r="D85" s="1" t="s">
        <v>10</v>
      </c>
      <c r="E85" s="1" t="s">
        <v>14</v>
      </c>
      <c r="F85" s="1" t="s">
        <v>55</v>
      </c>
      <c r="G85" s="1" t="s">
        <v>16</v>
      </c>
      <c r="H85" s="53">
        <v>6</v>
      </c>
      <c r="I85" s="11">
        <v>1</v>
      </c>
      <c r="J85" s="11">
        <v>2</v>
      </c>
      <c r="K85" s="2">
        <v>7</v>
      </c>
      <c r="L85" s="4">
        <v>4</v>
      </c>
      <c r="M85" s="6">
        <v>7</v>
      </c>
      <c r="N85" s="14">
        <v>7</v>
      </c>
      <c r="O85" s="4">
        <v>1</v>
      </c>
      <c r="P85" s="11">
        <v>2</v>
      </c>
      <c r="Q85" s="6">
        <v>4</v>
      </c>
      <c r="R85" s="14">
        <v>7</v>
      </c>
      <c r="S85" s="14">
        <v>4</v>
      </c>
      <c r="T85" s="6">
        <v>1</v>
      </c>
      <c r="U85" s="11">
        <v>1</v>
      </c>
      <c r="V85" s="2">
        <v>1</v>
      </c>
      <c r="W85" s="4">
        <v>7</v>
      </c>
      <c r="X85" s="11">
        <v>6</v>
      </c>
      <c r="Y85" s="11">
        <v>4</v>
      </c>
      <c r="Z85" s="2">
        <v>1</v>
      </c>
      <c r="AA85" s="4">
        <v>5</v>
      </c>
      <c r="AB85" s="6">
        <v>7</v>
      </c>
      <c r="AC85" s="14">
        <v>4</v>
      </c>
      <c r="AD85" s="4">
        <v>4</v>
      </c>
      <c r="AE85" s="11">
        <v>7</v>
      </c>
      <c r="AF85" s="6">
        <v>5</v>
      </c>
      <c r="AG85" s="14">
        <v>4</v>
      </c>
      <c r="AH85" s="14">
        <v>5</v>
      </c>
      <c r="AI85" s="6">
        <v>7</v>
      </c>
      <c r="AJ85" s="11">
        <v>6</v>
      </c>
      <c r="AK85" s="2">
        <v>4</v>
      </c>
      <c r="AL85" s="4">
        <v>2</v>
      </c>
    </row>
    <row r="86" spans="1:38" ht="26.15" thickBot="1" x14ac:dyDescent="0.45">
      <c r="A86" s="1" t="s">
        <v>184</v>
      </c>
      <c r="B86" s="1" t="s">
        <v>185</v>
      </c>
      <c r="C86" s="1" t="s">
        <v>9</v>
      </c>
      <c r="D86" s="1" t="s">
        <v>10</v>
      </c>
      <c r="E86" s="1" t="s">
        <v>14</v>
      </c>
      <c r="F86" s="1" t="s">
        <v>55</v>
      </c>
      <c r="G86" s="1" t="s">
        <v>16</v>
      </c>
      <c r="H86" s="53">
        <v>6.5</v>
      </c>
      <c r="I86" s="11">
        <v>5</v>
      </c>
      <c r="J86" s="11">
        <v>6</v>
      </c>
      <c r="K86" s="2">
        <v>4</v>
      </c>
      <c r="L86" s="4">
        <v>5</v>
      </c>
      <c r="M86" s="6">
        <v>4</v>
      </c>
      <c r="N86" s="14">
        <v>7</v>
      </c>
      <c r="O86" s="4">
        <v>5</v>
      </c>
      <c r="P86" s="11">
        <v>4</v>
      </c>
      <c r="Q86" s="6">
        <v>5</v>
      </c>
      <c r="R86" s="14">
        <v>5</v>
      </c>
      <c r="S86" s="14">
        <v>5</v>
      </c>
      <c r="T86" s="6">
        <v>5</v>
      </c>
      <c r="U86" s="11">
        <v>5</v>
      </c>
      <c r="V86" s="2">
        <v>5</v>
      </c>
      <c r="W86" s="4">
        <v>5</v>
      </c>
      <c r="X86" s="11">
        <v>6</v>
      </c>
      <c r="Y86" s="11">
        <v>6</v>
      </c>
      <c r="Z86" s="2">
        <v>5</v>
      </c>
      <c r="AA86" s="4">
        <v>5</v>
      </c>
      <c r="AB86" s="6">
        <v>4</v>
      </c>
      <c r="AC86" s="14">
        <v>5</v>
      </c>
      <c r="AD86" s="4">
        <v>5</v>
      </c>
      <c r="AE86" s="11">
        <v>5</v>
      </c>
      <c r="AF86" s="6">
        <v>5</v>
      </c>
      <c r="AG86" s="14">
        <v>5</v>
      </c>
      <c r="AH86" s="14">
        <v>5</v>
      </c>
      <c r="AI86" s="6">
        <v>5</v>
      </c>
      <c r="AJ86" s="11">
        <v>5</v>
      </c>
      <c r="AK86" s="2">
        <v>4</v>
      </c>
      <c r="AL86" s="4">
        <v>4</v>
      </c>
    </row>
    <row r="87" spans="1:38" ht="38.6" thickBot="1" x14ac:dyDescent="0.45">
      <c r="A87" s="1" t="s">
        <v>186</v>
      </c>
      <c r="B87" s="1" t="s">
        <v>187</v>
      </c>
      <c r="C87" s="1" t="s">
        <v>26</v>
      </c>
      <c r="D87" s="1" t="s">
        <v>19</v>
      </c>
      <c r="E87" s="1" t="s">
        <v>14</v>
      </c>
      <c r="F87" s="1" t="s">
        <v>32</v>
      </c>
      <c r="G87" s="1" t="s">
        <v>155</v>
      </c>
      <c r="H87" s="53">
        <v>6.3</v>
      </c>
      <c r="I87" s="11">
        <v>5</v>
      </c>
      <c r="J87" s="11">
        <v>2</v>
      </c>
      <c r="K87" s="2">
        <v>2</v>
      </c>
      <c r="L87" s="4">
        <v>1</v>
      </c>
      <c r="M87" s="6">
        <v>2</v>
      </c>
      <c r="N87" s="14">
        <v>3</v>
      </c>
      <c r="O87" s="4">
        <v>4</v>
      </c>
      <c r="P87" s="11">
        <v>3</v>
      </c>
      <c r="Q87" s="6">
        <v>3</v>
      </c>
      <c r="R87" s="14">
        <v>2</v>
      </c>
      <c r="S87" s="14">
        <v>3</v>
      </c>
      <c r="T87" s="6">
        <v>1</v>
      </c>
      <c r="U87" s="11">
        <v>5</v>
      </c>
      <c r="V87" s="2">
        <v>3</v>
      </c>
      <c r="W87" s="4">
        <v>6</v>
      </c>
      <c r="X87" s="11">
        <v>1</v>
      </c>
      <c r="Y87" s="11">
        <v>5</v>
      </c>
      <c r="Z87" s="2">
        <v>3</v>
      </c>
      <c r="AA87" s="4">
        <v>6</v>
      </c>
      <c r="AB87" s="6">
        <v>7</v>
      </c>
      <c r="AC87" s="14">
        <v>6</v>
      </c>
      <c r="AD87" s="4">
        <v>7</v>
      </c>
      <c r="AE87" s="11">
        <v>4</v>
      </c>
      <c r="AF87" s="6">
        <v>5</v>
      </c>
      <c r="AG87" s="14">
        <v>6</v>
      </c>
      <c r="AH87" s="14">
        <v>2</v>
      </c>
      <c r="AI87" s="6">
        <v>7</v>
      </c>
      <c r="AJ87" s="11">
        <v>1</v>
      </c>
      <c r="AK87" s="2">
        <v>5</v>
      </c>
      <c r="AL87" s="4">
        <v>7</v>
      </c>
    </row>
    <row r="88" spans="1:38" ht="26.15" thickBot="1" x14ac:dyDescent="0.45">
      <c r="A88" s="1" t="s">
        <v>188</v>
      </c>
      <c r="B88" s="1" t="s">
        <v>189</v>
      </c>
      <c r="C88" s="1" t="s">
        <v>9</v>
      </c>
      <c r="D88" s="1" t="s">
        <v>10</v>
      </c>
      <c r="E88" s="1" t="s">
        <v>14</v>
      </c>
      <c r="F88" s="1" t="s">
        <v>191</v>
      </c>
      <c r="G88" s="2">
        <v>3</v>
      </c>
      <c r="H88" s="53">
        <v>6.1</v>
      </c>
      <c r="I88" s="11">
        <v>4</v>
      </c>
      <c r="J88" s="11">
        <v>7</v>
      </c>
      <c r="K88" s="2">
        <v>7</v>
      </c>
      <c r="L88" s="4">
        <v>7</v>
      </c>
      <c r="M88" s="6">
        <v>2</v>
      </c>
      <c r="N88" s="14">
        <v>7</v>
      </c>
      <c r="O88" s="4">
        <v>7</v>
      </c>
      <c r="P88" s="11">
        <v>7</v>
      </c>
      <c r="Q88" s="6">
        <v>7</v>
      </c>
      <c r="R88" s="14">
        <v>7</v>
      </c>
      <c r="S88" s="14">
        <v>7</v>
      </c>
      <c r="T88" s="6">
        <v>1</v>
      </c>
      <c r="U88" s="11">
        <v>7</v>
      </c>
      <c r="V88" s="2">
        <v>7</v>
      </c>
      <c r="W88" s="4">
        <v>5</v>
      </c>
      <c r="X88" s="11">
        <v>5</v>
      </c>
      <c r="Y88" s="11">
        <v>5</v>
      </c>
      <c r="Z88" s="2">
        <v>6</v>
      </c>
      <c r="AA88" s="4">
        <v>7</v>
      </c>
      <c r="AB88" s="6">
        <v>6</v>
      </c>
      <c r="AC88" s="14">
        <v>5</v>
      </c>
      <c r="AD88" s="4">
        <v>2</v>
      </c>
      <c r="AE88" s="11">
        <v>7</v>
      </c>
      <c r="AF88" s="6">
        <v>7</v>
      </c>
      <c r="AG88" s="14">
        <v>7</v>
      </c>
      <c r="AH88" s="14">
        <v>6</v>
      </c>
      <c r="AI88" s="6">
        <v>7</v>
      </c>
      <c r="AJ88" s="11">
        <v>6</v>
      </c>
      <c r="AK88" s="2">
        <v>7</v>
      </c>
      <c r="AL88" s="4">
        <v>7</v>
      </c>
    </row>
    <row r="89" spans="1:38" ht="26.15" thickBot="1" x14ac:dyDescent="0.45">
      <c r="A89" s="1" t="s">
        <v>192</v>
      </c>
      <c r="B89" s="1" t="s">
        <v>193</v>
      </c>
      <c r="C89" s="1" t="s">
        <v>9</v>
      </c>
      <c r="D89" s="1" t="s">
        <v>19</v>
      </c>
      <c r="E89" s="1" t="s">
        <v>14</v>
      </c>
      <c r="F89" s="1" t="s">
        <v>55</v>
      </c>
      <c r="G89" s="2">
        <v>3</v>
      </c>
      <c r="H89" s="53">
        <v>6.5</v>
      </c>
      <c r="I89" s="11">
        <v>6</v>
      </c>
      <c r="J89" s="11">
        <v>3</v>
      </c>
      <c r="K89" s="2">
        <v>2</v>
      </c>
      <c r="L89" s="4">
        <v>5</v>
      </c>
      <c r="M89" s="6">
        <v>5</v>
      </c>
      <c r="N89" s="14">
        <v>3</v>
      </c>
      <c r="O89" s="4">
        <v>6</v>
      </c>
      <c r="P89" s="11">
        <v>5</v>
      </c>
      <c r="Q89" s="6">
        <v>6</v>
      </c>
      <c r="R89" s="14">
        <v>3</v>
      </c>
      <c r="S89" s="14">
        <v>5</v>
      </c>
      <c r="T89" s="6">
        <v>4</v>
      </c>
      <c r="U89" s="11">
        <v>2</v>
      </c>
      <c r="V89" s="2">
        <v>3</v>
      </c>
      <c r="W89" s="4">
        <v>2</v>
      </c>
      <c r="X89" s="11">
        <v>2</v>
      </c>
      <c r="Y89" s="11">
        <v>2</v>
      </c>
      <c r="Z89" s="2">
        <v>3</v>
      </c>
      <c r="AA89" s="4">
        <v>3</v>
      </c>
      <c r="AB89" s="6">
        <v>2</v>
      </c>
      <c r="AC89" s="14">
        <v>3</v>
      </c>
      <c r="AD89" s="4">
        <v>5</v>
      </c>
      <c r="AE89" s="11">
        <v>4</v>
      </c>
      <c r="AF89" s="6">
        <v>5</v>
      </c>
      <c r="AG89" s="14">
        <v>4</v>
      </c>
      <c r="AH89" s="14">
        <v>4</v>
      </c>
      <c r="AI89" s="6">
        <v>4</v>
      </c>
      <c r="AJ89" s="11">
        <v>3</v>
      </c>
      <c r="AK89" s="2">
        <v>4</v>
      </c>
      <c r="AL89" s="4">
        <v>3</v>
      </c>
    </row>
    <row r="90" spans="1:38" ht="38.6" thickBot="1" x14ac:dyDescent="0.45">
      <c r="A90" s="1" t="s">
        <v>194</v>
      </c>
      <c r="B90" s="1" t="s">
        <v>195</v>
      </c>
      <c r="C90" s="1" t="s">
        <v>26</v>
      </c>
      <c r="D90" s="1" t="s">
        <v>10</v>
      </c>
      <c r="E90" s="1" t="s">
        <v>14</v>
      </c>
      <c r="F90" s="1" t="s">
        <v>150</v>
      </c>
      <c r="G90" s="2">
        <v>4</v>
      </c>
      <c r="H90" s="53">
        <v>6.28</v>
      </c>
      <c r="I90" s="11">
        <v>5</v>
      </c>
      <c r="J90" s="11">
        <v>4</v>
      </c>
      <c r="K90" s="2">
        <v>5</v>
      </c>
      <c r="L90" s="4">
        <v>4</v>
      </c>
      <c r="M90" s="6">
        <v>4</v>
      </c>
      <c r="N90" s="14">
        <v>4</v>
      </c>
      <c r="O90" s="4">
        <v>5</v>
      </c>
      <c r="P90" s="11">
        <v>4</v>
      </c>
      <c r="Q90" s="6">
        <v>4</v>
      </c>
      <c r="R90" s="14">
        <v>5</v>
      </c>
      <c r="S90" s="14">
        <v>4</v>
      </c>
      <c r="T90" s="6">
        <v>4</v>
      </c>
      <c r="U90" s="11">
        <v>4</v>
      </c>
      <c r="V90" s="2">
        <v>4</v>
      </c>
      <c r="W90" s="4">
        <v>4</v>
      </c>
      <c r="X90" s="11">
        <v>4</v>
      </c>
      <c r="Y90" s="11">
        <v>4</v>
      </c>
      <c r="Z90" s="2">
        <v>4</v>
      </c>
      <c r="AA90" s="4">
        <v>4</v>
      </c>
      <c r="AB90" s="6">
        <v>4</v>
      </c>
      <c r="AC90" s="14">
        <v>4</v>
      </c>
      <c r="AD90" s="4">
        <v>4</v>
      </c>
      <c r="AE90" s="11">
        <v>4</v>
      </c>
      <c r="AF90" s="6">
        <v>4</v>
      </c>
      <c r="AG90" s="14">
        <v>4</v>
      </c>
      <c r="AH90" s="14">
        <v>4</v>
      </c>
      <c r="AI90" s="6">
        <v>4</v>
      </c>
      <c r="AJ90" s="11">
        <v>4</v>
      </c>
      <c r="AK90" s="2">
        <v>4</v>
      </c>
      <c r="AL90" s="4">
        <v>4</v>
      </c>
    </row>
    <row r="91" spans="1:38" ht="26.15" thickBot="1" x14ac:dyDescent="0.45">
      <c r="A91" s="1" t="s">
        <v>196</v>
      </c>
      <c r="B91" s="1" t="s">
        <v>197</v>
      </c>
      <c r="C91" s="1" t="s">
        <v>26</v>
      </c>
      <c r="D91" s="1" t="s">
        <v>19</v>
      </c>
      <c r="E91" s="1" t="s">
        <v>14</v>
      </c>
      <c r="F91" s="1" t="s">
        <v>310</v>
      </c>
      <c r="G91" s="1" t="s">
        <v>155</v>
      </c>
      <c r="H91" s="53">
        <v>5.7</v>
      </c>
      <c r="I91" s="11">
        <v>6</v>
      </c>
      <c r="J91" s="11">
        <v>2</v>
      </c>
      <c r="K91" s="2">
        <v>6</v>
      </c>
      <c r="L91" s="4">
        <v>7</v>
      </c>
      <c r="M91" s="6">
        <v>7</v>
      </c>
      <c r="N91" s="14">
        <v>3</v>
      </c>
      <c r="O91" s="4">
        <v>7</v>
      </c>
      <c r="P91" s="11">
        <v>7</v>
      </c>
      <c r="Q91" s="6">
        <v>5</v>
      </c>
      <c r="R91" s="14">
        <v>7</v>
      </c>
      <c r="S91" s="14">
        <v>6</v>
      </c>
      <c r="T91" s="6">
        <v>6</v>
      </c>
      <c r="U91" s="11">
        <v>6</v>
      </c>
      <c r="V91" s="2">
        <v>7</v>
      </c>
      <c r="W91" s="4">
        <v>2</v>
      </c>
      <c r="X91" s="11">
        <v>7</v>
      </c>
      <c r="Y91" s="11">
        <v>7</v>
      </c>
      <c r="Z91" s="2">
        <v>7</v>
      </c>
      <c r="AA91" s="4">
        <v>7</v>
      </c>
      <c r="AB91" s="6">
        <v>5</v>
      </c>
      <c r="AC91" s="14">
        <v>6</v>
      </c>
      <c r="AD91" s="4">
        <v>7</v>
      </c>
      <c r="AE91" s="11">
        <v>7</v>
      </c>
      <c r="AF91" s="6">
        <v>3</v>
      </c>
      <c r="AG91" s="14">
        <v>7</v>
      </c>
      <c r="AH91" s="14">
        <v>5</v>
      </c>
      <c r="AI91" s="6">
        <v>6</v>
      </c>
      <c r="AJ91" s="11">
        <v>2</v>
      </c>
      <c r="AK91" s="2">
        <v>7</v>
      </c>
      <c r="AL91" s="4">
        <v>7</v>
      </c>
    </row>
    <row r="92" spans="1:38" ht="38.6" thickBot="1" x14ac:dyDescent="0.45">
      <c r="A92" s="1" t="s">
        <v>198</v>
      </c>
      <c r="B92" s="1" t="s">
        <v>199</v>
      </c>
      <c r="C92" s="1" t="s">
        <v>9</v>
      </c>
      <c r="D92" s="1" t="s">
        <v>19</v>
      </c>
      <c r="E92" s="1" t="s">
        <v>14</v>
      </c>
      <c r="F92" s="1" t="s">
        <v>200</v>
      </c>
      <c r="G92" s="1" t="s">
        <v>16</v>
      </c>
      <c r="H92" s="53">
        <v>7</v>
      </c>
      <c r="I92" s="11">
        <v>5</v>
      </c>
      <c r="J92" s="11">
        <v>2</v>
      </c>
      <c r="K92" s="2">
        <v>3</v>
      </c>
      <c r="L92" s="4">
        <v>7</v>
      </c>
      <c r="M92" s="6">
        <v>2</v>
      </c>
      <c r="N92" s="14">
        <v>4</v>
      </c>
      <c r="O92" s="4">
        <v>6</v>
      </c>
      <c r="P92" s="11">
        <v>4</v>
      </c>
      <c r="Q92" s="6">
        <v>5</v>
      </c>
      <c r="R92" s="14">
        <v>2</v>
      </c>
      <c r="S92" s="14">
        <v>4</v>
      </c>
      <c r="T92" s="6">
        <v>2</v>
      </c>
      <c r="U92" s="11">
        <v>2</v>
      </c>
      <c r="V92" s="2">
        <v>1</v>
      </c>
      <c r="W92" s="4">
        <v>5</v>
      </c>
      <c r="X92" s="11">
        <v>5</v>
      </c>
      <c r="Y92" s="11">
        <v>6</v>
      </c>
      <c r="Z92" s="2">
        <v>6</v>
      </c>
      <c r="AA92" s="4">
        <v>6</v>
      </c>
      <c r="AB92" s="6">
        <v>4</v>
      </c>
      <c r="AC92" s="14">
        <v>6</v>
      </c>
      <c r="AD92" s="4">
        <v>7</v>
      </c>
      <c r="AE92" s="11">
        <v>7</v>
      </c>
      <c r="AF92" s="6">
        <v>6</v>
      </c>
      <c r="AG92" s="14">
        <v>5</v>
      </c>
      <c r="AH92" s="14">
        <v>3</v>
      </c>
      <c r="AI92" s="6">
        <v>7</v>
      </c>
      <c r="AJ92" s="11">
        <v>6</v>
      </c>
      <c r="AK92" s="2">
        <v>5</v>
      </c>
      <c r="AL92" s="4">
        <v>3</v>
      </c>
    </row>
    <row r="93" spans="1:38" ht="38.6" thickBot="1" x14ac:dyDescent="0.45">
      <c r="A93" s="1" t="s">
        <v>201</v>
      </c>
      <c r="B93" s="1" t="s">
        <v>202</v>
      </c>
      <c r="C93" s="1" t="s">
        <v>26</v>
      </c>
      <c r="D93" s="1" t="s">
        <v>19</v>
      </c>
      <c r="E93" s="1" t="s">
        <v>14</v>
      </c>
      <c r="F93" s="1" t="s">
        <v>203</v>
      </c>
      <c r="G93" s="1" t="s">
        <v>117</v>
      </c>
      <c r="H93" s="53">
        <v>6.1</v>
      </c>
      <c r="I93" s="11">
        <v>4</v>
      </c>
      <c r="J93" s="11">
        <v>2</v>
      </c>
      <c r="K93" s="2">
        <v>4</v>
      </c>
      <c r="L93" s="4">
        <v>4</v>
      </c>
      <c r="M93" s="6">
        <v>3</v>
      </c>
      <c r="N93" s="14">
        <v>6</v>
      </c>
      <c r="O93" s="4">
        <v>7</v>
      </c>
      <c r="P93" s="11">
        <v>6</v>
      </c>
      <c r="Q93" s="6">
        <v>4</v>
      </c>
      <c r="R93" s="14">
        <v>6</v>
      </c>
      <c r="S93" s="14">
        <v>6</v>
      </c>
      <c r="T93" s="6">
        <v>4</v>
      </c>
      <c r="U93" s="11">
        <v>2</v>
      </c>
      <c r="V93" s="2">
        <v>3</v>
      </c>
      <c r="W93" s="4">
        <v>3</v>
      </c>
      <c r="X93" s="11">
        <v>5</v>
      </c>
      <c r="Y93" s="11">
        <v>6</v>
      </c>
      <c r="Z93" s="2">
        <v>6</v>
      </c>
      <c r="AA93" s="4">
        <v>4</v>
      </c>
      <c r="AB93" s="6">
        <v>5</v>
      </c>
      <c r="AC93" s="14">
        <v>6</v>
      </c>
      <c r="AD93" s="4">
        <v>2</v>
      </c>
      <c r="AE93" s="11">
        <v>6</v>
      </c>
      <c r="AF93" s="6">
        <v>6</v>
      </c>
      <c r="AG93" s="14">
        <v>4</v>
      </c>
      <c r="AH93" s="14">
        <v>4</v>
      </c>
      <c r="AI93" s="6">
        <v>6</v>
      </c>
      <c r="AJ93" s="11">
        <v>4</v>
      </c>
      <c r="AK93" s="2">
        <v>4</v>
      </c>
      <c r="AL93" s="4">
        <v>4</v>
      </c>
    </row>
    <row r="94" spans="1:38" ht="38.6" thickBot="1" x14ac:dyDescent="0.45">
      <c r="A94" s="1" t="s">
        <v>204</v>
      </c>
      <c r="B94" s="1" t="s">
        <v>205</v>
      </c>
      <c r="C94" s="1" t="s">
        <v>26</v>
      </c>
      <c r="D94" s="1" t="s">
        <v>19</v>
      </c>
      <c r="E94" s="1" t="s">
        <v>14</v>
      </c>
      <c r="F94" s="1" t="s">
        <v>160</v>
      </c>
      <c r="G94" s="1" t="s">
        <v>155</v>
      </c>
      <c r="H94" s="53">
        <v>7.2</v>
      </c>
      <c r="I94" s="11">
        <v>5</v>
      </c>
      <c r="J94" s="11">
        <v>2</v>
      </c>
      <c r="K94" s="2">
        <v>6</v>
      </c>
      <c r="L94" s="4">
        <v>6</v>
      </c>
      <c r="M94" s="6">
        <v>1</v>
      </c>
      <c r="N94" s="14">
        <v>2</v>
      </c>
      <c r="O94" s="4">
        <v>2</v>
      </c>
      <c r="P94" s="11">
        <v>6</v>
      </c>
      <c r="Q94" s="6">
        <v>5</v>
      </c>
      <c r="R94" s="14">
        <v>2</v>
      </c>
      <c r="S94" s="14">
        <v>4</v>
      </c>
      <c r="T94" s="6">
        <v>1</v>
      </c>
      <c r="U94" s="11">
        <v>4</v>
      </c>
      <c r="V94" s="2">
        <v>5</v>
      </c>
      <c r="W94" s="4">
        <v>6</v>
      </c>
      <c r="X94" s="11">
        <v>6</v>
      </c>
      <c r="Y94" s="11">
        <v>5</v>
      </c>
      <c r="Z94" s="2">
        <v>1</v>
      </c>
      <c r="AA94" s="4">
        <v>7</v>
      </c>
      <c r="AB94" s="6">
        <v>6</v>
      </c>
      <c r="AC94" s="14">
        <v>4</v>
      </c>
      <c r="AD94" s="4">
        <v>4</v>
      </c>
      <c r="AE94" s="11">
        <v>7</v>
      </c>
      <c r="AF94" s="6">
        <v>5</v>
      </c>
      <c r="AG94" s="14">
        <v>6</v>
      </c>
      <c r="AH94" s="14">
        <v>5</v>
      </c>
      <c r="AI94" s="6">
        <v>6</v>
      </c>
      <c r="AJ94" s="11">
        <v>5</v>
      </c>
      <c r="AK94" s="2">
        <v>2</v>
      </c>
      <c r="AL94" s="4">
        <v>5</v>
      </c>
    </row>
    <row r="95" spans="1:38" ht="15" thickBot="1" x14ac:dyDescent="0.45">
      <c r="A95" s="1" t="s">
        <v>206</v>
      </c>
      <c r="B95" s="1" t="s">
        <v>207</v>
      </c>
      <c r="C95" s="1" t="s">
        <v>9</v>
      </c>
      <c r="D95" s="1" t="s">
        <v>19</v>
      </c>
      <c r="E95" s="1" t="s">
        <v>14</v>
      </c>
      <c r="F95" s="1" t="s">
        <v>208</v>
      </c>
      <c r="G95" s="2">
        <v>3</v>
      </c>
      <c r="H95" s="53">
        <v>6.1</v>
      </c>
      <c r="I95" s="11">
        <v>3</v>
      </c>
      <c r="J95" s="11">
        <v>2</v>
      </c>
      <c r="K95" s="2">
        <v>2</v>
      </c>
      <c r="L95" s="4">
        <v>6</v>
      </c>
      <c r="M95" s="6">
        <v>5</v>
      </c>
      <c r="N95" s="14">
        <v>5</v>
      </c>
      <c r="O95" s="4">
        <v>7</v>
      </c>
      <c r="P95" s="11">
        <v>6</v>
      </c>
      <c r="Q95" s="6">
        <v>6</v>
      </c>
      <c r="R95" s="14">
        <v>5</v>
      </c>
      <c r="S95" s="14">
        <v>5</v>
      </c>
      <c r="T95" s="6">
        <v>6</v>
      </c>
      <c r="U95" s="11">
        <v>6</v>
      </c>
      <c r="V95" s="2">
        <v>5</v>
      </c>
      <c r="W95" s="4">
        <v>3</v>
      </c>
      <c r="X95" s="11">
        <v>4</v>
      </c>
      <c r="Y95" s="11">
        <v>5</v>
      </c>
      <c r="Z95" s="2">
        <v>7</v>
      </c>
      <c r="AA95" s="4">
        <v>6</v>
      </c>
      <c r="AB95" s="6">
        <v>3</v>
      </c>
      <c r="AC95" s="14">
        <v>6</v>
      </c>
      <c r="AD95" s="4">
        <v>7</v>
      </c>
      <c r="AE95" s="11">
        <v>6</v>
      </c>
      <c r="AF95" s="6">
        <v>4</v>
      </c>
      <c r="AG95" s="14">
        <v>2</v>
      </c>
      <c r="AH95" s="14">
        <v>6</v>
      </c>
      <c r="AI95" s="6">
        <v>2</v>
      </c>
      <c r="AJ95" s="11">
        <v>2</v>
      </c>
      <c r="AK95" s="2">
        <v>4</v>
      </c>
      <c r="AL95" s="4">
        <v>7</v>
      </c>
    </row>
    <row r="96" spans="1:38" ht="15" thickBot="1" x14ac:dyDescent="0.45">
      <c r="A96" s="1" t="s">
        <v>209</v>
      </c>
      <c r="B96" s="1" t="s">
        <v>210</v>
      </c>
      <c r="C96" s="1" t="s">
        <v>9</v>
      </c>
      <c r="D96" s="1" t="s">
        <v>19</v>
      </c>
      <c r="E96" s="1" t="s">
        <v>14</v>
      </c>
      <c r="F96" s="1" t="s">
        <v>208</v>
      </c>
      <c r="G96" s="1" t="s">
        <v>112</v>
      </c>
      <c r="H96" s="53">
        <v>7.19</v>
      </c>
      <c r="I96" s="11">
        <v>7</v>
      </c>
      <c r="J96" s="11">
        <v>2</v>
      </c>
      <c r="K96" s="2">
        <v>7</v>
      </c>
      <c r="L96" s="4">
        <v>1</v>
      </c>
      <c r="M96" s="6">
        <v>1</v>
      </c>
      <c r="N96" s="14">
        <v>7</v>
      </c>
      <c r="O96" s="4">
        <v>6</v>
      </c>
      <c r="P96" s="11">
        <v>7</v>
      </c>
      <c r="Q96" s="6">
        <v>6</v>
      </c>
      <c r="R96" s="14">
        <v>1</v>
      </c>
      <c r="S96" s="14">
        <v>7</v>
      </c>
      <c r="T96" s="6">
        <v>1</v>
      </c>
      <c r="U96" s="11">
        <v>1</v>
      </c>
      <c r="V96" s="2">
        <v>1</v>
      </c>
      <c r="W96" s="4">
        <v>7</v>
      </c>
      <c r="X96" s="11">
        <v>1</v>
      </c>
      <c r="Y96" s="11">
        <v>2</v>
      </c>
      <c r="Z96" s="2">
        <v>1</v>
      </c>
      <c r="AA96" s="4">
        <v>7</v>
      </c>
      <c r="AB96" s="6">
        <v>7</v>
      </c>
      <c r="AC96" s="14">
        <v>7</v>
      </c>
      <c r="AD96" s="4">
        <v>2</v>
      </c>
      <c r="AE96" s="11">
        <v>5</v>
      </c>
      <c r="AF96" s="6">
        <v>7</v>
      </c>
      <c r="AG96" s="14">
        <v>1</v>
      </c>
      <c r="AH96" s="14">
        <v>4</v>
      </c>
      <c r="AI96" s="6">
        <v>7</v>
      </c>
      <c r="AJ96" s="11">
        <v>1</v>
      </c>
      <c r="AK96" s="2">
        <v>7</v>
      </c>
      <c r="AL96" s="4">
        <v>7</v>
      </c>
    </row>
    <row r="97" spans="1:38" ht="26.15" thickBot="1" x14ac:dyDescent="0.45">
      <c r="A97" s="1" t="s">
        <v>211</v>
      </c>
      <c r="B97" s="1" t="s">
        <v>212</v>
      </c>
      <c r="C97" s="1" t="s">
        <v>26</v>
      </c>
      <c r="D97" s="1" t="s">
        <v>19</v>
      </c>
      <c r="E97" s="1" t="s">
        <v>14</v>
      </c>
      <c r="F97" s="1" t="s">
        <v>32</v>
      </c>
      <c r="G97" s="1" t="s">
        <v>213</v>
      </c>
      <c r="H97" s="53">
        <v>8.07</v>
      </c>
      <c r="I97" s="11">
        <v>5</v>
      </c>
      <c r="J97" s="11">
        <v>2</v>
      </c>
      <c r="K97" s="2">
        <v>3</v>
      </c>
      <c r="L97" s="4">
        <v>3</v>
      </c>
      <c r="M97" s="6">
        <v>5</v>
      </c>
      <c r="N97" s="14">
        <v>5</v>
      </c>
      <c r="O97" s="4">
        <v>5</v>
      </c>
      <c r="P97" s="11">
        <v>6</v>
      </c>
      <c r="Q97" s="6">
        <v>4</v>
      </c>
      <c r="R97" s="14">
        <v>2</v>
      </c>
      <c r="S97" s="14">
        <v>4</v>
      </c>
      <c r="T97" s="6">
        <v>5</v>
      </c>
      <c r="U97" s="11">
        <v>3</v>
      </c>
      <c r="V97" s="2">
        <v>2</v>
      </c>
      <c r="W97" s="4">
        <v>4</v>
      </c>
      <c r="X97" s="11">
        <v>6</v>
      </c>
      <c r="Y97" s="11">
        <v>6</v>
      </c>
      <c r="Z97" s="2">
        <v>6</v>
      </c>
      <c r="AA97" s="4">
        <v>5</v>
      </c>
      <c r="AB97" s="6">
        <v>6</v>
      </c>
      <c r="AC97" s="14">
        <v>6</v>
      </c>
      <c r="AD97" s="4">
        <v>5</v>
      </c>
      <c r="AE97" s="11">
        <v>5</v>
      </c>
      <c r="AF97" s="6">
        <v>6</v>
      </c>
      <c r="AG97" s="14">
        <v>2</v>
      </c>
      <c r="AH97" s="14">
        <v>5</v>
      </c>
      <c r="AI97" s="6">
        <v>5</v>
      </c>
      <c r="AJ97" s="11">
        <v>3</v>
      </c>
      <c r="AK97" s="2">
        <v>6</v>
      </c>
      <c r="AL97" s="4">
        <v>2</v>
      </c>
    </row>
    <row r="98" spans="1:38" ht="26.15" thickBot="1" x14ac:dyDescent="0.45">
      <c r="A98" s="1" t="s">
        <v>214</v>
      </c>
      <c r="B98" s="1" t="s">
        <v>215</v>
      </c>
      <c r="C98" s="1" t="s">
        <v>23</v>
      </c>
      <c r="D98" s="1" t="s">
        <v>10</v>
      </c>
      <c r="E98" s="1" t="s">
        <v>14</v>
      </c>
      <c r="F98" s="1" t="s">
        <v>55</v>
      </c>
      <c r="G98" s="1" t="s">
        <v>16</v>
      </c>
      <c r="H98" s="53">
        <v>6.44</v>
      </c>
      <c r="I98" s="11">
        <v>4</v>
      </c>
      <c r="J98" s="11">
        <v>7</v>
      </c>
      <c r="K98" s="2">
        <v>7</v>
      </c>
      <c r="L98" s="4">
        <v>2</v>
      </c>
      <c r="M98" s="6">
        <v>3</v>
      </c>
      <c r="N98" s="14">
        <v>5</v>
      </c>
      <c r="O98" s="4">
        <v>7</v>
      </c>
      <c r="P98" s="11">
        <v>7</v>
      </c>
      <c r="Q98" s="6">
        <v>7</v>
      </c>
      <c r="R98" s="14">
        <v>7</v>
      </c>
      <c r="S98" s="14">
        <v>5</v>
      </c>
      <c r="T98" s="6">
        <v>3</v>
      </c>
      <c r="U98" s="11">
        <v>3</v>
      </c>
      <c r="V98" s="2">
        <v>6</v>
      </c>
      <c r="W98" s="4">
        <v>5</v>
      </c>
      <c r="X98" s="11">
        <v>7</v>
      </c>
      <c r="Y98" s="11">
        <v>6</v>
      </c>
      <c r="Z98" s="2">
        <v>4</v>
      </c>
      <c r="AA98" s="4">
        <v>6</v>
      </c>
      <c r="AB98" s="6">
        <v>7</v>
      </c>
      <c r="AC98" s="14">
        <v>5</v>
      </c>
      <c r="AD98" s="4">
        <v>5</v>
      </c>
      <c r="AE98" s="11">
        <v>7</v>
      </c>
      <c r="AF98" s="6">
        <v>7</v>
      </c>
      <c r="AG98" s="14">
        <v>5</v>
      </c>
      <c r="AH98" s="14">
        <v>7</v>
      </c>
      <c r="AI98" s="6">
        <v>7</v>
      </c>
      <c r="AJ98" s="11">
        <v>6</v>
      </c>
      <c r="AK98" s="2">
        <v>7</v>
      </c>
      <c r="AL98" s="4">
        <v>7</v>
      </c>
    </row>
    <row r="99" spans="1:38" ht="26.15" thickBot="1" x14ac:dyDescent="0.45">
      <c r="A99" s="1" t="s">
        <v>216</v>
      </c>
      <c r="B99" s="1" t="s">
        <v>217</v>
      </c>
      <c r="C99" s="1" t="s">
        <v>9</v>
      </c>
      <c r="D99" s="1" t="s">
        <v>19</v>
      </c>
      <c r="E99" s="1" t="s">
        <v>14</v>
      </c>
      <c r="F99" s="1" t="s">
        <v>55</v>
      </c>
      <c r="G99" s="1" t="s">
        <v>16</v>
      </c>
      <c r="H99" s="53">
        <v>7.8</v>
      </c>
      <c r="I99" s="11">
        <v>7</v>
      </c>
      <c r="J99" s="11">
        <v>4</v>
      </c>
      <c r="K99" s="2">
        <v>7</v>
      </c>
      <c r="L99" s="4">
        <v>5</v>
      </c>
      <c r="M99" s="6">
        <v>4</v>
      </c>
      <c r="N99" s="14">
        <v>7</v>
      </c>
      <c r="O99" s="4">
        <v>6</v>
      </c>
      <c r="P99" s="11">
        <v>6</v>
      </c>
      <c r="Q99" s="6">
        <v>7</v>
      </c>
      <c r="R99" s="14">
        <v>6</v>
      </c>
      <c r="S99" s="14">
        <v>3</v>
      </c>
      <c r="T99" s="6">
        <v>2</v>
      </c>
      <c r="U99" s="11">
        <v>4</v>
      </c>
      <c r="V99" s="2">
        <v>3</v>
      </c>
      <c r="W99" s="4">
        <v>7</v>
      </c>
      <c r="X99" s="11">
        <v>5</v>
      </c>
      <c r="Y99" s="11">
        <v>5</v>
      </c>
      <c r="Z99" s="2">
        <v>5</v>
      </c>
      <c r="AA99" s="4">
        <v>4</v>
      </c>
      <c r="AB99" s="6">
        <v>6</v>
      </c>
      <c r="AC99" s="14">
        <v>5</v>
      </c>
      <c r="AD99" s="4">
        <v>2</v>
      </c>
      <c r="AE99" s="11">
        <v>7</v>
      </c>
      <c r="AF99" s="6">
        <v>7</v>
      </c>
      <c r="AG99" s="14">
        <v>5</v>
      </c>
      <c r="AH99" s="14">
        <v>5</v>
      </c>
      <c r="AI99" s="6">
        <v>5</v>
      </c>
      <c r="AJ99" s="11">
        <v>4</v>
      </c>
      <c r="AK99" s="2">
        <v>7</v>
      </c>
      <c r="AL99" s="4">
        <v>6</v>
      </c>
    </row>
    <row r="100" spans="1:38" ht="26.15" thickBot="1" x14ac:dyDescent="0.45">
      <c r="A100" s="1" t="s">
        <v>218</v>
      </c>
      <c r="B100" s="1" t="s">
        <v>219</v>
      </c>
      <c r="C100" s="1" t="s">
        <v>9</v>
      </c>
      <c r="D100" s="1" t="s">
        <v>10</v>
      </c>
      <c r="E100" s="1" t="s">
        <v>14</v>
      </c>
      <c r="F100" s="1" t="s">
        <v>55</v>
      </c>
      <c r="G100" s="1" t="s">
        <v>16</v>
      </c>
      <c r="H100" s="53">
        <v>5.7</v>
      </c>
      <c r="I100" s="11">
        <v>1</v>
      </c>
      <c r="J100" s="11">
        <v>1</v>
      </c>
      <c r="K100" s="2">
        <v>7</v>
      </c>
      <c r="L100" s="4">
        <v>1</v>
      </c>
      <c r="M100" s="6">
        <v>1</v>
      </c>
      <c r="N100" s="14">
        <v>6</v>
      </c>
      <c r="O100" s="4">
        <v>2</v>
      </c>
      <c r="P100" s="11">
        <v>7</v>
      </c>
      <c r="Q100" s="6">
        <v>7</v>
      </c>
      <c r="R100" s="14">
        <v>2</v>
      </c>
      <c r="S100" s="14">
        <v>7</v>
      </c>
      <c r="T100" s="6">
        <v>3</v>
      </c>
      <c r="U100" s="11">
        <v>2</v>
      </c>
      <c r="V100" s="2">
        <v>5</v>
      </c>
      <c r="W100" s="4">
        <v>6</v>
      </c>
      <c r="X100" s="11">
        <v>7</v>
      </c>
      <c r="Y100" s="11">
        <v>3</v>
      </c>
      <c r="Z100" s="2">
        <v>1</v>
      </c>
      <c r="AA100" s="4">
        <v>6</v>
      </c>
      <c r="AB100" s="6">
        <v>1</v>
      </c>
      <c r="AC100" s="14">
        <v>6</v>
      </c>
      <c r="AD100" s="4">
        <v>7</v>
      </c>
      <c r="AE100" s="11">
        <v>1</v>
      </c>
      <c r="AF100" s="6">
        <v>7</v>
      </c>
      <c r="AG100" s="14">
        <v>2</v>
      </c>
      <c r="AH100" s="14">
        <v>5</v>
      </c>
      <c r="AI100" s="6">
        <v>5</v>
      </c>
      <c r="AJ100" s="11">
        <v>3</v>
      </c>
      <c r="AK100" s="2">
        <v>3</v>
      </c>
      <c r="AL100" s="4">
        <v>1</v>
      </c>
    </row>
    <row r="101" spans="1:38" ht="15" thickBot="1" x14ac:dyDescent="0.45">
      <c r="A101" s="1" t="s">
        <v>220</v>
      </c>
      <c r="B101" s="1" t="s">
        <v>221</v>
      </c>
      <c r="C101" s="1" t="s">
        <v>26</v>
      </c>
      <c r="D101" s="1" t="s">
        <v>19</v>
      </c>
      <c r="E101" s="1" t="s">
        <v>14</v>
      </c>
      <c r="F101" s="1" t="s">
        <v>55</v>
      </c>
      <c r="G101" s="1" t="s">
        <v>117</v>
      </c>
      <c r="H101" s="53">
        <v>6.72</v>
      </c>
      <c r="I101" s="11">
        <v>6</v>
      </c>
      <c r="J101" s="11">
        <v>5</v>
      </c>
      <c r="K101" s="2">
        <v>7</v>
      </c>
      <c r="L101" s="4">
        <v>4</v>
      </c>
      <c r="M101" s="6">
        <v>6</v>
      </c>
      <c r="N101" s="14">
        <v>5</v>
      </c>
      <c r="O101" s="4">
        <v>5</v>
      </c>
      <c r="P101" s="11">
        <v>4</v>
      </c>
      <c r="Q101" s="6">
        <v>5</v>
      </c>
      <c r="R101" s="14">
        <v>4</v>
      </c>
      <c r="S101" s="14">
        <v>5</v>
      </c>
      <c r="T101" s="6">
        <v>4</v>
      </c>
      <c r="U101" s="11">
        <v>6</v>
      </c>
      <c r="V101" s="2">
        <v>4</v>
      </c>
      <c r="W101" s="4">
        <v>5</v>
      </c>
      <c r="X101" s="11">
        <v>4</v>
      </c>
      <c r="Y101" s="11">
        <v>6</v>
      </c>
      <c r="Z101" s="2">
        <v>4</v>
      </c>
      <c r="AA101" s="4">
        <v>6</v>
      </c>
      <c r="AB101" s="6">
        <v>4</v>
      </c>
      <c r="AC101" s="14">
        <v>5</v>
      </c>
      <c r="AD101" s="4">
        <v>5</v>
      </c>
      <c r="AE101" s="11">
        <v>6</v>
      </c>
      <c r="AF101" s="6">
        <v>4</v>
      </c>
      <c r="AG101" s="14">
        <v>6</v>
      </c>
      <c r="AH101" s="14">
        <v>4</v>
      </c>
      <c r="AI101" s="6">
        <v>6</v>
      </c>
      <c r="AJ101" s="11">
        <v>4</v>
      </c>
      <c r="AK101" s="2">
        <v>6</v>
      </c>
      <c r="AL101" s="4">
        <v>4</v>
      </c>
    </row>
    <row r="102" spans="1:38" ht="15" thickBot="1" x14ac:dyDescent="0.45">
      <c r="A102" s="1" t="s">
        <v>222</v>
      </c>
      <c r="B102" s="1" t="s">
        <v>223</v>
      </c>
      <c r="C102" s="1" t="s">
        <v>26</v>
      </c>
      <c r="D102" s="1" t="s">
        <v>19</v>
      </c>
      <c r="E102" s="1" t="s">
        <v>14</v>
      </c>
      <c r="F102" s="1" t="s">
        <v>310</v>
      </c>
      <c r="G102" s="1" t="s">
        <v>44</v>
      </c>
      <c r="H102" s="53">
        <v>7</v>
      </c>
      <c r="I102" s="11">
        <v>7</v>
      </c>
      <c r="J102" s="11">
        <v>2</v>
      </c>
      <c r="K102" s="2">
        <v>6</v>
      </c>
      <c r="L102" s="4">
        <v>1</v>
      </c>
      <c r="M102" s="6">
        <v>1</v>
      </c>
      <c r="N102" s="14">
        <v>6</v>
      </c>
      <c r="O102" s="4">
        <v>6</v>
      </c>
      <c r="P102" s="11">
        <v>6</v>
      </c>
      <c r="Q102" s="6">
        <v>5</v>
      </c>
      <c r="R102" s="14">
        <v>3</v>
      </c>
      <c r="S102" s="14">
        <v>6</v>
      </c>
      <c r="T102" s="6">
        <v>2</v>
      </c>
      <c r="U102" s="11">
        <v>3</v>
      </c>
      <c r="V102" s="2">
        <v>1</v>
      </c>
      <c r="W102" s="4">
        <v>7</v>
      </c>
      <c r="X102" s="11">
        <v>3</v>
      </c>
      <c r="Y102" s="11">
        <v>6</v>
      </c>
      <c r="Z102" s="2">
        <v>1</v>
      </c>
      <c r="AA102" s="4">
        <v>7</v>
      </c>
      <c r="AB102" s="6">
        <v>7</v>
      </c>
      <c r="AC102" s="14">
        <v>6</v>
      </c>
      <c r="AD102" s="4">
        <v>6</v>
      </c>
      <c r="AE102" s="11">
        <v>6</v>
      </c>
      <c r="AF102" s="6">
        <v>6</v>
      </c>
      <c r="AG102" s="14">
        <v>6</v>
      </c>
      <c r="AH102" s="14">
        <v>4</v>
      </c>
      <c r="AI102" s="6">
        <v>5</v>
      </c>
      <c r="AJ102" s="11">
        <v>6</v>
      </c>
      <c r="AK102" s="2">
        <v>7</v>
      </c>
      <c r="AL102" s="4">
        <v>7</v>
      </c>
    </row>
    <row r="103" spans="1:38" ht="26.15" thickBot="1" x14ac:dyDescent="0.45">
      <c r="A103" s="1" t="s">
        <v>224</v>
      </c>
      <c r="B103" s="1" t="s">
        <v>225</v>
      </c>
      <c r="C103" s="1" t="s">
        <v>26</v>
      </c>
      <c r="D103" s="1" t="s">
        <v>19</v>
      </c>
      <c r="E103" s="1" t="s">
        <v>14</v>
      </c>
      <c r="F103" s="1" t="s">
        <v>310</v>
      </c>
      <c r="G103" s="1" t="s">
        <v>226</v>
      </c>
      <c r="H103" s="53">
        <v>6.95</v>
      </c>
      <c r="I103" s="11">
        <v>4</v>
      </c>
      <c r="J103" s="11">
        <v>2</v>
      </c>
      <c r="K103" s="2">
        <v>5</v>
      </c>
      <c r="L103" s="4">
        <v>7</v>
      </c>
      <c r="M103" s="6">
        <v>2</v>
      </c>
      <c r="N103" s="14">
        <v>5</v>
      </c>
      <c r="O103" s="4">
        <v>4</v>
      </c>
      <c r="P103" s="11">
        <v>5</v>
      </c>
      <c r="Q103" s="6">
        <v>6</v>
      </c>
      <c r="R103" s="14">
        <v>3</v>
      </c>
      <c r="S103" s="14">
        <v>4</v>
      </c>
      <c r="T103" s="6">
        <v>2</v>
      </c>
      <c r="U103" s="11">
        <v>1</v>
      </c>
      <c r="V103" s="2">
        <v>3</v>
      </c>
      <c r="W103" s="4">
        <v>2</v>
      </c>
      <c r="X103" s="11">
        <v>4</v>
      </c>
      <c r="Y103" s="11">
        <v>2</v>
      </c>
      <c r="Z103" s="2">
        <v>3</v>
      </c>
      <c r="AA103" s="4">
        <v>4</v>
      </c>
      <c r="AB103" s="6">
        <v>4</v>
      </c>
      <c r="AC103" s="14">
        <v>4</v>
      </c>
      <c r="AD103" s="4">
        <v>4</v>
      </c>
      <c r="AE103" s="11">
        <v>4</v>
      </c>
      <c r="AF103" s="6">
        <v>4</v>
      </c>
      <c r="AG103" s="14">
        <v>4</v>
      </c>
      <c r="AH103" s="14">
        <v>4</v>
      </c>
      <c r="AI103" s="6">
        <v>4</v>
      </c>
      <c r="AJ103" s="11">
        <v>4</v>
      </c>
      <c r="AK103" s="2">
        <v>6</v>
      </c>
      <c r="AL103" s="4">
        <v>5</v>
      </c>
    </row>
    <row r="104" spans="1:38" ht="63.45" thickBot="1" x14ac:dyDescent="0.45">
      <c r="A104" s="1" t="s">
        <v>227</v>
      </c>
      <c r="B104" s="1" t="s">
        <v>228</v>
      </c>
      <c r="C104" s="1" t="s">
        <v>26</v>
      </c>
      <c r="D104" s="1" t="s">
        <v>19</v>
      </c>
      <c r="E104" s="1" t="s">
        <v>14</v>
      </c>
      <c r="F104" s="1" t="s">
        <v>229</v>
      </c>
      <c r="G104" s="1" t="s">
        <v>20</v>
      </c>
      <c r="H104" s="53">
        <v>7</v>
      </c>
      <c r="I104" s="11">
        <v>4</v>
      </c>
      <c r="J104" s="11">
        <v>4</v>
      </c>
      <c r="K104" s="2">
        <v>5</v>
      </c>
      <c r="L104" s="4">
        <v>4</v>
      </c>
      <c r="M104" s="6">
        <v>3</v>
      </c>
      <c r="N104" s="14">
        <v>3</v>
      </c>
      <c r="O104" s="4">
        <v>4</v>
      </c>
      <c r="P104" s="11">
        <v>6</v>
      </c>
      <c r="Q104" s="6">
        <v>4</v>
      </c>
      <c r="R104" s="14">
        <v>4</v>
      </c>
      <c r="S104" s="14">
        <v>6</v>
      </c>
      <c r="T104" s="6">
        <v>5</v>
      </c>
      <c r="U104" s="11">
        <v>1</v>
      </c>
      <c r="V104" s="2">
        <v>4</v>
      </c>
      <c r="W104" s="4">
        <v>4</v>
      </c>
      <c r="X104" s="11">
        <v>7</v>
      </c>
      <c r="Y104" s="11">
        <v>7</v>
      </c>
      <c r="Z104" s="2">
        <v>5</v>
      </c>
      <c r="AA104" s="4">
        <v>5</v>
      </c>
      <c r="AB104" s="6">
        <v>6</v>
      </c>
      <c r="AC104" s="14">
        <v>3</v>
      </c>
      <c r="AD104" s="4">
        <v>5</v>
      </c>
      <c r="AE104" s="11">
        <v>5</v>
      </c>
      <c r="AF104" s="6">
        <v>4</v>
      </c>
      <c r="AG104" s="14">
        <v>5</v>
      </c>
      <c r="AH104" s="14">
        <v>6</v>
      </c>
      <c r="AI104" s="6">
        <v>7</v>
      </c>
      <c r="AJ104" s="11">
        <v>7</v>
      </c>
      <c r="AK104" s="2">
        <v>3</v>
      </c>
      <c r="AL104" s="4">
        <v>4</v>
      </c>
    </row>
    <row r="105" spans="1:38" ht="26.15" thickBot="1" x14ac:dyDescent="0.45">
      <c r="A105" s="1" t="s">
        <v>230</v>
      </c>
      <c r="B105" s="1" t="s">
        <v>231</v>
      </c>
      <c r="C105" s="1" t="s">
        <v>26</v>
      </c>
      <c r="D105" s="1" t="s">
        <v>19</v>
      </c>
      <c r="E105" s="1" t="s">
        <v>14</v>
      </c>
      <c r="F105" s="1" t="s">
        <v>309</v>
      </c>
      <c r="G105" s="1" t="s">
        <v>94</v>
      </c>
      <c r="H105" s="53">
        <v>7.5</v>
      </c>
      <c r="I105" s="11">
        <v>7</v>
      </c>
      <c r="J105" s="11">
        <v>7</v>
      </c>
      <c r="K105" s="2">
        <v>7</v>
      </c>
      <c r="L105" s="4">
        <v>7</v>
      </c>
      <c r="M105" s="6">
        <v>6</v>
      </c>
      <c r="N105" s="14">
        <v>7</v>
      </c>
      <c r="O105" s="4">
        <v>1</v>
      </c>
      <c r="P105" s="11">
        <v>7</v>
      </c>
      <c r="Q105" s="6">
        <v>6</v>
      </c>
      <c r="R105" s="14">
        <v>6</v>
      </c>
      <c r="S105" s="14">
        <v>7</v>
      </c>
      <c r="T105" s="6">
        <v>1</v>
      </c>
      <c r="U105" s="11">
        <v>1</v>
      </c>
      <c r="V105" s="2">
        <v>2</v>
      </c>
      <c r="W105" s="4">
        <v>1</v>
      </c>
      <c r="X105" s="11">
        <v>3</v>
      </c>
      <c r="Y105" s="11">
        <v>7</v>
      </c>
      <c r="Z105" s="2">
        <v>7</v>
      </c>
      <c r="AA105" s="4">
        <v>7</v>
      </c>
      <c r="AB105" s="6">
        <v>7</v>
      </c>
      <c r="AC105" s="14">
        <v>7</v>
      </c>
      <c r="AD105" s="4">
        <v>7</v>
      </c>
      <c r="AE105" s="11">
        <v>7</v>
      </c>
      <c r="AF105" s="6">
        <v>7</v>
      </c>
      <c r="AG105" s="14">
        <v>7</v>
      </c>
      <c r="AH105" s="14">
        <v>1</v>
      </c>
      <c r="AI105" s="6">
        <v>7</v>
      </c>
      <c r="AJ105" s="11">
        <v>7</v>
      </c>
      <c r="AK105" s="2">
        <v>7</v>
      </c>
      <c r="AL105" s="4">
        <v>7</v>
      </c>
    </row>
    <row r="106" spans="1:38" ht="26.15" thickBot="1" x14ac:dyDescent="0.45">
      <c r="A106" s="1" t="s">
        <v>232</v>
      </c>
      <c r="B106" s="1" t="s">
        <v>233</v>
      </c>
      <c r="C106" s="1" t="s">
        <v>26</v>
      </c>
      <c r="D106" s="1" t="s">
        <v>19</v>
      </c>
      <c r="E106" s="1" t="s">
        <v>14</v>
      </c>
      <c r="F106" s="1" t="s">
        <v>234</v>
      </c>
      <c r="G106" s="1" t="s">
        <v>16</v>
      </c>
      <c r="H106" s="53">
        <v>6.83</v>
      </c>
      <c r="I106" s="11">
        <v>5</v>
      </c>
      <c r="J106" s="11">
        <v>4</v>
      </c>
      <c r="K106" s="2">
        <v>5</v>
      </c>
      <c r="L106" s="4">
        <v>4</v>
      </c>
      <c r="M106" s="6">
        <v>1</v>
      </c>
      <c r="N106" s="14">
        <v>4</v>
      </c>
      <c r="O106" s="4">
        <v>4</v>
      </c>
      <c r="P106" s="11">
        <v>5</v>
      </c>
      <c r="Q106" s="6">
        <v>5</v>
      </c>
      <c r="R106" s="14">
        <v>2</v>
      </c>
      <c r="S106" s="14">
        <v>4</v>
      </c>
      <c r="T106" s="6">
        <v>2</v>
      </c>
      <c r="U106" s="11">
        <v>1</v>
      </c>
      <c r="V106" s="2">
        <v>3</v>
      </c>
      <c r="W106" s="4">
        <v>4</v>
      </c>
      <c r="X106" s="11">
        <v>2</v>
      </c>
      <c r="Y106" s="11">
        <v>5</v>
      </c>
      <c r="Z106" s="2">
        <v>3</v>
      </c>
      <c r="AA106" s="4">
        <v>3</v>
      </c>
      <c r="AB106" s="6">
        <v>2</v>
      </c>
      <c r="AC106" s="14">
        <v>1</v>
      </c>
      <c r="AD106" s="4">
        <v>2</v>
      </c>
      <c r="AE106" s="11">
        <v>4</v>
      </c>
      <c r="AF106" s="6">
        <v>5</v>
      </c>
      <c r="AG106" s="14">
        <v>4</v>
      </c>
      <c r="AH106" s="14">
        <v>4</v>
      </c>
      <c r="AI106" s="6">
        <v>5</v>
      </c>
      <c r="AJ106" s="11">
        <v>2</v>
      </c>
      <c r="AK106" s="2">
        <v>5</v>
      </c>
      <c r="AL106" s="4">
        <v>4</v>
      </c>
    </row>
    <row r="107" spans="1:38" ht="26.15" thickBot="1" x14ac:dyDescent="0.45">
      <c r="A107" s="1" t="s">
        <v>235</v>
      </c>
      <c r="B107" s="1" t="s">
        <v>236</v>
      </c>
      <c r="C107" s="1" t="s">
        <v>23</v>
      </c>
      <c r="D107" s="1" t="s">
        <v>19</v>
      </c>
      <c r="E107" s="1" t="s">
        <v>14</v>
      </c>
      <c r="F107" s="1" t="s">
        <v>234</v>
      </c>
      <c r="G107" s="1" t="s">
        <v>237</v>
      </c>
      <c r="H107" s="53">
        <v>7</v>
      </c>
      <c r="I107" s="11">
        <v>7</v>
      </c>
      <c r="J107" s="11">
        <v>7</v>
      </c>
      <c r="K107" s="2">
        <v>1</v>
      </c>
      <c r="L107" s="4">
        <v>7</v>
      </c>
      <c r="M107" s="6">
        <v>1</v>
      </c>
      <c r="N107" s="14">
        <v>1</v>
      </c>
      <c r="O107" s="4">
        <v>7</v>
      </c>
      <c r="P107" s="11">
        <v>7</v>
      </c>
      <c r="Q107" s="6">
        <v>1</v>
      </c>
      <c r="R107" s="14">
        <v>7</v>
      </c>
      <c r="S107" s="14">
        <v>7</v>
      </c>
      <c r="T107" s="6">
        <v>7</v>
      </c>
      <c r="U107" s="11">
        <v>1</v>
      </c>
      <c r="V107" s="2">
        <v>7</v>
      </c>
      <c r="W107" s="4">
        <v>7</v>
      </c>
      <c r="X107" s="11">
        <v>3</v>
      </c>
      <c r="Y107" s="11">
        <v>7</v>
      </c>
      <c r="Z107" s="2">
        <v>7</v>
      </c>
      <c r="AA107" s="4">
        <v>5</v>
      </c>
      <c r="AB107" s="6">
        <v>7</v>
      </c>
      <c r="AC107" s="14">
        <v>3</v>
      </c>
      <c r="AD107" s="4">
        <v>7</v>
      </c>
      <c r="AE107" s="11">
        <v>7</v>
      </c>
      <c r="AF107" s="6">
        <v>3</v>
      </c>
      <c r="AG107" s="14">
        <v>4</v>
      </c>
      <c r="AH107" s="14">
        <v>5</v>
      </c>
      <c r="AI107" s="6">
        <v>5</v>
      </c>
      <c r="AJ107" s="11">
        <v>7</v>
      </c>
      <c r="AK107" s="2">
        <v>7</v>
      </c>
      <c r="AL107" s="4">
        <v>7</v>
      </c>
    </row>
    <row r="108" spans="1:38" ht="26.15" thickBot="1" x14ac:dyDescent="0.45">
      <c r="A108" s="1" t="s">
        <v>238</v>
      </c>
      <c r="B108" s="1" t="s">
        <v>239</v>
      </c>
      <c r="C108" s="1" t="s">
        <v>26</v>
      </c>
      <c r="D108" s="1" t="s">
        <v>10</v>
      </c>
      <c r="E108" s="1" t="s">
        <v>14</v>
      </c>
      <c r="F108" s="1" t="s">
        <v>234</v>
      </c>
      <c r="G108" s="1" t="s">
        <v>16</v>
      </c>
      <c r="H108" s="53">
        <v>7.7</v>
      </c>
      <c r="I108" s="11">
        <v>1</v>
      </c>
      <c r="J108" s="11">
        <v>3</v>
      </c>
      <c r="K108" s="2">
        <v>4</v>
      </c>
      <c r="L108" s="4">
        <v>6</v>
      </c>
      <c r="M108" s="6">
        <v>6</v>
      </c>
      <c r="N108" s="14">
        <v>4</v>
      </c>
      <c r="O108" s="4">
        <v>2</v>
      </c>
      <c r="P108" s="11">
        <v>5</v>
      </c>
      <c r="Q108" s="6">
        <v>7</v>
      </c>
      <c r="R108" s="14">
        <v>3</v>
      </c>
      <c r="S108" s="14">
        <v>4</v>
      </c>
      <c r="T108" s="6">
        <v>6</v>
      </c>
      <c r="U108" s="11">
        <v>4</v>
      </c>
      <c r="V108" s="2">
        <v>5</v>
      </c>
      <c r="W108" s="4">
        <v>4</v>
      </c>
      <c r="X108" s="11">
        <v>3</v>
      </c>
      <c r="Y108" s="11">
        <v>5</v>
      </c>
      <c r="Z108" s="2">
        <v>4</v>
      </c>
      <c r="AA108" s="4">
        <v>5</v>
      </c>
      <c r="AB108" s="6">
        <v>7</v>
      </c>
      <c r="AC108" s="14">
        <v>6</v>
      </c>
      <c r="AD108" s="4">
        <v>6</v>
      </c>
      <c r="AE108" s="11">
        <v>6</v>
      </c>
      <c r="AF108" s="6">
        <v>5</v>
      </c>
      <c r="AG108" s="14">
        <v>2</v>
      </c>
      <c r="AH108" s="14">
        <v>6</v>
      </c>
      <c r="AI108" s="6">
        <v>3</v>
      </c>
      <c r="AJ108" s="11">
        <v>6</v>
      </c>
      <c r="AK108" s="2">
        <v>4</v>
      </c>
      <c r="AL108" s="4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A383-700E-4FC4-AE21-7CF7E1D6161F}">
  <dimension ref="A3:C11"/>
  <sheetViews>
    <sheetView workbookViewId="0">
      <selection activeCell="E13" sqref="E13"/>
    </sheetView>
  </sheetViews>
  <sheetFormatPr defaultRowHeight="14.6" x14ac:dyDescent="0.4"/>
  <cols>
    <col min="1" max="1" width="12.3828125" bestFit="1" customWidth="1"/>
    <col min="2" max="2" width="15.15234375" bestFit="1" customWidth="1"/>
    <col min="3" max="3" width="10.69140625" bestFit="1" customWidth="1"/>
    <col min="4" max="4" width="5.4609375" bestFit="1" customWidth="1"/>
    <col min="5" max="5" width="7.53515625" customWidth="1"/>
    <col min="6" max="6" width="10.69140625" bestFit="1" customWidth="1"/>
  </cols>
  <sheetData>
    <row r="3" spans="1:3" x14ac:dyDescent="0.4">
      <c r="A3" s="42" t="s">
        <v>317</v>
      </c>
      <c r="B3" s="42" t="s">
        <v>318</v>
      </c>
    </row>
    <row r="4" spans="1:3" x14ac:dyDescent="0.4">
      <c r="A4" s="42" t="s">
        <v>315</v>
      </c>
      <c r="B4" t="s">
        <v>23</v>
      </c>
      <c r="C4" t="s">
        <v>316</v>
      </c>
    </row>
    <row r="5" spans="1:3" x14ac:dyDescent="0.4">
      <c r="A5" s="43" t="s">
        <v>19</v>
      </c>
      <c r="B5" s="45">
        <v>172</v>
      </c>
      <c r="C5" s="45">
        <v>172</v>
      </c>
    </row>
    <row r="6" spans="1:3" x14ac:dyDescent="0.4">
      <c r="A6" s="44">
        <v>6.33</v>
      </c>
      <c r="B6" s="45">
        <v>33</v>
      </c>
      <c r="C6" s="45">
        <v>33</v>
      </c>
    </row>
    <row r="7" spans="1:3" x14ac:dyDescent="0.4">
      <c r="A7" s="44">
        <v>6.43</v>
      </c>
      <c r="B7" s="45">
        <v>36</v>
      </c>
      <c r="C7" s="45">
        <v>36</v>
      </c>
    </row>
    <row r="8" spans="1:3" x14ac:dyDescent="0.4">
      <c r="A8" s="44">
        <v>6.67</v>
      </c>
      <c r="B8" s="45">
        <v>29</v>
      </c>
      <c r="C8" s="45">
        <v>29</v>
      </c>
    </row>
    <row r="9" spans="1:3" x14ac:dyDescent="0.4">
      <c r="A9" s="44">
        <v>6.83</v>
      </c>
      <c r="B9" s="45">
        <v>28</v>
      </c>
      <c r="C9" s="45">
        <v>28</v>
      </c>
    </row>
    <row r="10" spans="1:3" x14ac:dyDescent="0.4">
      <c r="A10" s="44">
        <v>7</v>
      </c>
      <c r="B10" s="45">
        <v>46</v>
      </c>
      <c r="C10" s="45">
        <v>46</v>
      </c>
    </row>
    <row r="11" spans="1:3" x14ac:dyDescent="0.4">
      <c r="A11" s="43" t="s">
        <v>316</v>
      </c>
      <c r="B11" s="45">
        <v>172</v>
      </c>
      <c r="C11" s="45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5299-48AA-4FDE-AD3F-C950377B6D68}">
  <dimension ref="A1:P131"/>
  <sheetViews>
    <sheetView topLeftCell="A90" workbookViewId="0">
      <selection activeCell="G2" sqref="G2:G108"/>
    </sheetView>
  </sheetViews>
  <sheetFormatPr defaultRowHeight="14.6" x14ac:dyDescent="0.4"/>
  <cols>
    <col min="1" max="1" width="20.15234375" style="17" bestFit="1" customWidth="1"/>
    <col min="4" max="5" width="13.53515625" bestFit="1" customWidth="1"/>
    <col min="8" max="8" width="14.07421875" style="12" customWidth="1"/>
    <col min="9" max="9" width="11.53515625" style="12" bestFit="1" customWidth="1"/>
    <col min="10" max="10" width="9" style="12" bestFit="1" customWidth="1"/>
    <col min="11" max="11" width="8.765625" style="12" bestFit="1" customWidth="1"/>
    <col min="12" max="12" width="8.921875" style="12" bestFit="1" customWidth="1"/>
    <col min="13" max="13" width="12.765625" style="12" customWidth="1"/>
    <col min="14" max="14" width="9.15234375" style="12" bestFit="1" customWidth="1"/>
    <col min="15" max="15" width="8.3046875" style="12" bestFit="1" customWidth="1"/>
    <col min="17" max="17" width="7.53515625" bestFit="1" customWidth="1"/>
    <col min="18" max="18" width="5.07421875" bestFit="1" customWidth="1"/>
    <col min="19" max="19" width="10.15234375" bestFit="1" customWidth="1"/>
    <col min="20" max="20" width="10.69140625" bestFit="1" customWidth="1"/>
    <col min="21" max="21" width="5.07421875" bestFit="1" customWidth="1"/>
    <col min="22" max="22" width="13.3828125" bestFit="1" customWidth="1"/>
    <col min="23" max="23" width="10.69140625" bestFit="1" customWidth="1"/>
  </cols>
  <sheetData>
    <row r="1" spans="1:16" ht="60" customHeight="1" thickBot="1" x14ac:dyDescent="0.45">
      <c r="A1" s="41" t="s">
        <v>240</v>
      </c>
      <c r="B1" s="26" t="s">
        <v>242</v>
      </c>
      <c r="C1" s="26" t="s">
        <v>243</v>
      </c>
      <c r="D1" s="26" t="s">
        <v>244</v>
      </c>
      <c r="E1" s="26" t="s">
        <v>245</v>
      </c>
      <c r="F1" s="26" t="s">
        <v>246</v>
      </c>
      <c r="G1" s="26" t="s">
        <v>247</v>
      </c>
      <c r="H1" s="28" t="s">
        <v>248</v>
      </c>
      <c r="I1" s="20" t="s">
        <v>249</v>
      </c>
      <c r="J1" s="20" t="s">
        <v>255</v>
      </c>
      <c r="K1" s="20" t="s">
        <v>260</v>
      </c>
      <c r="L1" s="20" t="s">
        <v>263</v>
      </c>
      <c r="M1" s="20" t="s">
        <v>264</v>
      </c>
      <c r="N1" s="20" t="s">
        <v>270</v>
      </c>
      <c r="O1" s="20" t="s">
        <v>275</v>
      </c>
      <c r="P1" s="25" t="s">
        <v>308</v>
      </c>
    </row>
    <row r="2" spans="1:16" ht="25.3" thickBot="1" x14ac:dyDescent="0.45">
      <c r="A2" s="16" t="s">
        <v>278</v>
      </c>
      <c r="B2" s="21" t="s">
        <v>26</v>
      </c>
      <c r="C2" s="22" t="s">
        <v>10</v>
      </c>
      <c r="D2" s="22" t="s">
        <v>280</v>
      </c>
      <c r="E2" s="22" t="s">
        <v>281</v>
      </c>
      <c r="F2" s="22" t="s">
        <v>20</v>
      </c>
      <c r="G2" s="53">
        <v>6.7</v>
      </c>
      <c r="H2" s="23">
        <v>7</v>
      </c>
      <c r="I2" s="23">
        <v>1</v>
      </c>
      <c r="J2" s="23">
        <v>5</v>
      </c>
      <c r="K2" s="23">
        <v>3</v>
      </c>
      <c r="L2" s="23">
        <v>5</v>
      </c>
      <c r="M2" s="23">
        <v>4</v>
      </c>
      <c r="N2" s="23">
        <v>6</v>
      </c>
      <c r="O2" s="24">
        <v>4</v>
      </c>
      <c r="P2" s="19">
        <f t="shared" ref="P2:P65" si="0">SUM(H2:O2)</f>
        <v>35</v>
      </c>
    </row>
    <row r="3" spans="1:16" ht="25.3" thickBot="1" x14ac:dyDescent="0.45">
      <c r="A3" s="16" t="s">
        <v>282</v>
      </c>
      <c r="B3" s="21" t="s">
        <v>26</v>
      </c>
      <c r="C3" s="22" t="s">
        <v>10</v>
      </c>
      <c r="D3" s="22" t="s">
        <v>280</v>
      </c>
      <c r="E3" s="22" t="s">
        <v>281</v>
      </c>
      <c r="F3" s="22" t="s">
        <v>20</v>
      </c>
      <c r="G3" s="22">
        <v>6</v>
      </c>
      <c r="H3" s="23">
        <v>4</v>
      </c>
      <c r="I3" s="23">
        <v>4</v>
      </c>
      <c r="J3" s="23">
        <v>5</v>
      </c>
      <c r="K3" s="23">
        <v>1</v>
      </c>
      <c r="L3" s="23">
        <v>1</v>
      </c>
      <c r="M3" s="23">
        <v>3</v>
      </c>
      <c r="N3" s="23">
        <v>7</v>
      </c>
      <c r="O3" s="24">
        <v>1</v>
      </c>
      <c r="P3" s="19">
        <f t="shared" si="0"/>
        <v>26</v>
      </c>
    </row>
    <row r="4" spans="1:16" ht="25.3" thickBot="1" x14ac:dyDescent="0.45">
      <c r="A4" s="16" t="s">
        <v>284</v>
      </c>
      <c r="B4" s="21" t="s">
        <v>26</v>
      </c>
      <c r="C4" s="22" t="s">
        <v>10</v>
      </c>
      <c r="D4" s="22" t="s">
        <v>280</v>
      </c>
      <c r="E4" s="22" t="s">
        <v>281</v>
      </c>
      <c r="F4" s="22">
        <v>5</v>
      </c>
      <c r="G4" s="22">
        <v>6.5</v>
      </c>
      <c r="H4" s="23">
        <v>6</v>
      </c>
      <c r="I4" s="23">
        <v>7</v>
      </c>
      <c r="J4" s="23">
        <v>3</v>
      </c>
      <c r="K4" s="23">
        <v>2</v>
      </c>
      <c r="L4" s="23">
        <v>2</v>
      </c>
      <c r="M4" s="23">
        <v>5</v>
      </c>
      <c r="N4" s="23">
        <v>7</v>
      </c>
      <c r="O4" s="24">
        <v>5</v>
      </c>
      <c r="P4" s="19">
        <f t="shared" si="0"/>
        <v>37</v>
      </c>
    </row>
    <row r="5" spans="1:16" ht="37.75" thickBot="1" x14ac:dyDescent="0.45">
      <c r="A5" s="16" t="s">
        <v>286</v>
      </c>
      <c r="B5" s="21" t="s">
        <v>26</v>
      </c>
      <c r="C5" s="22" t="s">
        <v>10</v>
      </c>
      <c r="D5" s="22" t="s">
        <v>280</v>
      </c>
      <c r="E5" s="22" t="s">
        <v>281</v>
      </c>
      <c r="F5" s="22" t="s">
        <v>155</v>
      </c>
      <c r="G5" s="22">
        <v>7.5</v>
      </c>
      <c r="H5" s="23">
        <v>6</v>
      </c>
      <c r="I5" s="23">
        <v>4</v>
      </c>
      <c r="J5" s="23">
        <v>6</v>
      </c>
      <c r="K5" s="23">
        <v>2</v>
      </c>
      <c r="L5" s="23">
        <v>7</v>
      </c>
      <c r="M5" s="23">
        <v>5</v>
      </c>
      <c r="N5" s="23">
        <v>7</v>
      </c>
      <c r="O5" s="24">
        <v>1</v>
      </c>
      <c r="P5" s="19">
        <f t="shared" si="0"/>
        <v>38</v>
      </c>
    </row>
    <row r="6" spans="1:16" ht="25.3" thickBot="1" x14ac:dyDescent="0.45">
      <c r="A6" s="16" t="s">
        <v>288</v>
      </c>
      <c r="B6" s="21" t="s">
        <v>26</v>
      </c>
      <c r="C6" s="22" t="s">
        <v>10</v>
      </c>
      <c r="D6" s="22" t="s">
        <v>280</v>
      </c>
      <c r="E6" s="22" t="s">
        <v>281</v>
      </c>
      <c r="F6" s="22" t="s">
        <v>290</v>
      </c>
      <c r="G6" s="22">
        <v>7</v>
      </c>
      <c r="H6" s="23">
        <v>7</v>
      </c>
      <c r="I6" s="23">
        <v>4</v>
      </c>
      <c r="J6" s="23">
        <v>5</v>
      </c>
      <c r="K6" s="23">
        <v>3</v>
      </c>
      <c r="L6" s="23">
        <v>4</v>
      </c>
      <c r="M6" s="23">
        <v>4</v>
      </c>
      <c r="N6" s="23">
        <v>3</v>
      </c>
      <c r="O6" s="24">
        <v>4</v>
      </c>
      <c r="P6" s="19">
        <f t="shared" si="0"/>
        <v>34</v>
      </c>
    </row>
    <row r="7" spans="1:16" ht="37.75" thickBot="1" x14ac:dyDescent="0.45">
      <c r="A7" s="16" t="s">
        <v>291</v>
      </c>
      <c r="B7" s="21" t="s">
        <v>26</v>
      </c>
      <c r="C7" s="22" t="s">
        <v>10</v>
      </c>
      <c r="D7" s="22" t="s">
        <v>280</v>
      </c>
      <c r="E7" s="22" t="s">
        <v>281</v>
      </c>
      <c r="F7" s="22" t="s">
        <v>293</v>
      </c>
      <c r="G7" s="22">
        <v>6.9</v>
      </c>
      <c r="H7" s="23">
        <v>2</v>
      </c>
      <c r="I7" s="23">
        <v>5</v>
      </c>
      <c r="J7" s="23">
        <v>3</v>
      </c>
      <c r="K7" s="23">
        <v>3</v>
      </c>
      <c r="L7" s="23">
        <v>4</v>
      </c>
      <c r="M7" s="23">
        <v>6</v>
      </c>
      <c r="N7" s="23">
        <v>7</v>
      </c>
      <c r="O7" s="24">
        <v>6</v>
      </c>
      <c r="P7" s="19">
        <f t="shared" si="0"/>
        <v>36</v>
      </c>
    </row>
    <row r="8" spans="1:16" ht="75" thickBot="1" x14ac:dyDescent="0.45">
      <c r="A8" s="16" t="s">
        <v>294</v>
      </c>
      <c r="B8" s="21" t="s">
        <v>9</v>
      </c>
      <c r="C8" s="22" t="s">
        <v>10</v>
      </c>
      <c r="D8" s="22" t="s">
        <v>280</v>
      </c>
      <c r="E8" s="22" t="s">
        <v>281</v>
      </c>
      <c r="F8" s="22">
        <v>8</v>
      </c>
      <c r="G8" s="22">
        <v>8</v>
      </c>
      <c r="H8" s="23">
        <v>7</v>
      </c>
      <c r="I8" s="23">
        <v>7</v>
      </c>
      <c r="J8" s="23">
        <v>7</v>
      </c>
      <c r="K8" s="23">
        <v>7</v>
      </c>
      <c r="L8" s="23">
        <v>7</v>
      </c>
      <c r="M8" s="23">
        <v>7</v>
      </c>
      <c r="N8" s="23">
        <v>7</v>
      </c>
      <c r="O8" s="24">
        <v>7</v>
      </c>
      <c r="P8" s="19">
        <f t="shared" si="0"/>
        <v>56</v>
      </c>
    </row>
    <row r="9" spans="1:16" ht="25.3" thickBot="1" x14ac:dyDescent="0.45">
      <c r="A9" s="16" t="s">
        <v>296</v>
      </c>
      <c r="B9" s="21" t="s">
        <v>26</v>
      </c>
      <c r="C9" s="22" t="s">
        <v>10</v>
      </c>
      <c r="D9" s="22" t="s">
        <v>280</v>
      </c>
      <c r="E9" s="22" t="s">
        <v>281</v>
      </c>
      <c r="F9" s="22" t="s">
        <v>298</v>
      </c>
      <c r="G9" s="22">
        <v>6.5</v>
      </c>
      <c r="H9" s="23">
        <v>5</v>
      </c>
      <c r="I9" s="23">
        <v>5</v>
      </c>
      <c r="J9" s="23">
        <v>6</v>
      </c>
      <c r="K9" s="23">
        <v>5</v>
      </c>
      <c r="L9" s="23">
        <v>5</v>
      </c>
      <c r="M9" s="23">
        <v>4</v>
      </c>
      <c r="N9" s="23">
        <v>6</v>
      </c>
      <c r="O9" s="24">
        <v>6</v>
      </c>
      <c r="P9" s="19">
        <f t="shared" si="0"/>
        <v>42</v>
      </c>
    </row>
    <row r="10" spans="1:16" ht="25.3" thickBot="1" x14ac:dyDescent="0.45">
      <c r="A10" s="16" t="s">
        <v>299</v>
      </c>
      <c r="B10" s="21" t="s">
        <v>26</v>
      </c>
      <c r="C10" s="22" t="s">
        <v>10</v>
      </c>
      <c r="D10" s="22" t="s">
        <v>280</v>
      </c>
      <c r="E10" s="22" t="s">
        <v>281</v>
      </c>
      <c r="F10" s="22" t="s">
        <v>44</v>
      </c>
      <c r="G10" s="22">
        <v>7.5</v>
      </c>
      <c r="H10" s="23">
        <v>7</v>
      </c>
      <c r="I10" s="23">
        <v>7</v>
      </c>
      <c r="J10" s="23">
        <v>7</v>
      </c>
      <c r="K10" s="23">
        <v>2</v>
      </c>
      <c r="L10" s="23">
        <v>6</v>
      </c>
      <c r="M10" s="23">
        <v>7</v>
      </c>
      <c r="N10" s="23">
        <v>5</v>
      </c>
      <c r="O10" s="24">
        <v>4</v>
      </c>
      <c r="P10" s="19">
        <f t="shared" si="0"/>
        <v>45</v>
      </c>
    </row>
    <row r="11" spans="1:16" ht="25.3" thickBot="1" x14ac:dyDescent="0.45">
      <c r="A11" s="16" t="s">
        <v>301</v>
      </c>
      <c r="B11" s="21" t="s">
        <v>26</v>
      </c>
      <c r="C11" s="22" t="s">
        <v>10</v>
      </c>
      <c r="D11" s="22" t="s">
        <v>280</v>
      </c>
      <c r="E11" s="22" t="s">
        <v>281</v>
      </c>
      <c r="F11" s="22" t="s">
        <v>303</v>
      </c>
      <c r="G11" s="22">
        <v>7</v>
      </c>
      <c r="H11" s="23">
        <v>5</v>
      </c>
      <c r="I11" s="23">
        <v>4</v>
      </c>
      <c r="J11" s="23">
        <v>5</v>
      </c>
      <c r="K11" s="23">
        <v>3</v>
      </c>
      <c r="L11" s="23">
        <v>5</v>
      </c>
      <c r="M11" s="23">
        <v>5</v>
      </c>
      <c r="N11" s="23">
        <v>6</v>
      </c>
      <c r="O11" s="24">
        <v>4</v>
      </c>
      <c r="P11" s="19">
        <f t="shared" si="0"/>
        <v>37</v>
      </c>
    </row>
    <row r="12" spans="1:16" ht="15" thickBot="1" x14ac:dyDescent="0.45">
      <c r="A12" s="16" t="s">
        <v>304</v>
      </c>
      <c r="B12" s="21" t="s">
        <v>9</v>
      </c>
      <c r="C12" s="22" t="s">
        <v>10</v>
      </c>
      <c r="D12" s="22" t="s">
        <v>14</v>
      </c>
      <c r="E12" s="22" t="s">
        <v>55</v>
      </c>
      <c r="F12" s="22" t="s">
        <v>16</v>
      </c>
      <c r="G12" s="22">
        <v>6.1</v>
      </c>
      <c r="H12" s="23">
        <v>4</v>
      </c>
      <c r="I12" s="23">
        <v>2</v>
      </c>
      <c r="J12" s="23">
        <v>5</v>
      </c>
      <c r="K12" s="23">
        <v>1</v>
      </c>
      <c r="L12" s="23">
        <v>3</v>
      </c>
      <c r="M12" s="23">
        <v>4</v>
      </c>
      <c r="N12" s="23">
        <v>6</v>
      </c>
      <c r="O12" s="24">
        <v>5</v>
      </c>
      <c r="P12" s="19">
        <f t="shared" si="0"/>
        <v>30</v>
      </c>
    </row>
    <row r="13" spans="1:16" ht="15" thickBot="1" x14ac:dyDescent="0.45">
      <c r="A13" s="16" t="s">
        <v>306</v>
      </c>
      <c r="B13" s="21" t="s">
        <v>26</v>
      </c>
      <c r="C13" s="22" t="s">
        <v>19</v>
      </c>
      <c r="D13" s="22" t="s">
        <v>14</v>
      </c>
      <c r="E13" s="22" t="s">
        <v>55</v>
      </c>
      <c r="F13" s="22" t="s">
        <v>16</v>
      </c>
      <c r="G13" s="22">
        <v>6.1</v>
      </c>
      <c r="H13" s="23">
        <v>7</v>
      </c>
      <c r="I13" s="23">
        <v>5</v>
      </c>
      <c r="J13" s="23">
        <v>1</v>
      </c>
      <c r="K13" s="23">
        <v>1</v>
      </c>
      <c r="L13" s="23">
        <v>4</v>
      </c>
      <c r="M13" s="23">
        <v>4</v>
      </c>
      <c r="N13" s="23">
        <v>2</v>
      </c>
      <c r="O13" s="24">
        <v>1</v>
      </c>
      <c r="P13" s="19">
        <f t="shared" si="0"/>
        <v>25</v>
      </c>
    </row>
    <row r="14" spans="1:16" ht="15" thickBot="1" x14ac:dyDescent="0.45">
      <c r="A14" s="16" t="s">
        <v>7</v>
      </c>
      <c r="B14" s="21" t="s">
        <v>9</v>
      </c>
      <c r="C14" s="22" t="s">
        <v>10</v>
      </c>
      <c r="D14" s="22" t="s">
        <v>14</v>
      </c>
      <c r="E14" s="22" t="s">
        <v>11</v>
      </c>
      <c r="F14" s="22">
        <v>3</v>
      </c>
      <c r="G14" s="22">
        <v>6.3</v>
      </c>
      <c r="H14" s="23">
        <v>5</v>
      </c>
      <c r="I14" s="23">
        <v>5</v>
      </c>
      <c r="J14" s="23">
        <v>4</v>
      </c>
      <c r="K14" s="23">
        <v>4</v>
      </c>
      <c r="L14" s="23">
        <v>5</v>
      </c>
      <c r="M14" s="23">
        <v>6</v>
      </c>
      <c r="N14" s="23">
        <v>5</v>
      </c>
      <c r="O14" s="24">
        <v>4</v>
      </c>
      <c r="P14" s="19">
        <f t="shared" si="0"/>
        <v>38</v>
      </c>
    </row>
    <row r="15" spans="1:16" ht="15" thickBot="1" x14ac:dyDescent="0.45">
      <c r="A15" s="16" t="s">
        <v>12</v>
      </c>
      <c r="B15" s="21" t="s">
        <v>9</v>
      </c>
      <c r="C15" s="22" t="s">
        <v>10</v>
      </c>
      <c r="D15" s="22" t="s">
        <v>14</v>
      </c>
      <c r="E15" s="22" t="s">
        <v>55</v>
      </c>
      <c r="F15" s="22" t="s">
        <v>16</v>
      </c>
      <c r="G15" s="22">
        <v>6.6</v>
      </c>
      <c r="H15" s="23">
        <v>1</v>
      </c>
      <c r="I15" s="23">
        <v>4</v>
      </c>
      <c r="J15" s="23">
        <v>7</v>
      </c>
      <c r="K15" s="23">
        <v>1</v>
      </c>
      <c r="L15" s="23">
        <v>7</v>
      </c>
      <c r="M15" s="23">
        <v>7</v>
      </c>
      <c r="N15" s="23">
        <v>7</v>
      </c>
      <c r="O15" s="24">
        <v>1</v>
      </c>
      <c r="P15" s="19">
        <f t="shared" si="0"/>
        <v>35</v>
      </c>
    </row>
    <row r="16" spans="1:16" ht="15" thickBot="1" x14ac:dyDescent="0.45">
      <c r="A16" s="16" t="s">
        <v>17</v>
      </c>
      <c r="B16" s="21" t="s">
        <v>9</v>
      </c>
      <c r="C16" s="22" t="s">
        <v>19</v>
      </c>
      <c r="D16" s="22" t="s">
        <v>14</v>
      </c>
      <c r="E16" s="22" t="s">
        <v>32</v>
      </c>
      <c r="F16" s="22" t="s">
        <v>20</v>
      </c>
      <c r="G16" s="22">
        <v>7.9</v>
      </c>
      <c r="H16" s="23">
        <v>4</v>
      </c>
      <c r="I16" s="23">
        <v>1</v>
      </c>
      <c r="J16" s="23">
        <v>7</v>
      </c>
      <c r="K16" s="23">
        <v>2</v>
      </c>
      <c r="L16" s="23">
        <v>2</v>
      </c>
      <c r="M16" s="23">
        <v>6</v>
      </c>
      <c r="N16" s="23">
        <v>7</v>
      </c>
      <c r="O16" s="24">
        <v>6</v>
      </c>
      <c r="P16" s="19">
        <f t="shared" si="0"/>
        <v>35</v>
      </c>
    </row>
    <row r="17" spans="1:16" ht="15" thickBot="1" x14ac:dyDescent="0.45">
      <c r="A17" s="16" t="s">
        <v>21</v>
      </c>
      <c r="B17" s="21" t="s">
        <v>23</v>
      </c>
      <c r="C17" s="22" t="s">
        <v>19</v>
      </c>
      <c r="D17" s="22" t="s">
        <v>14</v>
      </c>
      <c r="E17" s="22" t="s">
        <v>32</v>
      </c>
      <c r="F17" s="22">
        <v>7</v>
      </c>
      <c r="G17" s="22">
        <v>6.4</v>
      </c>
      <c r="H17" s="23">
        <v>7</v>
      </c>
      <c r="I17" s="23">
        <v>5</v>
      </c>
      <c r="J17" s="23">
        <v>3</v>
      </c>
      <c r="K17" s="23">
        <v>3</v>
      </c>
      <c r="L17" s="23">
        <v>6</v>
      </c>
      <c r="M17" s="23">
        <v>5</v>
      </c>
      <c r="N17" s="23">
        <v>3</v>
      </c>
      <c r="O17" s="24">
        <v>4</v>
      </c>
      <c r="P17" s="19">
        <f t="shared" si="0"/>
        <v>36</v>
      </c>
    </row>
    <row r="18" spans="1:16" ht="15" thickBot="1" x14ac:dyDescent="0.45">
      <c r="A18" s="16" t="s">
        <v>24</v>
      </c>
      <c r="B18" s="21" t="s">
        <v>26</v>
      </c>
      <c r="C18" s="22" t="s">
        <v>19</v>
      </c>
      <c r="D18" s="22" t="s">
        <v>14</v>
      </c>
      <c r="E18" s="22" t="s">
        <v>32</v>
      </c>
      <c r="F18" s="22" t="s">
        <v>20</v>
      </c>
      <c r="G18" s="22">
        <v>6.7</v>
      </c>
      <c r="H18" s="23">
        <v>7</v>
      </c>
      <c r="I18" s="23">
        <v>7</v>
      </c>
      <c r="J18" s="23">
        <v>7</v>
      </c>
      <c r="K18" s="23">
        <v>6</v>
      </c>
      <c r="L18" s="23">
        <v>6</v>
      </c>
      <c r="M18" s="23">
        <v>7</v>
      </c>
      <c r="N18" s="23">
        <v>7</v>
      </c>
      <c r="O18" s="24">
        <v>7</v>
      </c>
      <c r="P18" s="19">
        <f t="shared" si="0"/>
        <v>54</v>
      </c>
    </row>
    <row r="19" spans="1:16" ht="25.3" thickBot="1" x14ac:dyDescent="0.45">
      <c r="A19" s="16" t="s">
        <v>27</v>
      </c>
      <c r="B19" s="21" t="s">
        <v>26</v>
      </c>
      <c r="C19" s="22" t="s">
        <v>10</v>
      </c>
      <c r="D19" s="22" t="s">
        <v>14</v>
      </c>
      <c r="E19" s="22" t="s">
        <v>32</v>
      </c>
      <c r="F19" s="22" t="s">
        <v>29</v>
      </c>
      <c r="G19" s="22">
        <v>4.5999999999999996</v>
      </c>
      <c r="H19" s="23">
        <v>6</v>
      </c>
      <c r="I19" s="23">
        <v>1</v>
      </c>
      <c r="J19" s="23">
        <v>1</v>
      </c>
      <c r="K19" s="23">
        <v>2</v>
      </c>
      <c r="L19" s="23">
        <v>1</v>
      </c>
      <c r="M19" s="23">
        <v>7</v>
      </c>
      <c r="N19" s="23">
        <v>1</v>
      </c>
      <c r="O19" s="24">
        <v>1</v>
      </c>
      <c r="P19" s="19">
        <f t="shared" si="0"/>
        <v>20</v>
      </c>
    </row>
    <row r="20" spans="1:16" ht="15" thickBot="1" x14ac:dyDescent="0.45">
      <c r="A20" s="16" t="s">
        <v>30</v>
      </c>
      <c r="B20" s="21" t="s">
        <v>9</v>
      </c>
      <c r="C20" s="22" t="s">
        <v>19</v>
      </c>
      <c r="D20" s="22" t="s">
        <v>14</v>
      </c>
      <c r="E20" s="22" t="s">
        <v>32</v>
      </c>
      <c r="F20" s="22" t="s">
        <v>20</v>
      </c>
      <c r="G20" s="22">
        <v>6.9</v>
      </c>
      <c r="H20" s="23">
        <v>3</v>
      </c>
      <c r="I20" s="23">
        <v>2</v>
      </c>
      <c r="J20" s="23">
        <v>7</v>
      </c>
      <c r="K20" s="23">
        <v>5</v>
      </c>
      <c r="L20" s="23">
        <v>6</v>
      </c>
      <c r="M20" s="23">
        <v>7</v>
      </c>
      <c r="N20" s="23">
        <v>6</v>
      </c>
      <c r="O20" s="24">
        <v>7</v>
      </c>
      <c r="P20" s="19">
        <f t="shared" si="0"/>
        <v>43</v>
      </c>
    </row>
    <row r="21" spans="1:16" ht="15" thickBot="1" x14ac:dyDescent="0.45">
      <c r="A21" s="16" t="s">
        <v>33</v>
      </c>
      <c r="B21" s="21" t="s">
        <v>26</v>
      </c>
      <c r="C21" s="22" t="s">
        <v>19</v>
      </c>
      <c r="D21" s="22" t="s">
        <v>14</v>
      </c>
      <c r="E21" s="22" t="s">
        <v>32</v>
      </c>
      <c r="F21" s="22" t="s">
        <v>35</v>
      </c>
      <c r="G21" s="22">
        <v>8.3000000000000007</v>
      </c>
      <c r="H21" s="23">
        <v>6</v>
      </c>
      <c r="I21" s="23">
        <v>5</v>
      </c>
      <c r="J21" s="23">
        <v>4</v>
      </c>
      <c r="K21" s="23">
        <v>2</v>
      </c>
      <c r="L21" s="23">
        <v>1</v>
      </c>
      <c r="M21" s="23">
        <v>7</v>
      </c>
      <c r="N21" s="23">
        <v>7</v>
      </c>
      <c r="O21" s="24">
        <v>7</v>
      </c>
      <c r="P21" s="19">
        <f t="shared" si="0"/>
        <v>39</v>
      </c>
    </row>
    <row r="22" spans="1:16" ht="15" thickBot="1" x14ac:dyDescent="0.45">
      <c r="A22" s="16" t="s">
        <v>36</v>
      </c>
      <c r="B22" s="21" t="s">
        <v>26</v>
      </c>
      <c r="C22" s="22" t="s">
        <v>10</v>
      </c>
      <c r="D22" s="22" t="s">
        <v>14</v>
      </c>
      <c r="E22" s="22" t="s">
        <v>32</v>
      </c>
      <c r="F22" s="22">
        <v>7</v>
      </c>
      <c r="G22" s="22">
        <v>6.7</v>
      </c>
      <c r="H22" s="23">
        <v>1</v>
      </c>
      <c r="I22" s="23">
        <v>1</v>
      </c>
      <c r="J22" s="23">
        <v>7</v>
      </c>
      <c r="K22" s="23">
        <v>2</v>
      </c>
      <c r="L22" s="23">
        <v>2</v>
      </c>
      <c r="M22" s="23">
        <v>5</v>
      </c>
      <c r="N22" s="23">
        <v>5</v>
      </c>
      <c r="O22" s="24">
        <v>6</v>
      </c>
      <c r="P22" s="19">
        <f t="shared" si="0"/>
        <v>29</v>
      </c>
    </row>
    <row r="23" spans="1:16" ht="25.3" thickBot="1" x14ac:dyDescent="0.45">
      <c r="A23" s="16" t="s">
        <v>38</v>
      </c>
      <c r="B23" s="21" t="s">
        <v>26</v>
      </c>
      <c r="C23" s="22" t="s">
        <v>10</v>
      </c>
      <c r="D23" s="22" t="s">
        <v>14</v>
      </c>
      <c r="E23" s="22" t="s">
        <v>32</v>
      </c>
      <c r="F23" s="22" t="s">
        <v>20</v>
      </c>
      <c r="G23" s="22">
        <v>7.1</v>
      </c>
      <c r="H23" s="23">
        <v>3</v>
      </c>
      <c r="I23" s="23">
        <v>4</v>
      </c>
      <c r="J23" s="23">
        <v>1</v>
      </c>
      <c r="K23" s="23">
        <v>7</v>
      </c>
      <c r="L23" s="23">
        <v>7</v>
      </c>
      <c r="M23" s="23">
        <v>4</v>
      </c>
      <c r="N23" s="23">
        <v>7</v>
      </c>
      <c r="O23" s="24">
        <v>6</v>
      </c>
      <c r="P23" s="19">
        <f t="shared" si="0"/>
        <v>39</v>
      </c>
    </row>
    <row r="24" spans="1:16" ht="15" thickBot="1" x14ac:dyDescent="0.45">
      <c r="A24" s="16" t="s">
        <v>40</v>
      </c>
      <c r="B24" s="21" t="s">
        <v>26</v>
      </c>
      <c r="C24" s="22" t="s">
        <v>19</v>
      </c>
      <c r="D24" s="22" t="s">
        <v>14</v>
      </c>
      <c r="E24" s="22" t="s">
        <v>32</v>
      </c>
      <c r="F24" s="22" t="s">
        <v>20</v>
      </c>
      <c r="G24" s="22">
        <v>6</v>
      </c>
      <c r="H24" s="23">
        <v>3</v>
      </c>
      <c r="I24" s="23">
        <v>5</v>
      </c>
      <c r="J24" s="23">
        <v>3</v>
      </c>
      <c r="K24" s="23">
        <v>5</v>
      </c>
      <c r="L24" s="23">
        <v>4</v>
      </c>
      <c r="M24" s="23">
        <v>4</v>
      </c>
      <c r="N24" s="23">
        <v>4</v>
      </c>
      <c r="O24" s="24">
        <v>4</v>
      </c>
      <c r="P24" s="19">
        <f t="shared" si="0"/>
        <v>32</v>
      </c>
    </row>
    <row r="25" spans="1:16" ht="15" thickBot="1" x14ac:dyDescent="0.45">
      <c r="A25" s="16" t="s">
        <v>42</v>
      </c>
      <c r="B25" s="21" t="s">
        <v>26</v>
      </c>
      <c r="C25" s="22" t="s">
        <v>19</v>
      </c>
      <c r="D25" s="22" t="s">
        <v>14</v>
      </c>
      <c r="E25" s="22" t="s">
        <v>32</v>
      </c>
      <c r="F25" s="22" t="s">
        <v>44</v>
      </c>
      <c r="G25" s="22">
        <v>6.5</v>
      </c>
      <c r="H25" s="23">
        <v>4</v>
      </c>
      <c r="I25" s="23">
        <v>4</v>
      </c>
      <c r="J25" s="23">
        <v>4</v>
      </c>
      <c r="K25" s="23">
        <v>4</v>
      </c>
      <c r="L25" s="23">
        <v>6</v>
      </c>
      <c r="M25" s="23">
        <v>4</v>
      </c>
      <c r="N25" s="23">
        <v>4</v>
      </c>
      <c r="O25" s="24">
        <v>6</v>
      </c>
      <c r="P25" s="19">
        <f t="shared" si="0"/>
        <v>36</v>
      </c>
    </row>
    <row r="26" spans="1:16" ht="15" thickBot="1" x14ac:dyDescent="0.45">
      <c r="A26" s="16" t="s">
        <v>45</v>
      </c>
      <c r="B26" s="21" t="s">
        <v>26</v>
      </c>
      <c r="C26" s="22" t="s">
        <v>19</v>
      </c>
      <c r="D26" s="22" t="s">
        <v>14</v>
      </c>
      <c r="E26" s="22" t="s">
        <v>32</v>
      </c>
      <c r="F26" s="22">
        <v>7</v>
      </c>
      <c r="G26" s="22">
        <v>8.1999999999999993</v>
      </c>
      <c r="H26" s="23">
        <v>2</v>
      </c>
      <c r="I26" s="23">
        <v>1</v>
      </c>
      <c r="J26" s="23">
        <v>6</v>
      </c>
      <c r="K26" s="23">
        <v>2</v>
      </c>
      <c r="L26" s="23">
        <v>7</v>
      </c>
      <c r="M26" s="23">
        <v>5</v>
      </c>
      <c r="N26" s="23">
        <v>5</v>
      </c>
      <c r="O26" s="24">
        <v>3</v>
      </c>
      <c r="P26" s="19">
        <f t="shared" si="0"/>
        <v>31</v>
      </c>
    </row>
    <row r="27" spans="1:16" ht="15" thickBot="1" x14ac:dyDescent="0.45">
      <c r="A27" s="16" t="s">
        <v>47</v>
      </c>
      <c r="B27" s="21" t="s">
        <v>49</v>
      </c>
      <c r="C27" s="22" t="s">
        <v>10</v>
      </c>
      <c r="D27" s="22" t="s">
        <v>14</v>
      </c>
      <c r="E27" s="22" t="s">
        <v>50</v>
      </c>
      <c r="F27" s="22" t="s">
        <v>16</v>
      </c>
      <c r="G27" s="22">
        <v>6</v>
      </c>
      <c r="H27" s="23">
        <v>6</v>
      </c>
      <c r="I27" s="23">
        <v>7</v>
      </c>
      <c r="J27" s="23">
        <v>7</v>
      </c>
      <c r="K27" s="23">
        <v>7</v>
      </c>
      <c r="L27" s="23">
        <v>7</v>
      </c>
      <c r="M27" s="23">
        <v>6</v>
      </c>
      <c r="N27" s="23">
        <v>6</v>
      </c>
      <c r="O27" s="24">
        <v>7</v>
      </c>
      <c r="P27" s="19">
        <f t="shared" si="0"/>
        <v>53</v>
      </c>
    </row>
    <row r="28" spans="1:16" ht="15" thickBot="1" x14ac:dyDescent="0.45">
      <c r="A28" s="16" t="s">
        <v>51</v>
      </c>
      <c r="B28" s="21" t="s">
        <v>26</v>
      </c>
      <c r="C28" s="22" t="s">
        <v>10</v>
      </c>
      <c r="D28" s="22" t="s">
        <v>14</v>
      </c>
      <c r="E28" s="22" t="s">
        <v>55</v>
      </c>
      <c r="F28" s="22" t="s">
        <v>16</v>
      </c>
      <c r="G28" s="22">
        <v>6.9</v>
      </c>
      <c r="H28" s="23">
        <v>7</v>
      </c>
      <c r="I28" s="23">
        <v>5</v>
      </c>
      <c r="J28" s="23">
        <v>3</v>
      </c>
      <c r="K28" s="23">
        <v>3</v>
      </c>
      <c r="L28" s="23">
        <v>7</v>
      </c>
      <c r="M28" s="23">
        <v>4</v>
      </c>
      <c r="N28" s="23">
        <v>5</v>
      </c>
      <c r="O28" s="24">
        <v>4</v>
      </c>
      <c r="P28" s="19">
        <f t="shared" si="0"/>
        <v>38</v>
      </c>
    </row>
    <row r="29" spans="1:16" ht="15" thickBot="1" x14ac:dyDescent="0.45">
      <c r="A29" s="16" t="s">
        <v>53</v>
      </c>
      <c r="B29" s="21" t="s">
        <v>9</v>
      </c>
      <c r="C29" s="22" t="s">
        <v>10</v>
      </c>
      <c r="D29" s="22" t="s">
        <v>14</v>
      </c>
      <c r="E29" s="22" t="s">
        <v>55</v>
      </c>
      <c r="F29" s="22" t="s">
        <v>16</v>
      </c>
      <c r="G29" s="22">
        <v>5.8</v>
      </c>
      <c r="H29" s="23">
        <v>7</v>
      </c>
      <c r="I29" s="23">
        <v>7</v>
      </c>
      <c r="J29" s="23">
        <v>7</v>
      </c>
      <c r="K29" s="23">
        <v>7</v>
      </c>
      <c r="L29" s="23">
        <v>7</v>
      </c>
      <c r="M29" s="23">
        <v>7</v>
      </c>
      <c r="N29" s="23">
        <v>7</v>
      </c>
      <c r="O29" s="24">
        <v>7</v>
      </c>
      <c r="P29" s="19">
        <f t="shared" si="0"/>
        <v>56</v>
      </c>
    </row>
    <row r="30" spans="1:16" ht="15" thickBot="1" x14ac:dyDescent="0.45">
      <c r="A30" s="16" t="s">
        <v>56</v>
      </c>
      <c r="B30" s="21" t="s">
        <v>9</v>
      </c>
      <c r="C30" s="22" t="s">
        <v>10</v>
      </c>
      <c r="D30" s="22" t="s">
        <v>14</v>
      </c>
      <c r="E30" s="22" t="s">
        <v>55</v>
      </c>
      <c r="F30" s="22" t="s">
        <v>16</v>
      </c>
      <c r="G30" s="22">
        <v>5.5</v>
      </c>
      <c r="H30" s="23">
        <v>4</v>
      </c>
      <c r="I30" s="23">
        <v>5</v>
      </c>
      <c r="J30" s="23">
        <v>7</v>
      </c>
      <c r="K30" s="23">
        <v>2</v>
      </c>
      <c r="L30" s="23">
        <v>5</v>
      </c>
      <c r="M30" s="23">
        <v>6</v>
      </c>
      <c r="N30" s="23">
        <v>4</v>
      </c>
      <c r="O30" s="24">
        <v>4</v>
      </c>
      <c r="P30" s="19">
        <f t="shared" si="0"/>
        <v>37</v>
      </c>
    </row>
    <row r="31" spans="1:16" ht="25.3" thickBot="1" x14ac:dyDescent="0.45">
      <c r="A31" s="16" t="s">
        <v>58</v>
      </c>
      <c r="B31" s="21" t="s">
        <v>26</v>
      </c>
      <c r="C31" s="22" t="s">
        <v>10</v>
      </c>
      <c r="D31" s="22" t="s">
        <v>60</v>
      </c>
      <c r="E31" s="22" t="s">
        <v>313</v>
      </c>
      <c r="F31" s="22" t="s">
        <v>61</v>
      </c>
      <c r="G31" s="22">
        <v>6.9</v>
      </c>
      <c r="H31" s="23">
        <v>4</v>
      </c>
      <c r="I31" s="23">
        <v>5</v>
      </c>
      <c r="J31" s="23">
        <v>4</v>
      </c>
      <c r="K31" s="23">
        <v>5</v>
      </c>
      <c r="L31" s="23">
        <v>4</v>
      </c>
      <c r="M31" s="23">
        <v>5</v>
      </c>
      <c r="N31" s="23">
        <v>6</v>
      </c>
      <c r="O31" s="24">
        <v>3</v>
      </c>
      <c r="P31" s="19">
        <f t="shared" si="0"/>
        <v>36</v>
      </c>
    </row>
    <row r="32" spans="1:16" ht="15" thickBot="1" x14ac:dyDescent="0.45">
      <c r="A32" s="16" t="s">
        <v>62</v>
      </c>
      <c r="B32" s="21" t="s">
        <v>23</v>
      </c>
      <c r="C32" s="22" t="s">
        <v>19</v>
      </c>
      <c r="D32" s="22" t="s">
        <v>14</v>
      </c>
      <c r="E32" s="22" t="s">
        <v>55</v>
      </c>
      <c r="F32" s="22">
        <v>3</v>
      </c>
      <c r="G32" s="22">
        <v>6.3</v>
      </c>
      <c r="H32" s="23">
        <v>5</v>
      </c>
      <c r="I32" s="23">
        <v>4</v>
      </c>
      <c r="J32" s="23">
        <v>5</v>
      </c>
      <c r="K32" s="23">
        <v>3</v>
      </c>
      <c r="L32" s="23">
        <v>4</v>
      </c>
      <c r="M32" s="23">
        <v>4</v>
      </c>
      <c r="N32" s="23">
        <v>5</v>
      </c>
      <c r="O32" s="24">
        <v>3</v>
      </c>
      <c r="P32" s="19">
        <f t="shared" si="0"/>
        <v>33</v>
      </c>
    </row>
    <row r="33" spans="1:16" ht="15" thickBot="1" x14ac:dyDescent="0.45">
      <c r="A33" s="16" t="s">
        <v>64</v>
      </c>
      <c r="B33" s="21" t="s">
        <v>26</v>
      </c>
      <c r="C33" s="22" t="s">
        <v>10</v>
      </c>
      <c r="D33" s="22" t="s">
        <v>14</v>
      </c>
      <c r="E33" s="22" t="s">
        <v>66</v>
      </c>
      <c r="F33" s="22">
        <v>3</v>
      </c>
      <c r="G33" s="22">
        <v>8.5</v>
      </c>
      <c r="H33" s="23">
        <v>6</v>
      </c>
      <c r="I33" s="23">
        <v>5</v>
      </c>
      <c r="J33" s="23">
        <v>4</v>
      </c>
      <c r="K33" s="23">
        <v>5</v>
      </c>
      <c r="L33" s="23">
        <v>5</v>
      </c>
      <c r="M33" s="23">
        <v>5</v>
      </c>
      <c r="N33" s="23">
        <v>3</v>
      </c>
      <c r="O33" s="24">
        <v>5</v>
      </c>
      <c r="P33" s="19">
        <f t="shared" si="0"/>
        <v>38</v>
      </c>
    </row>
    <row r="34" spans="1:16" ht="15" thickBot="1" x14ac:dyDescent="0.45">
      <c r="A34" s="16" t="s">
        <v>67</v>
      </c>
      <c r="B34" s="21" t="s">
        <v>26</v>
      </c>
      <c r="C34" s="22" t="s">
        <v>19</v>
      </c>
      <c r="D34" s="22" t="s">
        <v>14</v>
      </c>
      <c r="E34" s="22" t="s">
        <v>55</v>
      </c>
      <c r="F34" s="22">
        <v>3</v>
      </c>
      <c r="G34" s="22">
        <v>6.8</v>
      </c>
      <c r="H34" s="23">
        <v>7</v>
      </c>
      <c r="I34" s="23">
        <v>3</v>
      </c>
      <c r="J34" s="23">
        <v>7</v>
      </c>
      <c r="K34" s="23">
        <v>1</v>
      </c>
      <c r="L34" s="23">
        <v>6</v>
      </c>
      <c r="M34" s="23">
        <v>7</v>
      </c>
      <c r="N34" s="23">
        <v>4</v>
      </c>
      <c r="O34" s="24">
        <v>5</v>
      </c>
      <c r="P34" s="19">
        <f t="shared" si="0"/>
        <v>40</v>
      </c>
    </row>
    <row r="35" spans="1:16" ht="15" thickBot="1" x14ac:dyDescent="0.45">
      <c r="A35" s="16" t="s">
        <v>69</v>
      </c>
      <c r="B35" s="21" t="s">
        <v>9</v>
      </c>
      <c r="C35" s="22" t="s">
        <v>10</v>
      </c>
      <c r="D35" s="22" t="s">
        <v>14</v>
      </c>
      <c r="E35" s="22" t="s">
        <v>55</v>
      </c>
      <c r="F35" s="22">
        <v>3</v>
      </c>
      <c r="G35" s="22">
        <v>5.6</v>
      </c>
      <c r="H35" s="23">
        <v>2</v>
      </c>
      <c r="I35" s="23">
        <v>7</v>
      </c>
      <c r="J35" s="23">
        <v>6</v>
      </c>
      <c r="K35" s="23">
        <v>5</v>
      </c>
      <c r="L35" s="23">
        <v>6</v>
      </c>
      <c r="M35" s="23">
        <v>4</v>
      </c>
      <c r="N35" s="23">
        <v>6</v>
      </c>
      <c r="O35" s="24">
        <v>5</v>
      </c>
      <c r="P35" s="19">
        <f t="shared" si="0"/>
        <v>41</v>
      </c>
    </row>
    <row r="36" spans="1:16" ht="15" thickBot="1" x14ac:dyDescent="0.45">
      <c r="A36" s="16" t="s">
        <v>71</v>
      </c>
      <c r="B36" s="21" t="s">
        <v>9</v>
      </c>
      <c r="C36" s="22" t="s">
        <v>10</v>
      </c>
      <c r="D36" s="22" t="s">
        <v>14</v>
      </c>
      <c r="E36" s="22" t="s">
        <v>55</v>
      </c>
      <c r="F36" s="22" t="s">
        <v>16</v>
      </c>
      <c r="G36" s="22">
        <v>6</v>
      </c>
      <c r="H36" s="23">
        <v>4</v>
      </c>
      <c r="I36" s="23">
        <v>2</v>
      </c>
      <c r="J36" s="23">
        <v>6</v>
      </c>
      <c r="K36" s="23">
        <v>5</v>
      </c>
      <c r="L36" s="23">
        <v>5</v>
      </c>
      <c r="M36" s="23">
        <v>6</v>
      </c>
      <c r="N36" s="23">
        <v>5</v>
      </c>
      <c r="O36" s="24">
        <v>3</v>
      </c>
      <c r="P36" s="19">
        <f t="shared" si="0"/>
        <v>36</v>
      </c>
    </row>
    <row r="37" spans="1:16" ht="15" thickBot="1" x14ac:dyDescent="0.45">
      <c r="A37" s="16" t="s">
        <v>73</v>
      </c>
      <c r="B37" s="21" t="s">
        <v>26</v>
      </c>
      <c r="C37" s="22" t="s">
        <v>19</v>
      </c>
      <c r="D37" s="22" t="s">
        <v>14</v>
      </c>
      <c r="E37" s="22" t="s">
        <v>55</v>
      </c>
      <c r="F37" s="22" t="s">
        <v>16</v>
      </c>
      <c r="G37" s="22">
        <v>6.1</v>
      </c>
      <c r="H37" s="23">
        <v>6</v>
      </c>
      <c r="I37" s="23">
        <v>4</v>
      </c>
      <c r="J37" s="23">
        <v>5</v>
      </c>
      <c r="K37" s="23">
        <v>2</v>
      </c>
      <c r="L37" s="23">
        <v>4</v>
      </c>
      <c r="M37" s="23">
        <v>6</v>
      </c>
      <c r="N37" s="23">
        <v>5</v>
      </c>
      <c r="O37" s="24">
        <v>2</v>
      </c>
      <c r="P37" s="19">
        <f t="shared" si="0"/>
        <v>34</v>
      </c>
    </row>
    <row r="38" spans="1:16" ht="15" thickBot="1" x14ac:dyDescent="0.45">
      <c r="A38" s="16" t="s">
        <v>75</v>
      </c>
      <c r="B38" s="21" t="s">
        <v>9</v>
      </c>
      <c r="C38" s="22" t="s">
        <v>19</v>
      </c>
      <c r="D38" s="22" t="s">
        <v>14</v>
      </c>
      <c r="E38" s="22" t="s">
        <v>55</v>
      </c>
      <c r="F38" s="22" t="s">
        <v>16</v>
      </c>
      <c r="G38" s="22">
        <v>6.3</v>
      </c>
      <c r="H38" s="23">
        <v>7</v>
      </c>
      <c r="I38" s="23">
        <v>5</v>
      </c>
      <c r="J38" s="23">
        <v>4</v>
      </c>
      <c r="K38" s="23">
        <v>2</v>
      </c>
      <c r="L38" s="23">
        <v>3</v>
      </c>
      <c r="M38" s="23">
        <v>4</v>
      </c>
      <c r="N38" s="23">
        <v>7</v>
      </c>
      <c r="O38" s="24">
        <v>2</v>
      </c>
      <c r="P38" s="19">
        <f t="shared" si="0"/>
        <v>34</v>
      </c>
    </row>
    <row r="39" spans="1:16" ht="15" thickBot="1" x14ac:dyDescent="0.45">
      <c r="A39" s="16" t="s">
        <v>77</v>
      </c>
      <c r="B39" s="21" t="s">
        <v>9</v>
      </c>
      <c r="C39" s="22" t="s">
        <v>19</v>
      </c>
      <c r="D39" s="22" t="s">
        <v>14</v>
      </c>
      <c r="E39" s="22" t="s">
        <v>55</v>
      </c>
      <c r="F39" s="22">
        <v>3</v>
      </c>
      <c r="G39" s="22">
        <v>6.6</v>
      </c>
      <c r="H39" s="23">
        <v>2</v>
      </c>
      <c r="I39" s="23">
        <v>3</v>
      </c>
      <c r="J39" s="23">
        <v>6</v>
      </c>
      <c r="K39" s="23">
        <v>2</v>
      </c>
      <c r="L39" s="23">
        <v>6</v>
      </c>
      <c r="M39" s="23">
        <v>6</v>
      </c>
      <c r="N39" s="23">
        <v>3</v>
      </c>
      <c r="O39" s="24">
        <v>5</v>
      </c>
      <c r="P39" s="19">
        <f t="shared" si="0"/>
        <v>33</v>
      </c>
    </row>
    <row r="40" spans="1:16" ht="15" thickBot="1" x14ac:dyDescent="0.45">
      <c r="A40" s="16" t="s">
        <v>79</v>
      </c>
      <c r="B40" s="21" t="s">
        <v>9</v>
      </c>
      <c r="C40" s="22" t="s">
        <v>10</v>
      </c>
      <c r="D40" s="22" t="s">
        <v>14</v>
      </c>
      <c r="E40" s="22" t="s">
        <v>55</v>
      </c>
      <c r="F40" s="22">
        <v>3</v>
      </c>
      <c r="G40" s="22">
        <v>5.3</v>
      </c>
      <c r="H40" s="23">
        <v>5</v>
      </c>
      <c r="I40" s="23">
        <v>6</v>
      </c>
      <c r="J40" s="23">
        <v>1</v>
      </c>
      <c r="K40" s="23">
        <v>2</v>
      </c>
      <c r="L40" s="23">
        <v>5</v>
      </c>
      <c r="M40" s="23">
        <v>5</v>
      </c>
      <c r="N40" s="23">
        <v>6</v>
      </c>
      <c r="O40" s="24">
        <v>5</v>
      </c>
      <c r="P40" s="19">
        <f t="shared" si="0"/>
        <v>35</v>
      </c>
    </row>
    <row r="41" spans="1:16" ht="15" thickBot="1" x14ac:dyDescent="0.45">
      <c r="A41" s="16" t="s">
        <v>81</v>
      </c>
      <c r="B41" s="21" t="s">
        <v>26</v>
      </c>
      <c r="C41" s="22" t="s">
        <v>10</v>
      </c>
      <c r="D41" s="22" t="s">
        <v>14</v>
      </c>
      <c r="E41" s="22" t="s">
        <v>139</v>
      </c>
      <c r="F41" s="22">
        <v>7</v>
      </c>
      <c r="G41" s="22">
        <v>8</v>
      </c>
      <c r="H41" s="23">
        <v>6</v>
      </c>
      <c r="I41" s="23">
        <v>2</v>
      </c>
      <c r="J41" s="23">
        <v>2</v>
      </c>
      <c r="K41" s="23">
        <v>2</v>
      </c>
      <c r="L41" s="23">
        <v>2</v>
      </c>
      <c r="M41" s="23">
        <v>6</v>
      </c>
      <c r="N41" s="23">
        <v>6</v>
      </c>
      <c r="O41" s="24">
        <v>2</v>
      </c>
      <c r="P41" s="19">
        <f t="shared" si="0"/>
        <v>28</v>
      </c>
    </row>
    <row r="42" spans="1:16" ht="15" thickBot="1" x14ac:dyDescent="0.45">
      <c r="A42" s="16" t="s">
        <v>83</v>
      </c>
      <c r="B42" s="21" t="s">
        <v>26</v>
      </c>
      <c r="C42" s="22" t="s">
        <v>10</v>
      </c>
      <c r="D42" s="22" t="s">
        <v>14</v>
      </c>
      <c r="E42" s="22" t="s">
        <v>139</v>
      </c>
      <c r="F42" s="22" t="s">
        <v>20</v>
      </c>
      <c r="G42" s="22">
        <v>6.3</v>
      </c>
      <c r="H42" s="23">
        <v>3</v>
      </c>
      <c r="I42" s="23">
        <v>2</v>
      </c>
      <c r="J42" s="23">
        <v>7</v>
      </c>
      <c r="K42" s="23">
        <v>5</v>
      </c>
      <c r="L42" s="23">
        <v>7</v>
      </c>
      <c r="M42" s="23">
        <v>7</v>
      </c>
      <c r="N42" s="23">
        <v>6</v>
      </c>
      <c r="O42" s="24">
        <v>6</v>
      </c>
      <c r="P42" s="19">
        <f t="shared" si="0"/>
        <v>43</v>
      </c>
    </row>
    <row r="43" spans="1:16" ht="15" thickBot="1" x14ac:dyDescent="0.45">
      <c r="A43" s="16" t="s">
        <v>85</v>
      </c>
      <c r="B43" s="21" t="s">
        <v>9</v>
      </c>
      <c r="C43" s="22" t="s">
        <v>10</v>
      </c>
      <c r="D43" s="22" t="s">
        <v>14</v>
      </c>
      <c r="E43" s="22" t="s">
        <v>139</v>
      </c>
      <c r="F43" s="22" t="s">
        <v>20</v>
      </c>
      <c r="G43" s="22">
        <v>6.4</v>
      </c>
      <c r="H43" s="23">
        <v>4</v>
      </c>
      <c r="I43" s="23">
        <v>2</v>
      </c>
      <c r="J43" s="23">
        <v>6</v>
      </c>
      <c r="K43" s="23">
        <v>3</v>
      </c>
      <c r="L43" s="23">
        <v>6</v>
      </c>
      <c r="M43" s="23">
        <v>7</v>
      </c>
      <c r="N43" s="23">
        <v>4</v>
      </c>
      <c r="O43" s="24">
        <v>2</v>
      </c>
      <c r="P43" s="19">
        <f t="shared" si="0"/>
        <v>34</v>
      </c>
    </row>
    <row r="44" spans="1:16" ht="15" thickBot="1" x14ac:dyDescent="0.45">
      <c r="A44" s="16" t="s">
        <v>87</v>
      </c>
      <c r="B44" s="21" t="s">
        <v>26</v>
      </c>
      <c r="C44" s="22" t="s">
        <v>10</v>
      </c>
      <c r="D44" s="22" t="s">
        <v>14</v>
      </c>
      <c r="E44" s="22" t="s">
        <v>139</v>
      </c>
      <c r="F44" s="22">
        <v>7</v>
      </c>
      <c r="G44" s="22">
        <v>7.1</v>
      </c>
      <c r="H44" s="23">
        <v>5</v>
      </c>
      <c r="I44" s="23">
        <v>5</v>
      </c>
      <c r="J44" s="23">
        <v>7</v>
      </c>
      <c r="K44" s="23">
        <v>6</v>
      </c>
      <c r="L44" s="23">
        <v>4</v>
      </c>
      <c r="M44" s="23">
        <v>5</v>
      </c>
      <c r="N44" s="23">
        <v>7</v>
      </c>
      <c r="O44" s="24">
        <v>2</v>
      </c>
      <c r="P44" s="19">
        <f t="shared" si="0"/>
        <v>41</v>
      </c>
    </row>
    <row r="45" spans="1:16" ht="25.3" thickBot="1" x14ac:dyDescent="0.45">
      <c r="A45" s="16" t="s">
        <v>89</v>
      </c>
      <c r="B45" s="21" t="s">
        <v>26</v>
      </c>
      <c r="C45" s="22" t="s">
        <v>19</v>
      </c>
      <c r="D45" s="22" t="s">
        <v>14</v>
      </c>
      <c r="E45" s="22" t="s">
        <v>139</v>
      </c>
      <c r="F45" s="22" t="s">
        <v>91</v>
      </c>
      <c r="G45" s="22">
        <v>8.8000000000000007</v>
      </c>
      <c r="H45" s="23">
        <v>2</v>
      </c>
      <c r="I45" s="23">
        <v>2</v>
      </c>
      <c r="J45" s="23">
        <v>3</v>
      </c>
      <c r="K45" s="23">
        <v>2</v>
      </c>
      <c r="L45" s="23">
        <v>6</v>
      </c>
      <c r="M45" s="23">
        <v>4</v>
      </c>
      <c r="N45" s="23">
        <v>6</v>
      </c>
      <c r="O45" s="24">
        <v>6</v>
      </c>
      <c r="P45" s="19">
        <f t="shared" si="0"/>
        <v>31</v>
      </c>
    </row>
    <row r="46" spans="1:16" ht="25.3" thickBot="1" x14ac:dyDescent="0.45">
      <c r="A46" s="16" t="s">
        <v>92</v>
      </c>
      <c r="B46" s="21" t="s">
        <v>49</v>
      </c>
      <c r="C46" s="22" t="s">
        <v>19</v>
      </c>
      <c r="D46" s="22" t="s">
        <v>14</v>
      </c>
      <c r="E46" s="22" t="s">
        <v>139</v>
      </c>
      <c r="F46" s="22" t="s">
        <v>94</v>
      </c>
      <c r="G46" s="22">
        <v>6.4</v>
      </c>
      <c r="H46" s="23">
        <v>6</v>
      </c>
      <c r="I46" s="23">
        <v>5</v>
      </c>
      <c r="J46" s="23">
        <v>4</v>
      </c>
      <c r="K46" s="23">
        <v>3</v>
      </c>
      <c r="L46" s="23">
        <v>6</v>
      </c>
      <c r="M46" s="23">
        <v>5</v>
      </c>
      <c r="N46" s="23">
        <v>4</v>
      </c>
      <c r="O46" s="24">
        <v>5</v>
      </c>
      <c r="P46" s="19">
        <f t="shared" si="0"/>
        <v>38</v>
      </c>
    </row>
    <row r="47" spans="1:16" ht="15" thickBot="1" x14ac:dyDescent="0.45">
      <c r="A47" s="16" t="s">
        <v>95</v>
      </c>
      <c r="B47" s="21" t="s">
        <v>26</v>
      </c>
      <c r="C47" s="22" t="s">
        <v>19</v>
      </c>
      <c r="D47" s="22" t="s">
        <v>14</v>
      </c>
      <c r="E47" s="22" t="s">
        <v>139</v>
      </c>
      <c r="F47" s="22" t="s">
        <v>16</v>
      </c>
      <c r="G47" s="22">
        <v>6.6</v>
      </c>
      <c r="H47" s="23">
        <v>7</v>
      </c>
      <c r="I47" s="23">
        <v>7</v>
      </c>
      <c r="J47" s="23">
        <v>7</v>
      </c>
      <c r="K47" s="23">
        <v>1</v>
      </c>
      <c r="L47" s="23">
        <v>7</v>
      </c>
      <c r="M47" s="23">
        <v>5</v>
      </c>
      <c r="N47" s="23">
        <v>7</v>
      </c>
      <c r="O47" s="24">
        <v>2</v>
      </c>
      <c r="P47" s="19">
        <f t="shared" si="0"/>
        <v>43</v>
      </c>
    </row>
    <row r="48" spans="1:16" ht="15" thickBot="1" x14ac:dyDescent="0.45">
      <c r="A48" s="16" t="s">
        <v>97</v>
      </c>
      <c r="B48" s="21" t="s">
        <v>26</v>
      </c>
      <c r="C48" s="22" t="s">
        <v>19</v>
      </c>
      <c r="D48" s="22" t="s">
        <v>14</v>
      </c>
      <c r="E48" s="22" t="s">
        <v>139</v>
      </c>
      <c r="F48" s="22" t="s">
        <v>16</v>
      </c>
      <c r="G48" s="22">
        <v>6.7</v>
      </c>
      <c r="H48" s="23">
        <v>5</v>
      </c>
      <c r="I48" s="23">
        <v>1</v>
      </c>
      <c r="J48" s="23">
        <v>3</v>
      </c>
      <c r="K48" s="23">
        <v>1</v>
      </c>
      <c r="L48" s="23">
        <v>2</v>
      </c>
      <c r="M48" s="23">
        <v>6</v>
      </c>
      <c r="N48" s="23">
        <v>7</v>
      </c>
      <c r="O48" s="24">
        <v>2</v>
      </c>
      <c r="P48" s="19">
        <f t="shared" si="0"/>
        <v>27</v>
      </c>
    </row>
    <row r="49" spans="1:16" ht="25.3" thickBot="1" x14ac:dyDescent="0.45">
      <c r="A49" s="16" t="s">
        <v>99</v>
      </c>
      <c r="B49" s="21" t="s">
        <v>26</v>
      </c>
      <c r="C49" s="22" t="s">
        <v>10</v>
      </c>
      <c r="D49" s="22" t="s">
        <v>14</v>
      </c>
      <c r="E49" s="22" t="s">
        <v>139</v>
      </c>
      <c r="F49" s="22" t="s">
        <v>101</v>
      </c>
      <c r="G49" s="53">
        <v>6.46</v>
      </c>
      <c r="H49" s="23">
        <v>7</v>
      </c>
      <c r="I49" s="23">
        <v>1</v>
      </c>
      <c r="J49" s="23">
        <v>1</v>
      </c>
      <c r="K49" s="23">
        <v>1</v>
      </c>
      <c r="L49" s="23">
        <v>1</v>
      </c>
      <c r="M49" s="23">
        <v>7</v>
      </c>
      <c r="N49" s="23">
        <v>7</v>
      </c>
      <c r="O49" s="24">
        <v>1</v>
      </c>
      <c r="P49" s="19">
        <f t="shared" si="0"/>
        <v>26</v>
      </c>
    </row>
    <row r="50" spans="1:16" ht="37.75" thickBot="1" x14ac:dyDescent="0.45">
      <c r="A50" s="16" t="s">
        <v>102</v>
      </c>
      <c r="B50" s="21" t="s">
        <v>49</v>
      </c>
      <c r="C50" s="22" t="s">
        <v>19</v>
      </c>
      <c r="D50" s="22" t="s">
        <v>14</v>
      </c>
      <c r="E50" s="22" t="s">
        <v>139</v>
      </c>
      <c r="F50" s="22" t="s">
        <v>314</v>
      </c>
      <c r="G50" s="22">
        <v>6.4</v>
      </c>
      <c r="H50" s="23">
        <v>4</v>
      </c>
      <c r="I50" s="23">
        <v>6</v>
      </c>
      <c r="J50" s="23">
        <v>5</v>
      </c>
      <c r="K50" s="23">
        <v>3</v>
      </c>
      <c r="L50" s="23">
        <v>6</v>
      </c>
      <c r="M50" s="23">
        <v>4</v>
      </c>
      <c r="N50" s="23">
        <v>6</v>
      </c>
      <c r="O50" s="24">
        <v>5</v>
      </c>
      <c r="P50" s="19">
        <f t="shared" si="0"/>
        <v>39</v>
      </c>
    </row>
    <row r="51" spans="1:16" ht="15" thickBot="1" x14ac:dyDescent="0.45">
      <c r="A51" s="16" t="s">
        <v>104</v>
      </c>
      <c r="B51" s="21" t="s">
        <v>26</v>
      </c>
      <c r="C51" s="22" t="s">
        <v>19</v>
      </c>
      <c r="D51" s="22" t="s">
        <v>14</v>
      </c>
      <c r="E51" s="22" t="s">
        <v>139</v>
      </c>
      <c r="F51" s="22">
        <v>7</v>
      </c>
      <c r="G51" s="22">
        <v>5.4</v>
      </c>
      <c r="H51" s="23">
        <v>4</v>
      </c>
      <c r="I51" s="23">
        <v>4</v>
      </c>
      <c r="J51" s="23">
        <v>7</v>
      </c>
      <c r="K51" s="23">
        <v>2</v>
      </c>
      <c r="L51" s="23">
        <v>2</v>
      </c>
      <c r="M51" s="23">
        <v>4</v>
      </c>
      <c r="N51" s="23">
        <v>1</v>
      </c>
      <c r="O51" s="24">
        <v>1</v>
      </c>
      <c r="P51" s="19">
        <f t="shared" si="0"/>
        <v>25</v>
      </c>
    </row>
    <row r="52" spans="1:16" ht="15" thickBot="1" x14ac:dyDescent="0.45">
      <c r="A52" s="16" t="s">
        <v>106</v>
      </c>
      <c r="B52" s="21" t="s">
        <v>26</v>
      </c>
      <c r="C52" s="22" t="s">
        <v>19</v>
      </c>
      <c r="D52" s="22" t="s">
        <v>14</v>
      </c>
      <c r="E52" s="22" t="s">
        <v>139</v>
      </c>
      <c r="F52" s="22" t="s">
        <v>20</v>
      </c>
      <c r="G52" s="22">
        <v>8</v>
      </c>
      <c r="H52" s="23">
        <v>7</v>
      </c>
      <c r="I52" s="23">
        <v>3</v>
      </c>
      <c r="J52" s="23">
        <v>2</v>
      </c>
      <c r="K52" s="23">
        <v>1</v>
      </c>
      <c r="L52" s="23">
        <v>1</v>
      </c>
      <c r="M52" s="23">
        <v>7</v>
      </c>
      <c r="N52" s="23">
        <v>7</v>
      </c>
      <c r="O52" s="24">
        <v>1</v>
      </c>
      <c r="P52" s="19">
        <f t="shared" si="0"/>
        <v>29</v>
      </c>
    </row>
    <row r="53" spans="1:16" ht="15" thickBot="1" x14ac:dyDescent="0.45">
      <c r="A53" s="16" t="s">
        <v>108</v>
      </c>
      <c r="B53" s="21" t="s">
        <v>26</v>
      </c>
      <c r="C53" s="22" t="s">
        <v>10</v>
      </c>
      <c r="D53" s="22" t="s">
        <v>14</v>
      </c>
      <c r="E53" s="22" t="s">
        <v>139</v>
      </c>
      <c r="F53" s="22">
        <v>5</v>
      </c>
      <c r="G53" s="22">
        <v>7.3</v>
      </c>
      <c r="H53" s="23">
        <v>5</v>
      </c>
      <c r="I53" s="23">
        <v>5</v>
      </c>
      <c r="J53" s="23">
        <v>6</v>
      </c>
      <c r="K53" s="23">
        <v>5</v>
      </c>
      <c r="L53" s="23">
        <v>6</v>
      </c>
      <c r="M53" s="23">
        <v>6</v>
      </c>
      <c r="N53" s="23">
        <v>6</v>
      </c>
      <c r="O53" s="24">
        <v>7</v>
      </c>
      <c r="P53" s="19">
        <f t="shared" si="0"/>
        <v>46</v>
      </c>
    </row>
    <row r="54" spans="1:16" ht="15" thickBot="1" x14ac:dyDescent="0.45">
      <c r="A54" s="16" t="s">
        <v>110</v>
      </c>
      <c r="B54" s="21" t="s">
        <v>9</v>
      </c>
      <c r="C54" s="22" t="s">
        <v>19</v>
      </c>
      <c r="D54" s="22" t="s">
        <v>14</v>
      </c>
      <c r="E54" s="22" t="s">
        <v>55</v>
      </c>
      <c r="F54" s="22" t="s">
        <v>112</v>
      </c>
      <c r="G54" s="22">
        <v>7</v>
      </c>
      <c r="H54" s="23">
        <v>5</v>
      </c>
      <c r="I54" s="23">
        <v>5</v>
      </c>
      <c r="J54" s="23">
        <v>4</v>
      </c>
      <c r="K54" s="23">
        <v>4</v>
      </c>
      <c r="L54" s="23">
        <v>4</v>
      </c>
      <c r="M54" s="23">
        <v>4</v>
      </c>
      <c r="N54" s="23">
        <v>4</v>
      </c>
      <c r="O54" s="24">
        <v>4</v>
      </c>
      <c r="P54" s="19">
        <f t="shared" si="0"/>
        <v>34</v>
      </c>
    </row>
    <row r="55" spans="1:16" ht="15" thickBot="1" x14ac:dyDescent="0.45">
      <c r="A55" s="16" t="s">
        <v>113</v>
      </c>
      <c r="B55" s="21" t="s">
        <v>26</v>
      </c>
      <c r="C55" s="22" t="s">
        <v>19</v>
      </c>
      <c r="D55" s="22" t="s">
        <v>14</v>
      </c>
      <c r="E55" s="22" t="s">
        <v>55</v>
      </c>
      <c r="F55" s="22" t="s">
        <v>16</v>
      </c>
      <c r="G55" s="22">
        <v>8</v>
      </c>
      <c r="H55" s="23">
        <v>7</v>
      </c>
      <c r="I55" s="23">
        <v>2</v>
      </c>
      <c r="J55" s="23">
        <v>3</v>
      </c>
      <c r="K55" s="23">
        <v>1</v>
      </c>
      <c r="L55" s="23">
        <v>3</v>
      </c>
      <c r="M55" s="23">
        <v>5</v>
      </c>
      <c r="N55" s="23">
        <v>5</v>
      </c>
      <c r="O55" s="24">
        <v>2</v>
      </c>
      <c r="P55" s="19">
        <f t="shared" si="0"/>
        <v>28</v>
      </c>
    </row>
    <row r="56" spans="1:16" ht="15" thickBot="1" x14ac:dyDescent="0.45">
      <c r="A56" s="16" t="s">
        <v>115</v>
      </c>
      <c r="B56" s="21" t="s">
        <v>9</v>
      </c>
      <c r="C56" s="22" t="s">
        <v>10</v>
      </c>
      <c r="D56" s="22" t="s">
        <v>14</v>
      </c>
      <c r="E56" s="22" t="s">
        <v>55</v>
      </c>
      <c r="F56" s="22" t="s">
        <v>117</v>
      </c>
      <c r="G56" s="22">
        <v>6.6</v>
      </c>
      <c r="H56" s="23">
        <v>2</v>
      </c>
      <c r="I56" s="23">
        <v>3</v>
      </c>
      <c r="J56" s="23">
        <v>4</v>
      </c>
      <c r="K56" s="23">
        <v>3</v>
      </c>
      <c r="L56" s="23">
        <v>3</v>
      </c>
      <c r="M56" s="23">
        <v>4</v>
      </c>
      <c r="N56" s="23">
        <v>3</v>
      </c>
      <c r="O56" s="24">
        <v>6</v>
      </c>
      <c r="P56" s="19">
        <f t="shared" si="0"/>
        <v>28</v>
      </c>
    </row>
    <row r="57" spans="1:16" ht="15" thickBot="1" x14ac:dyDescent="0.45">
      <c r="A57" s="16" t="s">
        <v>118</v>
      </c>
      <c r="B57" s="21" t="s">
        <v>23</v>
      </c>
      <c r="C57" s="22" t="s">
        <v>19</v>
      </c>
      <c r="D57" s="22" t="s">
        <v>14</v>
      </c>
      <c r="E57" s="22" t="s">
        <v>55</v>
      </c>
      <c r="F57" s="22" t="s">
        <v>16</v>
      </c>
      <c r="G57" s="22">
        <v>6.6</v>
      </c>
      <c r="H57" s="23">
        <v>5</v>
      </c>
      <c r="I57" s="23">
        <v>3</v>
      </c>
      <c r="J57" s="23">
        <v>3</v>
      </c>
      <c r="K57" s="23">
        <v>2</v>
      </c>
      <c r="L57" s="23">
        <v>2</v>
      </c>
      <c r="M57" s="23">
        <v>6</v>
      </c>
      <c r="N57" s="23">
        <v>6</v>
      </c>
      <c r="O57" s="24">
        <v>2</v>
      </c>
      <c r="P57" s="19">
        <f t="shared" si="0"/>
        <v>29</v>
      </c>
    </row>
    <row r="58" spans="1:16" ht="25.3" thickBot="1" x14ac:dyDescent="0.45">
      <c r="A58" s="16" t="s">
        <v>120</v>
      </c>
      <c r="B58" s="21" t="s">
        <v>26</v>
      </c>
      <c r="C58" s="22" t="s">
        <v>19</v>
      </c>
      <c r="D58" s="22" t="s">
        <v>55</v>
      </c>
      <c r="E58" s="22" t="s">
        <v>55</v>
      </c>
      <c r="F58" s="22" t="s">
        <v>122</v>
      </c>
      <c r="G58" s="22">
        <v>6.4</v>
      </c>
      <c r="H58" s="23">
        <v>7</v>
      </c>
      <c r="I58" s="23">
        <v>7</v>
      </c>
      <c r="J58" s="23">
        <v>6</v>
      </c>
      <c r="K58" s="23">
        <v>6</v>
      </c>
      <c r="L58" s="23">
        <v>2</v>
      </c>
      <c r="M58" s="23">
        <v>4</v>
      </c>
      <c r="N58" s="23">
        <v>7</v>
      </c>
      <c r="O58" s="24">
        <v>1</v>
      </c>
      <c r="P58" s="19">
        <f t="shared" si="0"/>
        <v>40</v>
      </c>
    </row>
    <row r="59" spans="1:16" ht="15" thickBot="1" x14ac:dyDescent="0.45">
      <c r="A59" s="16" t="s">
        <v>123</v>
      </c>
      <c r="B59" s="21" t="s">
        <v>9</v>
      </c>
      <c r="C59" s="22" t="s">
        <v>10</v>
      </c>
      <c r="D59" s="22" t="s">
        <v>14</v>
      </c>
      <c r="E59" s="22" t="s">
        <v>55</v>
      </c>
      <c r="F59" s="22" t="s">
        <v>16</v>
      </c>
      <c r="G59" s="22">
        <v>6.4</v>
      </c>
      <c r="H59" s="23">
        <v>5</v>
      </c>
      <c r="I59" s="23">
        <v>1</v>
      </c>
      <c r="J59" s="23">
        <v>4</v>
      </c>
      <c r="K59" s="23">
        <v>1</v>
      </c>
      <c r="L59" s="23">
        <v>6</v>
      </c>
      <c r="M59" s="23">
        <v>6</v>
      </c>
      <c r="N59" s="23">
        <v>1</v>
      </c>
      <c r="O59" s="24">
        <v>1</v>
      </c>
      <c r="P59" s="19">
        <f t="shared" si="0"/>
        <v>25</v>
      </c>
    </row>
    <row r="60" spans="1:16" ht="15" thickBot="1" x14ac:dyDescent="0.45">
      <c r="A60" s="16" t="s">
        <v>125</v>
      </c>
      <c r="B60" s="21" t="s">
        <v>26</v>
      </c>
      <c r="C60" s="22" t="s">
        <v>19</v>
      </c>
      <c r="D60" s="22" t="s">
        <v>14</v>
      </c>
      <c r="E60" s="22" t="s">
        <v>55</v>
      </c>
      <c r="F60" s="22">
        <v>3</v>
      </c>
      <c r="G60" s="22">
        <v>6.9</v>
      </c>
      <c r="H60" s="23">
        <v>6</v>
      </c>
      <c r="I60" s="23">
        <v>4</v>
      </c>
      <c r="J60" s="23">
        <v>5</v>
      </c>
      <c r="K60" s="23">
        <v>1</v>
      </c>
      <c r="L60" s="23">
        <v>1</v>
      </c>
      <c r="M60" s="23">
        <v>4</v>
      </c>
      <c r="N60" s="23">
        <v>4</v>
      </c>
      <c r="O60" s="24">
        <v>4</v>
      </c>
      <c r="P60" s="19">
        <f t="shared" si="0"/>
        <v>29</v>
      </c>
    </row>
    <row r="61" spans="1:16" ht="15" thickBot="1" x14ac:dyDescent="0.45">
      <c r="A61" s="16" t="s">
        <v>127</v>
      </c>
      <c r="B61" s="21" t="s">
        <v>26</v>
      </c>
      <c r="C61" s="22" t="s">
        <v>19</v>
      </c>
      <c r="D61" s="22" t="s">
        <v>14</v>
      </c>
      <c r="E61" s="22" t="s">
        <v>55</v>
      </c>
      <c r="F61" s="22">
        <v>3</v>
      </c>
      <c r="G61" s="22">
        <v>6.5</v>
      </c>
      <c r="H61" s="23">
        <v>6</v>
      </c>
      <c r="I61" s="23">
        <v>3</v>
      </c>
      <c r="J61" s="23">
        <v>5</v>
      </c>
      <c r="K61" s="23">
        <v>3</v>
      </c>
      <c r="L61" s="23">
        <v>5</v>
      </c>
      <c r="M61" s="23">
        <v>3</v>
      </c>
      <c r="N61" s="23">
        <v>5</v>
      </c>
      <c r="O61" s="24">
        <v>6</v>
      </c>
      <c r="P61" s="19">
        <f t="shared" si="0"/>
        <v>36</v>
      </c>
    </row>
    <row r="62" spans="1:16" ht="15" thickBot="1" x14ac:dyDescent="0.45">
      <c r="A62" s="16" t="s">
        <v>129</v>
      </c>
      <c r="B62" s="21" t="s">
        <v>26</v>
      </c>
      <c r="C62" s="22" t="s">
        <v>10</v>
      </c>
      <c r="D62" s="22" t="s">
        <v>14</v>
      </c>
      <c r="E62" s="22" t="s">
        <v>55</v>
      </c>
      <c r="F62" s="22" t="s">
        <v>16</v>
      </c>
      <c r="G62" s="22">
        <v>6.3</v>
      </c>
      <c r="H62" s="23">
        <v>6</v>
      </c>
      <c r="I62" s="23">
        <v>6</v>
      </c>
      <c r="J62" s="23">
        <v>6</v>
      </c>
      <c r="K62" s="23">
        <v>4</v>
      </c>
      <c r="L62" s="23">
        <v>5</v>
      </c>
      <c r="M62" s="23">
        <v>5</v>
      </c>
      <c r="N62" s="23">
        <v>5</v>
      </c>
      <c r="O62" s="24">
        <v>5</v>
      </c>
      <c r="P62" s="19">
        <f t="shared" si="0"/>
        <v>42</v>
      </c>
    </row>
    <row r="63" spans="1:16" ht="15" thickBot="1" x14ac:dyDescent="0.45">
      <c r="A63" s="16" t="s">
        <v>131</v>
      </c>
      <c r="B63" s="21" t="s">
        <v>26</v>
      </c>
      <c r="C63" s="22" t="s">
        <v>10</v>
      </c>
      <c r="D63" s="22" t="s">
        <v>14</v>
      </c>
      <c r="E63" s="22" t="s">
        <v>55</v>
      </c>
      <c r="F63" s="22">
        <v>3</v>
      </c>
      <c r="G63" s="22">
        <v>6.7</v>
      </c>
      <c r="H63" s="23">
        <v>7</v>
      </c>
      <c r="I63" s="23">
        <v>6</v>
      </c>
      <c r="J63" s="23">
        <v>5</v>
      </c>
      <c r="K63" s="23">
        <v>5</v>
      </c>
      <c r="L63" s="23">
        <v>5</v>
      </c>
      <c r="M63" s="23">
        <v>6</v>
      </c>
      <c r="N63" s="23">
        <v>5</v>
      </c>
      <c r="O63" s="24">
        <v>5</v>
      </c>
      <c r="P63" s="19">
        <f t="shared" si="0"/>
        <v>44</v>
      </c>
    </row>
    <row r="64" spans="1:16" ht="15" thickBot="1" x14ac:dyDescent="0.45">
      <c r="A64" s="16" t="s">
        <v>133</v>
      </c>
      <c r="B64" s="21" t="s">
        <v>9</v>
      </c>
      <c r="C64" s="22" t="s">
        <v>10</v>
      </c>
      <c r="D64" s="22" t="s">
        <v>14</v>
      </c>
      <c r="E64" s="22" t="s">
        <v>55</v>
      </c>
      <c r="F64" s="22">
        <v>3</v>
      </c>
      <c r="G64" s="22">
        <v>6.1</v>
      </c>
      <c r="H64" s="23">
        <v>5</v>
      </c>
      <c r="I64" s="23">
        <v>2</v>
      </c>
      <c r="J64" s="23">
        <v>3</v>
      </c>
      <c r="K64" s="23">
        <v>4</v>
      </c>
      <c r="L64" s="23">
        <v>5</v>
      </c>
      <c r="M64" s="23">
        <v>7</v>
      </c>
      <c r="N64" s="23">
        <v>7</v>
      </c>
      <c r="O64" s="24">
        <v>7</v>
      </c>
      <c r="P64" s="19">
        <f t="shared" si="0"/>
        <v>40</v>
      </c>
    </row>
    <row r="65" spans="1:16" ht="15" thickBot="1" x14ac:dyDescent="0.45">
      <c r="A65" s="16" t="s">
        <v>135</v>
      </c>
      <c r="B65" s="21" t="s">
        <v>26</v>
      </c>
      <c r="C65" s="22" t="s">
        <v>19</v>
      </c>
      <c r="D65" s="22" t="s">
        <v>14</v>
      </c>
      <c r="E65" s="22" t="s">
        <v>55</v>
      </c>
      <c r="F65" s="22" t="s">
        <v>16</v>
      </c>
      <c r="G65" s="22">
        <v>6.6</v>
      </c>
      <c r="H65" s="23">
        <v>6</v>
      </c>
      <c r="I65" s="23">
        <v>4</v>
      </c>
      <c r="J65" s="23">
        <v>7</v>
      </c>
      <c r="K65" s="23">
        <v>4</v>
      </c>
      <c r="L65" s="23">
        <v>4</v>
      </c>
      <c r="M65" s="23">
        <v>5</v>
      </c>
      <c r="N65" s="23">
        <v>7</v>
      </c>
      <c r="O65" s="24">
        <v>2</v>
      </c>
      <c r="P65" s="19">
        <f t="shared" si="0"/>
        <v>39</v>
      </c>
    </row>
    <row r="66" spans="1:16" ht="15" thickBot="1" x14ac:dyDescent="0.45">
      <c r="A66" s="16" t="s">
        <v>137</v>
      </c>
      <c r="B66" s="21" t="s">
        <v>26</v>
      </c>
      <c r="C66" s="22" t="s">
        <v>10</v>
      </c>
      <c r="D66" s="22" t="s">
        <v>14</v>
      </c>
      <c r="E66" s="22" t="s">
        <v>139</v>
      </c>
      <c r="F66" s="22">
        <v>7</v>
      </c>
      <c r="G66" s="22">
        <v>7</v>
      </c>
      <c r="H66" s="23">
        <v>4</v>
      </c>
      <c r="I66" s="23">
        <v>7</v>
      </c>
      <c r="J66" s="23">
        <v>6</v>
      </c>
      <c r="K66" s="23">
        <v>5</v>
      </c>
      <c r="L66" s="23">
        <v>7</v>
      </c>
      <c r="M66" s="23">
        <v>6</v>
      </c>
      <c r="N66" s="23">
        <v>6</v>
      </c>
      <c r="O66" s="24">
        <v>7</v>
      </c>
      <c r="P66" s="19">
        <f t="shared" ref="P66:P108" si="1">SUM(H66:O66)</f>
        <v>48</v>
      </c>
    </row>
    <row r="67" spans="1:16" ht="15" thickBot="1" x14ac:dyDescent="0.45">
      <c r="A67" s="16" t="s">
        <v>140</v>
      </c>
      <c r="B67" s="21" t="s">
        <v>26</v>
      </c>
      <c r="C67" s="22" t="s">
        <v>10</v>
      </c>
      <c r="D67" s="22" t="s">
        <v>14</v>
      </c>
      <c r="E67" s="22" t="s">
        <v>139</v>
      </c>
      <c r="F67" s="22">
        <v>7</v>
      </c>
      <c r="G67" s="22">
        <v>7.8</v>
      </c>
      <c r="H67" s="23">
        <v>6</v>
      </c>
      <c r="I67" s="23">
        <v>7</v>
      </c>
      <c r="J67" s="23">
        <v>6</v>
      </c>
      <c r="K67" s="23">
        <v>1</v>
      </c>
      <c r="L67" s="23">
        <v>5</v>
      </c>
      <c r="M67" s="23">
        <v>1</v>
      </c>
      <c r="N67" s="23">
        <v>5</v>
      </c>
      <c r="O67" s="24">
        <v>2</v>
      </c>
      <c r="P67" s="19">
        <f t="shared" si="1"/>
        <v>33</v>
      </c>
    </row>
    <row r="68" spans="1:16" ht="15" thickBot="1" x14ac:dyDescent="0.45">
      <c r="A68" s="16" t="s">
        <v>142</v>
      </c>
      <c r="B68" s="21" t="s">
        <v>26</v>
      </c>
      <c r="C68" s="22" t="s">
        <v>10</v>
      </c>
      <c r="D68" s="22" t="s">
        <v>14</v>
      </c>
      <c r="E68" s="22" t="s">
        <v>139</v>
      </c>
      <c r="F68" s="22">
        <v>7</v>
      </c>
      <c r="G68" s="22">
        <v>6.5</v>
      </c>
      <c r="H68" s="23">
        <v>5</v>
      </c>
      <c r="I68" s="23">
        <v>3</v>
      </c>
      <c r="J68" s="23">
        <v>4</v>
      </c>
      <c r="K68" s="23">
        <v>2</v>
      </c>
      <c r="L68" s="23">
        <v>7</v>
      </c>
      <c r="M68" s="23">
        <v>2</v>
      </c>
      <c r="N68" s="23">
        <v>5</v>
      </c>
      <c r="O68" s="24">
        <v>2</v>
      </c>
      <c r="P68" s="19">
        <f t="shared" si="1"/>
        <v>30</v>
      </c>
    </row>
    <row r="69" spans="1:16" ht="15" thickBot="1" x14ac:dyDescent="0.45">
      <c r="A69" s="16" t="s">
        <v>144</v>
      </c>
      <c r="B69" s="21" t="s">
        <v>26</v>
      </c>
      <c r="C69" s="22" t="s">
        <v>19</v>
      </c>
      <c r="D69" s="22" t="s">
        <v>14</v>
      </c>
      <c r="E69" s="22" t="s">
        <v>55</v>
      </c>
      <c r="F69" s="22">
        <v>3</v>
      </c>
      <c r="G69" s="22">
        <v>7</v>
      </c>
      <c r="H69" s="23">
        <v>6</v>
      </c>
      <c r="I69" s="23">
        <v>2</v>
      </c>
      <c r="J69" s="23">
        <v>6</v>
      </c>
      <c r="K69" s="23">
        <v>2</v>
      </c>
      <c r="L69" s="23">
        <v>2</v>
      </c>
      <c r="M69" s="23">
        <v>5</v>
      </c>
      <c r="N69" s="23">
        <v>7</v>
      </c>
      <c r="O69" s="24">
        <v>2</v>
      </c>
      <c r="P69" s="19">
        <f t="shared" si="1"/>
        <v>32</v>
      </c>
    </row>
    <row r="70" spans="1:16" ht="15" thickBot="1" x14ac:dyDescent="0.45">
      <c r="A70" s="16" t="s">
        <v>146</v>
      </c>
      <c r="B70" s="21" t="s">
        <v>23</v>
      </c>
      <c r="C70" s="22" t="s">
        <v>19</v>
      </c>
      <c r="D70" s="22" t="s">
        <v>14</v>
      </c>
      <c r="E70" s="22" t="s">
        <v>55</v>
      </c>
      <c r="F70" s="22">
        <v>3</v>
      </c>
      <c r="G70" s="22">
        <v>6.8</v>
      </c>
      <c r="H70" s="23">
        <v>5</v>
      </c>
      <c r="I70" s="23">
        <v>4</v>
      </c>
      <c r="J70" s="23">
        <v>2</v>
      </c>
      <c r="K70" s="23">
        <v>1</v>
      </c>
      <c r="L70" s="23">
        <v>5</v>
      </c>
      <c r="M70" s="23">
        <v>5</v>
      </c>
      <c r="N70" s="23">
        <v>5</v>
      </c>
      <c r="O70" s="24">
        <v>1</v>
      </c>
      <c r="P70" s="19">
        <f t="shared" si="1"/>
        <v>28</v>
      </c>
    </row>
    <row r="71" spans="1:16" ht="15" thickBot="1" x14ac:dyDescent="0.45">
      <c r="A71" s="16" t="s">
        <v>148</v>
      </c>
      <c r="B71" s="21" t="s">
        <v>26</v>
      </c>
      <c r="C71" s="22" t="s">
        <v>19</v>
      </c>
      <c r="D71" s="22" t="s">
        <v>14</v>
      </c>
      <c r="E71" s="22" t="s">
        <v>150</v>
      </c>
      <c r="F71" s="22">
        <v>3</v>
      </c>
      <c r="G71" s="22">
        <v>6.7</v>
      </c>
      <c r="H71" s="23">
        <v>3</v>
      </c>
      <c r="I71" s="23">
        <v>7</v>
      </c>
      <c r="J71" s="23">
        <v>7</v>
      </c>
      <c r="K71" s="23">
        <v>1</v>
      </c>
      <c r="L71" s="23">
        <v>7</v>
      </c>
      <c r="M71" s="23">
        <v>7</v>
      </c>
      <c r="N71" s="23">
        <v>7</v>
      </c>
      <c r="O71" s="24">
        <v>1</v>
      </c>
      <c r="P71" s="19">
        <f t="shared" si="1"/>
        <v>40</v>
      </c>
    </row>
    <row r="72" spans="1:16" ht="15" thickBot="1" x14ac:dyDescent="0.45">
      <c r="A72" s="16" t="s">
        <v>151</v>
      </c>
      <c r="B72" s="21" t="s">
        <v>26</v>
      </c>
      <c r="C72" s="22" t="s">
        <v>10</v>
      </c>
      <c r="D72" s="22" t="s">
        <v>14</v>
      </c>
      <c r="E72" s="22" t="s">
        <v>139</v>
      </c>
      <c r="F72" s="22">
        <v>7</v>
      </c>
      <c r="G72" s="22">
        <v>6.5</v>
      </c>
      <c r="H72" s="23">
        <v>6</v>
      </c>
      <c r="I72" s="23">
        <v>6</v>
      </c>
      <c r="J72" s="23">
        <v>6</v>
      </c>
      <c r="K72" s="23">
        <v>6</v>
      </c>
      <c r="L72" s="23">
        <v>7</v>
      </c>
      <c r="M72" s="23">
        <v>2</v>
      </c>
      <c r="N72" s="23">
        <v>7</v>
      </c>
      <c r="O72" s="24">
        <v>6</v>
      </c>
      <c r="P72" s="19">
        <f t="shared" si="1"/>
        <v>46</v>
      </c>
    </row>
    <row r="73" spans="1:16" ht="37.75" thickBot="1" x14ac:dyDescent="0.45">
      <c r="A73" s="16" t="s">
        <v>153</v>
      </c>
      <c r="B73" s="21" t="s">
        <v>26</v>
      </c>
      <c r="C73" s="22" t="s">
        <v>19</v>
      </c>
      <c r="D73" s="22" t="s">
        <v>14</v>
      </c>
      <c r="E73" s="22" t="s">
        <v>160</v>
      </c>
      <c r="F73" s="22" t="s">
        <v>155</v>
      </c>
      <c r="G73" s="22">
        <v>7.1</v>
      </c>
      <c r="H73" s="23">
        <v>7</v>
      </c>
      <c r="I73" s="23">
        <v>3</v>
      </c>
      <c r="J73" s="23">
        <v>5</v>
      </c>
      <c r="K73" s="23">
        <v>1</v>
      </c>
      <c r="L73" s="23">
        <v>3</v>
      </c>
      <c r="M73" s="23">
        <v>6</v>
      </c>
      <c r="N73" s="23">
        <v>7</v>
      </c>
      <c r="O73" s="24">
        <v>1</v>
      </c>
      <c r="P73" s="19">
        <f t="shared" si="1"/>
        <v>33</v>
      </c>
    </row>
    <row r="74" spans="1:16" ht="37.75" thickBot="1" x14ac:dyDescent="0.45">
      <c r="A74" s="16" t="s">
        <v>156</v>
      </c>
      <c r="B74" s="21" t="s">
        <v>26</v>
      </c>
      <c r="C74" s="22" t="s">
        <v>10</v>
      </c>
      <c r="D74" s="22" t="s">
        <v>14</v>
      </c>
      <c r="E74" s="22" t="s">
        <v>160</v>
      </c>
      <c r="F74" s="22">
        <v>5</v>
      </c>
      <c r="G74" s="22">
        <v>6.5</v>
      </c>
      <c r="H74" s="23">
        <v>4</v>
      </c>
      <c r="I74" s="23">
        <v>7</v>
      </c>
      <c r="J74" s="23">
        <v>6</v>
      </c>
      <c r="K74" s="23">
        <v>1</v>
      </c>
      <c r="L74" s="23">
        <v>5</v>
      </c>
      <c r="M74" s="23">
        <v>5</v>
      </c>
      <c r="N74" s="23">
        <v>7</v>
      </c>
      <c r="O74" s="24">
        <v>6</v>
      </c>
      <c r="P74" s="19">
        <f t="shared" si="1"/>
        <v>41</v>
      </c>
    </row>
    <row r="75" spans="1:16" ht="37.75" thickBot="1" x14ac:dyDescent="0.45">
      <c r="A75" s="16" t="s">
        <v>158</v>
      </c>
      <c r="B75" s="21" t="s">
        <v>26</v>
      </c>
      <c r="C75" s="22" t="s">
        <v>19</v>
      </c>
      <c r="D75" s="22" t="s">
        <v>14</v>
      </c>
      <c r="E75" s="22" t="s">
        <v>160</v>
      </c>
      <c r="F75" s="22" t="s">
        <v>155</v>
      </c>
      <c r="G75" s="22">
        <v>7.2</v>
      </c>
      <c r="H75" s="23">
        <v>5</v>
      </c>
      <c r="I75" s="23">
        <v>1</v>
      </c>
      <c r="J75" s="23">
        <v>3</v>
      </c>
      <c r="K75" s="23">
        <v>2</v>
      </c>
      <c r="L75" s="23">
        <v>2</v>
      </c>
      <c r="M75" s="23">
        <v>4</v>
      </c>
      <c r="N75" s="23">
        <v>6</v>
      </c>
      <c r="O75" s="24">
        <v>2</v>
      </c>
      <c r="P75" s="19">
        <f t="shared" si="1"/>
        <v>25</v>
      </c>
    </row>
    <row r="76" spans="1:16" ht="37.75" thickBot="1" x14ac:dyDescent="0.45">
      <c r="A76" s="16" t="s">
        <v>161</v>
      </c>
      <c r="B76" s="21" t="s">
        <v>26</v>
      </c>
      <c r="C76" s="22" t="s">
        <v>19</v>
      </c>
      <c r="D76" s="22" t="s">
        <v>14</v>
      </c>
      <c r="E76" s="22" t="s">
        <v>160</v>
      </c>
      <c r="F76" s="22" t="s">
        <v>163</v>
      </c>
      <c r="G76" s="22">
        <v>7</v>
      </c>
      <c r="H76" s="23">
        <v>4</v>
      </c>
      <c r="I76" s="23">
        <v>2</v>
      </c>
      <c r="J76" s="23">
        <v>6</v>
      </c>
      <c r="K76" s="23">
        <v>6</v>
      </c>
      <c r="L76" s="23">
        <v>7</v>
      </c>
      <c r="M76" s="23">
        <v>2</v>
      </c>
      <c r="N76" s="23">
        <v>1</v>
      </c>
      <c r="O76" s="24">
        <v>3</v>
      </c>
      <c r="P76" s="19">
        <f t="shared" si="1"/>
        <v>31</v>
      </c>
    </row>
    <row r="77" spans="1:16" ht="15" thickBot="1" x14ac:dyDescent="0.45">
      <c r="A77" s="16" t="s">
        <v>164</v>
      </c>
      <c r="B77" s="21" t="s">
        <v>26</v>
      </c>
      <c r="C77" s="22" t="s">
        <v>10</v>
      </c>
      <c r="D77" s="22" t="s">
        <v>14</v>
      </c>
      <c r="E77" s="22" t="s">
        <v>310</v>
      </c>
      <c r="F77" s="22" t="s">
        <v>155</v>
      </c>
      <c r="G77" s="22">
        <v>7.1</v>
      </c>
      <c r="H77" s="23">
        <v>5</v>
      </c>
      <c r="I77" s="23">
        <v>3</v>
      </c>
      <c r="J77" s="23">
        <v>3</v>
      </c>
      <c r="K77" s="23">
        <v>4</v>
      </c>
      <c r="L77" s="23">
        <v>4</v>
      </c>
      <c r="M77" s="23">
        <v>4</v>
      </c>
      <c r="N77" s="23">
        <v>5</v>
      </c>
      <c r="O77" s="24">
        <v>2</v>
      </c>
      <c r="P77" s="19">
        <f t="shared" si="1"/>
        <v>30</v>
      </c>
    </row>
    <row r="78" spans="1:16" ht="37.75" thickBot="1" x14ac:dyDescent="0.45">
      <c r="A78" s="16" t="s">
        <v>166</v>
      </c>
      <c r="B78" s="21" t="s">
        <v>49</v>
      </c>
      <c r="C78" s="22" t="s">
        <v>19</v>
      </c>
      <c r="D78" s="22" t="s">
        <v>14</v>
      </c>
      <c r="E78" s="22" t="s">
        <v>168</v>
      </c>
      <c r="F78" s="22">
        <v>5</v>
      </c>
      <c r="G78" s="22">
        <v>7.2</v>
      </c>
      <c r="H78" s="23">
        <v>7</v>
      </c>
      <c r="I78" s="23">
        <v>3</v>
      </c>
      <c r="J78" s="23">
        <v>2</v>
      </c>
      <c r="K78" s="23">
        <v>6</v>
      </c>
      <c r="L78" s="23">
        <v>1</v>
      </c>
      <c r="M78" s="23">
        <v>3</v>
      </c>
      <c r="N78" s="23">
        <v>6</v>
      </c>
      <c r="O78" s="24">
        <v>2</v>
      </c>
      <c r="P78" s="19">
        <f t="shared" si="1"/>
        <v>30</v>
      </c>
    </row>
    <row r="79" spans="1:16" ht="37.75" thickBot="1" x14ac:dyDescent="0.45">
      <c r="A79" s="16" t="s">
        <v>169</v>
      </c>
      <c r="B79" s="21" t="s">
        <v>26</v>
      </c>
      <c r="C79" s="22" t="s">
        <v>19</v>
      </c>
      <c r="D79" s="22" t="s">
        <v>14</v>
      </c>
      <c r="E79" s="22" t="s">
        <v>168</v>
      </c>
      <c r="F79" s="22" t="s">
        <v>155</v>
      </c>
      <c r="G79" s="22">
        <v>6.9</v>
      </c>
      <c r="H79" s="23">
        <v>5</v>
      </c>
      <c r="I79" s="23">
        <v>2</v>
      </c>
      <c r="J79" s="23">
        <v>5</v>
      </c>
      <c r="K79" s="23">
        <v>2</v>
      </c>
      <c r="L79" s="23">
        <v>5</v>
      </c>
      <c r="M79" s="23">
        <v>6</v>
      </c>
      <c r="N79" s="23">
        <v>6</v>
      </c>
      <c r="O79" s="24">
        <v>3</v>
      </c>
      <c r="P79" s="19">
        <f t="shared" si="1"/>
        <v>34</v>
      </c>
    </row>
    <row r="80" spans="1:16" ht="25.3" thickBot="1" x14ac:dyDescent="0.45">
      <c r="A80" s="16" t="s">
        <v>171</v>
      </c>
      <c r="B80" s="21" t="s">
        <v>26</v>
      </c>
      <c r="C80" s="22" t="s">
        <v>19</v>
      </c>
      <c r="D80" s="22" t="s">
        <v>14</v>
      </c>
      <c r="E80" s="22" t="s">
        <v>150</v>
      </c>
      <c r="F80" s="22" t="s">
        <v>173</v>
      </c>
      <c r="G80" s="22">
        <v>7.9</v>
      </c>
      <c r="H80" s="23">
        <v>5</v>
      </c>
      <c r="I80" s="23">
        <v>5</v>
      </c>
      <c r="J80" s="23">
        <v>3</v>
      </c>
      <c r="K80" s="23">
        <v>4</v>
      </c>
      <c r="L80" s="23">
        <v>1</v>
      </c>
      <c r="M80" s="23">
        <v>2</v>
      </c>
      <c r="N80" s="23">
        <v>4</v>
      </c>
      <c r="O80" s="24">
        <v>3</v>
      </c>
      <c r="P80" s="19">
        <f t="shared" si="1"/>
        <v>27</v>
      </c>
    </row>
    <row r="81" spans="1:16" ht="15" thickBot="1" x14ac:dyDescent="0.45">
      <c r="A81" s="16" t="s">
        <v>174</v>
      </c>
      <c r="B81" s="21" t="s">
        <v>9</v>
      </c>
      <c r="C81" s="22" t="s">
        <v>10</v>
      </c>
      <c r="D81" s="22" t="s">
        <v>14</v>
      </c>
      <c r="E81" s="22" t="s">
        <v>55</v>
      </c>
      <c r="F81" s="22">
        <v>3</v>
      </c>
      <c r="G81" s="22">
        <v>6.5</v>
      </c>
      <c r="H81" s="23">
        <v>5</v>
      </c>
      <c r="I81" s="23">
        <v>2</v>
      </c>
      <c r="J81" s="23">
        <v>1</v>
      </c>
      <c r="K81" s="23">
        <v>1</v>
      </c>
      <c r="L81" s="23">
        <v>1</v>
      </c>
      <c r="M81" s="23">
        <v>6</v>
      </c>
      <c r="N81" s="23">
        <v>6</v>
      </c>
      <c r="O81" s="24">
        <v>1</v>
      </c>
      <c r="P81" s="19">
        <f t="shared" si="1"/>
        <v>23</v>
      </c>
    </row>
    <row r="82" spans="1:16" ht="15" thickBot="1" x14ac:dyDescent="0.45">
      <c r="A82" s="16" t="s">
        <v>176</v>
      </c>
      <c r="B82" s="21" t="s">
        <v>9</v>
      </c>
      <c r="C82" s="22" t="s">
        <v>10</v>
      </c>
      <c r="D82" s="22" t="s">
        <v>14</v>
      </c>
      <c r="E82" s="22" t="s">
        <v>55</v>
      </c>
      <c r="F82" s="22">
        <v>3</v>
      </c>
      <c r="G82" s="22">
        <v>6.6</v>
      </c>
      <c r="H82" s="23">
        <v>7</v>
      </c>
      <c r="I82" s="23">
        <v>4</v>
      </c>
      <c r="J82" s="23">
        <v>7</v>
      </c>
      <c r="K82" s="23">
        <v>1</v>
      </c>
      <c r="L82" s="23">
        <v>3</v>
      </c>
      <c r="M82" s="23">
        <v>7</v>
      </c>
      <c r="N82" s="23">
        <v>5</v>
      </c>
      <c r="O82" s="24">
        <v>4</v>
      </c>
      <c r="P82" s="19">
        <f t="shared" si="1"/>
        <v>38</v>
      </c>
    </row>
    <row r="83" spans="1:16" ht="15" thickBot="1" x14ac:dyDescent="0.45">
      <c r="A83" s="16" t="s">
        <v>178</v>
      </c>
      <c r="B83" s="21" t="s">
        <v>26</v>
      </c>
      <c r="C83" s="22" t="s">
        <v>10</v>
      </c>
      <c r="D83" s="22" t="s">
        <v>14</v>
      </c>
      <c r="E83" s="22" t="s">
        <v>55</v>
      </c>
      <c r="F83" s="22" t="s">
        <v>16</v>
      </c>
      <c r="G83" s="22">
        <v>6.6</v>
      </c>
      <c r="H83" s="23">
        <v>6</v>
      </c>
      <c r="I83" s="23">
        <v>2</v>
      </c>
      <c r="J83" s="23">
        <v>2</v>
      </c>
      <c r="K83" s="23">
        <v>1</v>
      </c>
      <c r="L83" s="23">
        <v>6</v>
      </c>
      <c r="M83" s="23">
        <v>3</v>
      </c>
      <c r="N83" s="23">
        <v>5</v>
      </c>
      <c r="O83" s="24">
        <v>6</v>
      </c>
      <c r="P83" s="19">
        <f t="shared" si="1"/>
        <v>31</v>
      </c>
    </row>
    <row r="84" spans="1:16" ht="15" thickBot="1" x14ac:dyDescent="0.45">
      <c r="A84" s="16" t="s">
        <v>180</v>
      </c>
      <c r="B84" s="21" t="s">
        <v>9</v>
      </c>
      <c r="C84" s="22" t="s">
        <v>10</v>
      </c>
      <c r="D84" s="22" t="s">
        <v>14</v>
      </c>
      <c r="E84" s="22" t="s">
        <v>55</v>
      </c>
      <c r="F84" s="22">
        <v>3</v>
      </c>
      <c r="G84" s="22">
        <v>6.6</v>
      </c>
      <c r="H84" s="23">
        <v>3</v>
      </c>
      <c r="I84" s="23">
        <v>2</v>
      </c>
      <c r="J84" s="23">
        <v>6</v>
      </c>
      <c r="K84" s="23">
        <v>3</v>
      </c>
      <c r="L84" s="23">
        <v>6</v>
      </c>
      <c r="M84" s="23">
        <v>5</v>
      </c>
      <c r="N84" s="23">
        <v>5</v>
      </c>
      <c r="O84" s="24">
        <v>4</v>
      </c>
      <c r="P84" s="19">
        <f t="shared" si="1"/>
        <v>34</v>
      </c>
    </row>
    <row r="85" spans="1:16" ht="15" thickBot="1" x14ac:dyDescent="0.45">
      <c r="A85" s="16" t="s">
        <v>182</v>
      </c>
      <c r="B85" s="21" t="s">
        <v>9</v>
      </c>
      <c r="C85" s="22" t="s">
        <v>10</v>
      </c>
      <c r="D85" s="22" t="s">
        <v>14</v>
      </c>
      <c r="E85" s="22" t="s">
        <v>55</v>
      </c>
      <c r="F85" s="22" t="s">
        <v>16</v>
      </c>
      <c r="G85" s="22">
        <v>6</v>
      </c>
      <c r="H85" s="23">
        <v>1</v>
      </c>
      <c r="I85" s="23">
        <v>2</v>
      </c>
      <c r="J85" s="23">
        <v>2</v>
      </c>
      <c r="K85" s="23">
        <v>1</v>
      </c>
      <c r="L85" s="23">
        <v>6</v>
      </c>
      <c r="M85" s="23">
        <v>4</v>
      </c>
      <c r="N85" s="23">
        <v>7</v>
      </c>
      <c r="O85" s="24">
        <v>6</v>
      </c>
      <c r="P85" s="19">
        <f t="shared" si="1"/>
        <v>29</v>
      </c>
    </row>
    <row r="86" spans="1:16" ht="15" thickBot="1" x14ac:dyDescent="0.45">
      <c r="A86" s="16" t="s">
        <v>184</v>
      </c>
      <c r="B86" s="21" t="s">
        <v>9</v>
      </c>
      <c r="C86" s="22" t="s">
        <v>10</v>
      </c>
      <c r="D86" s="22" t="s">
        <v>14</v>
      </c>
      <c r="E86" s="22" t="s">
        <v>55</v>
      </c>
      <c r="F86" s="22" t="s">
        <v>16</v>
      </c>
      <c r="G86" s="53">
        <v>6.5</v>
      </c>
      <c r="H86" s="23">
        <v>5</v>
      </c>
      <c r="I86" s="23">
        <v>6</v>
      </c>
      <c r="J86" s="23">
        <v>4</v>
      </c>
      <c r="K86" s="23">
        <v>5</v>
      </c>
      <c r="L86" s="23">
        <v>6</v>
      </c>
      <c r="M86" s="23">
        <v>6</v>
      </c>
      <c r="N86" s="23">
        <v>5</v>
      </c>
      <c r="O86" s="24">
        <v>5</v>
      </c>
      <c r="P86" s="19">
        <f t="shared" si="1"/>
        <v>42</v>
      </c>
    </row>
    <row r="87" spans="1:16" ht="15" thickBot="1" x14ac:dyDescent="0.45">
      <c r="A87" s="16" t="s">
        <v>186</v>
      </c>
      <c r="B87" s="21" t="s">
        <v>26</v>
      </c>
      <c r="C87" s="22" t="s">
        <v>19</v>
      </c>
      <c r="D87" s="22" t="s">
        <v>14</v>
      </c>
      <c r="E87" s="22" t="s">
        <v>32</v>
      </c>
      <c r="F87" s="22" t="s">
        <v>155</v>
      </c>
      <c r="G87" s="22">
        <v>6.3</v>
      </c>
      <c r="H87" s="23">
        <v>5</v>
      </c>
      <c r="I87" s="23">
        <v>2</v>
      </c>
      <c r="J87" s="23">
        <v>3</v>
      </c>
      <c r="K87" s="23">
        <v>5</v>
      </c>
      <c r="L87" s="23">
        <v>1</v>
      </c>
      <c r="M87" s="23">
        <v>5</v>
      </c>
      <c r="N87" s="23">
        <v>4</v>
      </c>
      <c r="O87" s="24">
        <v>1</v>
      </c>
      <c r="P87" s="19">
        <f t="shared" si="1"/>
        <v>26</v>
      </c>
    </row>
    <row r="88" spans="1:16" ht="15" thickBot="1" x14ac:dyDescent="0.45">
      <c r="A88" s="16" t="s">
        <v>188</v>
      </c>
      <c r="B88" s="21" t="s">
        <v>9</v>
      </c>
      <c r="C88" s="22" t="s">
        <v>10</v>
      </c>
      <c r="D88" s="22" t="s">
        <v>14</v>
      </c>
      <c r="E88" s="22" t="s">
        <v>191</v>
      </c>
      <c r="F88" s="22">
        <v>3</v>
      </c>
      <c r="G88" s="22">
        <v>6.1</v>
      </c>
      <c r="H88" s="23">
        <v>4</v>
      </c>
      <c r="I88" s="23">
        <v>7</v>
      </c>
      <c r="J88" s="23">
        <v>7</v>
      </c>
      <c r="K88" s="23">
        <v>7</v>
      </c>
      <c r="L88" s="23">
        <v>5</v>
      </c>
      <c r="M88" s="23">
        <v>5</v>
      </c>
      <c r="N88" s="23">
        <v>7</v>
      </c>
      <c r="O88" s="24">
        <v>6</v>
      </c>
      <c r="P88" s="19">
        <f t="shared" si="1"/>
        <v>48</v>
      </c>
    </row>
    <row r="89" spans="1:16" ht="15" thickBot="1" x14ac:dyDescent="0.45">
      <c r="A89" s="16" t="s">
        <v>192</v>
      </c>
      <c r="B89" s="21" t="s">
        <v>9</v>
      </c>
      <c r="C89" s="22" t="s">
        <v>19</v>
      </c>
      <c r="D89" s="22" t="s">
        <v>14</v>
      </c>
      <c r="E89" s="22" t="s">
        <v>55</v>
      </c>
      <c r="F89" s="22">
        <v>3</v>
      </c>
      <c r="G89" s="22">
        <v>6.5</v>
      </c>
      <c r="H89" s="23">
        <v>6</v>
      </c>
      <c r="I89" s="23">
        <v>3</v>
      </c>
      <c r="J89" s="23">
        <v>5</v>
      </c>
      <c r="K89" s="23">
        <v>2</v>
      </c>
      <c r="L89" s="23">
        <v>2</v>
      </c>
      <c r="M89" s="23">
        <v>2</v>
      </c>
      <c r="N89" s="23">
        <v>4</v>
      </c>
      <c r="O89" s="24">
        <v>3</v>
      </c>
      <c r="P89" s="19">
        <f t="shared" si="1"/>
        <v>27</v>
      </c>
    </row>
    <row r="90" spans="1:16" ht="15" thickBot="1" x14ac:dyDescent="0.45">
      <c r="A90" s="16" t="s">
        <v>194</v>
      </c>
      <c r="B90" s="21" t="s">
        <v>26</v>
      </c>
      <c r="C90" s="22" t="s">
        <v>10</v>
      </c>
      <c r="D90" s="22" t="s">
        <v>14</v>
      </c>
      <c r="E90" s="22" t="s">
        <v>150</v>
      </c>
      <c r="F90" s="22">
        <v>4</v>
      </c>
      <c r="G90" s="22">
        <v>6.2</v>
      </c>
      <c r="H90" s="23">
        <v>5</v>
      </c>
      <c r="I90" s="23">
        <v>4</v>
      </c>
      <c r="J90" s="23">
        <v>4</v>
      </c>
      <c r="K90" s="23">
        <v>4</v>
      </c>
      <c r="L90" s="23">
        <v>4</v>
      </c>
      <c r="M90" s="23">
        <v>4</v>
      </c>
      <c r="N90" s="23">
        <v>4</v>
      </c>
      <c r="O90" s="24">
        <v>4</v>
      </c>
      <c r="P90" s="19">
        <f t="shared" si="1"/>
        <v>33</v>
      </c>
    </row>
    <row r="91" spans="1:16" ht="15" thickBot="1" x14ac:dyDescent="0.45">
      <c r="A91" s="16" t="s">
        <v>196</v>
      </c>
      <c r="B91" s="21" t="s">
        <v>26</v>
      </c>
      <c r="C91" s="22" t="s">
        <v>19</v>
      </c>
      <c r="D91" s="22" t="s">
        <v>14</v>
      </c>
      <c r="E91" s="22" t="s">
        <v>310</v>
      </c>
      <c r="F91" s="22" t="s">
        <v>155</v>
      </c>
      <c r="G91" s="22">
        <v>5.7</v>
      </c>
      <c r="H91" s="23">
        <v>6</v>
      </c>
      <c r="I91" s="23">
        <v>2</v>
      </c>
      <c r="J91" s="23">
        <v>7</v>
      </c>
      <c r="K91" s="23">
        <v>6</v>
      </c>
      <c r="L91" s="23">
        <v>7</v>
      </c>
      <c r="M91" s="23">
        <v>7</v>
      </c>
      <c r="N91" s="23">
        <v>7</v>
      </c>
      <c r="O91" s="24">
        <v>2</v>
      </c>
      <c r="P91" s="19">
        <f t="shared" si="1"/>
        <v>44</v>
      </c>
    </row>
    <row r="92" spans="1:16" ht="15" thickBot="1" x14ac:dyDescent="0.45">
      <c r="A92" s="16" t="s">
        <v>198</v>
      </c>
      <c r="B92" s="21" t="s">
        <v>9</v>
      </c>
      <c r="C92" s="22" t="s">
        <v>19</v>
      </c>
      <c r="D92" s="22" t="s">
        <v>14</v>
      </c>
      <c r="E92" s="22" t="s">
        <v>311</v>
      </c>
      <c r="F92" s="22" t="s">
        <v>16</v>
      </c>
      <c r="G92" s="22">
        <v>7</v>
      </c>
      <c r="H92" s="23">
        <v>5</v>
      </c>
      <c r="I92" s="23">
        <v>2</v>
      </c>
      <c r="J92" s="23">
        <v>4</v>
      </c>
      <c r="K92" s="23">
        <v>2</v>
      </c>
      <c r="L92" s="23">
        <v>5</v>
      </c>
      <c r="M92" s="23">
        <v>6</v>
      </c>
      <c r="N92" s="23">
        <v>7</v>
      </c>
      <c r="O92" s="24">
        <v>6</v>
      </c>
      <c r="P92" s="19">
        <f t="shared" si="1"/>
        <v>37</v>
      </c>
    </row>
    <row r="93" spans="1:16" ht="25.3" thickBot="1" x14ac:dyDescent="0.45">
      <c r="A93" s="16" t="s">
        <v>201</v>
      </c>
      <c r="B93" s="21" t="s">
        <v>26</v>
      </c>
      <c r="C93" s="22" t="s">
        <v>19</v>
      </c>
      <c r="D93" s="22" t="s">
        <v>14</v>
      </c>
      <c r="E93" s="22" t="s">
        <v>203</v>
      </c>
      <c r="F93" s="22" t="s">
        <v>117</v>
      </c>
      <c r="G93" s="22">
        <v>6.1</v>
      </c>
      <c r="H93" s="23">
        <v>4</v>
      </c>
      <c r="I93" s="23">
        <v>2</v>
      </c>
      <c r="J93" s="23">
        <v>6</v>
      </c>
      <c r="K93" s="23">
        <v>2</v>
      </c>
      <c r="L93" s="23">
        <v>5</v>
      </c>
      <c r="M93" s="23">
        <v>6</v>
      </c>
      <c r="N93" s="23">
        <v>6</v>
      </c>
      <c r="O93" s="24">
        <v>4</v>
      </c>
      <c r="P93" s="19">
        <f t="shared" si="1"/>
        <v>35</v>
      </c>
    </row>
    <row r="94" spans="1:16" ht="37.75" thickBot="1" x14ac:dyDescent="0.45">
      <c r="A94" s="16" t="s">
        <v>204</v>
      </c>
      <c r="B94" s="21" t="s">
        <v>26</v>
      </c>
      <c r="C94" s="22" t="s">
        <v>19</v>
      </c>
      <c r="D94" s="22" t="s">
        <v>14</v>
      </c>
      <c r="E94" s="22" t="s">
        <v>160</v>
      </c>
      <c r="F94" s="22" t="s">
        <v>155</v>
      </c>
      <c r="G94" s="22">
        <v>7.2</v>
      </c>
      <c r="H94" s="23">
        <v>5</v>
      </c>
      <c r="I94" s="23">
        <v>2</v>
      </c>
      <c r="J94" s="23">
        <v>6</v>
      </c>
      <c r="K94" s="23">
        <v>4</v>
      </c>
      <c r="L94" s="23">
        <v>6</v>
      </c>
      <c r="M94" s="23">
        <v>5</v>
      </c>
      <c r="N94" s="23">
        <v>7</v>
      </c>
      <c r="O94" s="24">
        <v>5</v>
      </c>
      <c r="P94" s="19">
        <f t="shared" si="1"/>
        <v>40</v>
      </c>
    </row>
    <row r="95" spans="1:16" ht="15" thickBot="1" x14ac:dyDescent="0.45">
      <c r="A95" s="16" t="s">
        <v>206</v>
      </c>
      <c r="B95" s="21" t="s">
        <v>9</v>
      </c>
      <c r="C95" s="22" t="s">
        <v>19</v>
      </c>
      <c r="D95" s="22" t="s">
        <v>14</v>
      </c>
      <c r="E95" s="22" t="s">
        <v>208</v>
      </c>
      <c r="F95" s="22">
        <v>3</v>
      </c>
      <c r="G95" s="22">
        <v>6.1</v>
      </c>
      <c r="H95" s="23">
        <v>3</v>
      </c>
      <c r="I95" s="23">
        <v>2</v>
      </c>
      <c r="J95" s="23">
        <v>6</v>
      </c>
      <c r="K95" s="23">
        <v>6</v>
      </c>
      <c r="L95" s="23">
        <v>4</v>
      </c>
      <c r="M95" s="23">
        <v>5</v>
      </c>
      <c r="N95" s="23">
        <v>6</v>
      </c>
      <c r="O95" s="24">
        <v>2</v>
      </c>
      <c r="P95" s="19">
        <f t="shared" si="1"/>
        <v>34</v>
      </c>
    </row>
    <row r="96" spans="1:16" ht="15" thickBot="1" x14ac:dyDescent="0.45">
      <c r="A96" s="16" t="s">
        <v>209</v>
      </c>
      <c r="B96" s="21" t="s">
        <v>9</v>
      </c>
      <c r="C96" s="22" t="s">
        <v>19</v>
      </c>
      <c r="D96" s="22" t="s">
        <v>14</v>
      </c>
      <c r="E96" s="22" t="s">
        <v>208</v>
      </c>
      <c r="F96" s="22" t="s">
        <v>112</v>
      </c>
      <c r="G96" s="22">
        <v>7.1</v>
      </c>
      <c r="H96" s="23">
        <v>7</v>
      </c>
      <c r="I96" s="23">
        <v>2</v>
      </c>
      <c r="J96" s="23">
        <v>7</v>
      </c>
      <c r="K96" s="23">
        <v>1</v>
      </c>
      <c r="L96" s="23">
        <v>1</v>
      </c>
      <c r="M96" s="23">
        <v>2</v>
      </c>
      <c r="N96" s="23">
        <v>5</v>
      </c>
      <c r="O96" s="24">
        <v>1</v>
      </c>
      <c r="P96" s="19">
        <f t="shared" si="1"/>
        <v>26</v>
      </c>
    </row>
    <row r="97" spans="1:16" ht="25.3" thickBot="1" x14ac:dyDescent="0.45">
      <c r="A97" s="16" t="s">
        <v>211</v>
      </c>
      <c r="B97" s="21" t="s">
        <v>26</v>
      </c>
      <c r="C97" s="22" t="s">
        <v>19</v>
      </c>
      <c r="D97" s="22" t="s">
        <v>14</v>
      </c>
      <c r="E97" s="22" t="s">
        <v>32</v>
      </c>
      <c r="F97" s="22" t="s">
        <v>213</v>
      </c>
      <c r="G97" s="22">
        <v>8</v>
      </c>
      <c r="H97" s="23">
        <v>5</v>
      </c>
      <c r="I97" s="23">
        <v>2</v>
      </c>
      <c r="J97" s="23">
        <v>6</v>
      </c>
      <c r="K97" s="23">
        <v>3</v>
      </c>
      <c r="L97" s="23">
        <v>6</v>
      </c>
      <c r="M97" s="23">
        <v>6</v>
      </c>
      <c r="N97" s="23">
        <v>5</v>
      </c>
      <c r="O97" s="24">
        <v>3</v>
      </c>
      <c r="P97" s="19">
        <f t="shared" si="1"/>
        <v>36</v>
      </c>
    </row>
    <row r="98" spans="1:16" ht="15" thickBot="1" x14ac:dyDescent="0.45">
      <c r="A98" s="16" t="s">
        <v>214</v>
      </c>
      <c r="B98" s="21" t="s">
        <v>23</v>
      </c>
      <c r="C98" s="22" t="s">
        <v>10</v>
      </c>
      <c r="D98" s="22" t="s">
        <v>14</v>
      </c>
      <c r="E98" s="22" t="s">
        <v>55</v>
      </c>
      <c r="F98" s="22" t="s">
        <v>16</v>
      </c>
      <c r="G98" s="22">
        <v>6.4</v>
      </c>
      <c r="H98" s="23">
        <v>4</v>
      </c>
      <c r="I98" s="23">
        <v>7</v>
      </c>
      <c r="J98" s="23">
        <v>7</v>
      </c>
      <c r="K98" s="23">
        <v>3</v>
      </c>
      <c r="L98" s="23">
        <v>7</v>
      </c>
      <c r="M98" s="23">
        <v>6</v>
      </c>
      <c r="N98" s="23">
        <v>7</v>
      </c>
      <c r="O98" s="24">
        <v>6</v>
      </c>
      <c r="P98" s="19">
        <f t="shared" si="1"/>
        <v>47</v>
      </c>
    </row>
    <row r="99" spans="1:16" ht="15" thickBot="1" x14ac:dyDescent="0.45">
      <c r="A99" s="16" t="s">
        <v>216</v>
      </c>
      <c r="B99" s="21" t="s">
        <v>9</v>
      </c>
      <c r="C99" s="22" t="s">
        <v>19</v>
      </c>
      <c r="D99" s="22" t="s">
        <v>14</v>
      </c>
      <c r="E99" s="22" t="s">
        <v>55</v>
      </c>
      <c r="F99" s="22" t="s">
        <v>16</v>
      </c>
      <c r="G99" s="22">
        <v>7.8</v>
      </c>
      <c r="H99" s="23">
        <v>7</v>
      </c>
      <c r="I99" s="23">
        <v>4</v>
      </c>
      <c r="J99" s="23">
        <v>6</v>
      </c>
      <c r="K99" s="23">
        <v>4</v>
      </c>
      <c r="L99" s="23">
        <v>5</v>
      </c>
      <c r="M99" s="23">
        <v>5</v>
      </c>
      <c r="N99" s="23">
        <v>7</v>
      </c>
      <c r="O99" s="24">
        <v>4</v>
      </c>
      <c r="P99" s="19">
        <f t="shared" si="1"/>
        <v>42</v>
      </c>
    </row>
    <row r="100" spans="1:16" ht="15" thickBot="1" x14ac:dyDescent="0.45">
      <c r="A100" s="16" t="s">
        <v>218</v>
      </c>
      <c r="B100" s="21" t="s">
        <v>9</v>
      </c>
      <c r="C100" s="22" t="s">
        <v>10</v>
      </c>
      <c r="D100" s="22" t="s">
        <v>14</v>
      </c>
      <c r="E100" s="22" t="s">
        <v>55</v>
      </c>
      <c r="F100" s="22" t="s">
        <v>16</v>
      </c>
      <c r="G100" s="22">
        <v>5.7</v>
      </c>
      <c r="H100" s="23">
        <v>1</v>
      </c>
      <c r="I100" s="23">
        <v>1</v>
      </c>
      <c r="J100" s="23">
        <v>7</v>
      </c>
      <c r="K100" s="23">
        <v>2</v>
      </c>
      <c r="L100" s="23">
        <v>7</v>
      </c>
      <c r="M100" s="23">
        <v>3</v>
      </c>
      <c r="N100" s="23">
        <v>1</v>
      </c>
      <c r="O100" s="24">
        <v>3</v>
      </c>
      <c r="P100" s="19">
        <f t="shared" si="1"/>
        <v>25</v>
      </c>
    </row>
    <row r="101" spans="1:16" ht="15" thickBot="1" x14ac:dyDescent="0.45">
      <c r="A101" s="16" t="s">
        <v>220</v>
      </c>
      <c r="B101" s="21" t="s">
        <v>26</v>
      </c>
      <c r="C101" s="22" t="s">
        <v>19</v>
      </c>
      <c r="D101" s="22" t="s">
        <v>14</v>
      </c>
      <c r="E101" s="22" t="s">
        <v>55</v>
      </c>
      <c r="F101" s="22" t="s">
        <v>117</v>
      </c>
      <c r="G101" s="22">
        <v>6.7</v>
      </c>
      <c r="H101" s="23">
        <v>6</v>
      </c>
      <c r="I101" s="23">
        <v>5</v>
      </c>
      <c r="J101" s="23">
        <v>4</v>
      </c>
      <c r="K101" s="23">
        <v>6</v>
      </c>
      <c r="L101" s="23">
        <v>4</v>
      </c>
      <c r="M101" s="23">
        <v>6</v>
      </c>
      <c r="N101" s="23">
        <v>6</v>
      </c>
      <c r="O101" s="24">
        <v>4</v>
      </c>
      <c r="P101" s="19">
        <f t="shared" si="1"/>
        <v>41</v>
      </c>
    </row>
    <row r="102" spans="1:16" ht="15" thickBot="1" x14ac:dyDescent="0.45">
      <c r="A102" s="16" t="s">
        <v>222</v>
      </c>
      <c r="B102" s="21" t="s">
        <v>26</v>
      </c>
      <c r="C102" s="22" t="s">
        <v>19</v>
      </c>
      <c r="D102" s="22" t="s">
        <v>14</v>
      </c>
      <c r="E102" s="22" t="s">
        <v>310</v>
      </c>
      <c r="F102" s="22" t="s">
        <v>44</v>
      </c>
      <c r="G102" s="22">
        <v>7</v>
      </c>
      <c r="H102" s="23">
        <v>7</v>
      </c>
      <c r="I102" s="23">
        <v>2</v>
      </c>
      <c r="J102" s="23">
        <v>6</v>
      </c>
      <c r="K102" s="23">
        <v>3</v>
      </c>
      <c r="L102" s="23">
        <v>3</v>
      </c>
      <c r="M102" s="23">
        <v>6</v>
      </c>
      <c r="N102" s="23">
        <v>6</v>
      </c>
      <c r="O102" s="24">
        <v>6</v>
      </c>
      <c r="P102" s="19">
        <f t="shared" si="1"/>
        <v>39</v>
      </c>
    </row>
    <row r="103" spans="1:16" ht="15" thickBot="1" x14ac:dyDescent="0.45">
      <c r="A103" s="16" t="s">
        <v>224</v>
      </c>
      <c r="B103" s="21" t="s">
        <v>26</v>
      </c>
      <c r="C103" s="22" t="s">
        <v>19</v>
      </c>
      <c r="D103" s="22" t="s">
        <v>14</v>
      </c>
      <c r="E103" s="22" t="s">
        <v>310</v>
      </c>
      <c r="F103" s="22" t="s">
        <v>226</v>
      </c>
      <c r="G103" s="22">
        <v>6.9</v>
      </c>
      <c r="H103" s="23">
        <v>4</v>
      </c>
      <c r="I103" s="23">
        <v>2</v>
      </c>
      <c r="J103" s="23">
        <v>5</v>
      </c>
      <c r="K103" s="23">
        <v>1</v>
      </c>
      <c r="L103" s="23">
        <v>4</v>
      </c>
      <c r="M103" s="23">
        <v>2</v>
      </c>
      <c r="N103" s="23">
        <v>4</v>
      </c>
      <c r="O103" s="24">
        <v>4</v>
      </c>
      <c r="P103" s="19">
        <f t="shared" si="1"/>
        <v>26</v>
      </c>
    </row>
    <row r="104" spans="1:16" ht="15" thickBot="1" x14ac:dyDescent="0.45">
      <c r="A104" s="16" t="s">
        <v>227</v>
      </c>
      <c r="B104" s="21" t="s">
        <v>26</v>
      </c>
      <c r="C104" s="22" t="s">
        <v>19</v>
      </c>
      <c r="D104" s="22" t="s">
        <v>14</v>
      </c>
      <c r="E104" s="22" t="s">
        <v>310</v>
      </c>
      <c r="F104" s="22" t="s">
        <v>20</v>
      </c>
      <c r="G104" s="22">
        <v>7</v>
      </c>
      <c r="H104" s="23">
        <v>4</v>
      </c>
      <c r="I104" s="23">
        <v>4</v>
      </c>
      <c r="J104" s="23">
        <v>6</v>
      </c>
      <c r="K104" s="23">
        <v>1</v>
      </c>
      <c r="L104" s="23">
        <v>7</v>
      </c>
      <c r="M104" s="23">
        <v>7</v>
      </c>
      <c r="N104" s="23">
        <v>5</v>
      </c>
      <c r="O104" s="24">
        <v>7</v>
      </c>
      <c r="P104" s="19">
        <f t="shared" si="1"/>
        <v>41</v>
      </c>
    </row>
    <row r="105" spans="1:16" ht="25.3" thickBot="1" x14ac:dyDescent="0.45">
      <c r="A105" s="16" t="s">
        <v>230</v>
      </c>
      <c r="B105" s="21" t="s">
        <v>26</v>
      </c>
      <c r="C105" s="22" t="s">
        <v>19</v>
      </c>
      <c r="D105" s="22" t="s">
        <v>14</v>
      </c>
      <c r="E105" s="22" t="s">
        <v>234</v>
      </c>
      <c r="F105" s="22" t="s">
        <v>94</v>
      </c>
      <c r="G105" s="22">
        <v>7.5</v>
      </c>
      <c r="H105" s="23">
        <v>7</v>
      </c>
      <c r="I105" s="23">
        <v>7</v>
      </c>
      <c r="J105" s="23">
        <v>7</v>
      </c>
      <c r="K105" s="23">
        <v>1</v>
      </c>
      <c r="L105" s="23">
        <v>3</v>
      </c>
      <c r="M105" s="23">
        <v>7</v>
      </c>
      <c r="N105" s="23">
        <v>7</v>
      </c>
      <c r="O105" s="24">
        <v>7</v>
      </c>
      <c r="P105" s="19">
        <f t="shared" si="1"/>
        <v>46</v>
      </c>
    </row>
    <row r="106" spans="1:16" ht="15" thickBot="1" x14ac:dyDescent="0.45">
      <c r="A106" s="16" t="s">
        <v>232</v>
      </c>
      <c r="B106" s="21" t="s">
        <v>26</v>
      </c>
      <c r="C106" s="22" t="s">
        <v>19</v>
      </c>
      <c r="D106" s="22" t="s">
        <v>14</v>
      </c>
      <c r="E106" s="22" t="s">
        <v>234</v>
      </c>
      <c r="F106" s="22" t="s">
        <v>16</v>
      </c>
      <c r="G106" s="22">
        <v>6.8</v>
      </c>
      <c r="H106" s="23">
        <v>5</v>
      </c>
      <c r="I106" s="23">
        <v>4</v>
      </c>
      <c r="J106" s="23">
        <v>5</v>
      </c>
      <c r="K106" s="23">
        <v>1</v>
      </c>
      <c r="L106" s="23">
        <v>2</v>
      </c>
      <c r="M106" s="23">
        <v>5</v>
      </c>
      <c r="N106" s="23">
        <v>4</v>
      </c>
      <c r="O106" s="24">
        <v>2</v>
      </c>
      <c r="P106" s="19">
        <f t="shared" si="1"/>
        <v>28</v>
      </c>
    </row>
    <row r="107" spans="1:16" ht="25.3" thickBot="1" x14ac:dyDescent="0.45">
      <c r="A107" s="16" t="s">
        <v>235</v>
      </c>
      <c r="B107" s="21" t="s">
        <v>23</v>
      </c>
      <c r="C107" s="22" t="s">
        <v>19</v>
      </c>
      <c r="D107" s="22" t="s">
        <v>14</v>
      </c>
      <c r="E107" s="22" t="s">
        <v>234</v>
      </c>
      <c r="F107" s="22" t="s">
        <v>237</v>
      </c>
      <c r="G107" s="22">
        <v>7</v>
      </c>
      <c r="H107" s="23">
        <v>7</v>
      </c>
      <c r="I107" s="23">
        <v>7</v>
      </c>
      <c r="J107" s="23">
        <v>7</v>
      </c>
      <c r="K107" s="23">
        <v>1</v>
      </c>
      <c r="L107" s="23">
        <v>3</v>
      </c>
      <c r="M107" s="23">
        <v>7</v>
      </c>
      <c r="N107" s="23">
        <v>7</v>
      </c>
      <c r="O107" s="24">
        <v>7</v>
      </c>
      <c r="P107" s="19">
        <f t="shared" si="1"/>
        <v>46</v>
      </c>
    </row>
    <row r="108" spans="1:16" ht="15" thickBot="1" x14ac:dyDescent="0.45">
      <c r="A108" s="16" t="s">
        <v>238</v>
      </c>
      <c r="B108" s="21" t="s">
        <v>26</v>
      </c>
      <c r="C108" s="22" t="s">
        <v>10</v>
      </c>
      <c r="D108" s="22" t="s">
        <v>14</v>
      </c>
      <c r="E108" s="22" t="s">
        <v>234</v>
      </c>
      <c r="F108" s="22" t="s">
        <v>16</v>
      </c>
      <c r="G108" s="22">
        <v>7.7</v>
      </c>
      <c r="H108" s="23">
        <v>1</v>
      </c>
      <c r="I108" s="23">
        <v>3</v>
      </c>
      <c r="J108" s="23">
        <v>5</v>
      </c>
      <c r="K108" s="23">
        <v>4</v>
      </c>
      <c r="L108" s="23">
        <v>3</v>
      </c>
      <c r="M108" s="23">
        <v>5</v>
      </c>
      <c r="N108" s="23">
        <v>6</v>
      </c>
      <c r="O108" s="24">
        <v>6</v>
      </c>
      <c r="P108" s="19">
        <f t="shared" si="1"/>
        <v>33</v>
      </c>
    </row>
    <row r="109" spans="1:16" x14ac:dyDescent="0.4">
      <c r="H109" s="27"/>
      <c r="I109" s="27"/>
      <c r="J109" s="27"/>
      <c r="K109" s="27"/>
      <c r="L109" s="27"/>
      <c r="M109" s="27"/>
      <c r="N109" s="27"/>
      <c r="O109" s="27"/>
    </row>
    <row r="110" spans="1:16" x14ac:dyDescent="0.4">
      <c r="H110" s="27"/>
      <c r="I110" s="27"/>
      <c r="J110" s="27"/>
      <c r="K110" s="27"/>
      <c r="L110" s="27"/>
      <c r="M110" s="27"/>
      <c r="N110" s="27"/>
      <c r="O110" s="47" t="s">
        <v>319</v>
      </c>
      <c r="P110" s="46">
        <f>AVERAGE(P2:P108)</f>
        <v>35.710280373831779</v>
      </c>
    </row>
    <row r="111" spans="1:16" x14ac:dyDescent="0.4">
      <c r="H111" s="27"/>
      <c r="I111" s="27"/>
      <c r="J111" s="27"/>
      <c r="K111" s="27"/>
      <c r="L111" s="27"/>
      <c r="M111" s="27"/>
      <c r="N111" s="27"/>
      <c r="O111" s="47" t="s">
        <v>320</v>
      </c>
      <c r="P111">
        <f>MEDIAN(P2:P108)</f>
        <v>35</v>
      </c>
    </row>
    <row r="112" spans="1:16" x14ac:dyDescent="0.4">
      <c r="H112" s="27"/>
      <c r="I112" s="27"/>
      <c r="J112" s="27"/>
      <c r="K112" s="27"/>
      <c r="L112" s="27"/>
      <c r="M112" s="27"/>
      <c r="N112" s="27"/>
      <c r="O112" s="47" t="s">
        <v>321</v>
      </c>
      <c r="P112">
        <f>MODE(P2:P108)</f>
        <v>34</v>
      </c>
    </row>
    <row r="113" spans="8:16" x14ac:dyDescent="0.4">
      <c r="H113" s="27"/>
      <c r="I113" s="27"/>
      <c r="J113" s="27"/>
      <c r="K113" s="27"/>
      <c r="L113" s="27"/>
      <c r="M113" s="27"/>
      <c r="N113" s="27"/>
      <c r="O113" s="48" t="s">
        <v>329</v>
      </c>
      <c r="P113">
        <f>STDEVA(P2:P108)</f>
        <v>7.3304860270207826</v>
      </c>
    </row>
    <row r="114" spans="8:16" x14ac:dyDescent="0.4">
      <c r="H114" s="27"/>
      <c r="I114" s="27"/>
      <c r="J114" s="27"/>
      <c r="K114" s="27"/>
      <c r="L114" s="27"/>
      <c r="M114" s="27"/>
      <c r="N114" s="27"/>
      <c r="O114" s="12" t="s">
        <v>330</v>
      </c>
      <c r="P114" s="27">
        <f>MIN(P2:P108)</f>
        <v>20</v>
      </c>
    </row>
    <row r="115" spans="8:16" x14ac:dyDescent="0.4">
      <c r="H115" s="27"/>
      <c r="I115" s="27"/>
      <c r="J115" s="27"/>
      <c r="K115" s="27"/>
      <c r="L115" s="27"/>
      <c r="M115" s="27"/>
      <c r="N115" s="27"/>
      <c r="O115" s="48" t="s">
        <v>331</v>
      </c>
      <c r="P115">
        <f>MAX(P2:P108)</f>
        <v>56</v>
      </c>
    </row>
    <row r="116" spans="8:16" x14ac:dyDescent="0.4">
      <c r="H116" s="27"/>
      <c r="I116" s="27"/>
      <c r="J116" s="27"/>
      <c r="K116" s="27"/>
      <c r="L116" s="27"/>
      <c r="M116" s="27"/>
      <c r="N116" s="27"/>
      <c r="O116" s="27"/>
    </row>
    <row r="117" spans="8:16" x14ac:dyDescent="0.4">
      <c r="H117" s="27"/>
      <c r="I117" s="27"/>
      <c r="J117" s="27"/>
      <c r="K117" s="27"/>
      <c r="L117" s="27"/>
      <c r="M117" s="27"/>
      <c r="N117" s="27"/>
      <c r="O117" s="27"/>
    </row>
    <row r="118" spans="8:16" x14ac:dyDescent="0.4">
      <c r="H118" s="27"/>
      <c r="I118" s="27"/>
      <c r="J118" s="27"/>
      <c r="K118" s="27"/>
      <c r="L118" s="27"/>
      <c r="M118" s="27"/>
      <c r="N118" s="27"/>
      <c r="O118" s="27"/>
    </row>
    <row r="119" spans="8:16" x14ac:dyDescent="0.4">
      <c r="H119" s="27"/>
      <c r="I119" s="27"/>
      <c r="J119" s="27"/>
      <c r="K119" s="27"/>
      <c r="L119" s="27"/>
      <c r="M119" s="27"/>
      <c r="N119" s="27"/>
      <c r="O119" s="27"/>
    </row>
    <row r="120" spans="8:16" x14ac:dyDescent="0.4">
      <c r="H120" s="27"/>
      <c r="I120" s="27"/>
      <c r="J120" s="27"/>
      <c r="K120" s="27"/>
      <c r="L120" s="27"/>
      <c r="M120" s="27"/>
      <c r="N120" s="27"/>
      <c r="O120" s="27"/>
    </row>
    <row r="121" spans="8:16" x14ac:dyDescent="0.4">
      <c r="H121" s="27"/>
      <c r="I121" s="27"/>
      <c r="J121" s="27"/>
      <c r="K121" s="27"/>
      <c r="L121" s="27"/>
      <c r="M121" s="27"/>
      <c r="N121" s="27"/>
      <c r="O121" s="27"/>
    </row>
    <row r="122" spans="8:16" x14ac:dyDescent="0.4">
      <c r="H122" s="27"/>
      <c r="I122" s="27"/>
      <c r="J122" s="27"/>
      <c r="K122" s="27"/>
      <c r="L122" s="27"/>
      <c r="M122" s="27"/>
      <c r="N122" s="27"/>
      <c r="O122" s="27"/>
    </row>
    <row r="123" spans="8:16" x14ac:dyDescent="0.4">
      <c r="H123" s="27"/>
      <c r="I123" s="27"/>
      <c r="J123" s="27"/>
      <c r="K123" s="27"/>
      <c r="L123" s="27"/>
      <c r="M123" s="27"/>
      <c r="N123" s="27"/>
      <c r="O123" s="27"/>
    </row>
    <row r="124" spans="8:16" x14ac:dyDescent="0.4">
      <c r="H124" s="27"/>
      <c r="I124" s="27"/>
      <c r="J124" s="27"/>
      <c r="K124" s="27"/>
      <c r="L124" s="27"/>
      <c r="M124" s="27"/>
      <c r="N124" s="27"/>
      <c r="O124" s="27"/>
    </row>
    <row r="125" spans="8:16" x14ac:dyDescent="0.4">
      <c r="H125" s="27"/>
      <c r="I125" s="27"/>
      <c r="J125" s="27"/>
      <c r="K125" s="27"/>
      <c r="L125" s="27"/>
      <c r="M125" s="27"/>
      <c r="N125" s="27"/>
      <c r="O125" s="27"/>
    </row>
    <row r="126" spans="8:16" x14ac:dyDescent="0.4">
      <c r="H126" s="27"/>
      <c r="I126" s="27"/>
      <c r="J126" s="27"/>
      <c r="K126" s="27"/>
      <c r="L126" s="27"/>
      <c r="M126" s="27"/>
      <c r="N126" s="27"/>
      <c r="O126" s="27"/>
    </row>
    <row r="127" spans="8:16" x14ac:dyDescent="0.4">
      <c r="H127" s="27"/>
      <c r="I127" s="27"/>
      <c r="J127" s="27"/>
      <c r="K127" s="27"/>
      <c r="L127" s="27"/>
      <c r="M127" s="27"/>
      <c r="N127" s="27"/>
      <c r="O127" s="27"/>
    </row>
    <row r="128" spans="8:16" x14ac:dyDescent="0.4">
      <c r="H128" s="27"/>
      <c r="I128" s="27"/>
      <c r="J128" s="27"/>
      <c r="K128" s="27"/>
      <c r="L128" s="27"/>
      <c r="M128" s="27"/>
      <c r="N128" s="27"/>
      <c r="O128" s="27"/>
    </row>
    <row r="129" spans="8:15" x14ac:dyDescent="0.4">
      <c r="H129" s="27"/>
      <c r="I129" s="27"/>
      <c r="J129" s="27"/>
      <c r="K129" s="27"/>
      <c r="L129" s="27"/>
      <c r="M129" s="27"/>
      <c r="N129" s="27"/>
      <c r="O129" s="27"/>
    </row>
    <row r="130" spans="8:15" x14ac:dyDescent="0.4">
      <c r="H130" s="27"/>
      <c r="I130" s="27"/>
      <c r="J130" s="27"/>
      <c r="K130" s="27"/>
      <c r="L130" s="27"/>
      <c r="M130" s="27"/>
      <c r="N130" s="27"/>
      <c r="O130" s="27"/>
    </row>
    <row r="131" spans="8:15" x14ac:dyDescent="0.4">
      <c r="H131" s="27"/>
      <c r="I131" s="27"/>
      <c r="J131" s="27"/>
      <c r="K131" s="27"/>
      <c r="L131" s="27"/>
      <c r="M131" s="27"/>
      <c r="N131" s="27"/>
      <c r="O131" s="27"/>
    </row>
  </sheetData>
  <autoFilter ref="A1:G108" xr:uid="{61665299-48AA-4FDE-AD3F-C950377B6D68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323B-CB0C-4B8C-83D5-45ED4AA67F04}">
  <dimension ref="A1:R108"/>
  <sheetViews>
    <sheetView workbookViewId="0">
      <selection activeCell="G2" sqref="G2:G108"/>
    </sheetView>
  </sheetViews>
  <sheetFormatPr defaultRowHeight="14.6" x14ac:dyDescent="0.4"/>
  <cols>
    <col min="1" max="1" width="20.15234375" style="17" bestFit="1" customWidth="1"/>
    <col min="8" max="13" width="9.23046875" style="8"/>
  </cols>
  <sheetData>
    <row r="1" spans="1:18" ht="72.45" thickBot="1" x14ac:dyDescent="0.45">
      <c r="A1" s="16" t="s">
        <v>240</v>
      </c>
      <c r="B1" s="26" t="s">
        <v>242</v>
      </c>
      <c r="C1" s="26" t="s">
        <v>243</v>
      </c>
      <c r="D1" s="26" t="s">
        <v>244</v>
      </c>
      <c r="E1" s="26" t="s">
        <v>245</v>
      </c>
      <c r="F1" s="26" t="s">
        <v>246</v>
      </c>
      <c r="G1" s="26" t="s">
        <v>247</v>
      </c>
      <c r="H1" s="25" t="s">
        <v>251</v>
      </c>
      <c r="I1" s="25" t="s">
        <v>254</v>
      </c>
      <c r="J1" s="25" t="s">
        <v>262</v>
      </c>
      <c r="K1" s="25" t="s">
        <v>266</v>
      </c>
      <c r="L1" s="25" t="s">
        <v>269</v>
      </c>
      <c r="M1" s="25" t="s">
        <v>277</v>
      </c>
      <c r="N1" s="29" t="s">
        <v>308</v>
      </c>
    </row>
    <row r="2" spans="1:18" ht="37.75" thickBot="1" x14ac:dyDescent="0.45">
      <c r="A2" s="16" t="s">
        <v>278</v>
      </c>
      <c r="B2" s="21" t="s">
        <v>26</v>
      </c>
      <c r="C2" s="22" t="s">
        <v>10</v>
      </c>
      <c r="D2" s="22" t="s">
        <v>280</v>
      </c>
      <c r="E2" s="22" t="s">
        <v>281</v>
      </c>
      <c r="F2" s="22" t="s">
        <v>20</v>
      </c>
      <c r="G2" s="53">
        <v>6.7</v>
      </c>
      <c r="H2" s="9">
        <v>4</v>
      </c>
      <c r="I2" s="9">
        <v>5</v>
      </c>
      <c r="J2" s="9">
        <v>7</v>
      </c>
      <c r="K2" s="9">
        <v>3</v>
      </c>
      <c r="L2" s="9">
        <v>4</v>
      </c>
      <c r="M2" s="9">
        <v>7</v>
      </c>
      <c r="N2" s="18">
        <f>SUM(H2:M2)</f>
        <v>30</v>
      </c>
    </row>
    <row r="3" spans="1:18" ht="37.75" thickBot="1" x14ac:dyDescent="0.45">
      <c r="A3" s="16" t="s">
        <v>282</v>
      </c>
      <c r="B3" s="21" t="s">
        <v>26</v>
      </c>
      <c r="C3" s="22" t="s">
        <v>10</v>
      </c>
      <c r="D3" s="22" t="s">
        <v>280</v>
      </c>
      <c r="E3" s="22" t="s">
        <v>281</v>
      </c>
      <c r="F3" s="22" t="s">
        <v>20</v>
      </c>
      <c r="G3" s="22">
        <v>6</v>
      </c>
      <c r="H3" s="9">
        <v>6</v>
      </c>
      <c r="I3" s="9">
        <v>1</v>
      </c>
      <c r="J3" s="9">
        <v>7</v>
      </c>
      <c r="K3" s="9">
        <v>7</v>
      </c>
      <c r="L3" s="9">
        <v>4</v>
      </c>
      <c r="M3" s="9">
        <v>7</v>
      </c>
      <c r="N3" s="18">
        <f t="shared" ref="N3:N66" si="0">SUM(H3:M3)</f>
        <v>32</v>
      </c>
    </row>
    <row r="4" spans="1:18" ht="37.75" thickBot="1" x14ac:dyDescent="0.45">
      <c r="A4" s="16" t="s">
        <v>284</v>
      </c>
      <c r="B4" s="21" t="s">
        <v>26</v>
      </c>
      <c r="C4" s="22" t="s">
        <v>10</v>
      </c>
      <c r="D4" s="22" t="s">
        <v>280</v>
      </c>
      <c r="E4" s="22" t="s">
        <v>281</v>
      </c>
      <c r="F4" s="22">
        <v>5</v>
      </c>
      <c r="G4" s="22">
        <v>6.5</v>
      </c>
      <c r="H4" s="9">
        <v>3</v>
      </c>
      <c r="I4" s="9">
        <v>5</v>
      </c>
      <c r="J4" s="9">
        <v>5</v>
      </c>
      <c r="K4" s="9">
        <v>6</v>
      </c>
      <c r="L4" s="9">
        <v>7</v>
      </c>
      <c r="M4" s="9">
        <v>6</v>
      </c>
      <c r="N4" s="18">
        <f t="shared" si="0"/>
        <v>32</v>
      </c>
      <c r="Q4" s="47" t="s">
        <v>319</v>
      </c>
      <c r="R4">
        <f>AVERAGEA(N2:N108)</f>
        <v>30.009345794392523</v>
      </c>
    </row>
    <row r="5" spans="1:18" ht="37.75" thickBot="1" x14ac:dyDescent="0.45">
      <c r="A5" s="16" t="s">
        <v>286</v>
      </c>
      <c r="B5" s="21" t="s">
        <v>26</v>
      </c>
      <c r="C5" s="22" t="s">
        <v>10</v>
      </c>
      <c r="D5" s="22" t="s">
        <v>280</v>
      </c>
      <c r="E5" s="22" t="s">
        <v>281</v>
      </c>
      <c r="F5" s="22" t="s">
        <v>155</v>
      </c>
      <c r="G5" s="22">
        <v>7.5</v>
      </c>
      <c r="H5" s="9">
        <v>5</v>
      </c>
      <c r="I5" s="9">
        <v>2</v>
      </c>
      <c r="J5" s="9">
        <v>7</v>
      </c>
      <c r="K5" s="9">
        <v>7</v>
      </c>
      <c r="L5" s="9">
        <v>2</v>
      </c>
      <c r="M5" s="9">
        <v>7</v>
      </c>
      <c r="N5" s="18">
        <f t="shared" si="0"/>
        <v>30</v>
      </c>
      <c r="Q5" s="47" t="s">
        <v>320</v>
      </c>
      <c r="R5">
        <f>MEDIAN(N2:N108)</f>
        <v>30</v>
      </c>
    </row>
    <row r="6" spans="1:18" ht="37.75" thickBot="1" x14ac:dyDescent="0.45">
      <c r="A6" s="16" t="s">
        <v>288</v>
      </c>
      <c r="B6" s="21" t="s">
        <v>26</v>
      </c>
      <c r="C6" s="22" t="s">
        <v>10</v>
      </c>
      <c r="D6" s="22" t="s">
        <v>280</v>
      </c>
      <c r="E6" s="22" t="s">
        <v>281</v>
      </c>
      <c r="F6" s="22" t="s">
        <v>290</v>
      </c>
      <c r="G6" s="22">
        <v>7</v>
      </c>
      <c r="H6" s="9">
        <v>4</v>
      </c>
      <c r="I6" s="9">
        <v>3</v>
      </c>
      <c r="J6" s="9">
        <v>4</v>
      </c>
      <c r="K6" s="9">
        <v>4</v>
      </c>
      <c r="L6" s="9">
        <v>3</v>
      </c>
      <c r="M6" s="9">
        <v>4</v>
      </c>
      <c r="N6" s="18">
        <f t="shared" si="0"/>
        <v>22</v>
      </c>
      <c r="Q6" s="47" t="s">
        <v>321</v>
      </c>
      <c r="R6">
        <f>MODE(N2:N108)</f>
        <v>30</v>
      </c>
    </row>
    <row r="7" spans="1:18" ht="37.75" thickBot="1" x14ac:dyDescent="0.45">
      <c r="A7" s="16" t="s">
        <v>291</v>
      </c>
      <c r="B7" s="21" t="s">
        <v>26</v>
      </c>
      <c r="C7" s="22" t="s">
        <v>10</v>
      </c>
      <c r="D7" s="22" t="s">
        <v>280</v>
      </c>
      <c r="E7" s="22" t="s">
        <v>281</v>
      </c>
      <c r="F7" s="22" t="s">
        <v>293</v>
      </c>
      <c r="G7" s="22">
        <v>6.9</v>
      </c>
      <c r="H7" s="9">
        <v>5</v>
      </c>
      <c r="I7" s="9">
        <v>7</v>
      </c>
      <c r="J7" s="9">
        <v>5</v>
      </c>
      <c r="K7" s="9">
        <v>7</v>
      </c>
      <c r="L7" s="9">
        <v>6</v>
      </c>
      <c r="M7" s="9">
        <v>4</v>
      </c>
      <c r="N7" s="18">
        <f t="shared" si="0"/>
        <v>34</v>
      </c>
      <c r="Q7" s="48" t="s">
        <v>329</v>
      </c>
      <c r="R7">
        <f>STDEVA(N2:N108)</f>
        <v>4.9668625059370362</v>
      </c>
    </row>
    <row r="8" spans="1:18" ht="37.75" thickBot="1" x14ac:dyDescent="0.45">
      <c r="A8" s="16" t="s">
        <v>294</v>
      </c>
      <c r="B8" s="21" t="s">
        <v>9</v>
      </c>
      <c r="C8" s="22" t="s">
        <v>10</v>
      </c>
      <c r="D8" s="22" t="s">
        <v>280</v>
      </c>
      <c r="E8" s="22" t="s">
        <v>281</v>
      </c>
      <c r="F8" s="22">
        <v>8</v>
      </c>
      <c r="G8" s="22">
        <v>8</v>
      </c>
      <c r="H8" s="9">
        <v>1</v>
      </c>
      <c r="I8" s="9">
        <v>7</v>
      </c>
      <c r="J8" s="9">
        <v>7</v>
      </c>
      <c r="K8" s="9">
        <v>7</v>
      </c>
      <c r="L8" s="9">
        <v>7</v>
      </c>
      <c r="M8" s="9">
        <v>7</v>
      </c>
      <c r="N8" s="18">
        <f t="shared" si="0"/>
        <v>36</v>
      </c>
      <c r="Q8" s="48" t="s">
        <v>330</v>
      </c>
      <c r="R8">
        <f>MIN(N2:N108)</f>
        <v>20</v>
      </c>
    </row>
    <row r="9" spans="1:18" ht="37.75" thickBot="1" x14ac:dyDescent="0.45">
      <c r="A9" s="16" t="s">
        <v>296</v>
      </c>
      <c r="B9" s="21" t="s">
        <v>26</v>
      </c>
      <c r="C9" s="22" t="s">
        <v>10</v>
      </c>
      <c r="D9" s="22" t="s">
        <v>280</v>
      </c>
      <c r="E9" s="22" t="s">
        <v>281</v>
      </c>
      <c r="F9" s="22" t="s">
        <v>298</v>
      </c>
      <c r="G9" s="22">
        <v>6.5</v>
      </c>
      <c r="H9" s="9">
        <v>5</v>
      </c>
      <c r="I9" s="9">
        <v>5</v>
      </c>
      <c r="J9" s="9">
        <v>5</v>
      </c>
      <c r="K9" s="9">
        <v>6</v>
      </c>
      <c r="L9" s="9">
        <v>6</v>
      </c>
      <c r="M9" s="9">
        <v>7</v>
      </c>
      <c r="N9" s="18">
        <f t="shared" si="0"/>
        <v>34</v>
      </c>
      <c r="Q9" s="48" t="s">
        <v>331</v>
      </c>
      <c r="R9">
        <f>MAX(N2:N108)</f>
        <v>42</v>
      </c>
    </row>
    <row r="10" spans="1:18" ht="37.75" thickBot="1" x14ac:dyDescent="0.45">
      <c r="A10" s="16" t="s">
        <v>299</v>
      </c>
      <c r="B10" s="21" t="s">
        <v>26</v>
      </c>
      <c r="C10" s="22" t="s">
        <v>10</v>
      </c>
      <c r="D10" s="22" t="s">
        <v>280</v>
      </c>
      <c r="E10" s="22" t="s">
        <v>281</v>
      </c>
      <c r="F10" s="22" t="s">
        <v>44</v>
      </c>
      <c r="G10" s="22">
        <v>7.5</v>
      </c>
      <c r="H10" s="9">
        <v>6</v>
      </c>
      <c r="I10" s="9">
        <v>5</v>
      </c>
      <c r="J10" s="9">
        <v>7</v>
      </c>
      <c r="K10" s="9">
        <v>7</v>
      </c>
      <c r="L10" s="9">
        <v>7</v>
      </c>
      <c r="M10" s="9">
        <v>5</v>
      </c>
      <c r="N10" s="18">
        <f t="shared" si="0"/>
        <v>37</v>
      </c>
    </row>
    <row r="11" spans="1:18" ht="37.75" thickBot="1" x14ac:dyDescent="0.45">
      <c r="A11" s="16" t="s">
        <v>301</v>
      </c>
      <c r="B11" s="21" t="s">
        <v>26</v>
      </c>
      <c r="C11" s="22" t="s">
        <v>10</v>
      </c>
      <c r="D11" s="22" t="s">
        <v>280</v>
      </c>
      <c r="E11" s="22" t="s">
        <v>281</v>
      </c>
      <c r="F11" s="22" t="s">
        <v>303</v>
      </c>
      <c r="G11" s="22">
        <v>7</v>
      </c>
      <c r="H11" s="9">
        <v>6</v>
      </c>
      <c r="I11" s="9">
        <v>2</v>
      </c>
      <c r="J11" s="9">
        <v>5</v>
      </c>
      <c r="K11" s="9">
        <v>6</v>
      </c>
      <c r="L11" s="9">
        <v>5</v>
      </c>
      <c r="M11" s="9">
        <v>4</v>
      </c>
      <c r="N11" s="18">
        <f t="shared" si="0"/>
        <v>28</v>
      </c>
    </row>
    <row r="12" spans="1:18" ht="15" thickBot="1" x14ac:dyDescent="0.45">
      <c r="A12" s="16" t="s">
        <v>304</v>
      </c>
      <c r="B12" s="21" t="s">
        <v>9</v>
      </c>
      <c r="C12" s="22" t="s">
        <v>10</v>
      </c>
      <c r="D12" s="22" t="s">
        <v>14</v>
      </c>
      <c r="E12" s="22" t="s">
        <v>55</v>
      </c>
      <c r="F12" s="22" t="s">
        <v>16</v>
      </c>
      <c r="G12" s="22">
        <v>6.1</v>
      </c>
      <c r="H12" s="9">
        <v>6</v>
      </c>
      <c r="I12" s="9">
        <v>6</v>
      </c>
      <c r="J12" s="9">
        <v>6</v>
      </c>
      <c r="K12" s="9">
        <v>6</v>
      </c>
      <c r="L12" s="9">
        <v>6</v>
      </c>
      <c r="M12" s="9">
        <v>6</v>
      </c>
      <c r="N12" s="18">
        <f t="shared" si="0"/>
        <v>36</v>
      </c>
    </row>
    <row r="13" spans="1:18" ht="15" thickBot="1" x14ac:dyDescent="0.45">
      <c r="A13" s="16" t="s">
        <v>306</v>
      </c>
      <c r="B13" s="21" t="s">
        <v>26</v>
      </c>
      <c r="C13" s="22" t="s">
        <v>19</v>
      </c>
      <c r="D13" s="22" t="s">
        <v>14</v>
      </c>
      <c r="E13" s="22" t="s">
        <v>55</v>
      </c>
      <c r="F13" s="22" t="s">
        <v>16</v>
      </c>
      <c r="G13" s="22">
        <v>6.1</v>
      </c>
      <c r="H13" s="9">
        <v>6</v>
      </c>
      <c r="I13" s="9">
        <v>7</v>
      </c>
      <c r="J13" s="9">
        <v>6</v>
      </c>
      <c r="K13" s="9">
        <v>4</v>
      </c>
      <c r="L13" s="9">
        <v>2</v>
      </c>
      <c r="M13" s="9">
        <v>4</v>
      </c>
      <c r="N13" s="18">
        <f t="shared" si="0"/>
        <v>29</v>
      </c>
    </row>
    <row r="14" spans="1:18" ht="25.3" thickBot="1" x14ac:dyDescent="0.45">
      <c r="A14" s="16" t="s">
        <v>7</v>
      </c>
      <c r="B14" s="21" t="s">
        <v>9</v>
      </c>
      <c r="C14" s="22" t="s">
        <v>10</v>
      </c>
      <c r="D14" s="22" t="s">
        <v>14</v>
      </c>
      <c r="E14" s="22" t="s">
        <v>11</v>
      </c>
      <c r="F14" s="22">
        <v>3</v>
      </c>
      <c r="G14" s="22">
        <v>6.3</v>
      </c>
      <c r="H14" s="9">
        <v>3</v>
      </c>
      <c r="I14" s="9">
        <v>4</v>
      </c>
      <c r="J14" s="9">
        <v>5</v>
      </c>
      <c r="K14" s="9">
        <v>5</v>
      </c>
      <c r="L14" s="9">
        <v>5</v>
      </c>
      <c r="M14" s="9">
        <v>5</v>
      </c>
      <c r="N14" s="18">
        <f t="shared" si="0"/>
        <v>27</v>
      </c>
    </row>
    <row r="15" spans="1:18" ht="15" thickBot="1" x14ac:dyDescent="0.45">
      <c r="A15" s="16" t="s">
        <v>12</v>
      </c>
      <c r="B15" s="21" t="s">
        <v>9</v>
      </c>
      <c r="C15" s="22" t="s">
        <v>10</v>
      </c>
      <c r="D15" s="22" t="s">
        <v>14</v>
      </c>
      <c r="E15" s="22" t="s">
        <v>15</v>
      </c>
      <c r="F15" s="22" t="s">
        <v>16</v>
      </c>
      <c r="G15" s="22">
        <v>6.6</v>
      </c>
      <c r="H15" s="9">
        <v>1</v>
      </c>
      <c r="I15" s="9">
        <v>7</v>
      </c>
      <c r="J15" s="9">
        <v>1</v>
      </c>
      <c r="K15" s="9">
        <v>7</v>
      </c>
      <c r="L15" s="9">
        <v>7</v>
      </c>
      <c r="M15" s="9">
        <v>1</v>
      </c>
      <c r="N15" s="18">
        <f t="shared" si="0"/>
        <v>24</v>
      </c>
    </row>
    <row r="16" spans="1:18" ht="15" thickBot="1" x14ac:dyDescent="0.45">
      <c r="A16" s="16" t="s">
        <v>17</v>
      </c>
      <c r="B16" s="21" t="s">
        <v>9</v>
      </c>
      <c r="C16" s="22" t="s">
        <v>19</v>
      </c>
      <c r="D16" s="22" t="s">
        <v>14</v>
      </c>
      <c r="E16" s="22" t="s">
        <v>32</v>
      </c>
      <c r="F16" s="22" t="s">
        <v>20</v>
      </c>
      <c r="G16" s="22">
        <v>7.9</v>
      </c>
      <c r="H16" s="9">
        <v>3</v>
      </c>
      <c r="I16" s="9">
        <v>2</v>
      </c>
      <c r="J16" s="9">
        <v>6</v>
      </c>
      <c r="K16" s="9">
        <v>2</v>
      </c>
      <c r="L16" s="9">
        <v>5</v>
      </c>
      <c r="M16" s="9">
        <v>5</v>
      </c>
      <c r="N16" s="18">
        <f t="shared" si="0"/>
        <v>23</v>
      </c>
    </row>
    <row r="17" spans="1:14" ht="15" thickBot="1" x14ac:dyDescent="0.45">
      <c r="A17" s="16" t="s">
        <v>21</v>
      </c>
      <c r="B17" s="21" t="s">
        <v>23</v>
      </c>
      <c r="C17" s="22" t="s">
        <v>19</v>
      </c>
      <c r="D17" s="22" t="s">
        <v>14</v>
      </c>
      <c r="E17" s="22" t="s">
        <v>32</v>
      </c>
      <c r="F17" s="22">
        <v>7</v>
      </c>
      <c r="G17" s="22">
        <v>6.4</v>
      </c>
      <c r="H17" s="9">
        <v>4</v>
      </c>
      <c r="I17" s="9">
        <v>6</v>
      </c>
      <c r="J17" s="9">
        <v>3</v>
      </c>
      <c r="K17" s="9">
        <v>7</v>
      </c>
      <c r="L17" s="9">
        <v>7</v>
      </c>
      <c r="M17" s="9">
        <v>7</v>
      </c>
      <c r="N17" s="18">
        <f t="shared" si="0"/>
        <v>34</v>
      </c>
    </row>
    <row r="18" spans="1:14" ht="15" thickBot="1" x14ac:dyDescent="0.45">
      <c r="A18" s="16" t="s">
        <v>24</v>
      </c>
      <c r="B18" s="21" t="s">
        <v>26</v>
      </c>
      <c r="C18" s="22" t="s">
        <v>19</v>
      </c>
      <c r="D18" s="22" t="s">
        <v>14</v>
      </c>
      <c r="E18" s="22" t="s">
        <v>32</v>
      </c>
      <c r="F18" s="22" t="s">
        <v>20</v>
      </c>
      <c r="G18" s="22">
        <v>6.7</v>
      </c>
      <c r="H18" s="9">
        <v>7</v>
      </c>
      <c r="I18" s="9">
        <v>7</v>
      </c>
      <c r="J18" s="9">
        <v>6</v>
      </c>
      <c r="K18" s="9">
        <v>7</v>
      </c>
      <c r="L18" s="9">
        <v>7</v>
      </c>
      <c r="M18" s="9">
        <v>7</v>
      </c>
      <c r="N18" s="18">
        <f t="shared" si="0"/>
        <v>41</v>
      </c>
    </row>
    <row r="19" spans="1:14" ht="25.3" thickBot="1" x14ac:dyDescent="0.45">
      <c r="A19" s="16" t="s">
        <v>27</v>
      </c>
      <c r="B19" s="21" t="s">
        <v>26</v>
      </c>
      <c r="C19" s="22" t="s">
        <v>10</v>
      </c>
      <c r="D19" s="22" t="s">
        <v>14</v>
      </c>
      <c r="E19" s="22" t="s">
        <v>32</v>
      </c>
      <c r="F19" s="22" t="s">
        <v>29</v>
      </c>
      <c r="G19" s="22">
        <v>4.5999999999999996</v>
      </c>
      <c r="H19" s="9">
        <v>2</v>
      </c>
      <c r="I19" s="9">
        <v>4</v>
      </c>
      <c r="J19" s="9">
        <v>7</v>
      </c>
      <c r="K19" s="9">
        <v>7</v>
      </c>
      <c r="L19" s="9">
        <v>1</v>
      </c>
      <c r="M19" s="9">
        <v>7</v>
      </c>
      <c r="N19" s="18">
        <f t="shared" si="0"/>
        <v>28</v>
      </c>
    </row>
    <row r="20" spans="1:14" ht="15" thickBot="1" x14ac:dyDescent="0.45">
      <c r="A20" s="16" t="s">
        <v>30</v>
      </c>
      <c r="B20" s="21" t="s">
        <v>9</v>
      </c>
      <c r="C20" s="22" t="s">
        <v>19</v>
      </c>
      <c r="D20" s="22" t="s">
        <v>14</v>
      </c>
      <c r="E20" s="22" t="s">
        <v>32</v>
      </c>
      <c r="F20" s="22" t="s">
        <v>20</v>
      </c>
      <c r="G20" s="22">
        <v>6.9</v>
      </c>
      <c r="H20" s="9">
        <v>6</v>
      </c>
      <c r="I20" s="9">
        <v>6</v>
      </c>
      <c r="J20" s="9">
        <v>4</v>
      </c>
      <c r="K20" s="9">
        <v>5</v>
      </c>
      <c r="L20" s="9">
        <v>6</v>
      </c>
      <c r="M20" s="9">
        <v>5</v>
      </c>
      <c r="N20" s="18">
        <f t="shared" si="0"/>
        <v>32</v>
      </c>
    </row>
    <row r="21" spans="1:14" ht="15" thickBot="1" x14ac:dyDescent="0.45">
      <c r="A21" s="16" t="s">
        <v>33</v>
      </c>
      <c r="B21" s="21" t="s">
        <v>26</v>
      </c>
      <c r="C21" s="22" t="s">
        <v>19</v>
      </c>
      <c r="D21" s="22" t="s">
        <v>14</v>
      </c>
      <c r="E21" s="22" t="s">
        <v>32</v>
      </c>
      <c r="F21" s="22" t="s">
        <v>35</v>
      </c>
      <c r="G21" s="22">
        <v>8.3000000000000007</v>
      </c>
      <c r="H21" s="9">
        <v>6</v>
      </c>
      <c r="I21" s="9">
        <v>6</v>
      </c>
      <c r="J21" s="9">
        <v>4</v>
      </c>
      <c r="K21" s="9">
        <v>6</v>
      </c>
      <c r="L21" s="9">
        <v>2</v>
      </c>
      <c r="M21" s="9">
        <v>7</v>
      </c>
      <c r="N21" s="18">
        <f t="shared" si="0"/>
        <v>31</v>
      </c>
    </row>
    <row r="22" spans="1:14" ht="15" thickBot="1" x14ac:dyDescent="0.45">
      <c r="A22" s="16" t="s">
        <v>36</v>
      </c>
      <c r="B22" s="21" t="s">
        <v>26</v>
      </c>
      <c r="C22" s="22" t="s">
        <v>10</v>
      </c>
      <c r="D22" s="22" t="s">
        <v>14</v>
      </c>
      <c r="E22" s="22" t="s">
        <v>32</v>
      </c>
      <c r="F22" s="22">
        <v>7</v>
      </c>
      <c r="G22" s="22">
        <v>6.7</v>
      </c>
      <c r="H22" s="9">
        <v>4</v>
      </c>
      <c r="I22" s="9">
        <v>7</v>
      </c>
      <c r="J22" s="9">
        <v>6</v>
      </c>
      <c r="K22" s="9">
        <v>6</v>
      </c>
      <c r="L22" s="9">
        <v>4</v>
      </c>
      <c r="M22" s="9">
        <v>3</v>
      </c>
      <c r="N22" s="18">
        <f t="shared" si="0"/>
        <v>30</v>
      </c>
    </row>
    <row r="23" spans="1:14" ht="25.3" thickBot="1" x14ac:dyDescent="0.45">
      <c r="A23" s="16" t="s">
        <v>38</v>
      </c>
      <c r="B23" s="21" t="s">
        <v>26</v>
      </c>
      <c r="C23" s="22" t="s">
        <v>10</v>
      </c>
      <c r="D23" s="22" t="s">
        <v>14</v>
      </c>
      <c r="E23" s="22" t="s">
        <v>32</v>
      </c>
      <c r="F23" s="22" t="s">
        <v>20</v>
      </c>
      <c r="G23" s="22">
        <v>7.1</v>
      </c>
      <c r="H23" s="9">
        <v>1</v>
      </c>
      <c r="I23" s="9">
        <v>7</v>
      </c>
      <c r="J23" s="9">
        <v>5</v>
      </c>
      <c r="K23" s="9">
        <v>7</v>
      </c>
      <c r="L23" s="9">
        <v>7</v>
      </c>
      <c r="M23" s="9">
        <v>4</v>
      </c>
      <c r="N23" s="18">
        <f t="shared" si="0"/>
        <v>31</v>
      </c>
    </row>
    <row r="24" spans="1:14" ht="15" thickBot="1" x14ac:dyDescent="0.45">
      <c r="A24" s="16" t="s">
        <v>40</v>
      </c>
      <c r="B24" s="21" t="s">
        <v>26</v>
      </c>
      <c r="C24" s="22" t="s">
        <v>19</v>
      </c>
      <c r="D24" s="22" t="s">
        <v>14</v>
      </c>
      <c r="E24" s="22" t="s">
        <v>32</v>
      </c>
      <c r="F24" s="22" t="s">
        <v>20</v>
      </c>
      <c r="G24" s="22">
        <v>6</v>
      </c>
      <c r="H24" s="9">
        <v>3</v>
      </c>
      <c r="I24" s="9">
        <v>4</v>
      </c>
      <c r="J24" s="9">
        <v>4</v>
      </c>
      <c r="K24" s="9">
        <v>4</v>
      </c>
      <c r="L24" s="9">
        <v>4</v>
      </c>
      <c r="M24" s="9">
        <v>4</v>
      </c>
      <c r="N24" s="18">
        <f t="shared" si="0"/>
        <v>23</v>
      </c>
    </row>
    <row r="25" spans="1:14" ht="15" thickBot="1" x14ac:dyDescent="0.45">
      <c r="A25" s="16" t="s">
        <v>42</v>
      </c>
      <c r="B25" s="21" t="s">
        <v>26</v>
      </c>
      <c r="C25" s="22" t="s">
        <v>19</v>
      </c>
      <c r="D25" s="22" t="s">
        <v>14</v>
      </c>
      <c r="E25" s="22" t="s">
        <v>32</v>
      </c>
      <c r="F25" s="22" t="s">
        <v>44</v>
      </c>
      <c r="G25" s="22">
        <v>6.5</v>
      </c>
      <c r="H25" s="9">
        <v>6</v>
      </c>
      <c r="I25" s="9">
        <v>6</v>
      </c>
      <c r="J25" s="9">
        <v>2</v>
      </c>
      <c r="K25" s="9">
        <v>3</v>
      </c>
      <c r="L25" s="9">
        <v>5</v>
      </c>
      <c r="M25" s="9">
        <v>3</v>
      </c>
      <c r="N25" s="18">
        <f t="shared" si="0"/>
        <v>25</v>
      </c>
    </row>
    <row r="26" spans="1:14" ht="15" thickBot="1" x14ac:dyDescent="0.45">
      <c r="A26" s="16" t="s">
        <v>45</v>
      </c>
      <c r="B26" s="21" t="s">
        <v>26</v>
      </c>
      <c r="C26" s="22" t="s">
        <v>19</v>
      </c>
      <c r="D26" s="22" t="s">
        <v>14</v>
      </c>
      <c r="E26" s="22" t="s">
        <v>32</v>
      </c>
      <c r="F26" s="22">
        <v>7</v>
      </c>
      <c r="G26" s="22">
        <v>8.1999999999999993</v>
      </c>
      <c r="H26" s="9">
        <v>7</v>
      </c>
      <c r="I26" s="9">
        <v>6</v>
      </c>
      <c r="J26" s="9">
        <v>7</v>
      </c>
      <c r="K26" s="9">
        <v>7</v>
      </c>
      <c r="L26" s="9">
        <v>7</v>
      </c>
      <c r="M26" s="9">
        <v>7</v>
      </c>
      <c r="N26" s="18">
        <f t="shared" si="0"/>
        <v>41</v>
      </c>
    </row>
    <row r="27" spans="1:14" ht="15" thickBot="1" x14ac:dyDescent="0.45">
      <c r="A27" s="16" t="s">
        <v>47</v>
      </c>
      <c r="B27" s="21" t="s">
        <v>49</v>
      </c>
      <c r="C27" s="22" t="s">
        <v>10</v>
      </c>
      <c r="D27" s="22" t="s">
        <v>14</v>
      </c>
      <c r="E27" s="22" t="s">
        <v>50</v>
      </c>
      <c r="F27" s="22" t="s">
        <v>16</v>
      </c>
      <c r="G27" s="22">
        <v>6</v>
      </c>
      <c r="H27" s="9">
        <v>1</v>
      </c>
      <c r="I27" s="9">
        <v>5</v>
      </c>
      <c r="J27" s="9">
        <v>7</v>
      </c>
      <c r="K27" s="9">
        <v>7</v>
      </c>
      <c r="L27" s="9">
        <v>6</v>
      </c>
      <c r="M27" s="9">
        <v>7</v>
      </c>
      <c r="N27" s="18">
        <f t="shared" si="0"/>
        <v>33</v>
      </c>
    </row>
    <row r="28" spans="1:14" ht="15" thickBot="1" x14ac:dyDescent="0.45">
      <c r="A28" s="16" t="s">
        <v>51</v>
      </c>
      <c r="B28" s="21" t="s">
        <v>26</v>
      </c>
      <c r="C28" s="22" t="s">
        <v>10</v>
      </c>
      <c r="D28" s="22" t="s">
        <v>14</v>
      </c>
      <c r="E28" s="22" t="s">
        <v>55</v>
      </c>
      <c r="F28" s="22" t="s">
        <v>16</v>
      </c>
      <c r="G28" s="22">
        <v>6.9</v>
      </c>
      <c r="H28" s="9">
        <v>1</v>
      </c>
      <c r="I28" s="9">
        <v>4</v>
      </c>
      <c r="J28" s="9">
        <v>5</v>
      </c>
      <c r="K28" s="9">
        <v>6</v>
      </c>
      <c r="L28" s="9">
        <v>5</v>
      </c>
      <c r="M28" s="9">
        <v>5</v>
      </c>
      <c r="N28" s="18">
        <f t="shared" si="0"/>
        <v>26</v>
      </c>
    </row>
    <row r="29" spans="1:14" ht="15" thickBot="1" x14ac:dyDescent="0.45">
      <c r="A29" s="16" t="s">
        <v>53</v>
      </c>
      <c r="B29" s="21" t="s">
        <v>9</v>
      </c>
      <c r="C29" s="22" t="s">
        <v>10</v>
      </c>
      <c r="D29" s="22" t="s">
        <v>14</v>
      </c>
      <c r="E29" s="22" t="s">
        <v>55</v>
      </c>
      <c r="F29" s="22" t="s">
        <v>16</v>
      </c>
      <c r="G29" s="22">
        <v>5.8</v>
      </c>
      <c r="H29" s="9">
        <v>7</v>
      </c>
      <c r="I29" s="9">
        <v>7</v>
      </c>
      <c r="J29" s="9">
        <v>7</v>
      </c>
      <c r="K29" s="9">
        <v>7</v>
      </c>
      <c r="L29" s="9">
        <v>7</v>
      </c>
      <c r="M29" s="9">
        <v>7</v>
      </c>
      <c r="N29" s="18">
        <f t="shared" si="0"/>
        <v>42</v>
      </c>
    </row>
    <row r="30" spans="1:14" ht="15" thickBot="1" x14ac:dyDescent="0.45">
      <c r="A30" s="16" t="s">
        <v>56</v>
      </c>
      <c r="B30" s="21" t="s">
        <v>9</v>
      </c>
      <c r="C30" s="22" t="s">
        <v>10</v>
      </c>
      <c r="D30" s="22" t="s">
        <v>14</v>
      </c>
      <c r="E30" s="22" t="s">
        <v>55</v>
      </c>
      <c r="F30" s="22" t="s">
        <v>16</v>
      </c>
      <c r="G30" s="22">
        <v>5.5</v>
      </c>
      <c r="H30" s="9">
        <v>2</v>
      </c>
      <c r="I30" s="9">
        <v>1</v>
      </c>
      <c r="J30" s="9">
        <v>5</v>
      </c>
      <c r="K30" s="9">
        <v>4</v>
      </c>
      <c r="L30" s="9">
        <v>5</v>
      </c>
      <c r="M30" s="9">
        <v>6</v>
      </c>
      <c r="N30" s="18">
        <f t="shared" si="0"/>
        <v>23</v>
      </c>
    </row>
    <row r="31" spans="1:14" ht="50.15" thickBot="1" x14ac:dyDescent="0.45">
      <c r="A31" s="16" t="s">
        <v>58</v>
      </c>
      <c r="B31" s="21" t="s">
        <v>26</v>
      </c>
      <c r="C31" s="22" t="s">
        <v>10</v>
      </c>
      <c r="D31" s="22" t="s">
        <v>60</v>
      </c>
      <c r="E31" s="22" t="s">
        <v>312</v>
      </c>
      <c r="F31" s="22" t="s">
        <v>61</v>
      </c>
      <c r="G31" s="22">
        <v>6.9</v>
      </c>
      <c r="H31" s="9">
        <v>5</v>
      </c>
      <c r="I31" s="9">
        <v>4</v>
      </c>
      <c r="J31" s="9">
        <v>4</v>
      </c>
      <c r="K31" s="9">
        <v>4</v>
      </c>
      <c r="L31" s="9">
        <v>5</v>
      </c>
      <c r="M31" s="9">
        <v>3</v>
      </c>
      <c r="N31" s="18">
        <f t="shared" si="0"/>
        <v>25</v>
      </c>
    </row>
    <row r="32" spans="1:14" ht="15" thickBot="1" x14ac:dyDescent="0.45">
      <c r="A32" s="16" t="s">
        <v>62</v>
      </c>
      <c r="B32" s="21" t="s">
        <v>23</v>
      </c>
      <c r="C32" s="22" t="s">
        <v>19</v>
      </c>
      <c r="D32" s="22" t="s">
        <v>14</v>
      </c>
      <c r="E32" s="22" t="s">
        <v>55</v>
      </c>
      <c r="F32" s="22">
        <v>3</v>
      </c>
      <c r="G32" s="22">
        <v>6.3</v>
      </c>
      <c r="H32" s="9">
        <v>4</v>
      </c>
      <c r="I32" s="9">
        <v>4</v>
      </c>
      <c r="J32" s="9">
        <v>5</v>
      </c>
      <c r="K32" s="9">
        <v>6</v>
      </c>
      <c r="L32" s="9">
        <v>3</v>
      </c>
      <c r="M32" s="9">
        <v>3</v>
      </c>
      <c r="N32" s="18">
        <f t="shared" si="0"/>
        <v>25</v>
      </c>
    </row>
    <row r="33" spans="1:14" ht="15" thickBot="1" x14ac:dyDescent="0.45">
      <c r="A33" s="16" t="s">
        <v>64</v>
      </c>
      <c r="B33" s="21" t="s">
        <v>26</v>
      </c>
      <c r="C33" s="22" t="s">
        <v>10</v>
      </c>
      <c r="D33" s="22" t="s">
        <v>14</v>
      </c>
      <c r="E33" s="22" t="s">
        <v>66</v>
      </c>
      <c r="F33" s="22">
        <v>3</v>
      </c>
      <c r="G33" s="22">
        <v>8.5</v>
      </c>
      <c r="H33" s="9">
        <v>5</v>
      </c>
      <c r="I33" s="9">
        <v>5</v>
      </c>
      <c r="J33" s="9">
        <v>6</v>
      </c>
      <c r="K33" s="9">
        <v>6</v>
      </c>
      <c r="L33" s="9">
        <v>5</v>
      </c>
      <c r="M33" s="9">
        <v>5</v>
      </c>
      <c r="N33" s="18">
        <f t="shared" si="0"/>
        <v>32</v>
      </c>
    </row>
    <row r="34" spans="1:14" ht="15" thickBot="1" x14ac:dyDescent="0.45">
      <c r="A34" s="16" t="s">
        <v>67</v>
      </c>
      <c r="B34" s="21" t="s">
        <v>26</v>
      </c>
      <c r="C34" s="22" t="s">
        <v>19</v>
      </c>
      <c r="D34" s="22" t="s">
        <v>14</v>
      </c>
      <c r="E34" s="22" t="s">
        <v>55</v>
      </c>
      <c r="F34" s="22">
        <v>3</v>
      </c>
      <c r="G34" s="22">
        <v>6.8</v>
      </c>
      <c r="H34" s="9">
        <v>7</v>
      </c>
      <c r="I34" s="9">
        <v>6</v>
      </c>
      <c r="J34" s="9">
        <v>5</v>
      </c>
      <c r="K34" s="9">
        <v>1</v>
      </c>
      <c r="L34" s="9">
        <v>6</v>
      </c>
      <c r="M34" s="9">
        <v>7</v>
      </c>
      <c r="N34" s="18">
        <f t="shared" si="0"/>
        <v>32</v>
      </c>
    </row>
    <row r="35" spans="1:14" ht="15" thickBot="1" x14ac:dyDescent="0.45">
      <c r="A35" s="16" t="s">
        <v>69</v>
      </c>
      <c r="B35" s="21" t="s">
        <v>9</v>
      </c>
      <c r="C35" s="22" t="s">
        <v>10</v>
      </c>
      <c r="D35" s="22" t="s">
        <v>14</v>
      </c>
      <c r="E35" s="22" t="s">
        <v>55</v>
      </c>
      <c r="F35" s="22">
        <v>3</v>
      </c>
      <c r="G35" s="22">
        <v>5.6</v>
      </c>
      <c r="H35" s="9">
        <v>5</v>
      </c>
      <c r="I35" s="9">
        <v>7</v>
      </c>
      <c r="J35" s="9">
        <v>7</v>
      </c>
      <c r="K35" s="9">
        <v>3</v>
      </c>
      <c r="L35" s="9">
        <v>4</v>
      </c>
      <c r="M35" s="9">
        <v>5</v>
      </c>
      <c r="N35" s="18">
        <f t="shared" si="0"/>
        <v>31</v>
      </c>
    </row>
    <row r="36" spans="1:14" ht="15" thickBot="1" x14ac:dyDescent="0.45">
      <c r="A36" s="16" t="s">
        <v>71</v>
      </c>
      <c r="B36" s="21" t="s">
        <v>9</v>
      </c>
      <c r="C36" s="22" t="s">
        <v>10</v>
      </c>
      <c r="D36" s="22" t="s">
        <v>14</v>
      </c>
      <c r="E36" s="22" t="s">
        <v>55</v>
      </c>
      <c r="F36" s="22" t="s">
        <v>16</v>
      </c>
      <c r="G36" s="22">
        <v>6</v>
      </c>
      <c r="H36" s="9">
        <v>6</v>
      </c>
      <c r="I36" s="9">
        <v>5</v>
      </c>
      <c r="J36" s="9">
        <v>4</v>
      </c>
      <c r="K36" s="9">
        <v>5</v>
      </c>
      <c r="L36" s="9">
        <v>7</v>
      </c>
      <c r="M36" s="9">
        <v>3</v>
      </c>
      <c r="N36" s="18">
        <f t="shared" si="0"/>
        <v>30</v>
      </c>
    </row>
    <row r="37" spans="1:14" ht="15" thickBot="1" x14ac:dyDescent="0.45">
      <c r="A37" s="16" t="s">
        <v>73</v>
      </c>
      <c r="B37" s="21" t="s">
        <v>26</v>
      </c>
      <c r="C37" s="22" t="s">
        <v>19</v>
      </c>
      <c r="D37" s="22" t="s">
        <v>14</v>
      </c>
      <c r="E37" s="22" t="s">
        <v>55</v>
      </c>
      <c r="F37" s="22" t="s">
        <v>16</v>
      </c>
      <c r="G37" s="22">
        <v>6.1</v>
      </c>
      <c r="H37" s="9">
        <v>2</v>
      </c>
      <c r="I37" s="9">
        <v>2</v>
      </c>
      <c r="J37" s="9">
        <v>5</v>
      </c>
      <c r="K37" s="9">
        <v>6</v>
      </c>
      <c r="L37" s="9">
        <v>5</v>
      </c>
      <c r="M37" s="9">
        <v>6</v>
      </c>
      <c r="N37" s="18">
        <f t="shared" si="0"/>
        <v>26</v>
      </c>
    </row>
    <row r="38" spans="1:14" ht="15" thickBot="1" x14ac:dyDescent="0.45">
      <c r="A38" s="16" t="s">
        <v>75</v>
      </c>
      <c r="B38" s="21" t="s">
        <v>9</v>
      </c>
      <c r="C38" s="22" t="s">
        <v>19</v>
      </c>
      <c r="D38" s="22" t="s">
        <v>14</v>
      </c>
      <c r="E38" s="22" t="s">
        <v>55</v>
      </c>
      <c r="F38" s="22" t="s">
        <v>16</v>
      </c>
      <c r="G38" s="22">
        <v>6.3</v>
      </c>
      <c r="H38" s="9">
        <v>6</v>
      </c>
      <c r="I38" s="9">
        <v>5</v>
      </c>
      <c r="J38" s="9">
        <v>6</v>
      </c>
      <c r="K38" s="9">
        <v>7</v>
      </c>
      <c r="L38" s="9">
        <v>3</v>
      </c>
      <c r="M38" s="9">
        <v>6</v>
      </c>
      <c r="N38" s="18">
        <f t="shared" si="0"/>
        <v>33</v>
      </c>
    </row>
    <row r="39" spans="1:14" ht="15" thickBot="1" x14ac:dyDescent="0.45">
      <c r="A39" s="16" t="s">
        <v>77</v>
      </c>
      <c r="B39" s="21" t="s">
        <v>9</v>
      </c>
      <c r="C39" s="22" t="s">
        <v>19</v>
      </c>
      <c r="D39" s="22" t="s">
        <v>14</v>
      </c>
      <c r="E39" s="22" t="s">
        <v>55</v>
      </c>
      <c r="F39" s="22">
        <v>3</v>
      </c>
      <c r="G39" s="22">
        <v>6.6</v>
      </c>
      <c r="H39" s="9">
        <v>3</v>
      </c>
      <c r="I39" s="9">
        <v>6</v>
      </c>
      <c r="J39" s="9">
        <v>6</v>
      </c>
      <c r="K39" s="9">
        <v>4</v>
      </c>
      <c r="L39" s="9">
        <v>7</v>
      </c>
      <c r="M39" s="9">
        <v>6</v>
      </c>
      <c r="N39" s="18">
        <f t="shared" si="0"/>
        <v>32</v>
      </c>
    </row>
    <row r="40" spans="1:14" ht="15" thickBot="1" x14ac:dyDescent="0.45">
      <c r="A40" s="16" t="s">
        <v>79</v>
      </c>
      <c r="B40" s="21" t="s">
        <v>9</v>
      </c>
      <c r="C40" s="22" t="s">
        <v>10</v>
      </c>
      <c r="D40" s="22" t="s">
        <v>14</v>
      </c>
      <c r="E40" s="22" t="s">
        <v>55</v>
      </c>
      <c r="F40" s="22">
        <v>3</v>
      </c>
      <c r="G40" s="22">
        <v>5.3</v>
      </c>
      <c r="H40" s="9">
        <v>4</v>
      </c>
      <c r="I40" s="9">
        <v>7</v>
      </c>
      <c r="J40" s="9">
        <v>5</v>
      </c>
      <c r="K40" s="9">
        <v>6</v>
      </c>
      <c r="L40" s="9">
        <v>5</v>
      </c>
      <c r="M40" s="9">
        <v>6</v>
      </c>
      <c r="N40" s="18">
        <f t="shared" si="0"/>
        <v>33</v>
      </c>
    </row>
    <row r="41" spans="1:14" ht="15" thickBot="1" x14ac:dyDescent="0.45">
      <c r="A41" s="16" t="s">
        <v>81</v>
      </c>
      <c r="B41" s="21" t="s">
        <v>26</v>
      </c>
      <c r="C41" s="22" t="s">
        <v>10</v>
      </c>
      <c r="D41" s="22" t="s">
        <v>139</v>
      </c>
      <c r="E41" s="22" t="s">
        <v>139</v>
      </c>
      <c r="F41" s="22">
        <v>7</v>
      </c>
      <c r="G41" s="22">
        <v>8</v>
      </c>
      <c r="H41" s="9">
        <v>2</v>
      </c>
      <c r="I41" s="9">
        <v>2</v>
      </c>
      <c r="J41" s="9">
        <v>2</v>
      </c>
      <c r="K41" s="9">
        <v>6</v>
      </c>
      <c r="L41" s="9">
        <v>3</v>
      </c>
      <c r="M41" s="9">
        <v>7</v>
      </c>
      <c r="N41" s="18">
        <f t="shared" si="0"/>
        <v>22</v>
      </c>
    </row>
    <row r="42" spans="1:14" ht="15" thickBot="1" x14ac:dyDescent="0.45">
      <c r="A42" s="16" t="s">
        <v>83</v>
      </c>
      <c r="B42" s="21" t="s">
        <v>26</v>
      </c>
      <c r="C42" s="22" t="s">
        <v>10</v>
      </c>
      <c r="D42" s="22" t="s">
        <v>14</v>
      </c>
      <c r="E42" s="22" t="s">
        <v>139</v>
      </c>
      <c r="F42" s="22" t="s">
        <v>20</v>
      </c>
      <c r="G42" s="22">
        <v>6.3</v>
      </c>
      <c r="H42" s="9">
        <v>6</v>
      </c>
      <c r="I42" s="9">
        <v>6</v>
      </c>
      <c r="J42" s="9">
        <v>6</v>
      </c>
      <c r="K42" s="9">
        <v>5</v>
      </c>
      <c r="L42" s="9">
        <v>7</v>
      </c>
      <c r="M42" s="9">
        <v>7</v>
      </c>
      <c r="N42" s="18">
        <f t="shared" si="0"/>
        <v>37</v>
      </c>
    </row>
    <row r="43" spans="1:14" ht="15" thickBot="1" x14ac:dyDescent="0.45">
      <c r="A43" s="16" t="s">
        <v>85</v>
      </c>
      <c r="B43" s="21" t="s">
        <v>9</v>
      </c>
      <c r="C43" s="22" t="s">
        <v>10</v>
      </c>
      <c r="D43" s="22" t="s">
        <v>14</v>
      </c>
      <c r="E43" s="22" t="s">
        <v>139</v>
      </c>
      <c r="F43" s="22" t="s">
        <v>20</v>
      </c>
      <c r="G43" s="22">
        <v>6.4</v>
      </c>
      <c r="H43" s="9">
        <v>5</v>
      </c>
      <c r="I43" s="9">
        <v>2</v>
      </c>
      <c r="J43" s="9">
        <v>6</v>
      </c>
      <c r="K43" s="9">
        <v>5</v>
      </c>
      <c r="L43" s="9">
        <v>6</v>
      </c>
      <c r="M43" s="9">
        <v>6</v>
      </c>
      <c r="N43" s="18">
        <f t="shared" si="0"/>
        <v>30</v>
      </c>
    </row>
    <row r="44" spans="1:14" ht="15" thickBot="1" x14ac:dyDescent="0.45">
      <c r="A44" s="16" t="s">
        <v>87</v>
      </c>
      <c r="B44" s="21" t="s">
        <v>26</v>
      </c>
      <c r="C44" s="22" t="s">
        <v>10</v>
      </c>
      <c r="D44" s="22" t="s">
        <v>139</v>
      </c>
      <c r="E44" s="22" t="s">
        <v>139</v>
      </c>
      <c r="F44" s="22">
        <v>7</v>
      </c>
      <c r="G44" s="22">
        <v>7.1</v>
      </c>
      <c r="H44" s="9">
        <v>3</v>
      </c>
      <c r="I44" s="9">
        <v>6</v>
      </c>
      <c r="J44" s="9">
        <v>5</v>
      </c>
      <c r="K44" s="9">
        <v>7</v>
      </c>
      <c r="L44" s="9">
        <v>7</v>
      </c>
      <c r="M44" s="9">
        <v>7</v>
      </c>
      <c r="N44" s="18">
        <f t="shared" si="0"/>
        <v>35</v>
      </c>
    </row>
    <row r="45" spans="1:14" ht="25.3" thickBot="1" x14ac:dyDescent="0.45">
      <c r="A45" s="16" t="s">
        <v>89</v>
      </c>
      <c r="B45" s="21" t="s">
        <v>26</v>
      </c>
      <c r="C45" s="22" t="s">
        <v>19</v>
      </c>
      <c r="D45" s="22" t="s">
        <v>14</v>
      </c>
      <c r="E45" s="22" t="s">
        <v>139</v>
      </c>
      <c r="F45" s="22" t="s">
        <v>91</v>
      </c>
      <c r="G45" s="22">
        <v>8.8000000000000007</v>
      </c>
      <c r="H45" s="9">
        <v>1</v>
      </c>
      <c r="I45" s="9">
        <v>1</v>
      </c>
      <c r="J45" s="9">
        <v>6</v>
      </c>
      <c r="K45" s="9">
        <v>6</v>
      </c>
      <c r="L45" s="9">
        <v>4</v>
      </c>
      <c r="M45" s="9">
        <v>5</v>
      </c>
      <c r="N45" s="18">
        <f t="shared" si="0"/>
        <v>23</v>
      </c>
    </row>
    <row r="46" spans="1:14" ht="25.3" thickBot="1" x14ac:dyDescent="0.45">
      <c r="A46" s="16" t="s">
        <v>92</v>
      </c>
      <c r="B46" s="21" t="s">
        <v>49</v>
      </c>
      <c r="C46" s="22" t="s">
        <v>19</v>
      </c>
      <c r="D46" s="22" t="s">
        <v>14</v>
      </c>
      <c r="E46" s="22" t="s">
        <v>139</v>
      </c>
      <c r="F46" s="22" t="s">
        <v>94</v>
      </c>
      <c r="G46" s="22">
        <v>6.4</v>
      </c>
      <c r="H46" s="9">
        <v>7</v>
      </c>
      <c r="I46" s="9">
        <v>7</v>
      </c>
      <c r="J46" s="9">
        <v>2</v>
      </c>
      <c r="K46" s="9">
        <v>4</v>
      </c>
      <c r="L46" s="9">
        <v>4</v>
      </c>
      <c r="M46" s="9">
        <v>6</v>
      </c>
      <c r="N46" s="18">
        <f t="shared" si="0"/>
        <v>30</v>
      </c>
    </row>
    <row r="47" spans="1:14" ht="15" thickBot="1" x14ac:dyDescent="0.45">
      <c r="A47" s="16" t="s">
        <v>95</v>
      </c>
      <c r="B47" s="21" t="s">
        <v>26</v>
      </c>
      <c r="C47" s="22" t="s">
        <v>19</v>
      </c>
      <c r="D47" s="22" t="s">
        <v>14</v>
      </c>
      <c r="E47" s="22" t="s">
        <v>139</v>
      </c>
      <c r="F47" s="22" t="s">
        <v>16</v>
      </c>
      <c r="G47" s="22">
        <v>6.6</v>
      </c>
      <c r="H47" s="9">
        <v>1</v>
      </c>
      <c r="I47" s="9">
        <v>5</v>
      </c>
      <c r="J47" s="9">
        <v>6</v>
      </c>
      <c r="K47" s="9">
        <v>7</v>
      </c>
      <c r="L47" s="9">
        <v>7</v>
      </c>
      <c r="M47" s="9">
        <v>7</v>
      </c>
      <c r="N47" s="18">
        <f t="shared" si="0"/>
        <v>33</v>
      </c>
    </row>
    <row r="48" spans="1:14" ht="15" thickBot="1" x14ac:dyDescent="0.45">
      <c r="A48" s="16" t="s">
        <v>97</v>
      </c>
      <c r="B48" s="21" t="s">
        <v>26</v>
      </c>
      <c r="C48" s="22" t="s">
        <v>19</v>
      </c>
      <c r="D48" s="22" t="s">
        <v>14</v>
      </c>
      <c r="E48" s="22" t="s">
        <v>139</v>
      </c>
      <c r="F48" s="22" t="s">
        <v>16</v>
      </c>
      <c r="G48" s="22">
        <v>6.7</v>
      </c>
      <c r="H48" s="9">
        <v>2</v>
      </c>
      <c r="I48" s="9">
        <v>4</v>
      </c>
      <c r="J48" s="9">
        <v>6</v>
      </c>
      <c r="K48" s="9">
        <v>7</v>
      </c>
      <c r="L48" s="9">
        <v>4</v>
      </c>
      <c r="M48" s="9">
        <v>4</v>
      </c>
      <c r="N48" s="18">
        <f t="shared" si="0"/>
        <v>27</v>
      </c>
    </row>
    <row r="49" spans="1:14" ht="25.3" thickBot="1" x14ac:dyDescent="0.45">
      <c r="A49" s="16" t="s">
        <v>99</v>
      </c>
      <c r="B49" s="21" t="s">
        <v>26</v>
      </c>
      <c r="C49" s="22" t="s">
        <v>10</v>
      </c>
      <c r="D49" s="22" t="s">
        <v>14</v>
      </c>
      <c r="E49" s="22" t="s">
        <v>139</v>
      </c>
      <c r="F49" s="22" t="s">
        <v>101</v>
      </c>
      <c r="G49" s="53">
        <v>6.46</v>
      </c>
      <c r="H49" s="9">
        <v>5</v>
      </c>
      <c r="I49" s="9">
        <v>1</v>
      </c>
      <c r="J49" s="9">
        <v>5</v>
      </c>
      <c r="K49" s="9">
        <v>7</v>
      </c>
      <c r="L49" s="9">
        <v>7</v>
      </c>
      <c r="M49" s="9">
        <v>7</v>
      </c>
      <c r="N49" s="18">
        <f t="shared" si="0"/>
        <v>32</v>
      </c>
    </row>
    <row r="50" spans="1:14" ht="37.75" thickBot="1" x14ac:dyDescent="0.45">
      <c r="A50" s="16" t="s">
        <v>102</v>
      </c>
      <c r="B50" s="21" t="s">
        <v>49</v>
      </c>
      <c r="C50" s="22" t="s">
        <v>19</v>
      </c>
      <c r="D50" s="22" t="s">
        <v>14</v>
      </c>
      <c r="E50" s="22" t="s">
        <v>139</v>
      </c>
      <c r="F50" s="22" t="s">
        <v>314</v>
      </c>
      <c r="G50" s="22">
        <v>6.4</v>
      </c>
      <c r="H50" s="9">
        <v>2</v>
      </c>
      <c r="I50" s="9">
        <v>4</v>
      </c>
      <c r="J50" s="9">
        <v>5</v>
      </c>
      <c r="K50" s="9">
        <v>6</v>
      </c>
      <c r="L50" s="9">
        <v>2</v>
      </c>
      <c r="M50" s="9">
        <v>4</v>
      </c>
      <c r="N50" s="18">
        <f t="shared" si="0"/>
        <v>23</v>
      </c>
    </row>
    <row r="51" spans="1:14" ht="15" thickBot="1" x14ac:dyDescent="0.45">
      <c r="A51" s="16" t="s">
        <v>104</v>
      </c>
      <c r="B51" s="21" t="s">
        <v>26</v>
      </c>
      <c r="C51" s="22" t="s">
        <v>19</v>
      </c>
      <c r="D51" s="22" t="s">
        <v>14</v>
      </c>
      <c r="E51" s="22" t="s">
        <v>139</v>
      </c>
      <c r="F51" s="22">
        <v>7</v>
      </c>
      <c r="G51" s="22">
        <v>5.4</v>
      </c>
      <c r="H51" s="9">
        <v>6</v>
      </c>
      <c r="I51" s="9">
        <v>6</v>
      </c>
      <c r="J51" s="9">
        <v>1</v>
      </c>
      <c r="K51" s="9">
        <v>2</v>
      </c>
      <c r="L51" s="9">
        <v>7</v>
      </c>
      <c r="M51" s="9">
        <v>4</v>
      </c>
      <c r="N51" s="18">
        <f t="shared" si="0"/>
        <v>26</v>
      </c>
    </row>
    <row r="52" spans="1:14" ht="15" thickBot="1" x14ac:dyDescent="0.45">
      <c r="A52" s="16" t="s">
        <v>106</v>
      </c>
      <c r="B52" s="21" t="s">
        <v>26</v>
      </c>
      <c r="C52" s="22" t="s">
        <v>19</v>
      </c>
      <c r="D52" s="22" t="s">
        <v>14</v>
      </c>
      <c r="E52" s="22" t="s">
        <v>139</v>
      </c>
      <c r="F52" s="22" t="s">
        <v>20</v>
      </c>
      <c r="G52" s="22">
        <v>8</v>
      </c>
      <c r="H52" s="9">
        <v>7</v>
      </c>
      <c r="I52" s="9">
        <v>6</v>
      </c>
      <c r="J52" s="9">
        <v>6</v>
      </c>
      <c r="K52" s="9">
        <v>2</v>
      </c>
      <c r="L52" s="9">
        <v>1</v>
      </c>
      <c r="M52" s="9">
        <v>7</v>
      </c>
      <c r="N52" s="18">
        <f t="shared" si="0"/>
        <v>29</v>
      </c>
    </row>
    <row r="53" spans="1:14" ht="15" thickBot="1" x14ac:dyDescent="0.45">
      <c r="A53" s="16" t="s">
        <v>108</v>
      </c>
      <c r="B53" s="21" t="s">
        <v>26</v>
      </c>
      <c r="C53" s="22" t="s">
        <v>10</v>
      </c>
      <c r="D53" s="22" t="s">
        <v>14</v>
      </c>
      <c r="E53" s="22" t="s">
        <v>139</v>
      </c>
      <c r="F53" s="22">
        <v>5</v>
      </c>
      <c r="G53" s="22">
        <v>7.3</v>
      </c>
      <c r="H53" s="9">
        <v>6</v>
      </c>
      <c r="I53" s="9">
        <v>6</v>
      </c>
      <c r="J53" s="9">
        <v>7</v>
      </c>
      <c r="K53" s="9">
        <v>6</v>
      </c>
      <c r="L53" s="9">
        <v>5</v>
      </c>
      <c r="M53" s="9">
        <v>6</v>
      </c>
      <c r="N53" s="18">
        <f t="shared" si="0"/>
        <v>36</v>
      </c>
    </row>
    <row r="54" spans="1:14" ht="15" thickBot="1" x14ac:dyDescent="0.45">
      <c r="A54" s="16" t="s">
        <v>110</v>
      </c>
      <c r="B54" s="21" t="s">
        <v>9</v>
      </c>
      <c r="C54" s="22" t="s">
        <v>19</v>
      </c>
      <c r="D54" s="22" t="s">
        <v>14</v>
      </c>
      <c r="E54" s="22" t="s">
        <v>55</v>
      </c>
      <c r="F54" s="22" t="s">
        <v>112</v>
      </c>
      <c r="G54" s="22">
        <v>7</v>
      </c>
      <c r="H54" s="9">
        <v>5</v>
      </c>
      <c r="I54" s="9">
        <v>4</v>
      </c>
      <c r="J54" s="9">
        <v>4</v>
      </c>
      <c r="K54" s="9">
        <v>4</v>
      </c>
      <c r="L54" s="9">
        <v>5</v>
      </c>
      <c r="M54" s="9">
        <v>4</v>
      </c>
      <c r="N54" s="18">
        <f t="shared" si="0"/>
        <v>26</v>
      </c>
    </row>
    <row r="55" spans="1:14" ht="15" thickBot="1" x14ac:dyDescent="0.45">
      <c r="A55" s="16" t="s">
        <v>113</v>
      </c>
      <c r="B55" s="21" t="s">
        <v>26</v>
      </c>
      <c r="C55" s="22" t="s">
        <v>19</v>
      </c>
      <c r="D55" s="22" t="s">
        <v>14</v>
      </c>
      <c r="E55" s="22" t="s">
        <v>55</v>
      </c>
      <c r="F55" s="22" t="s">
        <v>16</v>
      </c>
      <c r="G55" s="22">
        <v>8</v>
      </c>
      <c r="H55" s="9">
        <v>4</v>
      </c>
      <c r="I55" s="9">
        <v>4</v>
      </c>
      <c r="J55" s="9">
        <v>3</v>
      </c>
      <c r="K55" s="9">
        <v>6</v>
      </c>
      <c r="L55" s="9">
        <v>6</v>
      </c>
      <c r="M55" s="9">
        <v>6</v>
      </c>
      <c r="N55" s="18">
        <f t="shared" si="0"/>
        <v>29</v>
      </c>
    </row>
    <row r="56" spans="1:14" ht="15" thickBot="1" x14ac:dyDescent="0.45">
      <c r="A56" s="16" t="s">
        <v>115</v>
      </c>
      <c r="B56" s="21" t="s">
        <v>9</v>
      </c>
      <c r="C56" s="22" t="s">
        <v>10</v>
      </c>
      <c r="D56" s="22" t="s">
        <v>14</v>
      </c>
      <c r="E56" s="22" t="s">
        <v>55</v>
      </c>
      <c r="F56" s="22" t="s">
        <v>117</v>
      </c>
      <c r="G56" s="22">
        <v>6.6</v>
      </c>
      <c r="H56" s="9">
        <v>1</v>
      </c>
      <c r="I56" s="9">
        <v>7</v>
      </c>
      <c r="J56" s="9">
        <v>3</v>
      </c>
      <c r="K56" s="9">
        <v>3</v>
      </c>
      <c r="L56" s="9">
        <v>3</v>
      </c>
      <c r="M56" s="9">
        <v>3</v>
      </c>
      <c r="N56" s="18">
        <f t="shared" si="0"/>
        <v>20</v>
      </c>
    </row>
    <row r="57" spans="1:14" ht="15" thickBot="1" x14ac:dyDescent="0.45">
      <c r="A57" s="16" t="s">
        <v>118</v>
      </c>
      <c r="B57" s="21" t="s">
        <v>23</v>
      </c>
      <c r="C57" s="22" t="s">
        <v>19</v>
      </c>
      <c r="D57" s="22" t="s">
        <v>14</v>
      </c>
      <c r="E57" s="22" t="s">
        <v>55</v>
      </c>
      <c r="F57" s="22" t="s">
        <v>16</v>
      </c>
      <c r="G57" s="22">
        <v>6.6</v>
      </c>
      <c r="H57" s="9">
        <v>6</v>
      </c>
      <c r="I57" s="9">
        <v>6</v>
      </c>
      <c r="J57" s="9">
        <v>6</v>
      </c>
      <c r="K57" s="9">
        <v>6</v>
      </c>
      <c r="L57" s="9">
        <v>6</v>
      </c>
      <c r="M57" s="9">
        <v>6</v>
      </c>
      <c r="N57" s="18">
        <f t="shared" si="0"/>
        <v>36</v>
      </c>
    </row>
    <row r="58" spans="1:14" ht="25.3" thickBot="1" x14ac:dyDescent="0.45">
      <c r="A58" s="16" t="s">
        <v>120</v>
      </c>
      <c r="B58" s="21" t="s">
        <v>26</v>
      </c>
      <c r="C58" s="22" t="s">
        <v>19</v>
      </c>
      <c r="D58" s="22" t="s">
        <v>55</v>
      </c>
      <c r="E58" s="22" t="s">
        <v>55</v>
      </c>
      <c r="F58" s="22" t="s">
        <v>122</v>
      </c>
      <c r="G58" s="22">
        <v>6.4</v>
      </c>
      <c r="H58" s="9">
        <v>5</v>
      </c>
      <c r="I58" s="9">
        <v>5</v>
      </c>
      <c r="J58" s="9">
        <v>3</v>
      </c>
      <c r="K58" s="9">
        <v>7</v>
      </c>
      <c r="L58" s="9">
        <v>3</v>
      </c>
      <c r="M58" s="9">
        <v>7</v>
      </c>
      <c r="N58" s="18">
        <f t="shared" si="0"/>
        <v>30</v>
      </c>
    </row>
    <row r="59" spans="1:14" ht="15" thickBot="1" x14ac:dyDescent="0.45">
      <c r="A59" s="16" t="s">
        <v>123</v>
      </c>
      <c r="B59" s="21" t="s">
        <v>9</v>
      </c>
      <c r="C59" s="22" t="s">
        <v>10</v>
      </c>
      <c r="D59" s="22" t="s">
        <v>14</v>
      </c>
      <c r="E59" s="22" t="s">
        <v>55</v>
      </c>
      <c r="F59" s="22" t="s">
        <v>16</v>
      </c>
      <c r="G59" s="22">
        <v>6.4</v>
      </c>
      <c r="H59" s="9">
        <v>7</v>
      </c>
      <c r="I59" s="9">
        <v>5</v>
      </c>
      <c r="J59" s="9">
        <v>6</v>
      </c>
      <c r="K59" s="9">
        <v>6</v>
      </c>
      <c r="L59" s="9">
        <v>1</v>
      </c>
      <c r="M59" s="9">
        <v>7</v>
      </c>
      <c r="N59" s="18">
        <f t="shared" si="0"/>
        <v>32</v>
      </c>
    </row>
    <row r="60" spans="1:14" ht="15" thickBot="1" x14ac:dyDescent="0.45">
      <c r="A60" s="16" t="s">
        <v>125</v>
      </c>
      <c r="B60" s="21" t="s">
        <v>26</v>
      </c>
      <c r="C60" s="22" t="s">
        <v>19</v>
      </c>
      <c r="D60" s="22" t="s">
        <v>14</v>
      </c>
      <c r="E60" s="22" t="s">
        <v>55</v>
      </c>
      <c r="F60" s="22">
        <v>3</v>
      </c>
      <c r="G60" s="22">
        <v>6.9</v>
      </c>
      <c r="H60" s="9">
        <v>3</v>
      </c>
      <c r="I60" s="9">
        <v>5</v>
      </c>
      <c r="J60" s="9">
        <v>5</v>
      </c>
      <c r="K60" s="9">
        <v>4</v>
      </c>
      <c r="L60" s="9">
        <v>6</v>
      </c>
      <c r="M60" s="9">
        <v>5</v>
      </c>
      <c r="N60" s="18">
        <f t="shared" si="0"/>
        <v>28</v>
      </c>
    </row>
    <row r="61" spans="1:14" ht="15" thickBot="1" x14ac:dyDescent="0.45">
      <c r="A61" s="16" t="s">
        <v>127</v>
      </c>
      <c r="B61" s="21" t="s">
        <v>26</v>
      </c>
      <c r="C61" s="22" t="s">
        <v>19</v>
      </c>
      <c r="D61" s="22" t="s">
        <v>14</v>
      </c>
      <c r="E61" s="22" t="s">
        <v>55</v>
      </c>
      <c r="F61" s="22">
        <v>3</v>
      </c>
      <c r="G61" s="22">
        <v>6.5</v>
      </c>
      <c r="H61" s="9">
        <v>4</v>
      </c>
      <c r="I61" s="9">
        <v>3</v>
      </c>
      <c r="J61" s="9">
        <v>6</v>
      </c>
      <c r="K61" s="9">
        <v>3</v>
      </c>
      <c r="L61" s="9">
        <v>6</v>
      </c>
      <c r="M61" s="9">
        <v>5</v>
      </c>
      <c r="N61" s="18">
        <f t="shared" si="0"/>
        <v>27</v>
      </c>
    </row>
    <row r="62" spans="1:14" ht="15" thickBot="1" x14ac:dyDescent="0.45">
      <c r="A62" s="16" t="s">
        <v>129</v>
      </c>
      <c r="B62" s="21" t="s">
        <v>26</v>
      </c>
      <c r="C62" s="22" t="s">
        <v>10</v>
      </c>
      <c r="D62" s="22" t="s">
        <v>14</v>
      </c>
      <c r="E62" s="22" t="s">
        <v>55</v>
      </c>
      <c r="F62" s="22" t="s">
        <v>16</v>
      </c>
      <c r="G62" s="22">
        <v>6.3</v>
      </c>
      <c r="H62" s="9">
        <v>5</v>
      </c>
      <c r="I62" s="9">
        <v>7</v>
      </c>
      <c r="J62" s="9">
        <v>6</v>
      </c>
      <c r="K62" s="9">
        <v>4</v>
      </c>
      <c r="L62" s="9">
        <v>5</v>
      </c>
      <c r="M62" s="9">
        <v>6</v>
      </c>
      <c r="N62" s="18">
        <f t="shared" si="0"/>
        <v>33</v>
      </c>
    </row>
    <row r="63" spans="1:14" ht="15" thickBot="1" x14ac:dyDescent="0.45">
      <c r="A63" s="16" t="s">
        <v>131</v>
      </c>
      <c r="B63" s="21" t="s">
        <v>26</v>
      </c>
      <c r="C63" s="22" t="s">
        <v>10</v>
      </c>
      <c r="D63" s="22" t="s">
        <v>14</v>
      </c>
      <c r="E63" s="22" t="s">
        <v>55</v>
      </c>
      <c r="F63" s="22">
        <v>3</v>
      </c>
      <c r="G63" s="22">
        <v>6.7</v>
      </c>
      <c r="H63" s="9">
        <v>5</v>
      </c>
      <c r="I63" s="9">
        <v>6</v>
      </c>
      <c r="J63" s="9">
        <v>3</v>
      </c>
      <c r="K63" s="9">
        <v>5</v>
      </c>
      <c r="L63" s="9">
        <v>5</v>
      </c>
      <c r="M63" s="9">
        <v>5</v>
      </c>
      <c r="N63" s="18">
        <f t="shared" si="0"/>
        <v>29</v>
      </c>
    </row>
    <row r="64" spans="1:14" ht="15" thickBot="1" x14ac:dyDescent="0.45">
      <c r="A64" s="16" t="s">
        <v>133</v>
      </c>
      <c r="B64" s="21" t="s">
        <v>9</v>
      </c>
      <c r="C64" s="22" t="s">
        <v>10</v>
      </c>
      <c r="D64" s="22" t="s">
        <v>14</v>
      </c>
      <c r="E64" s="22" t="s">
        <v>55</v>
      </c>
      <c r="F64" s="22">
        <v>3</v>
      </c>
      <c r="G64" s="22">
        <v>6.1</v>
      </c>
      <c r="H64" s="9">
        <v>7</v>
      </c>
      <c r="I64" s="9">
        <v>7</v>
      </c>
      <c r="J64" s="9">
        <v>7</v>
      </c>
      <c r="K64" s="9">
        <v>7</v>
      </c>
      <c r="L64" s="9">
        <v>5</v>
      </c>
      <c r="M64" s="9">
        <v>7</v>
      </c>
      <c r="N64" s="18">
        <f t="shared" si="0"/>
        <v>40</v>
      </c>
    </row>
    <row r="65" spans="1:14" ht="15" thickBot="1" x14ac:dyDescent="0.45">
      <c r="A65" s="16" t="s">
        <v>135</v>
      </c>
      <c r="B65" s="21" t="s">
        <v>26</v>
      </c>
      <c r="C65" s="22" t="s">
        <v>19</v>
      </c>
      <c r="D65" s="22" t="s">
        <v>14</v>
      </c>
      <c r="E65" s="22" t="s">
        <v>55</v>
      </c>
      <c r="F65" s="22" t="s">
        <v>16</v>
      </c>
      <c r="G65" s="22">
        <v>6.6</v>
      </c>
      <c r="H65" s="9">
        <v>7</v>
      </c>
      <c r="I65" s="9">
        <v>5</v>
      </c>
      <c r="J65" s="9">
        <v>6</v>
      </c>
      <c r="K65" s="9">
        <v>7</v>
      </c>
      <c r="L65" s="9">
        <v>4</v>
      </c>
      <c r="M65" s="9">
        <v>6</v>
      </c>
      <c r="N65" s="18">
        <f t="shared" si="0"/>
        <v>35</v>
      </c>
    </row>
    <row r="66" spans="1:14" ht="15" thickBot="1" x14ac:dyDescent="0.45">
      <c r="A66" s="16" t="s">
        <v>137</v>
      </c>
      <c r="B66" s="21" t="s">
        <v>26</v>
      </c>
      <c r="C66" s="22" t="s">
        <v>10</v>
      </c>
      <c r="D66" s="22" t="s">
        <v>14</v>
      </c>
      <c r="E66" s="22" t="s">
        <v>139</v>
      </c>
      <c r="F66" s="22">
        <v>7</v>
      </c>
      <c r="G66" s="22">
        <v>7</v>
      </c>
      <c r="H66" s="9">
        <v>3</v>
      </c>
      <c r="I66" s="9">
        <v>7</v>
      </c>
      <c r="J66" s="9">
        <v>5</v>
      </c>
      <c r="K66" s="9">
        <v>6</v>
      </c>
      <c r="L66" s="9">
        <v>7</v>
      </c>
      <c r="M66" s="9">
        <v>7</v>
      </c>
      <c r="N66" s="18">
        <f t="shared" si="0"/>
        <v>35</v>
      </c>
    </row>
    <row r="67" spans="1:14" ht="15" thickBot="1" x14ac:dyDescent="0.45">
      <c r="A67" s="16" t="s">
        <v>140</v>
      </c>
      <c r="B67" s="21" t="s">
        <v>26</v>
      </c>
      <c r="C67" s="22" t="s">
        <v>10</v>
      </c>
      <c r="D67" s="22" t="s">
        <v>14</v>
      </c>
      <c r="E67" s="22" t="s">
        <v>139</v>
      </c>
      <c r="F67" s="22">
        <v>7</v>
      </c>
      <c r="G67" s="22">
        <v>7.8</v>
      </c>
      <c r="H67" s="9">
        <v>2</v>
      </c>
      <c r="I67" s="9">
        <v>7</v>
      </c>
      <c r="J67" s="9">
        <v>4</v>
      </c>
      <c r="K67" s="9">
        <v>7</v>
      </c>
      <c r="L67" s="9">
        <v>6</v>
      </c>
      <c r="M67" s="9">
        <v>6</v>
      </c>
      <c r="N67" s="18">
        <f t="shared" ref="N67:N108" si="1">SUM(H67:M67)</f>
        <v>32</v>
      </c>
    </row>
    <row r="68" spans="1:14" ht="15" thickBot="1" x14ac:dyDescent="0.45">
      <c r="A68" s="16" t="s">
        <v>142</v>
      </c>
      <c r="B68" s="21" t="s">
        <v>26</v>
      </c>
      <c r="C68" s="22" t="s">
        <v>10</v>
      </c>
      <c r="D68" s="22" t="s">
        <v>14</v>
      </c>
      <c r="E68" s="22" t="s">
        <v>139</v>
      </c>
      <c r="F68" s="22">
        <v>7</v>
      </c>
      <c r="G68" s="22">
        <v>6.5</v>
      </c>
      <c r="H68" s="9">
        <v>5</v>
      </c>
      <c r="I68" s="9">
        <v>4</v>
      </c>
      <c r="J68" s="9">
        <v>7</v>
      </c>
      <c r="K68" s="9">
        <v>7</v>
      </c>
      <c r="L68" s="9">
        <v>4</v>
      </c>
      <c r="M68" s="9">
        <v>7</v>
      </c>
      <c r="N68" s="18">
        <f t="shared" si="1"/>
        <v>34</v>
      </c>
    </row>
    <row r="69" spans="1:14" ht="15" thickBot="1" x14ac:dyDescent="0.45">
      <c r="A69" s="16" t="s">
        <v>144</v>
      </c>
      <c r="B69" s="21" t="s">
        <v>26</v>
      </c>
      <c r="C69" s="22" t="s">
        <v>19</v>
      </c>
      <c r="D69" s="22" t="s">
        <v>14</v>
      </c>
      <c r="E69" s="22" t="s">
        <v>55</v>
      </c>
      <c r="F69" s="22">
        <v>3</v>
      </c>
      <c r="G69" s="22">
        <v>7</v>
      </c>
      <c r="H69" s="9">
        <v>3</v>
      </c>
      <c r="I69" s="9">
        <v>2</v>
      </c>
      <c r="J69" s="9">
        <v>5</v>
      </c>
      <c r="K69" s="9">
        <v>5</v>
      </c>
      <c r="L69" s="9">
        <v>6</v>
      </c>
      <c r="M69" s="9">
        <v>3</v>
      </c>
      <c r="N69" s="18">
        <f t="shared" si="1"/>
        <v>24</v>
      </c>
    </row>
    <row r="70" spans="1:14" ht="15" thickBot="1" x14ac:dyDescent="0.45">
      <c r="A70" s="16" t="s">
        <v>146</v>
      </c>
      <c r="B70" s="21" t="s">
        <v>23</v>
      </c>
      <c r="C70" s="22" t="s">
        <v>19</v>
      </c>
      <c r="D70" s="22" t="s">
        <v>14</v>
      </c>
      <c r="E70" s="22" t="s">
        <v>55</v>
      </c>
      <c r="F70" s="22">
        <v>3</v>
      </c>
      <c r="G70" s="22">
        <v>6.8</v>
      </c>
      <c r="H70" s="9">
        <v>4</v>
      </c>
      <c r="I70" s="9">
        <v>4</v>
      </c>
      <c r="J70" s="9">
        <v>7</v>
      </c>
      <c r="K70" s="9">
        <v>6</v>
      </c>
      <c r="L70" s="9">
        <v>5</v>
      </c>
      <c r="M70" s="9">
        <v>5</v>
      </c>
      <c r="N70" s="18">
        <f t="shared" si="1"/>
        <v>31</v>
      </c>
    </row>
    <row r="71" spans="1:14" ht="15" thickBot="1" x14ac:dyDescent="0.45">
      <c r="A71" s="16" t="s">
        <v>148</v>
      </c>
      <c r="B71" s="21" t="s">
        <v>26</v>
      </c>
      <c r="C71" s="22" t="s">
        <v>19</v>
      </c>
      <c r="D71" s="22" t="s">
        <v>14</v>
      </c>
      <c r="E71" s="22" t="s">
        <v>150</v>
      </c>
      <c r="F71" s="22">
        <v>3</v>
      </c>
      <c r="G71" s="22">
        <v>6.7</v>
      </c>
      <c r="H71" s="9">
        <v>6</v>
      </c>
      <c r="I71" s="9">
        <v>3</v>
      </c>
      <c r="J71" s="9">
        <v>5</v>
      </c>
      <c r="K71" s="9">
        <v>7</v>
      </c>
      <c r="L71" s="9">
        <v>3</v>
      </c>
      <c r="M71" s="9">
        <v>7</v>
      </c>
      <c r="N71" s="18">
        <f t="shared" si="1"/>
        <v>31</v>
      </c>
    </row>
    <row r="72" spans="1:14" ht="15" thickBot="1" x14ac:dyDescent="0.45">
      <c r="A72" s="16" t="s">
        <v>151</v>
      </c>
      <c r="B72" s="21" t="s">
        <v>26</v>
      </c>
      <c r="C72" s="22" t="s">
        <v>10</v>
      </c>
      <c r="D72" s="22" t="s">
        <v>14</v>
      </c>
      <c r="E72" s="22" t="s">
        <v>139</v>
      </c>
      <c r="F72" s="22">
        <v>7</v>
      </c>
      <c r="G72" s="22">
        <v>6.5</v>
      </c>
      <c r="H72" s="9">
        <v>6</v>
      </c>
      <c r="I72" s="9">
        <v>6</v>
      </c>
      <c r="J72" s="9">
        <v>7</v>
      </c>
      <c r="K72" s="9">
        <v>7</v>
      </c>
      <c r="L72" s="9">
        <v>6</v>
      </c>
      <c r="M72" s="9">
        <v>7</v>
      </c>
      <c r="N72" s="18">
        <f t="shared" si="1"/>
        <v>39</v>
      </c>
    </row>
    <row r="73" spans="1:14" ht="62.6" thickBot="1" x14ac:dyDescent="0.45">
      <c r="A73" s="16" t="s">
        <v>153</v>
      </c>
      <c r="B73" s="21" t="s">
        <v>26</v>
      </c>
      <c r="C73" s="22" t="s">
        <v>19</v>
      </c>
      <c r="D73" s="22" t="s">
        <v>14</v>
      </c>
      <c r="E73" s="22" t="s">
        <v>160</v>
      </c>
      <c r="F73" s="22" t="s">
        <v>155</v>
      </c>
      <c r="G73" s="22">
        <v>7.1</v>
      </c>
      <c r="H73" s="9">
        <v>2</v>
      </c>
      <c r="I73" s="9">
        <v>3</v>
      </c>
      <c r="J73" s="9">
        <v>7</v>
      </c>
      <c r="K73" s="9">
        <v>7</v>
      </c>
      <c r="L73" s="9">
        <v>5</v>
      </c>
      <c r="M73" s="9">
        <v>7</v>
      </c>
      <c r="N73" s="18">
        <f t="shared" si="1"/>
        <v>31</v>
      </c>
    </row>
    <row r="74" spans="1:14" ht="62.6" thickBot="1" x14ac:dyDescent="0.45">
      <c r="A74" s="16" t="s">
        <v>156</v>
      </c>
      <c r="B74" s="21" t="s">
        <v>26</v>
      </c>
      <c r="C74" s="22" t="s">
        <v>10</v>
      </c>
      <c r="D74" s="22" t="s">
        <v>14</v>
      </c>
      <c r="E74" s="22" t="s">
        <v>160</v>
      </c>
      <c r="F74" s="22">
        <v>5</v>
      </c>
      <c r="G74" s="22">
        <v>6.5</v>
      </c>
      <c r="H74" s="9">
        <v>6</v>
      </c>
      <c r="I74" s="9">
        <v>7</v>
      </c>
      <c r="J74" s="9">
        <v>5</v>
      </c>
      <c r="K74" s="9">
        <v>5</v>
      </c>
      <c r="L74" s="9">
        <v>6</v>
      </c>
      <c r="M74" s="9">
        <v>6</v>
      </c>
      <c r="N74" s="18">
        <f t="shared" si="1"/>
        <v>35</v>
      </c>
    </row>
    <row r="75" spans="1:14" ht="62.6" thickBot="1" x14ac:dyDescent="0.45">
      <c r="A75" s="16" t="s">
        <v>158</v>
      </c>
      <c r="B75" s="21" t="s">
        <v>26</v>
      </c>
      <c r="C75" s="22" t="s">
        <v>19</v>
      </c>
      <c r="D75" s="22" t="s">
        <v>14</v>
      </c>
      <c r="E75" s="22" t="s">
        <v>160</v>
      </c>
      <c r="F75" s="22" t="s">
        <v>155</v>
      </c>
      <c r="G75" s="22">
        <v>7.2</v>
      </c>
      <c r="H75" s="9">
        <v>6</v>
      </c>
      <c r="I75" s="9">
        <v>4</v>
      </c>
      <c r="J75" s="9">
        <v>3</v>
      </c>
      <c r="K75" s="9">
        <v>3</v>
      </c>
      <c r="L75" s="9">
        <v>3</v>
      </c>
      <c r="M75" s="9">
        <v>3</v>
      </c>
      <c r="N75" s="18">
        <f t="shared" si="1"/>
        <v>22</v>
      </c>
    </row>
    <row r="76" spans="1:14" ht="62.6" thickBot="1" x14ac:dyDescent="0.45">
      <c r="A76" s="16" t="s">
        <v>161</v>
      </c>
      <c r="B76" s="21" t="s">
        <v>26</v>
      </c>
      <c r="C76" s="22" t="s">
        <v>19</v>
      </c>
      <c r="D76" s="22" t="s">
        <v>14</v>
      </c>
      <c r="E76" s="22" t="s">
        <v>160</v>
      </c>
      <c r="F76" s="22" t="s">
        <v>163</v>
      </c>
      <c r="G76" s="22">
        <v>7</v>
      </c>
      <c r="H76" s="9">
        <v>5</v>
      </c>
      <c r="I76" s="9">
        <v>7</v>
      </c>
      <c r="J76" s="9">
        <v>3</v>
      </c>
      <c r="K76" s="9">
        <v>4</v>
      </c>
      <c r="L76" s="9">
        <v>2</v>
      </c>
      <c r="M76" s="9">
        <v>7</v>
      </c>
      <c r="N76" s="18">
        <f t="shared" si="1"/>
        <v>28</v>
      </c>
    </row>
    <row r="77" spans="1:14" ht="25.3" thickBot="1" x14ac:dyDescent="0.45">
      <c r="A77" s="16" t="s">
        <v>164</v>
      </c>
      <c r="B77" s="21" t="s">
        <v>26</v>
      </c>
      <c r="C77" s="22" t="s">
        <v>10</v>
      </c>
      <c r="D77" s="22" t="s">
        <v>14</v>
      </c>
      <c r="E77" s="22" t="s">
        <v>310</v>
      </c>
      <c r="F77" s="22" t="s">
        <v>155</v>
      </c>
      <c r="G77" s="22">
        <v>7.1</v>
      </c>
      <c r="H77" s="9">
        <v>4</v>
      </c>
      <c r="I77" s="9">
        <v>4</v>
      </c>
      <c r="J77" s="9">
        <v>6</v>
      </c>
      <c r="K77" s="9">
        <v>4</v>
      </c>
      <c r="L77" s="9">
        <v>4</v>
      </c>
      <c r="M77" s="9">
        <v>6</v>
      </c>
      <c r="N77" s="18">
        <f t="shared" si="1"/>
        <v>28</v>
      </c>
    </row>
    <row r="78" spans="1:14" ht="50.15" thickBot="1" x14ac:dyDescent="0.45">
      <c r="A78" s="16" t="s">
        <v>166</v>
      </c>
      <c r="B78" s="21" t="s">
        <v>49</v>
      </c>
      <c r="C78" s="22" t="s">
        <v>19</v>
      </c>
      <c r="D78" s="22" t="s">
        <v>14</v>
      </c>
      <c r="E78" s="22" t="s">
        <v>168</v>
      </c>
      <c r="F78" s="22">
        <v>5</v>
      </c>
      <c r="G78" s="22">
        <v>7.2</v>
      </c>
      <c r="H78" s="9">
        <v>6</v>
      </c>
      <c r="I78" s="9">
        <v>7</v>
      </c>
      <c r="J78" s="9">
        <v>6</v>
      </c>
      <c r="K78" s="9">
        <v>1</v>
      </c>
      <c r="L78" s="9">
        <v>7</v>
      </c>
      <c r="M78" s="9">
        <v>7</v>
      </c>
      <c r="N78" s="18">
        <f t="shared" si="1"/>
        <v>34</v>
      </c>
    </row>
    <row r="79" spans="1:14" ht="50.15" thickBot="1" x14ac:dyDescent="0.45">
      <c r="A79" s="16" t="s">
        <v>169</v>
      </c>
      <c r="B79" s="21" t="s">
        <v>26</v>
      </c>
      <c r="C79" s="22" t="s">
        <v>19</v>
      </c>
      <c r="D79" s="22" t="s">
        <v>14</v>
      </c>
      <c r="E79" s="22" t="s">
        <v>168</v>
      </c>
      <c r="F79" s="22" t="s">
        <v>155</v>
      </c>
      <c r="G79" s="22">
        <v>6.9</v>
      </c>
      <c r="H79" s="9">
        <v>5</v>
      </c>
      <c r="I79" s="9">
        <v>5</v>
      </c>
      <c r="J79" s="9">
        <v>6</v>
      </c>
      <c r="K79" s="9">
        <v>5</v>
      </c>
      <c r="L79" s="9">
        <v>5</v>
      </c>
      <c r="M79" s="9">
        <v>3</v>
      </c>
      <c r="N79" s="18">
        <f t="shared" si="1"/>
        <v>29</v>
      </c>
    </row>
    <row r="80" spans="1:14" ht="25.3" thickBot="1" x14ac:dyDescent="0.45">
      <c r="A80" s="16" t="s">
        <v>171</v>
      </c>
      <c r="B80" s="21" t="s">
        <v>26</v>
      </c>
      <c r="C80" s="22" t="s">
        <v>19</v>
      </c>
      <c r="D80" s="22" t="s">
        <v>14</v>
      </c>
      <c r="E80" s="22" t="s">
        <v>150</v>
      </c>
      <c r="F80" s="22" t="s">
        <v>173</v>
      </c>
      <c r="G80" s="22">
        <v>7.9</v>
      </c>
      <c r="H80" s="9">
        <v>5</v>
      </c>
      <c r="I80" s="9">
        <v>4</v>
      </c>
      <c r="J80" s="9">
        <v>1</v>
      </c>
      <c r="K80" s="9">
        <v>3</v>
      </c>
      <c r="L80" s="9">
        <v>4</v>
      </c>
      <c r="M80" s="9">
        <v>3</v>
      </c>
      <c r="N80" s="18">
        <f t="shared" si="1"/>
        <v>20</v>
      </c>
    </row>
    <row r="81" spans="1:14" ht="15" thickBot="1" x14ac:dyDescent="0.45">
      <c r="A81" s="16" t="s">
        <v>174</v>
      </c>
      <c r="B81" s="21" t="s">
        <v>9</v>
      </c>
      <c r="C81" s="22" t="s">
        <v>10</v>
      </c>
      <c r="D81" s="22" t="s">
        <v>14</v>
      </c>
      <c r="E81" s="22" t="s">
        <v>55</v>
      </c>
      <c r="F81" s="22">
        <v>3</v>
      </c>
      <c r="G81" s="22">
        <v>6.5</v>
      </c>
      <c r="H81" s="9">
        <v>2</v>
      </c>
      <c r="I81" s="9">
        <v>2</v>
      </c>
      <c r="J81" s="9">
        <v>6</v>
      </c>
      <c r="K81" s="9">
        <v>7</v>
      </c>
      <c r="L81" s="9">
        <v>1</v>
      </c>
      <c r="M81" s="9">
        <v>6</v>
      </c>
      <c r="N81" s="18">
        <f t="shared" si="1"/>
        <v>24</v>
      </c>
    </row>
    <row r="82" spans="1:14" ht="15" thickBot="1" x14ac:dyDescent="0.45">
      <c r="A82" s="16" t="s">
        <v>176</v>
      </c>
      <c r="B82" s="21" t="s">
        <v>9</v>
      </c>
      <c r="C82" s="22" t="s">
        <v>10</v>
      </c>
      <c r="D82" s="22" t="s">
        <v>14</v>
      </c>
      <c r="E82" s="22" t="s">
        <v>55</v>
      </c>
      <c r="F82" s="22">
        <v>3</v>
      </c>
      <c r="G82" s="22">
        <v>6.6</v>
      </c>
      <c r="H82" s="9">
        <v>7</v>
      </c>
      <c r="I82" s="9">
        <v>1</v>
      </c>
      <c r="J82" s="9">
        <v>4</v>
      </c>
      <c r="K82" s="9">
        <v>7</v>
      </c>
      <c r="L82" s="9">
        <v>5</v>
      </c>
      <c r="M82" s="9">
        <v>7</v>
      </c>
      <c r="N82" s="18">
        <f t="shared" si="1"/>
        <v>31</v>
      </c>
    </row>
    <row r="83" spans="1:14" ht="15" thickBot="1" x14ac:dyDescent="0.45">
      <c r="A83" s="16" t="s">
        <v>178</v>
      </c>
      <c r="B83" s="21" t="s">
        <v>26</v>
      </c>
      <c r="C83" s="22" t="s">
        <v>10</v>
      </c>
      <c r="D83" s="22" t="s">
        <v>14</v>
      </c>
      <c r="E83" s="22" t="s">
        <v>55</v>
      </c>
      <c r="F83" s="22" t="s">
        <v>16</v>
      </c>
      <c r="G83" s="22">
        <v>6.6</v>
      </c>
      <c r="H83" s="9">
        <v>3</v>
      </c>
      <c r="I83" s="9">
        <v>3</v>
      </c>
      <c r="J83" s="9">
        <v>5</v>
      </c>
      <c r="K83" s="9">
        <v>5</v>
      </c>
      <c r="L83" s="9">
        <v>6</v>
      </c>
      <c r="M83" s="9">
        <v>7</v>
      </c>
      <c r="N83" s="18">
        <f t="shared" si="1"/>
        <v>29</v>
      </c>
    </row>
    <row r="84" spans="1:14" ht="15" thickBot="1" x14ac:dyDescent="0.45">
      <c r="A84" s="16" t="s">
        <v>180</v>
      </c>
      <c r="B84" s="21" t="s">
        <v>9</v>
      </c>
      <c r="C84" s="22" t="s">
        <v>10</v>
      </c>
      <c r="D84" s="22" t="s">
        <v>14</v>
      </c>
      <c r="E84" s="22" t="s">
        <v>55</v>
      </c>
      <c r="F84" s="22">
        <v>3</v>
      </c>
      <c r="G84" s="22">
        <v>6.6</v>
      </c>
      <c r="H84" s="9">
        <v>3</v>
      </c>
      <c r="I84" s="9">
        <v>6</v>
      </c>
      <c r="J84" s="9">
        <v>7</v>
      </c>
      <c r="K84" s="9">
        <v>2</v>
      </c>
      <c r="L84" s="9">
        <v>7</v>
      </c>
      <c r="M84" s="9">
        <v>7</v>
      </c>
      <c r="N84" s="18">
        <f t="shared" si="1"/>
        <v>32</v>
      </c>
    </row>
    <row r="85" spans="1:14" ht="15" thickBot="1" x14ac:dyDescent="0.45">
      <c r="A85" s="16" t="s">
        <v>182</v>
      </c>
      <c r="B85" s="21" t="s">
        <v>9</v>
      </c>
      <c r="C85" s="22" t="s">
        <v>10</v>
      </c>
      <c r="D85" s="22" t="s">
        <v>14</v>
      </c>
      <c r="E85" s="22" t="s">
        <v>55</v>
      </c>
      <c r="F85" s="22" t="s">
        <v>16</v>
      </c>
      <c r="G85" s="22">
        <v>6</v>
      </c>
      <c r="H85" s="9">
        <v>4</v>
      </c>
      <c r="I85" s="9">
        <v>1</v>
      </c>
      <c r="J85" s="9">
        <v>7</v>
      </c>
      <c r="K85" s="9">
        <v>5</v>
      </c>
      <c r="L85" s="9">
        <v>4</v>
      </c>
      <c r="M85" s="9">
        <v>2</v>
      </c>
      <c r="N85" s="18">
        <f t="shared" si="1"/>
        <v>23</v>
      </c>
    </row>
    <row r="86" spans="1:14" ht="15" thickBot="1" x14ac:dyDescent="0.45">
      <c r="A86" s="16" t="s">
        <v>184</v>
      </c>
      <c r="B86" s="21" t="s">
        <v>9</v>
      </c>
      <c r="C86" s="22" t="s">
        <v>10</v>
      </c>
      <c r="D86" s="22" t="s">
        <v>14</v>
      </c>
      <c r="E86" s="22" t="s">
        <v>55</v>
      </c>
      <c r="F86" s="22" t="s">
        <v>16</v>
      </c>
      <c r="G86" s="53">
        <v>6.5</v>
      </c>
      <c r="H86" s="9">
        <v>5</v>
      </c>
      <c r="I86" s="9">
        <v>5</v>
      </c>
      <c r="J86" s="9">
        <v>5</v>
      </c>
      <c r="K86" s="9">
        <v>5</v>
      </c>
      <c r="L86" s="9">
        <v>5</v>
      </c>
      <c r="M86" s="9">
        <v>4</v>
      </c>
      <c r="N86" s="18">
        <f t="shared" si="1"/>
        <v>29</v>
      </c>
    </row>
    <row r="87" spans="1:14" ht="15" thickBot="1" x14ac:dyDescent="0.45">
      <c r="A87" s="16" t="s">
        <v>186</v>
      </c>
      <c r="B87" s="21" t="s">
        <v>26</v>
      </c>
      <c r="C87" s="22" t="s">
        <v>19</v>
      </c>
      <c r="D87" s="22" t="s">
        <v>14</v>
      </c>
      <c r="E87" s="22" t="s">
        <v>32</v>
      </c>
      <c r="F87" s="22" t="s">
        <v>155</v>
      </c>
      <c r="G87" s="22">
        <v>6.3</v>
      </c>
      <c r="H87" s="9">
        <v>1</v>
      </c>
      <c r="I87" s="9">
        <v>4</v>
      </c>
      <c r="J87" s="9">
        <v>6</v>
      </c>
      <c r="K87" s="9">
        <v>6</v>
      </c>
      <c r="L87" s="9">
        <v>7</v>
      </c>
      <c r="M87" s="9">
        <v>7</v>
      </c>
      <c r="N87" s="18">
        <f t="shared" si="1"/>
        <v>31</v>
      </c>
    </row>
    <row r="88" spans="1:14" ht="15" thickBot="1" x14ac:dyDescent="0.45">
      <c r="A88" s="16" t="s">
        <v>188</v>
      </c>
      <c r="B88" s="21" t="s">
        <v>9</v>
      </c>
      <c r="C88" s="22" t="s">
        <v>10</v>
      </c>
      <c r="D88" s="22" t="s">
        <v>190</v>
      </c>
      <c r="E88" s="22" t="s">
        <v>191</v>
      </c>
      <c r="F88" s="22">
        <v>3</v>
      </c>
      <c r="G88" s="22">
        <v>6.1</v>
      </c>
      <c r="H88" s="9">
        <v>7</v>
      </c>
      <c r="I88" s="9">
        <v>7</v>
      </c>
      <c r="J88" s="9">
        <v>5</v>
      </c>
      <c r="K88" s="9">
        <v>7</v>
      </c>
      <c r="L88" s="9">
        <v>2</v>
      </c>
      <c r="M88" s="9">
        <v>7</v>
      </c>
      <c r="N88" s="18">
        <f t="shared" si="1"/>
        <v>35</v>
      </c>
    </row>
    <row r="89" spans="1:14" ht="15" thickBot="1" x14ac:dyDescent="0.45">
      <c r="A89" s="16" t="s">
        <v>192</v>
      </c>
      <c r="B89" s="21" t="s">
        <v>9</v>
      </c>
      <c r="C89" s="22" t="s">
        <v>19</v>
      </c>
      <c r="D89" s="22" t="s">
        <v>14</v>
      </c>
      <c r="E89" s="22" t="s">
        <v>55</v>
      </c>
      <c r="F89" s="22">
        <v>3</v>
      </c>
      <c r="G89" s="22">
        <v>6.5</v>
      </c>
      <c r="H89" s="9">
        <v>5</v>
      </c>
      <c r="I89" s="9">
        <v>6</v>
      </c>
      <c r="J89" s="9">
        <v>2</v>
      </c>
      <c r="K89" s="9">
        <v>3</v>
      </c>
      <c r="L89" s="9">
        <v>5</v>
      </c>
      <c r="M89" s="9">
        <v>3</v>
      </c>
      <c r="N89" s="18">
        <f t="shared" si="1"/>
        <v>24</v>
      </c>
    </row>
    <row r="90" spans="1:14" ht="15" thickBot="1" x14ac:dyDescent="0.45">
      <c r="A90" s="16" t="s">
        <v>194</v>
      </c>
      <c r="B90" s="21" t="s">
        <v>26</v>
      </c>
      <c r="C90" s="22" t="s">
        <v>10</v>
      </c>
      <c r="D90" s="22" t="s">
        <v>14</v>
      </c>
      <c r="E90" s="22" t="s">
        <v>150</v>
      </c>
      <c r="F90" s="22">
        <v>4</v>
      </c>
      <c r="G90" s="22">
        <v>6.2</v>
      </c>
      <c r="H90" s="9">
        <v>4</v>
      </c>
      <c r="I90" s="9">
        <v>5</v>
      </c>
      <c r="J90" s="9">
        <v>4</v>
      </c>
      <c r="K90" s="9">
        <v>4</v>
      </c>
      <c r="L90" s="9">
        <v>4</v>
      </c>
      <c r="M90" s="9">
        <v>4</v>
      </c>
      <c r="N90" s="18">
        <f t="shared" si="1"/>
        <v>25</v>
      </c>
    </row>
    <row r="91" spans="1:14" ht="25.3" thickBot="1" x14ac:dyDescent="0.45">
      <c r="A91" s="16" t="s">
        <v>196</v>
      </c>
      <c r="B91" s="21" t="s">
        <v>26</v>
      </c>
      <c r="C91" s="22" t="s">
        <v>19</v>
      </c>
      <c r="D91" s="22" t="s">
        <v>14</v>
      </c>
      <c r="E91" s="22" t="s">
        <v>310</v>
      </c>
      <c r="F91" s="22" t="s">
        <v>155</v>
      </c>
      <c r="G91" s="22">
        <v>5.7</v>
      </c>
      <c r="H91" s="9">
        <v>7</v>
      </c>
      <c r="I91" s="9">
        <v>7</v>
      </c>
      <c r="J91" s="9">
        <v>2</v>
      </c>
      <c r="K91" s="9">
        <v>7</v>
      </c>
      <c r="L91" s="9">
        <v>7</v>
      </c>
      <c r="M91" s="9">
        <v>7</v>
      </c>
      <c r="N91" s="18">
        <f t="shared" si="1"/>
        <v>37</v>
      </c>
    </row>
    <row r="92" spans="1:14" ht="37.75" thickBot="1" x14ac:dyDescent="0.45">
      <c r="A92" s="16" t="s">
        <v>198</v>
      </c>
      <c r="B92" s="21" t="s">
        <v>9</v>
      </c>
      <c r="C92" s="22" t="s">
        <v>19</v>
      </c>
      <c r="D92" s="22" t="s">
        <v>14</v>
      </c>
      <c r="E92" s="22" t="s">
        <v>200</v>
      </c>
      <c r="F92" s="22" t="s">
        <v>16</v>
      </c>
      <c r="G92" s="22">
        <v>7</v>
      </c>
      <c r="H92" s="9">
        <v>7</v>
      </c>
      <c r="I92" s="9">
        <v>6</v>
      </c>
      <c r="J92" s="9">
        <v>5</v>
      </c>
      <c r="K92" s="9">
        <v>6</v>
      </c>
      <c r="L92" s="9">
        <v>7</v>
      </c>
      <c r="M92" s="9">
        <v>3</v>
      </c>
      <c r="N92" s="18">
        <f t="shared" si="1"/>
        <v>34</v>
      </c>
    </row>
    <row r="93" spans="1:14" ht="37.75" thickBot="1" x14ac:dyDescent="0.45">
      <c r="A93" s="16" t="s">
        <v>201</v>
      </c>
      <c r="B93" s="21" t="s">
        <v>26</v>
      </c>
      <c r="C93" s="22" t="s">
        <v>19</v>
      </c>
      <c r="D93" s="22" t="s">
        <v>14</v>
      </c>
      <c r="E93" s="22" t="s">
        <v>203</v>
      </c>
      <c r="F93" s="22" t="s">
        <v>117</v>
      </c>
      <c r="G93" s="22">
        <v>6.1</v>
      </c>
      <c r="H93" s="9">
        <v>4</v>
      </c>
      <c r="I93" s="9">
        <v>7</v>
      </c>
      <c r="J93" s="9">
        <v>3</v>
      </c>
      <c r="K93" s="9">
        <v>4</v>
      </c>
      <c r="L93" s="9">
        <v>2</v>
      </c>
      <c r="M93" s="9">
        <v>4</v>
      </c>
      <c r="N93" s="18">
        <f t="shared" si="1"/>
        <v>24</v>
      </c>
    </row>
    <row r="94" spans="1:14" ht="62.6" thickBot="1" x14ac:dyDescent="0.45">
      <c r="A94" s="16" t="s">
        <v>204</v>
      </c>
      <c r="B94" s="21" t="s">
        <v>26</v>
      </c>
      <c r="C94" s="22" t="s">
        <v>19</v>
      </c>
      <c r="D94" s="22" t="s">
        <v>14</v>
      </c>
      <c r="E94" s="22" t="s">
        <v>160</v>
      </c>
      <c r="F94" s="22" t="s">
        <v>155</v>
      </c>
      <c r="G94" s="22">
        <v>7.2</v>
      </c>
      <c r="H94" s="9">
        <v>6</v>
      </c>
      <c r="I94" s="9">
        <v>2</v>
      </c>
      <c r="J94" s="9">
        <v>6</v>
      </c>
      <c r="K94" s="9">
        <v>7</v>
      </c>
      <c r="L94" s="9">
        <v>4</v>
      </c>
      <c r="M94" s="9">
        <v>5</v>
      </c>
      <c r="N94" s="18">
        <f t="shared" si="1"/>
        <v>30</v>
      </c>
    </row>
    <row r="95" spans="1:14" ht="15" thickBot="1" x14ac:dyDescent="0.45">
      <c r="A95" s="16" t="s">
        <v>206</v>
      </c>
      <c r="B95" s="21" t="s">
        <v>9</v>
      </c>
      <c r="C95" s="22" t="s">
        <v>19</v>
      </c>
      <c r="D95" s="22" t="s">
        <v>14</v>
      </c>
      <c r="E95" s="22" t="s">
        <v>208</v>
      </c>
      <c r="F95" s="22">
        <v>3</v>
      </c>
      <c r="G95" s="22">
        <v>6.1</v>
      </c>
      <c r="H95" s="9">
        <v>6</v>
      </c>
      <c r="I95" s="9">
        <v>7</v>
      </c>
      <c r="J95" s="9">
        <v>3</v>
      </c>
      <c r="K95" s="9">
        <v>6</v>
      </c>
      <c r="L95" s="9">
        <v>7</v>
      </c>
      <c r="M95" s="9">
        <v>7</v>
      </c>
      <c r="N95" s="18">
        <f t="shared" si="1"/>
        <v>36</v>
      </c>
    </row>
    <row r="96" spans="1:14" ht="15" thickBot="1" x14ac:dyDescent="0.45">
      <c r="A96" s="16" t="s">
        <v>209</v>
      </c>
      <c r="B96" s="21" t="s">
        <v>9</v>
      </c>
      <c r="C96" s="22" t="s">
        <v>19</v>
      </c>
      <c r="D96" s="22" t="s">
        <v>14</v>
      </c>
      <c r="E96" s="22" t="s">
        <v>208</v>
      </c>
      <c r="F96" s="22" t="s">
        <v>112</v>
      </c>
      <c r="G96" s="22">
        <v>7.1</v>
      </c>
      <c r="H96" s="9">
        <v>1</v>
      </c>
      <c r="I96" s="9">
        <v>6</v>
      </c>
      <c r="J96" s="9">
        <v>7</v>
      </c>
      <c r="K96" s="9">
        <v>7</v>
      </c>
      <c r="L96" s="9">
        <v>2</v>
      </c>
      <c r="M96" s="9">
        <v>7</v>
      </c>
      <c r="N96" s="18">
        <f t="shared" si="1"/>
        <v>30</v>
      </c>
    </row>
    <row r="97" spans="1:14" ht="25.3" thickBot="1" x14ac:dyDescent="0.45">
      <c r="A97" s="16" t="s">
        <v>211</v>
      </c>
      <c r="B97" s="21" t="s">
        <v>26</v>
      </c>
      <c r="C97" s="22" t="s">
        <v>19</v>
      </c>
      <c r="D97" s="22" t="s">
        <v>14</v>
      </c>
      <c r="E97" s="22" t="s">
        <v>32</v>
      </c>
      <c r="F97" s="22" t="s">
        <v>213</v>
      </c>
      <c r="G97" s="22">
        <v>8</v>
      </c>
      <c r="H97" s="9">
        <v>3</v>
      </c>
      <c r="I97" s="9">
        <v>5</v>
      </c>
      <c r="J97" s="9">
        <v>4</v>
      </c>
      <c r="K97" s="9">
        <v>5</v>
      </c>
      <c r="L97" s="9">
        <v>5</v>
      </c>
      <c r="M97" s="9">
        <v>2</v>
      </c>
      <c r="N97" s="18">
        <f t="shared" si="1"/>
        <v>24</v>
      </c>
    </row>
    <row r="98" spans="1:14" ht="15" thickBot="1" x14ac:dyDescent="0.45">
      <c r="A98" s="16" t="s">
        <v>214</v>
      </c>
      <c r="B98" s="21" t="s">
        <v>23</v>
      </c>
      <c r="C98" s="22" t="s">
        <v>10</v>
      </c>
      <c r="D98" s="22" t="s">
        <v>14</v>
      </c>
      <c r="E98" s="22" t="s">
        <v>55</v>
      </c>
      <c r="F98" s="22" t="s">
        <v>16</v>
      </c>
      <c r="G98" s="22">
        <v>6.4</v>
      </c>
      <c r="H98" s="9">
        <v>2</v>
      </c>
      <c r="I98" s="9">
        <v>7</v>
      </c>
      <c r="J98" s="9">
        <v>5</v>
      </c>
      <c r="K98" s="9">
        <v>6</v>
      </c>
      <c r="L98" s="9">
        <v>5</v>
      </c>
      <c r="M98" s="9">
        <v>7</v>
      </c>
      <c r="N98" s="18">
        <f t="shared" si="1"/>
        <v>32</v>
      </c>
    </row>
    <row r="99" spans="1:14" ht="15" thickBot="1" x14ac:dyDescent="0.45">
      <c r="A99" s="16" t="s">
        <v>216</v>
      </c>
      <c r="B99" s="21" t="s">
        <v>9</v>
      </c>
      <c r="C99" s="22" t="s">
        <v>19</v>
      </c>
      <c r="D99" s="22" t="s">
        <v>14</v>
      </c>
      <c r="E99" s="22" t="s">
        <v>55</v>
      </c>
      <c r="F99" s="22" t="s">
        <v>16</v>
      </c>
      <c r="G99" s="22">
        <v>7.8</v>
      </c>
      <c r="H99" s="9">
        <v>5</v>
      </c>
      <c r="I99" s="9">
        <v>6</v>
      </c>
      <c r="J99" s="9">
        <v>7</v>
      </c>
      <c r="K99" s="9">
        <v>4</v>
      </c>
      <c r="L99" s="9">
        <v>2</v>
      </c>
      <c r="M99" s="9">
        <v>6</v>
      </c>
      <c r="N99" s="18">
        <f t="shared" si="1"/>
        <v>30</v>
      </c>
    </row>
    <row r="100" spans="1:14" ht="15" thickBot="1" x14ac:dyDescent="0.45">
      <c r="A100" s="16" t="s">
        <v>218</v>
      </c>
      <c r="B100" s="21" t="s">
        <v>9</v>
      </c>
      <c r="C100" s="22" t="s">
        <v>10</v>
      </c>
      <c r="D100" s="22" t="s">
        <v>14</v>
      </c>
      <c r="E100" s="22" t="s">
        <v>55</v>
      </c>
      <c r="F100" s="22" t="s">
        <v>16</v>
      </c>
      <c r="G100" s="22">
        <v>5.7</v>
      </c>
      <c r="H100" s="9">
        <v>1</v>
      </c>
      <c r="I100" s="9">
        <v>2</v>
      </c>
      <c r="J100" s="9">
        <v>6</v>
      </c>
      <c r="K100" s="9">
        <v>6</v>
      </c>
      <c r="L100" s="9">
        <v>7</v>
      </c>
      <c r="M100" s="9">
        <v>1</v>
      </c>
      <c r="N100" s="18">
        <f t="shared" si="1"/>
        <v>23</v>
      </c>
    </row>
    <row r="101" spans="1:14" ht="15" thickBot="1" x14ac:dyDescent="0.45">
      <c r="A101" s="16" t="s">
        <v>220</v>
      </c>
      <c r="B101" s="21" t="s">
        <v>26</v>
      </c>
      <c r="C101" s="22" t="s">
        <v>19</v>
      </c>
      <c r="D101" s="22" t="s">
        <v>14</v>
      </c>
      <c r="E101" s="22" t="s">
        <v>55</v>
      </c>
      <c r="F101" s="22" t="s">
        <v>117</v>
      </c>
      <c r="G101" s="22">
        <v>6.7</v>
      </c>
      <c r="H101" s="9">
        <v>4</v>
      </c>
      <c r="I101" s="9">
        <v>5</v>
      </c>
      <c r="J101" s="9">
        <v>5</v>
      </c>
      <c r="K101" s="9">
        <v>6</v>
      </c>
      <c r="L101" s="9">
        <v>5</v>
      </c>
      <c r="M101" s="9">
        <v>4</v>
      </c>
      <c r="N101" s="18">
        <f t="shared" si="1"/>
        <v>29</v>
      </c>
    </row>
    <row r="102" spans="1:14" ht="25.3" thickBot="1" x14ac:dyDescent="0.45">
      <c r="A102" s="16" t="s">
        <v>222</v>
      </c>
      <c r="B102" s="21" t="s">
        <v>26</v>
      </c>
      <c r="C102" s="22" t="s">
        <v>19</v>
      </c>
      <c r="D102" s="22" t="s">
        <v>14</v>
      </c>
      <c r="E102" s="22" t="s">
        <v>310</v>
      </c>
      <c r="F102" s="22" t="s">
        <v>44</v>
      </c>
      <c r="G102" s="22">
        <v>7</v>
      </c>
      <c r="H102" s="9">
        <v>1</v>
      </c>
      <c r="I102" s="9">
        <v>6</v>
      </c>
      <c r="J102" s="9">
        <v>7</v>
      </c>
      <c r="K102" s="9">
        <v>7</v>
      </c>
      <c r="L102" s="9">
        <v>6</v>
      </c>
      <c r="M102" s="9">
        <v>7</v>
      </c>
      <c r="N102" s="18">
        <f t="shared" si="1"/>
        <v>34</v>
      </c>
    </row>
    <row r="103" spans="1:14" ht="25.3" thickBot="1" x14ac:dyDescent="0.45">
      <c r="A103" s="16" t="s">
        <v>224</v>
      </c>
      <c r="B103" s="21" t="s">
        <v>26</v>
      </c>
      <c r="C103" s="22" t="s">
        <v>19</v>
      </c>
      <c r="D103" s="22" t="s">
        <v>14</v>
      </c>
      <c r="E103" s="22" t="s">
        <v>310</v>
      </c>
      <c r="F103" s="22" t="s">
        <v>226</v>
      </c>
      <c r="G103" s="22">
        <v>6.9</v>
      </c>
      <c r="H103" s="9">
        <v>7</v>
      </c>
      <c r="I103" s="9">
        <v>4</v>
      </c>
      <c r="J103" s="9">
        <v>2</v>
      </c>
      <c r="K103" s="9">
        <v>4</v>
      </c>
      <c r="L103" s="9">
        <v>4</v>
      </c>
      <c r="M103" s="9">
        <v>5</v>
      </c>
      <c r="N103" s="18">
        <f t="shared" si="1"/>
        <v>26</v>
      </c>
    </row>
    <row r="104" spans="1:14" ht="75" thickBot="1" x14ac:dyDescent="0.45">
      <c r="A104" s="16" t="s">
        <v>227</v>
      </c>
      <c r="B104" s="21" t="s">
        <v>26</v>
      </c>
      <c r="C104" s="22" t="s">
        <v>19</v>
      </c>
      <c r="D104" s="22" t="s">
        <v>14</v>
      </c>
      <c r="E104" s="22" t="s">
        <v>229</v>
      </c>
      <c r="F104" s="22" t="s">
        <v>20</v>
      </c>
      <c r="G104" s="22">
        <v>7</v>
      </c>
      <c r="H104" s="9">
        <v>4</v>
      </c>
      <c r="I104" s="9">
        <v>4</v>
      </c>
      <c r="J104" s="9">
        <v>4</v>
      </c>
      <c r="K104" s="9">
        <v>5</v>
      </c>
      <c r="L104" s="9">
        <v>5</v>
      </c>
      <c r="M104" s="9">
        <v>4</v>
      </c>
      <c r="N104" s="18">
        <f t="shared" si="1"/>
        <v>26</v>
      </c>
    </row>
    <row r="105" spans="1:14" ht="25.3" thickBot="1" x14ac:dyDescent="0.45">
      <c r="A105" s="16" t="s">
        <v>230</v>
      </c>
      <c r="B105" s="21" t="s">
        <v>26</v>
      </c>
      <c r="C105" s="22" t="s">
        <v>19</v>
      </c>
      <c r="D105" s="22" t="s">
        <v>14</v>
      </c>
      <c r="E105" s="22" t="s">
        <v>309</v>
      </c>
      <c r="F105" s="22" t="s">
        <v>94</v>
      </c>
      <c r="G105" s="22">
        <v>7.5</v>
      </c>
      <c r="H105" s="9">
        <v>7</v>
      </c>
      <c r="I105" s="9">
        <v>1</v>
      </c>
      <c r="J105" s="9">
        <v>1</v>
      </c>
      <c r="K105" s="9">
        <v>7</v>
      </c>
      <c r="L105" s="9">
        <v>7</v>
      </c>
      <c r="M105" s="9">
        <v>7</v>
      </c>
      <c r="N105" s="18">
        <f t="shared" si="1"/>
        <v>30</v>
      </c>
    </row>
    <row r="106" spans="1:14" ht="15" thickBot="1" x14ac:dyDescent="0.45">
      <c r="A106" s="16" t="s">
        <v>232</v>
      </c>
      <c r="B106" s="21" t="s">
        <v>26</v>
      </c>
      <c r="C106" s="22" t="s">
        <v>19</v>
      </c>
      <c r="D106" s="22" t="s">
        <v>14</v>
      </c>
      <c r="E106" s="22" t="s">
        <v>234</v>
      </c>
      <c r="F106" s="22" t="s">
        <v>16</v>
      </c>
      <c r="G106" s="22">
        <v>6.8</v>
      </c>
      <c r="H106" s="9">
        <v>4</v>
      </c>
      <c r="I106" s="9">
        <v>4</v>
      </c>
      <c r="J106" s="9">
        <v>4</v>
      </c>
      <c r="K106" s="9">
        <v>3</v>
      </c>
      <c r="L106" s="9">
        <v>2</v>
      </c>
      <c r="M106" s="9">
        <v>4</v>
      </c>
      <c r="N106" s="18">
        <f t="shared" si="1"/>
        <v>21</v>
      </c>
    </row>
    <row r="107" spans="1:14" ht="25.3" thickBot="1" x14ac:dyDescent="0.45">
      <c r="A107" s="16" t="s">
        <v>235</v>
      </c>
      <c r="B107" s="21" t="s">
        <v>23</v>
      </c>
      <c r="C107" s="22" t="s">
        <v>19</v>
      </c>
      <c r="D107" s="22" t="s">
        <v>14</v>
      </c>
      <c r="E107" s="22" t="s">
        <v>234</v>
      </c>
      <c r="F107" s="22" t="s">
        <v>237</v>
      </c>
      <c r="G107" s="22">
        <v>7</v>
      </c>
      <c r="H107" s="9">
        <v>7</v>
      </c>
      <c r="I107" s="9">
        <v>7</v>
      </c>
      <c r="J107" s="9">
        <v>7</v>
      </c>
      <c r="K107" s="9">
        <v>5</v>
      </c>
      <c r="L107" s="9">
        <v>7</v>
      </c>
      <c r="M107" s="9">
        <v>7</v>
      </c>
      <c r="N107" s="18">
        <f t="shared" si="1"/>
        <v>40</v>
      </c>
    </row>
    <row r="108" spans="1:14" ht="15" thickBot="1" x14ac:dyDescent="0.45">
      <c r="A108" s="16" t="s">
        <v>238</v>
      </c>
      <c r="B108" s="21" t="s">
        <v>26</v>
      </c>
      <c r="C108" s="22" t="s">
        <v>10</v>
      </c>
      <c r="D108" s="22" t="s">
        <v>14</v>
      </c>
      <c r="E108" s="22" t="s">
        <v>234</v>
      </c>
      <c r="F108" s="22" t="s">
        <v>16</v>
      </c>
      <c r="G108" s="22">
        <v>7.7</v>
      </c>
      <c r="H108" s="9">
        <v>6</v>
      </c>
      <c r="I108" s="9">
        <v>2</v>
      </c>
      <c r="J108" s="9">
        <v>4</v>
      </c>
      <c r="K108" s="9">
        <v>5</v>
      </c>
      <c r="L108" s="9">
        <v>6</v>
      </c>
      <c r="M108" s="9">
        <v>5</v>
      </c>
      <c r="N108" s="18">
        <f t="shared" si="1"/>
        <v>28</v>
      </c>
    </row>
  </sheetData>
  <autoFilter ref="B1:G1" xr:uid="{09AA323B-CB0C-4B8C-83D5-45ED4AA67F0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14FC-066C-4752-841A-9122142BDC21}">
  <dimension ref="A1:Q108"/>
  <sheetViews>
    <sheetView topLeftCell="A96" workbookViewId="0">
      <selection activeCell="N2" sqref="N2:N108"/>
    </sheetView>
  </sheetViews>
  <sheetFormatPr defaultRowHeight="14.6" x14ac:dyDescent="0.4"/>
  <cols>
    <col min="12" max="13" width="9.23046875" style="37"/>
  </cols>
  <sheetData>
    <row r="1" spans="1:17" ht="62.15" thickBot="1" x14ac:dyDescent="0.45">
      <c r="A1" s="16" t="s">
        <v>240</v>
      </c>
      <c r="B1" s="26" t="s">
        <v>242</v>
      </c>
      <c r="C1" s="26" t="s">
        <v>243</v>
      </c>
      <c r="D1" s="26" t="s">
        <v>244</v>
      </c>
      <c r="E1" s="26" t="s">
        <v>245</v>
      </c>
      <c r="F1" s="26" t="s">
        <v>246</v>
      </c>
      <c r="G1" s="26" t="s">
        <v>247</v>
      </c>
      <c r="H1" s="31" t="s">
        <v>252</v>
      </c>
      <c r="I1" s="31" t="s">
        <v>256</v>
      </c>
      <c r="J1" s="31" t="s">
        <v>259</v>
      </c>
      <c r="K1" s="31" t="s">
        <v>267</v>
      </c>
      <c r="L1" s="31" t="s">
        <v>271</v>
      </c>
      <c r="M1" s="31" t="s">
        <v>274</v>
      </c>
      <c r="N1" s="32" t="s">
        <v>308</v>
      </c>
    </row>
    <row r="2" spans="1:17" ht="37.75" thickBot="1" x14ac:dyDescent="0.45">
      <c r="A2" s="16" t="s">
        <v>278</v>
      </c>
      <c r="B2" s="21" t="s">
        <v>26</v>
      </c>
      <c r="C2" s="22" t="s">
        <v>10</v>
      </c>
      <c r="D2" s="22" t="s">
        <v>280</v>
      </c>
      <c r="E2" s="22" t="s">
        <v>281</v>
      </c>
      <c r="F2" s="22" t="s">
        <v>20</v>
      </c>
      <c r="G2" s="53">
        <v>6.7</v>
      </c>
      <c r="H2" s="30">
        <v>1</v>
      </c>
      <c r="I2" s="30">
        <v>7</v>
      </c>
      <c r="J2" s="30">
        <v>4</v>
      </c>
      <c r="K2" s="30">
        <v>7</v>
      </c>
      <c r="L2" s="30">
        <v>6</v>
      </c>
      <c r="M2" s="33">
        <v>7</v>
      </c>
      <c r="N2" s="34">
        <f>SUM(H2:M2)</f>
        <v>32</v>
      </c>
      <c r="P2" s="47" t="s">
        <v>319</v>
      </c>
      <c r="Q2">
        <f>AVERAGE(N2:N108)</f>
        <v>28.327102803738317</v>
      </c>
    </row>
    <row r="3" spans="1:17" ht="37.75" thickBot="1" x14ac:dyDescent="0.45">
      <c r="A3" s="16" t="s">
        <v>282</v>
      </c>
      <c r="B3" s="21" t="s">
        <v>26</v>
      </c>
      <c r="C3" s="22" t="s">
        <v>10</v>
      </c>
      <c r="D3" s="22" t="s">
        <v>280</v>
      </c>
      <c r="E3" s="22" t="s">
        <v>281</v>
      </c>
      <c r="F3" s="22" t="s">
        <v>20</v>
      </c>
      <c r="G3" s="22">
        <v>6</v>
      </c>
      <c r="H3" s="30">
        <v>1</v>
      </c>
      <c r="I3" s="30">
        <v>7</v>
      </c>
      <c r="J3" s="30">
        <v>1</v>
      </c>
      <c r="K3" s="30">
        <v>7</v>
      </c>
      <c r="L3" s="30">
        <v>6</v>
      </c>
      <c r="M3" s="33">
        <v>7</v>
      </c>
      <c r="N3" s="34">
        <f t="shared" ref="N3:N66" si="0">SUM(H3:M3)</f>
        <v>29</v>
      </c>
      <c r="P3" s="47" t="s">
        <v>320</v>
      </c>
      <c r="Q3">
        <f>MEDIAN(N2:N108)</f>
        <v>28</v>
      </c>
    </row>
    <row r="4" spans="1:17" ht="37.75" thickBot="1" x14ac:dyDescent="0.45">
      <c r="A4" s="16" t="s">
        <v>284</v>
      </c>
      <c r="B4" s="21" t="s">
        <v>26</v>
      </c>
      <c r="C4" s="22" t="s">
        <v>10</v>
      </c>
      <c r="D4" s="22" t="s">
        <v>280</v>
      </c>
      <c r="E4" s="22" t="s">
        <v>281</v>
      </c>
      <c r="F4" s="22">
        <v>5</v>
      </c>
      <c r="G4" s="22">
        <v>6.5</v>
      </c>
      <c r="H4" s="30">
        <v>2</v>
      </c>
      <c r="I4" s="30">
        <v>2</v>
      </c>
      <c r="J4" s="30">
        <v>2</v>
      </c>
      <c r="K4" s="30">
        <v>5</v>
      </c>
      <c r="L4" s="30">
        <v>3</v>
      </c>
      <c r="M4" s="33">
        <v>6</v>
      </c>
      <c r="N4" s="34">
        <f t="shared" si="0"/>
        <v>20</v>
      </c>
      <c r="P4" s="47" t="s">
        <v>321</v>
      </c>
      <c r="Q4">
        <f>MODE(N2:N108)</f>
        <v>29</v>
      </c>
    </row>
    <row r="5" spans="1:17" ht="37.75" thickBot="1" x14ac:dyDescent="0.45">
      <c r="A5" s="16" t="s">
        <v>286</v>
      </c>
      <c r="B5" s="21" t="s">
        <v>26</v>
      </c>
      <c r="C5" s="22" t="s">
        <v>10</v>
      </c>
      <c r="D5" s="22" t="s">
        <v>280</v>
      </c>
      <c r="E5" s="22" t="s">
        <v>281</v>
      </c>
      <c r="F5" s="22" t="s">
        <v>155</v>
      </c>
      <c r="G5" s="22">
        <v>7.5</v>
      </c>
      <c r="H5" s="30">
        <v>1</v>
      </c>
      <c r="I5" s="30">
        <v>5</v>
      </c>
      <c r="J5" s="30">
        <v>6</v>
      </c>
      <c r="K5" s="30">
        <v>4</v>
      </c>
      <c r="L5" s="30">
        <v>6</v>
      </c>
      <c r="M5" s="33">
        <v>7</v>
      </c>
      <c r="N5" s="34">
        <f t="shared" si="0"/>
        <v>29</v>
      </c>
      <c r="P5" s="48" t="s">
        <v>329</v>
      </c>
      <c r="Q5">
        <f>STDEVA(N2:N108)</f>
        <v>4.2598956957170104</v>
      </c>
    </row>
    <row r="6" spans="1:17" ht="37.75" thickBot="1" x14ac:dyDescent="0.45">
      <c r="A6" s="16" t="s">
        <v>288</v>
      </c>
      <c r="B6" s="21" t="s">
        <v>26</v>
      </c>
      <c r="C6" s="22" t="s">
        <v>10</v>
      </c>
      <c r="D6" s="22" t="s">
        <v>280</v>
      </c>
      <c r="E6" s="22" t="s">
        <v>281</v>
      </c>
      <c r="F6" s="22" t="s">
        <v>290</v>
      </c>
      <c r="G6" s="22">
        <v>7</v>
      </c>
      <c r="H6" s="30">
        <v>1</v>
      </c>
      <c r="I6" s="30">
        <v>4</v>
      </c>
      <c r="J6" s="30">
        <v>3</v>
      </c>
      <c r="K6" s="30">
        <v>4</v>
      </c>
      <c r="L6" s="30">
        <v>4</v>
      </c>
      <c r="M6" s="33">
        <v>4</v>
      </c>
      <c r="N6" s="34">
        <f t="shared" si="0"/>
        <v>20</v>
      </c>
      <c r="P6" s="48" t="s">
        <v>330</v>
      </c>
      <c r="Q6">
        <f>MIN(N2:N108)</f>
        <v>14</v>
      </c>
    </row>
    <row r="7" spans="1:17" ht="37.75" thickBot="1" x14ac:dyDescent="0.45">
      <c r="A7" s="16" t="s">
        <v>291</v>
      </c>
      <c r="B7" s="21" t="s">
        <v>26</v>
      </c>
      <c r="C7" s="22" t="s">
        <v>10</v>
      </c>
      <c r="D7" s="22" t="s">
        <v>280</v>
      </c>
      <c r="E7" s="22" t="s">
        <v>281</v>
      </c>
      <c r="F7" s="22" t="s">
        <v>293</v>
      </c>
      <c r="G7" s="22">
        <v>6.9</v>
      </c>
      <c r="H7" s="30">
        <v>6</v>
      </c>
      <c r="I7" s="30">
        <v>3</v>
      </c>
      <c r="J7" s="30">
        <v>3</v>
      </c>
      <c r="K7" s="30">
        <v>7</v>
      </c>
      <c r="L7" s="30">
        <v>3</v>
      </c>
      <c r="M7" s="33">
        <v>4</v>
      </c>
      <c r="N7" s="34">
        <f t="shared" si="0"/>
        <v>26</v>
      </c>
      <c r="P7" s="48" t="s">
        <v>331</v>
      </c>
      <c r="Q7">
        <f>MAX(N2:N108)</f>
        <v>42</v>
      </c>
    </row>
    <row r="8" spans="1:17" ht="37.75" thickBot="1" x14ac:dyDescent="0.45">
      <c r="A8" s="16" t="s">
        <v>294</v>
      </c>
      <c r="B8" s="21" t="s">
        <v>9</v>
      </c>
      <c r="C8" s="22" t="s">
        <v>10</v>
      </c>
      <c r="D8" s="22" t="s">
        <v>280</v>
      </c>
      <c r="E8" s="22" t="s">
        <v>281</v>
      </c>
      <c r="F8" s="22">
        <v>8</v>
      </c>
      <c r="G8" s="22">
        <v>8</v>
      </c>
      <c r="H8" s="30">
        <v>7</v>
      </c>
      <c r="I8" s="30">
        <v>7</v>
      </c>
      <c r="J8" s="30">
        <v>7</v>
      </c>
      <c r="K8" s="30">
        <v>7</v>
      </c>
      <c r="L8" s="30">
        <v>7</v>
      </c>
      <c r="M8" s="33">
        <v>7</v>
      </c>
      <c r="N8" s="34">
        <f t="shared" si="0"/>
        <v>42</v>
      </c>
    </row>
    <row r="9" spans="1:17" ht="37.75" thickBot="1" x14ac:dyDescent="0.45">
      <c r="A9" s="16" t="s">
        <v>296</v>
      </c>
      <c r="B9" s="21" t="s">
        <v>26</v>
      </c>
      <c r="C9" s="22" t="s">
        <v>10</v>
      </c>
      <c r="D9" s="22" t="s">
        <v>280</v>
      </c>
      <c r="E9" s="22" t="s">
        <v>281</v>
      </c>
      <c r="F9" s="22" t="s">
        <v>298</v>
      </c>
      <c r="G9" s="22">
        <v>6.5</v>
      </c>
      <c r="H9" s="30">
        <v>3</v>
      </c>
      <c r="I9" s="30">
        <v>6</v>
      </c>
      <c r="J9" s="30">
        <v>5</v>
      </c>
      <c r="K9" s="30">
        <v>5</v>
      </c>
      <c r="L9" s="30">
        <v>5</v>
      </c>
      <c r="M9" s="33">
        <v>5</v>
      </c>
      <c r="N9" s="34">
        <f t="shared" si="0"/>
        <v>29</v>
      </c>
    </row>
    <row r="10" spans="1:17" ht="37.75" thickBot="1" x14ac:dyDescent="0.45">
      <c r="A10" s="16" t="s">
        <v>299</v>
      </c>
      <c r="B10" s="21" t="s">
        <v>26</v>
      </c>
      <c r="C10" s="22" t="s">
        <v>10</v>
      </c>
      <c r="D10" s="22" t="s">
        <v>280</v>
      </c>
      <c r="E10" s="22" t="s">
        <v>281</v>
      </c>
      <c r="F10" s="22" t="s">
        <v>44</v>
      </c>
      <c r="G10" s="22">
        <v>7.5</v>
      </c>
      <c r="H10" s="30">
        <v>7</v>
      </c>
      <c r="I10" s="30">
        <v>7</v>
      </c>
      <c r="J10" s="30">
        <v>3</v>
      </c>
      <c r="K10" s="30">
        <v>6</v>
      </c>
      <c r="L10" s="30">
        <v>6</v>
      </c>
      <c r="M10" s="33">
        <v>7</v>
      </c>
      <c r="N10" s="34">
        <f t="shared" si="0"/>
        <v>36</v>
      </c>
    </row>
    <row r="11" spans="1:17" ht="37.75" thickBot="1" x14ac:dyDescent="0.45">
      <c r="A11" s="16" t="s">
        <v>301</v>
      </c>
      <c r="B11" s="21" t="s">
        <v>26</v>
      </c>
      <c r="C11" s="22" t="s">
        <v>10</v>
      </c>
      <c r="D11" s="22" t="s">
        <v>280</v>
      </c>
      <c r="E11" s="22" t="s">
        <v>281</v>
      </c>
      <c r="F11" s="22" t="s">
        <v>303</v>
      </c>
      <c r="G11" s="22">
        <v>7</v>
      </c>
      <c r="H11" s="30">
        <v>3</v>
      </c>
      <c r="I11" s="30">
        <v>6</v>
      </c>
      <c r="J11" s="30">
        <v>4</v>
      </c>
      <c r="K11" s="30">
        <v>6</v>
      </c>
      <c r="L11" s="30">
        <v>3</v>
      </c>
      <c r="M11" s="33">
        <v>5</v>
      </c>
      <c r="N11" s="34">
        <f t="shared" si="0"/>
        <v>27</v>
      </c>
    </row>
    <row r="12" spans="1:17" ht="25.3" thickBot="1" x14ac:dyDescent="0.45">
      <c r="A12" s="16" t="s">
        <v>304</v>
      </c>
      <c r="B12" s="21" t="s">
        <v>9</v>
      </c>
      <c r="C12" s="22" t="s">
        <v>10</v>
      </c>
      <c r="D12" s="22" t="s">
        <v>14</v>
      </c>
      <c r="E12" s="22" t="s">
        <v>55</v>
      </c>
      <c r="F12" s="22" t="s">
        <v>16</v>
      </c>
      <c r="G12" s="22">
        <v>6.1</v>
      </c>
      <c r="H12" s="30">
        <v>4</v>
      </c>
      <c r="I12" s="30">
        <v>6</v>
      </c>
      <c r="J12" s="30">
        <v>2</v>
      </c>
      <c r="K12" s="30">
        <v>6</v>
      </c>
      <c r="L12" s="30">
        <v>7</v>
      </c>
      <c r="M12" s="33">
        <v>5</v>
      </c>
      <c r="N12" s="34">
        <f t="shared" si="0"/>
        <v>30</v>
      </c>
    </row>
    <row r="13" spans="1:17" ht="25.3" thickBot="1" x14ac:dyDescent="0.45">
      <c r="A13" s="16" t="s">
        <v>306</v>
      </c>
      <c r="B13" s="21" t="s">
        <v>26</v>
      </c>
      <c r="C13" s="22" t="s">
        <v>19</v>
      </c>
      <c r="D13" s="22" t="s">
        <v>14</v>
      </c>
      <c r="E13" s="22" t="s">
        <v>55</v>
      </c>
      <c r="F13" s="22" t="s">
        <v>16</v>
      </c>
      <c r="G13" s="22">
        <v>6.1</v>
      </c>
      <c r="H13" s="30">
        <v>1</v>
      </c>
      <c r="I13" s="30">
        <v>6</v>
      </c>
      <c r="J13" s="30">
        <v>1</v>
      </c>
      <c r="K13" s="30">
        <v>6</v>
      </c>
      <c r="L13" s="30">
        <v>7</v>
      </c>
      <c r="M13" s="33">
        <v>6</v>
      </c>
      <c r="N13" s="34">
        <f t="shared" si="0"/>
        <v>27</v>
      </c>
    </row>
    <row r="14" spans="1:17" ht="25.3" thickBot="1" x14ac:dyDescent="0.45">
      <c r="A14" s="16" t="s">
        <v>7</v>
      </c>
      <c r="B14" s="21" t="s">
        <v>9</v>
      </c>
      <c r="C14" s="22" t="s">
        <v>10</v>
      </c>
      <c r="D14" s="22" t="s">
        <v>14</v>
      </c>
      <c r="E14" s="22" t="s">
        <v>11</v>
      </c>
      <c r="F14" s="22">
        <v>3</v>
      </c>
      <c r="G14" s="22">
        <v>6.3</v>
      </c>
      <c r="H14" s="30">
        <v>2</v>
      </c>
      <c r="I14" s="30">
        <v>5</v>
      </c>
      <c r="J14" s="30">
        <v>3</v>
      </c>
      <c r="K14" s="30">
        <v>7</v>
      </c>
      <c r="L14" s="30">
        <v>4</v>
      </c>
      <c r="M14" s="33">
        <v>6</v>
      </c>
      <c r="N14" s="34">
        <f t="shared" si="0"/>
        <v>27</v>
      </c>
    </row>
    <row r="15" spans="1:17" ht="25.3" thickBot="1" x14ac:dyDescent="0.45">
      <c r="A15" s="16" t="s">
        <v>12</v>
      </c>
      <c r="B15" s="21" t="s">
        <v>9</v>
      </c>
      <c r="C15" s="22" t="s">
        <v>10</v>
      </c>
      <c r="D15" s="22" t="s">
        <v>14</v>
      </c>
      <c r="E15" s="22" t="s">
        <v>15</v>
      </c>
      <c r="F15" s="22" t="s">
        <v>16</v>
      </c>
      <c r="G15" s="22">
        <v>6.6</v>
      </c>
      <c r="H15" s="30">
        <v>3</v>
      </c>
      <c r="I15" s="30">
        <v>7</v>
      </c>
      <c r="J15" s="30">
        <v>7</v>
      </c>
      <c r="K15" s="30">
        <v>7</v>
      </c>
      <c r="L15" s="30">
        <v>7</v>
      </c>
      <c r="M15" s="33">
        <v>7</v>
      </c>
      <c r="N15" s="34">
        <f t="shared" si="0"/>
        <v>38</v>
      </c>
    </row>
    <row r="16" spans="1:17" ht="25.3" thickBot="1" x14ac:dyDescent="0.45">
      <c r="A16" s="16" t="s">
        <v>17</v>
      </c>
      <c r="B16" s="21" t="s">
        <v>9</v>
      </c>
      <c r="C16" s="22" t="s">
        <v>19</v>
      </c>
      <c r="D16" s="22" t="s">
        <v>14</v>
      </c>
      <c r="E16" s="22" t="s">
        <v>32</v>
      </c>
      <c r="F16" s="22" t="s">
        <v>20</v>
      </c>
      <c r="G16" s="22">
        <v>7.9</v>
      </c>
      <c r="H16" s="30">
        <v>2</v>
      </c>
      <c r="I16" s="30">
        <v>6</v>
      </c>
      <c r="J16" s="30">
        <v>2</v>
      </c>
      <c r="K16" s="30">
        <v>7</v>
      </c>
      <c r="L16" s="30">
        <v>7</v>
      </c>
      <c r="M16" s="33">
        <v>7</v>
      </c>
      <c r="N16" s="34">
        <f t="shared" si="0"/>
        <v>31</v>
      </c>
    </row>
    <row r="17" spans="1:14" ht="25.3" thickBot="1" x14ac:dyDescent="0.45">
      <c r="A17" s="16" t="s">
        <v>21</v>
      </c>
      <c r="B17" s="21" t="s">
        <v>23</v>
      </c>
      <c r="C17" s="22" t="s">
        <v>19</v>
      </c>
      <c r="D17" s="22" t="s">
        <v>14</v>
      </c>
      <c r="E17" s="22" t="s">
        <v>32</v>
      </c>
      <c r="F17" s="22">
        <v>7</v>
      </c>
      <c r="G17" s="22">
        <v>6.4</v>
      </c>
      <c r="H17" s="30">
        <v>2</v>
      </c>
      <c r="I17" s="30">
        <v>6</v>
      </c>
      <c r="J17" s="30">
        <v>6</v>
      </c>
      <c r="K17" s="30">
        <v>3</v>
      </c>
      <c r="L17" s="30">
        <v>7</v>
      </c>
      <c r="M17" s="33">
        <v>7</v>
      </c>
      <c r="N17" s="34">
        <f t="shared" si="0"/>
        <v>31</v>
      </c>
    </row>
    <row r="18" spans="1:14" ht="25.3" thickBot="1" x14ac:dyDescent="0.45">
      <c r="A18" s="16" t="s">
        <v>24</v>
      </c>
      <c r="B18" s="21" t="s">
        <v>26</v>
      </c>
      <c r="C18" s="22" t="s">
        <v>19</v>
      </c>
      <c r="D18" s="22" t="s">
        <v>14</v>
      </c>
      <c r="E18" s="22" t="s">
        <v>32</v>
      </c>
      <c r="F18" s="22" t="s">
        <v>20</v>
      </c>
      <c r="G18" s="22">
        <v>6.7</v>
      </c>
      <c r="H18" s="30">
        <v>1</v>
      </c>
      <c r="I18" s="30">
        <v>7</v>
      </c>
      <c r="J18" s="30">
        <v>6</v>
      </c>
      <c r="K18" s="30">
        <v>7</v>
      </c>
      <c r="L18" s="30">
        <v>7</v>
      </c>
      <c r="M18" s="33">
        <v>7</v>
      </c>
      <c r="N18" s="34">
        <f t="shared" si="0"/>
        <v>35</v>
      </c>
    </row>
    <row r="19" spans="1:14" ht="25.3" thickBot="1" x14ac:dyDescent="0.45">
      <c r="A19" s="16" t="s">
        <v>27</v>
      </c>
      <c r="B19" s="21" t="s">
        <v>26</v>
      </c>
      <c r="C19" s="22" t="s">
        <v>10</v>
      </c>
      <c r="D19" s="22" t="s">
        <v>14</v>
      </c>
      <c r="E19" s="22" t="s">
        <v>32</v>
      </c>
      <c r="F19" s="22" t="s">
        <v>29</v>
      </c>
      <c r="G19" s="22">
        <v>4.5999999999999996</v>
      </c>
      <c r="H19" s="30">
        <v>1</v>
      </c>
      <c r="I19" s="30">
        <v>4</v>
      </c>
      <c r="J19" s="30">
        <v>1</v>
      </c>
      <c r="K19" s="30">
        <v>7</v>
      </c>
      <c r="L19" s="30">
        <v>7</v>
      </c>
      <c r="M19" s="33">
        <v>7</v>
      </c>
      <c r="N19" s="34">
        <f t="shared" si="0"/>
        <v>27</v>
      </c>
    </row>
    <row r="20" spans="1:14" ht="25.3" thickBot="1" x14ac:dyDescent="0.45">
      <c r="A20" s="16" t="s">
        <v>30</v>
      </c>
      <c r="B20" s="21" t="s">
        <v>9</v>
      </c>
      <c r="C20" s="22" t="s">
        <v>19</v>
      </c>
      <c r="D20" s="22" t="s">
        <v>14</v>
      </c>
      <c r="E20" s="22" t="s">
        <v>32</v>
      </c>
      <c r="F20" s="22" t="s">
        <v>20</v>
      </c>
      <c r="G20" s="22">
        <v>6.9</v>
      </c>
      <c r="H20" s="30">
        <v>5</v>
      </c>
      <c r="I20" s="30">
        <v>1</v>
      </c>
      <c r="J20" s="30">
        <v>4</v>
      </c>
      <c r="K20" s="30">
        <v>5</v>
      </c>
      <c r="L20" s="30">
        <v>5</v>
      </c>
      <c r="M20" s="33">
        <v>7</v>
      </c>
      <c r="N20" s="34">
        <f t="shared" si="0"/>
        <v>27</v>
      </c>
    </row>
    <row r="21" spans="1:14" ht="25.3" thickBot="1" x14ac:dyDescent="0.45">
      <c r="A21" s="16" t="s">
        <v>33</v>
      </c>
      <c r="B21" s="21" t="s">
        <v>26</v>
      </c>
      <c r="C21" s="22" t="s">
        <v>19</v>
      </c>
      <c r="D21" s="22" t="s">
        <v>14</v>
      </c>
      <c r="E21" s="22" t="s">
        <v>32</v>
      </c>
      <c r="F21" s="22" t="s">
        <v>35</v>
      </c>
      <c r="G21" s="22">
        <v>8.3000000000000007</v>
      </c>
      <c r="H21" s="30">
        <v>1</v>
      </c>
      <c r="I21" s="30">
        <v>7</v>
      </c>
      <c r="J21" s="30">
        <v>3</v>
      </c>
      <c r="K21" s="30">
        <v>7</v>
      </c>
      <c r="L21" s="30">
        <v>7</v>
      </c>
      <c r="M21" s="33">
        <v>7</v>
      </c>
      <c r="N21" s="34">
        <f t="shared" si="0"/>
        <v>32</v>
      </c>
    </row>
    <row r="22" spans="1:14" ht="25.3" thickBot="1" x14ac:dyDescent="0.45">
      <c r="A22" s="16" t="s">
        <v>36</v>
      </c>
      <c r="B22" s="21" t="s">
        <v>26</v>
      </c>
      <c r="C22" s="22" t="s">
        <v>10</v>
      </c>
      <c r="D22" s="22" t="s">
        <v>14</v>
      </c>
      <c r="E22" s="22" t="s">
        <v>32</v>
      </c>
      <c r="F22" s="22">
        <v>7</v>
      </c>
      <c r="G22" s="22">
        <v>6.7</v>
      </c>
      <c r="H22" s="30">
        <v>5</v>
      </c>
      <c r="I22" s="30">
        <v>6</v>
      </c>
      <c r="J22" s="30">
        <v>1</v>
      </c>
      <c r="K22" s="30">
        <v>4</v>
      </c>
      <c r="L22" s="30">
        <v>5</v>
      </c>
      <c r="M22" s="33">
        <v>6</v>
      </c>
      <c r="N22" s="34">
        <f t="shared" si="0"/>
        <v>27</v>
      </c>
    </row>
    <row r="23" spans="1:14" ht="37.75" thickBot="1" x14ac:dyDescent="0.45">
      <c r="A23" s="16" t="s">
        <v>38</v>
      </c>
      <c r="B23" s="21" t="s">
        <v>26</v>
      </c>
      <c r="C23" s="22" t="s">
        <v>10</v>
      </c>
      <c r="D23" s="22" t="s">
        <v>14</v>
      </c>
      <c r="E23" s="22" t="s">
        <v>32</v>
      </c>
      <c r="F23" s="22" t="s">
        <v>20</v>
      </c>
      <c r="G23" s="22">
        <v>7.1</v>
      </c>
      <c r="H23" s="30">
        <v>1</v>
      </c>
      <c r="I23" s="30">
        <v>1</v>
      </c>
      <c r="J23" s="30">
        <v>2</v>
      </c>
      <c r="K23" s="30">
        <v>7</v>
      </c>
      <c r="L23" s="30">
        <v>6</v>
      </c>
      <c r="M23" s="33">
        <v>7</v>
      </c>
      <c r="N23" s="34">
        <f t="shared" si="0"/>
        <v>24</v>
      </c>
    </row>
    <row r="24" spans="1:14" ht="25.3" thickBot="1" x14ac:dyDescent="0.45">
      <c r="A24" s="16" t="s">
        <v>40</v>
      </c>
      <c r="B24" s="21" t="s">
        <v>26</v>
      </c>
      <c r="C24" s="22" t="s">
        <v>19</v>
      </c>
      <c r="D24" s="22" t="s">
        <v>14</v>
      </c>
      <c r="E24" s="22" t="s">
        <v>32</v>
      </c>
      <c r="F24" s="22" t="s">
        <v>20</v>
      </c>
      <c r="G24" s="22">
        <v>6</v>
      </c>
      <c r="H24" s="30">
        <v>4</v>
      </c>
      <c r="I24" s="30">
        <v>4</v>
      </c>
      <c r="J24" s="30">
        <v>4</v>
      </c>
      <c r="K24" s="30">
        <v>3</v>
      </c>
      <c r="L24" s="30">
        <v>4</v>
      </c>
      <c r="M24" s="33">
        <v>4</v>
      </c>
      <c r="N24" s="34">
        <f t="shared" si="0"/>
        <v>23</v>
      </c>
    </row>
    <row r="25" spans="1:14" ht="25.3" thickBot="1" x14ac:dyDescent="0.45">
      <c r="A25" s="16" t="s">
        <v>42</v>
      </c>
      <c r="B25" s="21" t="s">
        <v>26</v>
      </c>
      <c r="C25" s="22" t="s">
        <v>19</v>
      </c>
      <c r="D25" s="22" t="s">
        <v>14</v>
      </c>
      <c r="E25" s="22" t="s">
        <v>32</v>
      </c>
      <c r="F25" s="22" t="s">
        <v>44</v>
      </c>
      <c r="G25" s="22">
        <v>6.5</v>
      </c>
      <c r="H25" s="30">
        <v>2</v>
      </c>
      <c r="I25" s="30">
        <v>4</v>
      </c>
      <c r="J25" s="30">
        <v>4</v>
      </c>
      <c r="K25" s="30">
        <v>4</v>
      </c>
      <c r="L25" s="30">
        <v>3</v>
      </c>
      <c r="M25" s="33">
        <v>4</v>
      </c>
      <c r="N25" s="34">
        <f t="shared" si="0"/>
        <v>21</v>
      </c>
    </row>
    <row r="26" spans="1:14" ht="25.3" thickBot="1" x14ac:dyDescent="0.45">
      <c r="A26" s="16" t="s">
        <v>45</v>
      </c>
      <c r="B26" s="21" t="s">
        <v>26</v>
      </c>
      <c r="C26" s="22" t="s">
        <v>19</v>
      </c>
      <c r="D26" s="22" t="s">
        <v>14</v>
      </c>
      <c r="E26" s="22" t="s">
        <v>32</v>
      </c>
      <c r="F26" s="22">
        <v>7</v>
      </c>
      <c r="G26" s="22">
        <v>8.1999999999999993</v>
      </c>
      <c r="H26" s="30">
        <v>5</v>
      </c>
      <c r="I26" s="30">
        <v>7</v>
      </c>
      <c r="J26" s="30">
        <v>3</v>
      </c>
      <c r="K26" s="30">
        <v>5</v>
      </c>
      <c r="L26" s="30">
        <v>6</v>
      </c>
      <c r="M26" s="33">
        <v>6</v>
      </c>
      <c r="N26" s="34">
        <f t="shared" si="0"/>
        <v>32</v>
      </c>
    </row>
    <row r="27" spans="1:14" ht="25.3" thickBot="1" x14ac:dyDescent="0.45">
      <c r="A27" s="16" t="s">
        <v>47</v>
      </c>
      <c r="B27" s="21" t="s">
        <v>49</v>
      </c>
      <c r="C27" s="22" t="s">
        <v>10</v>
      </c>
      <c r="D27" s="22" t="s">
        <v>14</v>
      </c>
      <c r="E27" s="22" t="s">
        <v>50</v>
      </c>
      <c r="F27" s="22" t="s">
        <v>16</v>
      </c>
      <c r="G27" s="22">
        <v>6</v>
      </c>
      <c r="H27" s="30">
        <v>7</v>
      </c>
      <c r="I27" s="30">
        <v>7</v>
      </c>
      <c r="J27" s="30">
        <v>7</v>
      </c>
      <c r="K27" s="30">
        <v>7</v>
      </c>
      <c r="L27" s="30">
        <v>7</v>
      </c>
      <c r="M27" s="33">
        <v>1</v>
      </c>
      <c r="N27" s="34">
        <f t="shared" si="0"/>
        <v>36</v>
      </c>
    </row>
    <row r="28" spans="1:14" ht="25.3" thickBot="1" x14ac:dyDescent="0.45">
      <c r="A28" s="16" t="s">
        <v>51</v>
      </c>
      <c r="B28" s="21" t="s">
        <v>26</v>
      </c>
      <c r="C28" s="22" t="s">
        <v>10</v>
      </c>
      <c r="D28" s="22" t="s">
        <v>14</v>
      </c>
      <c r="E28" s="22" t="s">
        <v>55</v>
      </c>
      <c r="F28" s="22" t="s">
        <v>16</v>
      </c>
      <c r="G28" s="22">
        <v>6.9</v>
      </c>
      <c r="H28" s="30">
        <v>1</v>
      </c>
      <c r="I28" s="30">
        <v>7</v>
      </c>
      <c r="J28" s="30">
        <v>5</v>
      </c>
      <c r="K28" s="30">
        <v>7</v>
      </c>
      <c r="L28" s="30">
        <v>5</v>
      </c>
      <c r="M28" s="33">
        <v>4</v>
      </c>
      <c r="N28" s="34">
        <f t="shared" si="0"/>
        <v>29</v>
      </c>
    </row>
    <row r="29" spans="1:14" ht="25.3" thickBot="1" x14ac:dyDescent="0.45">
      <c r="A29" s="16" t="s">
        <v>53</v>
      </c>
      <c r="B29" s="21" t="s">
        <v>9</v>
      </c>
      <c r="C29" s="22" t="s">
        <v>10</v>
      </c>
      <c r="D29" s="22" t="s">
        <v>14</v>
      </c>
      <c r="E29" s="22" t="s">
        <v>55</v>
      </c>
      <c r="F29" s="22" t="s">
        <v>16</v>
      </c>
      <c r="G29" s="22">
        <v>5.8</v>
      </c>
      <c r="H29" s="30">
        <v>7</v>
      </c>
      <c r="I29" s="30">
        <v>7</v>
      </c>
      <c r="J29" s="30">
        <v>7</v>
      </c>
      <c r="K29" s="30">
        <v>7</v>
      </c>
      <c r="L29" s="30">
        <v>7</v>
      </c>
      <c r="M29" s="33">
        <v>7</v>
      </c>
      <c r="N29" s="34">
        <f t="shared" si="0"/>
        <v>42</v>
      </c>
    </row>
    <row r="30" spans="1:14" ht="25.3" thickBot="1" x14ac:dyDescent="0.45">
      <c r="A30" s="16" t="s">
        <v>56</v>
      </c>
      <c r="B30" s="21" t="s">
        <v>9</v>
      </c>
      <c r="C30" s="22" t="s">
        <v>10</v>
      </c>
      <c r="D30" s="22" t="s">
        <v>14</v>
      </c>
      <c r="E30" s="22" t="s">
        <v>55</v>
      </c>
      <c r="F30" s="22" t="s">
        <v>16</v>
      </c>
      <c r="G30" s="22">
        <v>5.5</v>
      </c>
      <c r="H30" s="30">
        <v>7</v>
      </c>
      <c r="I30" s="30">
        <v>7</v>
      </c>
      <c r="J30" s="30">
        <v>5</v>
      </c>
      <c r="K30" s="30">
        <v>4</v>
      </c>
      <c r="L30" s="30">
        <v>4</v>
      </c>
      <c r="M30" s="33">
        <v>5</v>
      </c>
      <c r="N30" s="34">
        <f t="shared" si="0"/>
        <v>32</v>
      </c>
    </row>
    <row r="31" spans="1:14" ht="50.15" thickBot="1" x14ac:dyDescent="0.45">
      <c r="A31" s="16" t="s">
        <v>58</v>
      </c>
      <c r="B31" s="21" t="s">
        <v>26</v>
      </c>
      <c r="C31" s="22" t="s">
        <v>10</v>
      </c>
      <c r="D31" s="22" t="s">
        <v>60</v>
      </c>
      <c r="E31" s="22" t="s">
        <v>312</v>
      </c>
      <c r="F31" s="22" t="s">
        <v>61</v>
      </c>
      <c r="G31" s="22">
        <v>6.9</v>
      </c>
      <c r="H31" s="30">
        <v>4</v>
      </c>
      <c r="I31" s="30">
        <v>4</v>
      </c>
      <c r="J31" s="30">
        <v>5</v>
      </c>
      <c r="K31" s="30">
        <v>4</v>
      </c>
      <c r="L31" s="30">
        <v>5</v>
      </c>
      <c r="M31" s="33">
        <v>3</v>
      </c>
      <c r="N31" s="34">
        <f t="shared" si="0"/>
        <v>25</v>
      </c>
    </row>
    <row r="32" spans="1:14" ht="25.3" thickBot="1" x14ac:dyDescent="0.45">
      <c r="A32" s="16" t="s">
        <v>62</v>
      </c>
      <c r="B32" s="21" t="s">
        <v>23</v>
      </c>
      <c r="C32" s="22" t="s">
        <v>19</v>
      </c>
      <c r="D32" s="22" t="s">
        <v>14</v>
      </c>
      <c r="E32" s="22" t="s">
        <v>55</v>
      </c>
      <c r="F32" s="22">
        <v>3</v>
      </c>
      <c r="G32" s="22">
        <v>6.3</v>
      </c>
      <c r="H32" s="30">
        <v>3</v>
      </c>
      <c r="I32" s="30">
        <v>3</v>
      </c>
      <c r="J32" s="30">
        <v>3</v>
      </c>
      <c r="K32" s="30">
        <v>4</v>
      </c>
      <c r="L32" s="30">
        <v>5</v>
      </c>
      <c r="M32" s="33">
        <v>6</v>
      </c>
      <c r="N32" s="34">
        <f t="shared" si="0"/>
        <v>24</v>
      </c>
    </row>
    <row r="33" spans="1:14" ht="25.3" thickBot="1" x14ac:dyDescent="0.45">
      <c r="A33" s="16" t="s">
        <v>64</v>
      </c>
      <c r="B33" s="21" t="s">
        <v>26</v>
      </c>
      <c r="C33" s="22" t="s">
        <v>10</v>
      </c>
      <c r="D33" s="22" t="s">
        <v>14</v>
      </c>
      <c r="E33" s="22" t="s">
        <v>66</v>
      </c>
      <c r="F33" s="22">
        <v>3</v>
      </c>
      <c r="G33" s="22">
        <v>8.5</v>
      </c>
      <c r="H33" s="30">
        <v>3</v>
      </c>
      <c r="I33" s="30">
        <v>6</v>
      </c>
      <c r="J33" s="30">
        <v>4</v>
      </c>
      <c r="K33" s="30">
        <v>3</v>
      </c>
      <c r="L33" s="30">
        <v>6</v>
      </c>
      <c r="M33" s="33">
        <v>6</v>
      </c>
      <c r="N33" s="34">
        <f t="shared" si="0"/>
        <v>28</v>
      </c>
    </row>
    <row r="34" spans="1:14" ht="25.3" thickBot="1" x14ac:dyDescent="0.45">
      <c r="A34" s="16" t="s">
        <v>67</v>
      </c>
      <c r="B34" s="21" t="s">
        <v>26</v>
      </c>
      <c r="C34" s="22" t="s">
        <v>19</v>
      </c>
      <c r="D34" s="22" t="s">
        <v>14</v>
      </c>
      <c r="E34" s="22" t="s">
        <v>55</v>
      </c>
      <c r="F34" s="22">
        <v>3</v>
      </c>
      <c r="G34" s="22">
        <v>6.8</v>
      </c>
      <c r="H34" s="30">
        <v>1</v>
      </c>
      <c r="I34" s="30">
        <v>7</v>
      </c>
      <c r="J34" s="30">
        <v>1</v>
      </c>
      <c r="K34" s="30">
        <v>5</v>
      </c>
      <c r="L34" s="30">
        <v>7</v>
      </c>
      <c r="M34" s="33">
        <v>7</v>
      </c>
      <c r="N34" s="34">
        <f t="shared" si="0"/>
        <v>28</v>
      </c>
    </row>
    <row r="35" spans="1:14" ht="25.3" thickBot="1" x14ac:dyDescent="0.45">
      <c r="A35" s="16" t="s">
        <v>69</v>
      </c>
      <c r="B35" s="21" t="s">
        <v>9</v>
      </c>
      <c r="C35" s="22" t="s">
        <v>10</v>
      </c>
      <c r="D35" s="22" t="s">
        <v>14</v>
      </c>
      <c r="E35" s="22" t="s">
        <v>55</v>
      </c>
      <c r="F35" s="22">
        <v>3</v>
      </c>
      <c r="G35" s="22">
        <v>5.6</v>
      </c>
      <c r="H35" s="30">
        <v>5</v>
      </c>
      <c r="I35" s="30">
        <v>5</v>
      </c>
      <c r="J35" s="30">
        <v>5</v>
      </c>
      <c r="K35" s="30">
        <v>4</v>
      </c>
      <c r="L35" s="30">
        <v>6</v>
      </c>
      <c r="M35" s="33">
        <v>5</v>
      </c>
      <c r="N35" s="34">
        <f t="shared" si="0"/>
        <v>30</v>
      </c>
    </row>
    <row r="36" spans="1:14" ht="25.3" thickBot="1" x14ac:dyDescent="0.45">
      <c r="A36" s="16" t="s">
        <v>71</v>
      </c>
      <c r="B36" s="21" t="s">
        <v>9</v>
      </c>
      <c r="C36" s="22" t="s">
        <v>10</v>
      </c>
      <c r="D36" s="22" t="s">
        <v>14</v>
      </c>
      <c r="E36" s="22" t="s">
        <v>55</v>
      </c>
      <c r="F36" s="22" t="s">
        <v>16</v>
      </c>
      <c r="G36" s="22">
        <v>6</v>
      </c>
      <c r="H36" s="30">
        <v>3</v>
      </c>
      <c r="I36" s="30">
        <v>5</v>
      </c>
      <c r="J36" s="30">
        <v>3</v>
      </c>
      <c r="K36" s="30">
        <v>5</v>
      </c>
      <c r="L36" s="30">
        <v>5</v>
      </c>
      <c r="M36" s="33">
        <v>7</v>
      </c>
      <c r="N36" s="34">
        <f t="shared" si="0"/>
        <v>28</v>
      </c>
    </row>
    <row r="37" spans="1:14" ht="25.3" thickBot="1" x14ac:dyDescent="0.45">
      <c r="A37" s="16" t="s">
        <v>73</v>
      </c>
      <c r="B37" s="21" t="s">
        <v>26</v>
      </c>
      <c r="C37" s="22" t="s">
        <v>19</v>
      </c>
      <c r="D37" s="22" t="s">
        <v>14</v>
      </c>
      <c r="E37" s="22" t="s">
        <v>55</v>
      </c>
      <c r="F37" s="22" t="s">
        <v>16</v>
      </c>
      <c r="G37" s="22">
        <v>6.1</v>
      </c>
      <c r="H37" s="30">
        <v>2</v>
      </c>
      <c r="I37" s="30">
        <v>5</v>
      </c>
      <c r="J37" s="30">
        <v>2</v>
      </c>
      <c r="K37" s="30">
        <v>5</v>
      </c>
      <c r="L37" s="30">
        <v>6</v>
      </c>
      <c r="M37" s="33">
        <v>6</v>
      </c>
      <c r="N37" s="34">
        <f t="shared" si="0"/>
        <v>26</v>
      </c>
    </row>
    <row r="38" spans="1:14" ht="15" thickBot="1" x14ac:dyDescent="0.45">
      <c r="A38" s="16" t="s">
        <v>75</v>
      </c>
      <c r="B38" s="21" t="s">
        <v>9</v>
      </c>
      <c r="C38" s="22" t="s">
        <v>19</v>
      </c>
      <c r="D38" s="22" t="s">
        <v>14</v>
      </c>
      <c r="E38" s="22" t="s">
        <v>55</v>
      </c>
      <c r="F38" s="22" t="s">
        <v>16</v>
      </c>
      <c r="G38" s="22">
        <v>6.3</v>
      </c>
      <c r="H38" s="30">
        <v>2</v>
      </c>
      <c r="I38" s="30">
        <v>5</v>
      </c>
      <c r="J38" s="30">
        <v>3</v>
      </c>
      <c r="K38" s="30">
        <v>3</v>
      </c>
      <c r="L38" s="30">
        <v>5</v>
      </c>
      <c r="M38" s="33">
        <v>6</v>
      </c>
      <c r="N38" s="34">
        <f t="shared" si="0"/>
        <v>24</v>
      </c>
    </row>
    <row r="39" spans="1:14" ht="25.3" thickBot="1" x14ac:dyDescent="0.45">
      <c r="A39" s="16" t="s">
        <v>77</v>
      </c>
      <c r="B39" s="21" t="s">
        <v>9</v>
      </c>
      <c r="C39" s="22" t="s">
        <v>19</v>
      </c>
      <c r="D39" s="22" t="s">
        <v>14</v>
      </c>
      <c r="E39" s="22" t="s">
        <v>55</v>
      </c>
      <c r="F39" s="22">
        <v>3</v>
      </c>
      <c r="G39" s="22">
        <v>6.6</v>
      </c>
      <c r="H39" s="30">
        <v>2</v>
      </c>
      <c r="I39" s="30">
        <v>6</v>
      </c>
      <c r="J39" s="30">
        <v>1</v>
      </c>
      <c r="K39" s="30">
        <v>7</v>
      </c>
      <c r="L39" s="30">
        <v>4</v>
      </c>
      <c r="M39" s="33">
        <v>7</v>
      </c>
      <c r="N39" s="34">
        <f t="shared" si="0"/>
        <v>27</v>
      </c>
    </row>
    <row r="40" spans="1:14" ht="25.3" thickBot="1" x14ac:dyDescent="0.45">
      <c r="A40" s="16" t="s">
        <v>79</v>
      </c>
      <c r="B40" s="21" t="s">
        <v>9</v>
      </c>
      <c r="C40" s="22" t="s">
        <v>10</v>
      </c>
      <c r="D40" s="22" t="s">
        <v>14</v>
      </c>
      <c r="E40" s="22" t="s">
        <v>55</v>
      </c>
      <c r="F40" s="22">
        <v>3</v>
      </c>
      <c r="G40" s="22">
        <v>5.3</v>
      </c>
      <c r="H40" s="30">
        <v>1</v>
      </c>
      <c r="I40" s="30">
        <v>4</v>
      </c>
      <c r="J40" s="30">
        <v>5</v>
      </c>
      <c r="K40" s="30">
        <v>7</v>
      </c>
      <c r="L40" s="30">
        <v>6</v>
      </c>
      <c r="M40" s="33">
        <v>4</v>
      </c>
      <c r="N40" s="34">
        <f t="shared" si="0"/>
        <v>27</v>
      </c>
    </row>
    <row r="41" spans="1:14" ht="25.3" thickBot="1" x14ac:dyDescent="0.45">
      <c r="A41" s="16" t="s">
        <v>81</v>
      </c>
      <c r="B41" s="21" t="s">
        <v>26</v>
      </c>
      <c r="C41" s="22" t="s">
        <v>10</v>
      </c>
      <c r="D41" s="22" t="s">
        <v>139</v>
      </c>
      <c r="E41" s="22" t="s">
        <v>139</v>
      </c>
      <c r="F41" s="22">
        <v>7</v>
      </c>
      <c r="G41" s="22">
        <v>8</v>
      </c>
      <c r="H41" s="30">
        <v>2</v>
      </c>
      <c r="I41" s="30">
        <v>6</v>
      </c>
      <c r="J41" s="30">
        <v>3</v>
      </c>
      <c r="K41" s="30">
        <v>7</v>
      </c>
      <c r="L41" s="30">
        <v>6</v>
      </c>
      <c r="M41" s="33">
        <v>6</v>
      </c>
      <c r="N41" s="34">
        <f t="shared" si="0"/>
        <v>30</v>
      </c>
    </row>
    <row r="42" spans="1:14" ht="25.3" thickBot="1" x14ac:dyDescent="0.45">
      <c r="A42" s="16" t="s">
        <v>83</v>
      </c>
      <c r="B42" s="21" t="s">
        <v>26</v>
      </c>
      <c r="C42" s="22" t="s">
        <v>10</v>
      </c>
      <c r="D42" s="22" t="s">
        <v>14</v>
      </c>
      <c r="E42" s="22" t="s">
        <v>139</v>
      </c>
      <c r="F42" s="22" t="s">
        <v>20</v>
      </c>
      <c r="G42" s="22">
        <v>6.3</v>
      </c>
      <c r="H42" s="30">
        <v>7</v>
      </c>
      <c r="I42" s="30">
        <v>7</v>
      </c>
      <c r="J42" s="30">
        <v>6</v>
      </c>
      <c r="K42" s="30">
        <v>3</v>
      </c>
      <c r="L42" s="30">
        <v>6</v>
      </c>
      <c r="M42" s="33">
        <v>2</v>
      </c>
      <c r="N42" s="34">
        <f t="shared" si="0"/>
        <v>31</v>
      </c>
    </row>
    <row r="43" spans="1:14" ht="25.3" thickBot="1" x14ac:dyDescent="0.45">
      <c r="A43" s="16" t="s">
        <v>85</v>
      </c>
      <c r="B43" s="21" t="s">
        <v>9</v>
      </c>
      <c r="C43" s="22" t="s">
        <v>10</v>
      </c>
      <c r="D43" s="22" t="s">
        <v>14</v>
      </c>
      <c r="E43" s="22" t="s">
        <v>139</v>
      </c>
      <c r="F43" s="22" t="s">
        <v>20</v>
      </c>
      <c r="G43" s="22">
        <v>6.4</v>
      </c>
      <c r="H43" s="30">
        <v>4</v>
      </c>
      <c r="I43" s="30">
        <v>6</v>
      </c>
      <c r="J43" s="30">
        <v>2</v>
      </c>
      <c r="K43" s="30">
        <v>4</v>
      </c>
      <c r="L43" s="30">
        <v>7</v>
      </c>
      <c r="M43" s="33">
        <v>6</v>
      </c>
      <c r="N43" s="34">
        <f t="shared" si="0"/>
        <v>29</v>
      </c>
    </row>
    <row r="44" spans="1:14" ht="25.3" thickBot="1" x14ac:dyDescent="0.45">
      <c r="A44" s="16" t="s">
        <v>87</v>
      </c>
      <c r="B44" s="21" t="s">
        <v>26</v>
      </c>
      <c r="C44" s="22" t="s">
        <v>10</v>
      </c>
      <c r="D44" s="22" t="s">
        <v>139</v>
      </c>
      <c r="E44" s="22" t="s">
        <v>139</v>
      </c>
      <c r="F44" s="22">
        <v>7</v>
      </c>
      <c r="G44" s="22">
        <v>7.1</v>
      </c>
      <c r="H44" s="30">
        <v>6</v>
      </c>
      <c r="I44" s="30">
        <v>7</v>
      </c>
      <c r="J44" s="30">
        <v>5</v>
      </c>
      <c r="K44" s="30">
        <v>4</v>
      </c>
      <c r="L44" s="30">
        <v>4</v>
      </c>
      <c r="M44" s="33">
        <v>6</v>
      </c>
      <c r="N44" s="34">
        <f t="shared" si="0"/>
        <v>32</v>
      </c>
    </row>
    <row r="45" spans="1:14" ht="25.3" thickBot="1" x14ac:dyDescent="0.45">
      <c r="A45" s="16" t="s">
        <v>89</v>
      </c>
      <c r="B45" s="21" t="s">
        <v>26</v>
      </c>
      <c r="C45" s="22" t="s">
        <v>19</v>
      </c>
      <c r="D45" s="22" t="s">
        <v>14</v>
      </c>
      <c r="E45" s="22" t="s">
        <v>139</v>
      </c>
      <c r="F45" s="22" t="s">
        <v>91</v>
      </c>
      <c r="G45" s="22">
        <v>8.8000000000000007</v>
      </c>
      <c r="H45" s="30">
        <v>2</v>
      </c>
      <c r="I45" s="30">
        <v>6</v>
      </c>
      <c r="J45" s="30">
        <v>3</v>
      </c>
      <c r="K45" s="30">
        <v>4</v>
      </c>
      <c r="L45" s="30">
        <v>6</v>
      </c>
      <c r="M45" s="33">
        <v>6</v>
      </c>
      <c r="N45" s="34">
        <f t="shared" si="0"/>
        <v>27</v>
      </c>
    </row>
    <row r="46" spans="1:14" ht="25.3" thickBot="1" x14ac:dyDescent="0.45">
      <c r="A46" s="16" t="s">
        <v>92</v>
      </c>
      <c r="B46" s="21" t="s">
        <v>49</v>
      </c>
      <c r="C46" s="22" t="s">
        <v>19</v>
      </c>
      <c r="D46" s="22" t="s">
        <v>14</v>
      </c>
      <c r="E46" s="22" t="s">
        <v>139</v>
      </c>
      <c r="F46" s="22" t="s">
        <v>94</v>
      </c>
      <c r="G46" s="22">
        <v>6.4</v>
      </c>
      <c r="H46" s="30">
        <v>4</v>
      </c>
      <c r="I46" s="30">
        <v>4</v>
      </c>
      <c r="J46" s="30">
        <v>4</v>
      </c>
      <c r="K46" s="30">
        <v>4</v>
      </c>
      <c r="L46" s="30">
        <v>3</v>
      </c>
      <c r="M46" s="33">
        <v>6</v>
      </c>
      <c r="N46" s="34">
        <f t="shared" si="0"/>
        <v>25</v>
      </c>
    </row>
    <row r="47" spans="1:14" ht="15" thickBot="1" x14ac:dyDescent="0.45">
      <c r="A47" s="16" t="s">
        <v>95</v>
      </c>
      <c r="B47" s="21" t="s">
        <v>26</v>
      </c>
      <c r="C47" s="22" t="s">
        <v>19</v>
      </c>
      <c r="D47" s="22" t="s">
        <v>14</v>
      </c>
      <c r="E47" s="22" t="s">
        <v>139</v>
      </c>
      <c r="F47" s="22" t="s">
        <v>16</v>
      </c>
      <c r="G47" s="22">
        <v>6.6</v>
      </c>
      <c r="H47" s="30">
        <v>1</v>
      </c>
      <c r="I47" s="30">
        <v>4</v>
      </c>
      <c r="J47" s="30">
        <v>7</v>
      </c>
      <c r="K47" s="30">
        <v>7</v>
      </c>
      <c r="L47" s="30">
        <v>7</v>
      </c>
      <c r="M47" s="33">
        <v>7</v>
      </c>
      <c r="N47" s="34">
        <f t="shared" si="0"/>
        <v>33</v>
      </c>
    </row>
    <row r="48" spans="1:14" ht="25.3" thickBot="1" x14ac:dyDescent="0.45">
      <c r="A48" s="16" t="s">
        <v>97</v>
      </c>
      <c r="B48" s="21" t="s">
        <v>26</v>
      </c>
      <c r="C48" s="22" t="s">
        <v>19</v>
      </c>
      <c r="D48" s="22" t="s">
        <v>14</v>
      </c>
      <c r="E48" s="22" t="s">
        <v>139</v>
      </c>
      <c r="F48" s="22" t="s">
        <v>16</v>
      </c>
      <c r="G48" s="22">
        <v>6.7</v>
      </c>
      <c r="H48" s="30">
        <v>3</v>
      </c>
      <c r="I48" s="30">
        <v>5</v>
      </c>
      <c r="J48" s="30">
        <v>1</v>
      </c>
      <c r="K48" s="30">
        <v>6</v>
      </c>
      <c r="L48" s="30">
        <v>5</v>
      </c>
      <c r="M48" s="33">
        <v>6</v>
      </c>
      <c r="N48" s="34">
        <f t="shared" si="0"/>
        <v>26</v>
      </c>
    </row>
    <row r="49" spans="1:14" ht="37.75" thickBot="1" x14ac:dyDescent="0.45">
      <c r="A49" s="16" t="s">
        <v>99</v>
      </c>
      <c r="B49" s="21" t="s">
        <v>26</v>
      </c>
      <c r="C49" s="22" t="s">
        <v>10</v>
      </c>
      <c r="D49" s="22" t="s">
        <v>14</v>
      </c>
      <c r="E49" s="22" t="s">
        <v>139</v>
      </c>
      <c r="F49" s="22" t="s">
        <v>101</v>
      </c>
      <c r="G49" s="53">
        <v>6.46</v>
      </c>
      <c r="H49" s="30">
        <v>3</v>
      </c>
      <c r="I49" s="30">
        <v>7</v>
      </c>
      <c r="J49" s="30">
        <v>2</v>
      </c>
      <c r="K49" s="30">
        <v>7</v>
      </c>
      <c r="L49" s="30">
        <v>7</v>
      </c>
      <c r="M49" s="33">
        <v>7</v>
      </c>
      <c r="N49" s="34">
        <f t="shared" si="0"/>
        <v>33</v>
      </c>
    </row>
    <row r="50" spans="1:14" ht="37.75" thickBot="1" x14ac:dyDescent="0.45">
      <c r="A50" s="16" t="s">
        <v>102</v>
      </c>
      <c r="B50" s="21" t="s">
        <v>49</v>
      </c>
      <c r="C50" s="22" t="s">
        <v>19</v>
      </c>
      <c r="D50" s="22" t="s">
        <v>14</v>
      </c>
      <c r="E50" s="22" t="s">
        <v>139</v>
      </c>
      <c r="F50" s="22" t="s">
        <v>314</v>
      </c>
      <c r="G50" s="22">
        <v>6.4</v>
      </c>
      <c r="H50" s="30">
        <v>3</v>
      </c>
      <c r="I50" s="30">
        <v>6</v>
      </c>
      <c r="J50" s="30">
        <v>5</v>
      </c>
      <c r="K50" s="30">
        <v>4</v>
      </c>
      <c r="L50" s="30">
        <v>5</v>
      </c>
      <c r="M50" s="33">
        <v>5</v>
      </c>
      <c r="N50" s="34">
        <f t="shared" si="0"/>
        <v>28</v>
      </c>
    </row>
    <row r="51" spans="1:14" ht="25.3" thickBot="1" x14ac:dyDescent="0.45">
      <c r="A51" s="16" t="s">
        <v>104</v>
      </c>
      <c r="B51" s="21" t="s">
        <v>26</v>
      </c>
      <c r="C51" s="22" t="s">
        <v>19</v>
      </c>
      <c r="D51" s="22" t="s">
        <v>14</v>
      </c>
      <c r="E51" s="22" t="s">
        <v>139</v>
      </c>
      <c r="F51" s="22">
        <v>7</v>
      </c>
      <c r="G51" s="22">
        <v>5.4</v>
      </c>
      <c r="H51" s="30">
        <v>7</v>
      </c>
      <c r="I51" s="30">
        <v>7</v>
      </c>
      <c r="J51" s="30">
        <v>7</v>
      </c>
      <c r="K51" s="30">
        <v>4</v>
      </c>
      <c r="L51" s="30">
        <v>3</v>
      </c>
      <c r="M51" s="33">
        <v>1</v>
      </c>
      <c r="N51" s="34">
        <f t="shared" si="0"/>
        <v>29</v>
      </c>
    </row>
    <row r="52" spans="1:14" ht="25.3" thickBot="1" x14ac:dyDescent="0.45">
      <c r="A52" s="16" t="s">
        <v>106</v>
      </c>
      <c r="B52" s="21" t="s">
        <v>26</v>
      </c>
      <c r="C52" s="22" t="s">
        <v>19</v>
      </c>
      <c r="D52" s="22" t="s">
        <v>14</v>
      </c>
      <c r="E52" s="22" t="s">
        <v>139</v>
      </c>
      <c r="F52" s="22" t="s">
        <v>20</v>
      </c>
      <c r="G52" s="22">
        <v>8</v>
      </c>
      <c r="H52" s="30">
        <v>2</v>
      </c>
      <c r="I52" s="30">
        <v>7</v>
      </c>
      <c r="J52" s="30">
        <v>1</v>
      </c>
      <c r="K52" s="30">
        <v>6</v>
      </c>
      <c r="L52" s="30">
        <v>7</v>
      </c>
      <c r="M52" s="33">
        <v>7</v>
      </c>
      <c r="N52" s="34">
        <f t="shared" si="0"/>
        <v>30</v>
      </c>
    </row>
    <row r="53" spans="1:14" ht="25.3" thickBot="1" x14ac:dyDescent="0.45">
      <c r="A53" s="16" t="s">
        <v>108</v>
      </c>
      <c r="B53" s="21" t="s">
        <v>26</v>
      </c>
      <c r="C53" s="22" t="s">
        <v>10</v>
      </c>
      <c r="D53" s="22" t="s">
        <v>14</v>
      </c>
      <c r="E53" s="22" t="s">
        <v>139</v>
      </c>
      <c r="F53" s="22">
        <v>5</v>
      </c>
      <c r="G53" s="22">
        <v>7.3</v>
      </c>
      <c r="H53" s="30">
        <v>6</v>
      </c>
      <c r="I53" s="30">
        <v>6</v>
      </c>
      <c r="J53" s="30">
        <v>6</v>
      </c>
      <c r="K53" s="30">
        <v>6</v>
      </c>
      <c r="L53" s="30">
        <v>6</v>
      </c>
      <c r="M53" s="33">
        <v>6</v>
      </c>
      <c r="N53" s="34">
        <f t="shared" si="0"/>
        <v>36</v>
      </c>
    </row>
    <row r="54" spans="1:14" ht="25.3" thickBot="1" x14ac:dyDescent="0.45">
      <c r="A54" s="16" t="s">
        <v>110</v>
      </c>
      <c r="B54" s="21" t="s">
        <v>9</v>
      </c>
      <c r="C54" s="22" t="s">
        <v>19</v>
      </c>
      <c r="D54" s="22" t="s">
        <v>14</v>
      </c>
      <c r="E54" s="22" t="s">
        <v>55</v>
      </c>
      <c r="F54" s="22" t="s">
        <v>112</v>
      </c>
      <c r="G54" s="22">
        <v>7</v>
      </c>
      <c r="H54" s="30">
        <v>5</v>
      </c>
      <c r="I54" s="30">
        <v>5</v>
      </c>
      <c r="J54" s="30">
        <v>4</v>
      </c>
      <c r="K54" s="30">
        <v>4</v>
      </c>
      <c r="L54" s="30">
        <v>4</v>
      </c>
      <c r="M54" s="33">
        <v>4</v>
      </c>
      <c r="N54" s="34">
        <f t="shared" si="0"/>
        <v>26</v>
      </c>
    </row>
    <row r="55" spans="1:14" ht="25.3" thickBot="1" x14ac:dyDescent="0.45">
      <c r="A55" s="16" t="s">
        <v>113</v>
      </c>
      <c r="B55" s="21" t="s">
        <v>26</v>
      </c>
      <c r="C55" s="22" t="s">
        <v>19</v>
      </c>
      <c r="D55" s="22" t="s">
        <v>14</v>
      </c>
      <c r="E55" s="22" t="s">
        <v>55</v>
      </c>
      <c r="F55" s="22" t="s">
        <v>16</v>
      </c>
      <c r="G55" s="22">
        <v>8</v>
      </c>
      <c r="H55" s="30">
        <v>2</v>
      </c>
      <c r="I55" s="30">
        <v>6</v>
      </c>
      <c r="J55" s="30">
        <v>1</v>
      </c>
      <c r="K55" s="30">
        <v>5</v>
      </c>
      <c r="L55" s="30">
        <v>6</v>
      </c>
      <c r="M55" s="33">
        <v>6</v>
      </c>
      <c r="N55" s="34">
        <f t="shared" si="0"/>
        <v>26</v>
      </c>
    </row>
    <row r="56" spans="1:14" ht="25.3" thickBot="1" x14ac:dyDescent="0.45">
      <c r="A56" s="16" t="s">
        <v>115</v>
      </c>
      <c r="B56" s="21" t="s">
        <v>9</v>
      </c>
      <c r="C56" s="22" t="s">
        <v>10</v>
      </c>
      <c r="D56" s="22" t="s">
        <v>14</v>
      </c>
      <c r="E56" s="22" t="s">
        <v>55</v>
      </c>
      <c r="F56" s="22" t="s">
        <v>117</v>
      </c>
      <c r="G56" s="22">
        <v>6.6</v>
      </c>
      <c r="H56" s="30">
        <v>3</v>
      </c>
      <c r="I56" s="30">
        <v>7</v>
      </c>
      <c r="J56" s="30">
        <v>5</v>
      </c>
      <c r="K56" s="30">
        <v>3</v>
      </c>
      <c r="L56" s="30">
        <v>5</v>
      </c>
      <c r="M56" s="33">
        <v>3</v>
      </c>
      <c r="N56" s="34">
        <f t="shared" si="0"/>
        <v>26</v>
      </c>
    </row>
    <row r="57" spans="1:14" ht="25.3" thickBot="1" x14ac:dyDescent="0.45">
      <c r="A57" s="16" t="s">
        <v>118</v>
      </c>
      <c r="B57" s="21" t="s">
        <v>23</v>
      </c>
      <c r="C57" s="22" t="s">
        <v>19</v>
      </c>
      <c r="D57" s="22" t="s">
        <v>14</v>
      </c>
      <c r="E57" s="22" t="s">
        <v>55</v>
      </c>
      <c r="F57" s="22" t="s">
        <v>16</v>
      </c>
      <c r="G57" s="22">
        <v>6.6</v>
      </c>
      <c r="H57" s="30">
        <v>2</v>
      </c>
      <c r="I57" s="30">
        <v>6</v>
      </c>
      <c r="J57" s="30">
        <v>2</v>
      </c>
      <c r="K57" s="30">
        <v>6</v>
      </c>
      <c r="L57" s="30">
        <v>7</v>
      </c>
      <c r="M57" s="33">
        <v>7</v>
      </c>
      <c r="N57" s="34">
        <f t="shared" si="0"/>
        <v>30</v>
      </c>
    </row>
    <row r="58" spans="1:14" ht="25.3" thickBot="1" x14ac:dyDescent="0.45">
      <c r="A58" s="16" t="s">
        <v>120</v>
      </c>
      <c r="B58" s="21" t="s">
        <v>26</v>
      </c>
      <c r="C58" s="22" t="s">
        <v>19</v>
      </c>
      <c r="D58" s="22" t="s">
        <v>55</v>
      </c>
      <c r="E58" s="22" t="s">
        <v>55</v>
      </c>
      <c r="F58" s="22" t="s">
        <v>122</v>
      </c>
      <c r="G58" s="22">
        <v>6.4</v>
      </c>
      <c r="H58" s="30">
        <v>1</v>
      </c>
      <c r="I58" s="30">
        <v>7</v>
      </c>
      <c r="J58" s="30">
        <v>3</v>
      </c>
      <c r="K58" s="30">
        <v>7</v>
      </c>
      <c r="L58" s="30">
        <v>5</v>
      </c>
      <c r="M58" s="33">
        <v>7</v>
      </c>
      <c r="N58" s="34">
        <f t="shared" si="0"/>
        <v>30</v>
      </c>
    </row>
    <row r="59" spans="1:14" ht="25.3" thickBot="1" x14ac:dyDescent="0.45">
      <c r="A59" s="16" t="s">
        <v>123</v>
      </c>
      <c r="B59" s="21" t="s">
        <v>9</v>
      </c>
      <c r="C59" s="22" t="s">
        <v>10</v>
      </c>
      <c r="D59" s="22" t="s">
        <v>14</v>
      </c>
      <c r="E59" s="22" t="s">
        <v>55</v>
      </c>
      <c r="F59" s="22" t="s">
        <v>16</v>
      </c>
      <c r="G59" s="22">
        <v>6.4</v>
      </c>
      <c r="H59" s="30">
        <v>6</v>
      </c>
      <c r="I59" s="30">
        <v>4</v>
      </c>
      <c r="J59" s="30">
        <v>2</v>
      </c>
      <c r="K59" s="30">
        <v>7</v>
      </c>
      <c r="L59" s="30">
        <v>6</v>
      </c>
      <c r="M59" s="33">
        <v>7</v>
      </c>
      <c r="N59" s="34">
        <f t="shared" si="0"/>
        <v>32</v>
      </c>
    </row>
    <row r="60" spans="1:14" ht="25.3" thickBot="1" x14ac:dyDescent="0.45">
      <c r="A60" s="16" t="s">
        <v>125</v>
      </c>
      <c r="B60" s="21" t="s">
        <v>26</v>
      </c>
      <c r="C60" s="22" t="s">
        <v>19</v>
      </c>
      <c r="D60" s="22" t="s">
        <v>14</v>
      </c>
      <c r="E60" s="22" t="s">
        <v>55</v>
      </c>
      <c r="F60" s="22">
        <v>3</v>
      </c>
      <c r="G60" s="22">
        <v>6.9</v>
      </c>
      <c r="H60" s="30">
        <v>2</v>
      </c>
      <c r="I60" s="30">
        <v>5</v>
      </c>
      <c r="J60" s="30">
        <v>1</v>
      </c>
      <c r="K60" s="30">
        <v>6</v>
      </c>
      <c r="L60" s="30">
        <v>4</v>
      </c>
      <c r="M60" s="33">
        <v>5</v>
      </c>
      <c r="N60" s="34">
        <f t="shared" si="0"/>
        <v>23</v>
      </c>
    </row>
    <row r="61" spans="1:14" ht="15" thickBot="1" x14ac:dyDescent="0.45">
      <c r="A61" s="16" t="s">
        <v>127</v>
      </c>
      <c r="B61" s="21" t="s">
        <v>26</v>
      </c>
      <c r="C61" s="22" t="s">
        <v>19</v>
      </c>
      <c r="D61" s="22" t="s">
        <v>14</v>
      </c>
      <c r="E61" s="22" t="s">
        <v>55</v>
      </c>
      <c r="F61" s="22">
        <v>3</v>
      </c>
      <c r="G61" s="22">
        <v>6.5</v>
      </c>
      <c r="H61" s="30">
        <v>3</v>
      </c>
      <c r="I61" s="30">
        <v>6</v>
      </c>
      <c r="J61" s="30">
        <v>3</v>
      </c>
      <c r="K61" s="30">
        <v>3</v>
      </c>
      <c r="L61" s="30">
        <v>6</v>
      </c>
      <c r="M61" s="33">
        <v>6</v>
      </c>
      <c r="N61" s="34">
        <f t="shared" si="0"/>
        <v>27</v>
      </c>
    </row>
    <row r="62" spans="1:14" ht="37.75" thickBot="1" x14ac:dyDescent="0.45">
      <c r="A62" s="16" t="s">
        <v>129</v>
      </c>
      <c r="B62" s="21" t="s">
        <v>26</v>
      </c>
      <c r="C62" s="22" t="s">
        <v>10</v>
      </c>
      <c r="D62" s="22" t="s">
        <v>14</v>
      </c>
      <c r="E62" s="22" t="s">
        <v>55</v>
      </c>
      <c r="F62" s="22" t="s">
        <v>16</v>
      </c>
      <c r="G62" s="22">
        <v>6.3</v>
      </c>
      <c r="H62" s="30">
        <v>4</v>
      </c>
      <c r="I62" s="30">
        <v>6</v>
      </c>
      <c r="J62" s="30">
        <v>4</v>
      </c>
      <c r="K62" s="30">
        <v>7</v>
      </c>
      <c r="L62" s="30">
        <v>5</v>
      </c>
      <c r="M62" s="33">
        <v>5</v>
      </c>
      <c r="N62" s="34">
        <f t="shared" si="0"/>
        <v>31</v>
      </c>
    </row>
    <row r="63" spans="1:14" ht="37.75" thickBot="1" x14ac:dyDescent="0.45">
      <c r="A63" s="16" t="s">
        <v>131</v>
      </c>
      <c r="B63" s="21" t="s">
        <v>26</v>
      </c>
      <c r="C63" s="22" t="s">
        <v>10</v>
      </c>
      <c r="D63" s="22" t="s">
        <v>14</v>
      </c>
      <c r="E63" s="22" t="s">
        <v>55</v>
      </c>
      <c r="F63" s="22">
        <v>3</v>
      </c>
      <c r="G63" s="22">
        <v>6.7</v>
      </c>
      <c r="H63" s="30">
        <v>4</v>
      </c>
      <c r="I63" s="30">
        <v>6</v>
      </c>
      <c r="J63" s="30">
        <v>5</v>
      </c>
      <c r="K63" s="30">
        <v>5</v>
      </c>
      <c r="L63" s="30">
        <v>5</v>
      </c>
      <c r="M63" s="33">
        <v>4</v>
      </c>
      <c r="N63" s="34">
        <f t="shared" si="0"/>
        <v>29</v>
      </c>
    </row>
    <row r="64" spans="1:14" ht="25.3" thickBot="1" x14ac:dyDescent="0.45">
      <c r="A64" s="16" t="s">
        <v>133</v>
      </c>
      <c r="B64" s="21" t="s">
        <v>9</v>
      </c>
      <c r="C64" s="22" t="s">
        <v>10</v>
      </c>
      <c r="D64" s="22" t="s">
        <v>14</v>
      </c>
      <c r="E64" s="22" t="s">
        <v>55</v>
      </c>
      <c r="F64" s="22">
        <v>3</v>
      </c>
      <c r="G64" s="22">
        <v>6.1</v>
      </c>
      <c r="H64" s="30">
        <v>3</v>
      </c>
      <c r="I64" s="30">
        <v>7</v>
      </c>
      <c r="J64" s="30">
        <v>1</v>
      </c>
      <c r="K64" s="30">
        <v>7</v>
      </c>
      <c r="L64" s="30">
        <v>7</v>
      </c>
      <c r="M64" s="33">
        <v>7</v>
      </c>
      <c r="N64" s="34">
        <f t="shared" si="0"/>
        <v>32</v>
      </c>
    </row>
    <row r="65" spans="1:14" ht="25.3" thickBot="1" x14ac:dyDescent="0.45">
      <c r="A65" s="16" t="s">
        <v>135</v>
      </c>
      <c r="B65" s="21" t="s">
        <v>26</v>
      </c>
      <c r="C65" s="22" t="s">
        <v>19</v>
      </c>
      <c r="D65" s="22" t="s">
        <v>14</v>
      </c>
      <c r="E65" s="22" t="s">
        <v>55</v>
      </c>
      <c r="F65" s="22" t="s">
        <v>16</v>
      </c>
      <c r="G65" s="22">
        <v>6.6</v>
      </c>
      <c r="H65" s="30">
        <v>2</v>
      </c>
      <c r="I65" s="30">
        <v>6</v>
      </c>
      <c r="J65" s="30">
        <v>3</v>
      </c>
      <c r="K65" s="30">
        <v>4</v>
      </c>
      <c r="L65" s="30">
        <v>7</v>
      </c>
      <c r="M65" s="33">
        <v>6</v>
      </c>
      <c r="N65" s="34">
        <f t="shared" si="0"/>
        <v>28</v>
      </c>
    </row>
    <row r="66" spans="1:14" ht="37.75" thickBot="1" x14ac:dyDescent="0.45">
      <c r="A66" s="16" t="s">
        <v>137</v>
      </c>
      <c r="B66" s="21" t="s">
        <v>26</v>
      </c>
      <c r="C66" s="22" t="s">
        <v>10</v>
      </c>
      <c r="D66" s="22" t="s">
        <v>14</v>
      </c>
      <c r="E66" s="22" t="s">
        <v>139</v>
      </c>
      <c r="F66" s="22">
        <v>7</v>
      </c>
      <c r="G66" s="22">
        <v>7</v>
      </c>
      <c r="H66" s="30">
        <v>4</v>
      </c>
      <c r="I66" s="30">
        <v>6</v>
      </c>
      <c r="J66" s="30">
        <v>3</v>
      </c>
      <c r="K66" s="30">
        <v>4</v>
      </c>
      <c r="L66" s="30">
        <v>5</v>
      </c>
      <c r="M66" s="33">
        <v>6</v>
      </c>
      <c r="N66" s="34">
        <f t="shared" si="0"/>
        <v>28</v>
      </c>
    </row>
    <row r="67" spans="1:14" ht="37.75" thickBot="1" x14ac:dyDescent="0.45">
      <c r="A67" s="16" t="s">
        <v>140</v>
      </c>
      <c r="B67" s="21" t="s">
        <v>26</v>
      </c>
      <c r="C67" s="22" t="s">
        <v>10</v>
      </c>
      <c r="D67" s="22" t="s">
        <v>14</v>
      </c>
      <c r="E67" s="22" t="s">
        <v>139</v>
      </c>
      <c r="F67" s="22">
        <v>7</v>
      </c>
      <c r="G67" s="22">
        <v>7.8</v>
      </c>
      <c r="H67" s="30">
        <v>3</v>
      </c>
      <c r="I67" s="30">
        <v>6</v>
      </c>
      <c r="J67" s="30">
        <v>2</v>
      </c>
      <c r="K67" s="30">
        <v>6</v>
      </c>
      <c r="L67" s="30">
        <v>6</v>
      </c>
      <c r="M67" s="33">
        <v>6</v>
      </c>
      <c r="N67" s="34">
        <f t="shared" ref="N67:N108" si="1">SUM(H67:M67)</f>
        <v>29</v>
      </c>
    </row>
    <row r="68" spans="1:14" ht="37.75" thickBot="1" x14ac:dyDescent="0.45">
      <c r="A68" s="16" t="s">
        <v>142</v>
      </c>
      <c r="B68" s="21" t="s">
        <v>26</v>
      </c>
      <c r="C68" s="22" t="s">
        <v>10</v>
      </c>
      <c r="D68" s="22" t="s">
        <v>14</v>
      </c>
      <c r="E68" s="22" t="s">
        <v>139</v>
      </c>
      <c r="F68" s="22">
        <v>7</v>
      </c>
      <c r="G68" s="22">
        <v>6.5</v>
      </c>
      <c r="H68" s="30">
        <v>1</v>
      </c>
      <c r="I68" s="30">
        <v>6</v>
      </c>
      <c r="J68" s="30">
        <v>1</v>
      </c>
      <c r="K68" s="30">
        <v>7</v>
      </c>
      <c r="L68" s="30">
        <v>7</v>
      </c>
      <c r="M68" s="33">
        <v>6</v>
      </c>
      <c r="N68" s="34">
        <f t="shared" si="1"/>
        <v>28</v>
      </c>
    </row>
    <row r="69" spans="1:14" ht="25.3" thickBot="1" x14ac:dyDescent="0.45">
      <c r="A69" s="16" t="s">
        <v>144</v>
      </c>
      <c r="B69" s="21" t="s">
        <v>26</v>
      </c>
      <c r="C69" s="22" t="s">
        <v>19</v>
      </c>
      <c r="D69" s="22" t="s">
        <v>14</v>
      </c>
      <c r="E69" s="22" t="s">
        <v>55</v>
      </c>
      <c r="F69" s="22">
        <v>3</v>
      </c>
      <c r="G69" s="22">
        <v>7</v>
      </c>
      <c r="H69" s="30">
        <v>3</v>
      </c>
      <c r="I69" s="30">
        <v>5</v>
      </c>
      <c r="J69" s="30">
        <v>2</v>
      </c>
      <c r="K69" s="30">
        <v>5</v>
      </c>
      <c r="L69" s="30">
        <v>7</v>
      </c>
      <c r="M69" s="33">
        <v>6</v>
      </c>
      <c r="N69" s="34">
        <f t="shared" si="1"/>
        <v>28</v>
      </c>
    </row>
    <row r="70" spans="1:14" ht="25.3" thickBot="1" x14ac:dyDescent="0.45">
      <c r="A70" s="16" t="s">
        <v>146</v>
      </c>
      <c r="B70" s="21" t="s">
        <v>23</v>
      </c>
      <c r="C70" s="22" t="s">
        <v>19</v>
      </c>
      <c r="D70" s="22" t="s">
        <v>14</v>
      </c>
      <c r="E70" s="22" t="s">
        <v>55</v>
      </c>
      <c r="F70" s="22">
        <v>3</v>
      </c>
      <c r="G70" s="22">
        <v>6.8</v>
      </c>
      <c r="H70" s="30">
        <v>1</v>
      </c>
      <c r="I70" s="30">
        <v>6</v>
      </c>
      <c r="J70" s="30">
        <v>1</v>
      </c>
      <c r="K70" s="30">
        <v>6</v>
      </c>
      <c r="L70" s="30">
        <v>6</v>
      </c>
      <c r="M70" s="33">
        <v>6</v>
      </c>
      <c r="N70" s="34">
        <f t="shared" si="1"/>
        <v>26</v>
      </c>
    </row>
    <row r="71" spans="1:14" ht="25.3" thickBot="1" x14ac:dyDescent="0.45">
      <c r="A71" s="16" t="s">
        <v>148</v>
      </c>
      <c r="B71" s="21" t="s">
        <v>26</v>
      </c>
      <c r="C71" s="22" t="s">
        <v>19</v>
      </c>
      <c r="D71" s="22" t="s">
        <v>14</v>
      </c>
      <c r="E71" s="22" t="s">
        <v>150</v>
      </c>
      <c r="F71" s="22">
        <v>3</v>
      </c>
      <c r="G71" s="22">
        <v>6.7</v>
      </c>
      <c r="H71" s="30">
        <v>4</v>
      </c>
      <c r="I71" s="30">
        <v>4</v>
      </c>
      <c r="J71" s="30">
        <v>1</v>
      </c>
      <c r="K71" s="30">
        <v>4</v>
      </c>
      <c r="L71" s="30">
        <v>7</v>
      </c>
      <c r="M71" s="33">
        <v>4</v>
      </c>
      <c r="N71" s="34">
        <f t="shared" si="1"/>
        <v>24</v>
      </c>
    </row>
    <row r="72" spans="1:14" ht="37.75" thickBot="1" x14ac:dyDescent="0.45">
      <c r="A72" s="16" t="s">
        <v>151</v>
      </c>
      <c r="B72" s="21" t="s">
        <v>26</v>
      </c>
      <c r="C72" s="22" t="s">
        <v>10</v>
      </c>
      <c r="D72" s="22" t="s">
        <v>14</v>
      </c>
      <c r="E72" s="22" t="s">
        <v>139</v>
      </c>
      <c r="F72" s="22">
        <v>7</v>
      </c>
      <c r="G72" s="22">
        <v>6.5</v>
      </c>
      <c r="H72" s="30">
        <v>6</v>
      </c>
      <c r="I72" s="30">
        <v>7</v>
      </c>
      <c r="J72" s="30">
        <v>2</v>
      </c>
      <c r="K72" s="30">
        <v>5</v>
      </c>
      <c r="L72" s="30">
        <v>7</v>
      </c>
      <c r="M72" s="33">
        <v>2</v>
      </c>
      <c r="N72" s="34">
        <f t="shared" si="1"/>
        <v>29</v>
      </c>
    </row>
    <row r="73" spans="1:14" ht="62.6" thickBot="1" x14ac:dyDescent="0.45">
      <c r="A73" s="16" t="s">
        <v>153</v>
      </c>
      <c r="B73" s="21" t="s">
        <v>26</v>
      </c>
      <c r="C73" s="22" t="s">
        <v>19</v>
      </c>
      <c r="D73" s="22" t="s">
        <v>14</v>
      </c>
      <c r="E73" s="22" t="s">
        <v>160</v>
      </c>
      <c r="F73" s="22" t="s">
        <v>155</v>
      </c>
      <c r="G73" s="22">
        <v>7.1</v>
      </c>
      <c r="H73" s="30">
        <v>1</v>
      </c>
      <c r="I73" s="30">
        <v>6</v>
      </c>
      <c r="J73" s="30">
        <v>1</v>
      </c>
      <c r="K73" s="30">
        <v>7</v>
      </c>
      <c r="L73" s="30">
        <v>6</v>
      </c>
      <c r="M73" s="33">
        <v>7</v>
      </c>
      <c r="N73" s="34">
        <f t="shared" si="1"/>
        <v>28</v>
      </c>
    </row>
    <row r="74" spans="1:14" ht="62.6" thickBot="1" x14ac:dyDescent="0.45">
      <c r="A74" s="16" t="s">
        <v>156</v>
      </c>
      <c r="B74" s="21" t="s">
        <v>26</v>
      </c>
      <c r="C74" s="22" t="s">
        <v>10</v>
      </c>
      <c r="D74" s="22" t="s">
        <v>14</v>
      </c>
      <c r="E74" s="22" t="s">
        <v>160</v>
      </c>
      <c r="F74" s="22">
        <v>5</v>
      </c>
      <c r="G74" s="22">
        <v>6.5</v>
      </c>
      <c r="H74" s="30">
        <v>1</v>
      </c>
      <c r="I74" s="30">
        <v>6</v>
      </c>
      <c r="J74" s="30">
        <v>4</v>
      </c>
      <c r="K74" s="30">
        <v>6</v>
      </c>
      <c r="L74" s="30">
        <v>5</v>
      </c>
      <c r="M74" s="33">
        <v>5</v>
      </c>
      <c r="N74" s="34">
        <f t="shared" si="1"/>
        <v>27</v>
      </c>
    </row>
    <row r="75" spans="1:14" ht="62.6" thickBot="1" x14ac:dyDescent="0.45">
      <c r="A75" s="16" t="s">
        <v>158</v>
      </c>
      <c r="B75" s="21" t="s">
        <v>26</v>
      </c>
      <c r="C75" s="22" t="s">
        <v>19</v>
      </c>
      <c r="D75" s="22" t="s">
        <v>14</v>
      </c>
      <c r="E75" s="22" t="s">
        <v>160</v>
      </c>
      <c r="F75" s="22" t="s">
        <v>155</v>
      </c>
      <c r="G75" s="22">
        <v>7.2</v>
      </c>
      <c r="H75" s="30">
        <v>2</v>
      </c>
      <c r="I75" s="30">
        <v>6</v>
      </c>
      <c r="J75" s="30">
        <v>1</v>
      </c>
      <c r="K75" s="30">
        <v>3</v>
      </c>
      <c r="L75" s="30">
        <v>4</v>
      </c>
      <c r="M75" s="33">
        <v>6</v>
      </c>
      <c r="N75" s="34">
        <f t="shared" si="1"/>
        <v>22</v>
      </c>
    </row>
    <row r="76" spans="1:14" ht="62.6" thickBot="1" x14ac:dyDescent="0.45">
      <c r="A76" s="16" t="s">
        <v>161</v>
      </c>
      <c r="B76" s="21" t="s">
        <v>26</v>
      </c>
      <c r="C76" s="22" t="s">
        <v>19</v>
      </c>
      <c r="D76" s="22" t="s">
        <v>14</v>
      </c>
      <c r="E76" s="22" t="s">
        <v>160</v>
      </c>
      <c r="F76" s="22" t="s">
        <v>163</v>
      </c>
      <c r="G76" s="22">
        <v>7</v>
      </c>
      <c r="H76" s="30">
        <v>2</v>
      </c>
      <c r="I76" s="30">
        <v>5</v>
      </c>
      <c r="J76" s="30">
        <v>1</v>
      </c>
      <c r="K76" s="30">
        <v>2</v>
      </c>
      <c r="L76" s="30">
        <v>2</v>
      </c>
      <c r="M76" s="33">
        <v>2</v>
      </c>
      <c r="N76" s="34">
        <f t="shared" si="1"/>
        <v>14</v>
      </c>
    </row>
    <row r="77" spans="1:14" ht="25.3" thickBot="1" x14ac:dyDescent="0.45">
      <c r="A77" s="16" t="s">
        <v>164</v>
      </c>
      <c r="B77" s="21" t="s">
        <v>26</v>
      </c>
      <c r="C77" s="22" t="s">
        <v>10</v>
      </c>
      <c r="D77" s="22" t="s">
        <v>14</v>
      </c>
      <c r="E77" s="22" t="s">
        <v>310</v>
      </c>
      <c r="F77" s="22" t="s">
        <v>155</v>
      </c>
      <c r="G77" s="22">
        <v>7.1</v>
      </c>
      <c r="H77" s="30">
        <v>4</v>
      </c>
      <c r="I77" s="30">
        <v>4</v>
      </c>
      <c r="J77" s="30">
        <v>3</v>
      </c>
      <c r="K77" s="30">
        <v>2</v>
      </c>
      <c r="L77" s="30">
        <v>6</v>
      </c>
      <c r="M77" s="33">
        <v>5</v>
      </c>
      <c r="N77" s="34">
        <f t="shared" si="1"/>
        <v>24</v>
      </c>
    </row>
    <row r="78" spans="1:14" ht="50.15" thickBot="1" x14ac:dyDescent="0.45">
      <c r="A78" s="16" t="s">
        <v>166</v>
      </c>
      <c r="B78" s="21" t="s">
        <v>49</v>
      </c>
      <c r="C78" s="22" t="s">
        <v>19</v>
      </c>
      <c r="D78" s="22" t="s">
        <v>14</v>
      </c>
      <c r="E78" s="22" t="s">
        <v>168</v>
      </c>
      <c r="F78" s="22">
        <v>5</v>
      </c>
      <c r="G78" s="22">
        <v>7.2</v>
      </c>
      <c r="H78" s="30">
        <v>1</v>
      </c>
      <c r="I78" s="30">
        <v>7</v>
      </c>
      <c r="J78" s="30">
        <v>2</v>
      </c>
      <c r="K78" s="30">
        <v>7</v>
      </c>
      <c r="L78" s="30">
        <v>7</v>
      </c>
      <c r="M78" s="33">
        <v>7</v>
      </c>
      <c r="N78" s="34">
        <f t="shared" si="1"/>
        <v>31</v>
      </c>
    </row>
    <row r="79" spans="1:14" ht="50.15" thickBot="1" x14ac:dyDescent="0.45">
      <c r="A79" s="16" t="s">
        <v>169</v>
      </c>
      <c r="B79" s="21" t="s">
        <v>26</v>
      </c>
      <c r="C79" s="22" t="s">
        <v>19</v>
      </c>
      <c r="D79" s="22" t="s">
        <v>14</v>
      </c>
      <c r="E79" s="22" t="s">
        <v>168</v>
      </c>
      <c r="F79" s="22" t="s">
        <v>155</v>
      </c>
      <c r="G79" s="22">
        <v>6.9</v>
      </c>
      <c r="H79" s="30">
        <v>1</v>
      </c>
      <c r="I79" s="30">
        <v>7</v>
      </c>
      <c r="J79" s="30">
        <v>2</v>
      </c>
      <c r="K79" s="30">
        <v>7</v>
      </c>
      <c r="L79" s="30">
        <v>7</v>
      </c>
      <c r="M79" s="33">
        <v>7</v>
      </c>
      <c r="N79" s="34">
        <f t="shared" si="1"/>
        <v>31</v>
      </c>
    </row>
    <row r="80" spans="1:14" ht="25.3" thickBot="1" x14ac:dyDescent="0.45">
      <c r="A80" s="16" t="s">
        <v>171</v>
      </c>
      <c r="B80" s="21" t="s">
        <v>26</v>
      </c>
      <c r="C80" s="22" t="s">
        <v>19</v>
      </c>
      <c r="D80" s="22" t="s">
        <v>14</v>
      </c>
      <c r="E80" s="22" t="s">
        <v>150</v>
      </c>
      <c r="F80" s="22" t="s">
        <v>173</v>
      </c>
      <c r="G80" s="22">
        <v>7.9</v>
      </c>
      <c r="H80" s="30">
        <v>2</v>
      </c>
      <c r="I80" s="30">
        <v>4</v>
      </c>
      <c r="J80" s="30">
        <v>3</v>
      </c>
      <c r="K80" s="30">
        <v>7</v>
      </c>
      <c r="L80" s="30">
        <v>4</v>
      </c>
      <c r="M80" s="33">
        <v>6</v>
      </c>
      <c r="N80" s="34">
        <f t="shared" si="1"/>
        <v>26</v>
      </c>
    </row>
    <row r="81" spans="1:14" ht="25.3" thickBot="1" x14ac:dyDescent="0.45">
      <c r="A81" s="16" t="s">
        <v>174</v>
      </c>
      <c r="B81" s="21" t="s">
        <v>9</v>
      </c>
      <c r="C81" s="22" t="s">
        <v>10</v>
      </c>
      <c r="D81" s="22" t="s">
        <v>14</v>
      </c>
      <c r="E81" s="22" t="s">
        <v>55</v>
      </c>
      <c r="F81" s="22">
        <v>3</v>
      </c>
      <c r="G81" s="22">
        <v>6.5</v>
      </c>
      <c r="H81" s="30">
        <v>1</v>
      </c>
      <c r="I81" s="30">
        <v>7</v>
      </c>
      <c r="J81" s="30">
        <v>1</v>
      </c>
      <c r="K81" s="30">
        <v>6</v>
      </c>
      <c r="L81" s="30">
        <v>7</v>
      </c>
      <c r="M81" s="33">
        <v>7</v>
      </c>
      <c r="N81" s="34">
        <f t="shared" si="1"/>
        <v>29</v>
      </c>
    </row>
    <row r="82" spans="1:14" ht="25.3" thickBot="1" x14ac:dyDescent="0.45">
      <c r="A82" s="16" t="s">
        <v>176</v>
      </c>
      <c r="B82" s="21" t="s">
        <v>9</v>
      </c>
      <c r="C82" s="22" t="s">
        <v>10</v>
      </c>
      <c r="D82" s="22" t="s">
        <v>14</v>
      </c>
      <c r="E82" s="22" t="s">
        <v>55</v>
      </c>
      <c r="F82" s="22">
        <v>3</v>
      </c>
      <c r="G82" s="22">
        <v>6.6</v>
      </c>
      <c r="H82" s="30">
        <v>1</v>
      </c>
      <c r="I82" s="30">
        <v>7</v>
      </c>
      <c r="J82" s="30">
        <v>2</v>
      </c>
      <c r="K82" s="30">
        <v>5</v>
      </c>
      <c r="L82" s="30">
        <v>6</v>
      </c>
      <c r="M82" s="33">
        <v>5</v>
      </c>
      <c r="N82" s="34">
        <f t="shared" si="1"/>
        <v>26</v>
      </c>
    </row>
    <row r="83" spans="1:14" ht="25.3" thickBot="1" x14ac:dyDescent="0.45">
      <c r="A83" s="16" t="s">
        <v>178</v>
      </c>
      <c r="B83" s="21" t="s">
        <v>26</v>
      </c>
      <c r="C83" s="22" t="s">
        <v>10</v>
      </c>
      <c r="D83" s="22" t="s">
        <v>14</v>
      </c>
      <c r="E83" s="22" t="s">
        <v>55</v>
      </c>
      <c r="F83" s="22" t="s">
        <v>16</v>
      </c>
      <c r="G83" s="22">
        <v>6.6</v>
      </c>
      <c r="H83" s="30">
        <v>3</v>
      </c>
      <c r="I83" s="30">
        <v>6</v>
      </c>
      <c r="J83" s="30">
        <v>2</v>
      </c>
      <c r="K83" s="30">
        <v>5</v>
      </c>
      <c r="L83" s="30">
        <v>6</v>
      </c>
      <c r="M83" s="33">
        <v>6</v>
      </c>
      <c r="N83" s="34">
        <f t="shared" si="1"/>
        <v>28</v>
      </c>
    </row>
    <row r="84" spans="1:14" ht="25.3" thickBot="1" x14ac:dyDescent="0.45">
      <c r="A84" s="16" t="s">
        <v>180</v>
      </c>
      <c r="B84" s="21" t="s">
        <v>9</v>
      </c>
      <c r="C84" s="22" t="s">
        <v>10</v>
      </c>
      <c r="D84" s="22" t="s">
        <v>14</v>
      </c>
      <c r="E84" s="22" t="s">
        <v>55</v>
      </c>
      <c r="F84" s="22">
        <v>3</v>
      </c>
      <c r="G84" s="22">
        <v>6.6</v>
      </c>
      <c r="H84" s="30">
        <v>2</v>
      </c>
      <c r="I84" s="30">
        <v>6</v>
      </c>
      <c r="J84" s="30">
        <v>3</v>
      </c>
      <c r="K84" s="30">
        <v>6</v>
      </c>
      <c r="L84" s="30">
        <v>6</v>
      </c>
      <c r="M84" s="33">
        <v>6</v>
      </c>
      <c r="N84" s="34">
        <f t="shared" si="1"/>
        <v>29</v>
      </c>
    </row>
    <row r="85" spans="1:14" ht="25.3" thickBot="1" x14ac:dyDescent="0.45">
      <c r="A85" s="16" t="s">
        <v>182</v>
      </c>
      <c r="B85" s="21" t="s">
        <v>9</v>
      </c>
      <c r="C85" s="22" t="s">
        <v>10</v>
      </c>
      <c r="D85" s="22" t="s">
        <v>14</v>
      </c>
      <c r="E85" s="22" t="s">
        <v>55</v>
      </c>
      <c r="F85" s="22" t="s">
        <v>16</v>
      </c>
      <c r="G85" s="22">
        <v>6</v>
      </c>
      <c r="H85" s="30">
        <v>7</v>
      </c>
      <c r="I85" s="30">
        <v>4</v>
      </c>
      <c r="J85" s="30">
        <v>1</v>
      </c>
      <c r="K85" s="30">
        <v>7</v>
      </c>
      <c r="L85" s="30">
        <v>5</v>
      </c>
      <c r="M85" s="33">
        <v>7</v>
      </c>
      <c r="N85" s="34">
        <f t="shared" si="1"/>
        <v>31</v>
      </c>
    </row>
    <row r="86" spans="1:14" ht="37.75" thickBot="1" x14ac:dyDescent="0.45">
      <c r="A86" s="16" t="s">
        <v>184</v>
      </c>
      <c r="B86" s="21" t="s">
        <v>9</v>
      </c>
      <c r="C86" s="22" t="s">
        <v>10</v>
      </c>
      <c r="D86" s="22" t="s">
        <v>14</v>
      </c>
      <c r="E86" s="22" t="s">
        <v>55</v>
      </c>
      <c r="F86" s="22" t="s">
        <v>16</v>
      </c>
      <c r="G86" s="53">
        <v>6.5</v>
      </c>
      <c r="H86" s="30">
        <v>4</v>
      </c>
      <c r="I86" s="30">
        <v>5</v>
      </c>
      <c r="J86" s="30">
        <v>5</v>
      </c>
      <c r="K86" s="30">
        <v>4</v>
      </c>
      <c r="L86" s="30">
        <v>5</v>
      </c>
      <c r="M86" s="33">
        <v>5</v>
      </c>
      <c r="N86" s="34">
        <f t="shared" si="1"/>
        <v>28</v>
      </c>
    </row>
    <row r="87" spans="1:14" ht="37.75" thickBot="1" x14ac:dyDescent="0.45">
      <c r="A87" s="16" t="s">
        <v>186</v>
      </c>
      <c r="B87" s="21" t="s">
        <v>26</v>
      </c>
      <c r="C87" s="22" t="s">
        <v>19</v>
      </c>
      <c r="D87" s="22" t="s">
        <v>14</v>
      </c>
      <c r="E87" s="22" t="s">
        <v>32</v>
      </c>
      <c r="F87" s="22" t="s">
        <v>155</v>
      </c>
      <c r="G87" s="22">
        <v>6.3</v>
      </c>
      <c r="H87" s="30">
        <v>2</v>
      </c>
      <c r="I87" s="30">
        <v>3</v>
      </c>
      <c r="J87" s="30">
        <v>1</v>
      </c>
      <c r="K87" s="30">
        <v>7</v>
      </c>
      <c r="L87" s="30">
        <v>5</v>
      </c>
      <c r="M87" s="33">
        <v>7</v>
      </c>
      <c r="N87" s="34">
        <f t="shared" si="1"/>
        <v>25</v>
      </c>
    </row>
    <row r="88" spans="1:14" ht="25.3" thickBot="1" x14ac:dyDescent="0.45">
      <c r="A88" s="16" t="s">
        <v>188</v>
      </c>
      <c r="B88" s="21" t="s">
        <v>9</v>
      </c>
      <c r="C88" s="22" t="s">
        <v>10</v>
      </c>
      <c r="D88" s="22" t="s">
        <v>190</v>
      </c>
      <c r="E88" s="22" t="s">
        <v>191</v>
      </c>
      <c r="F88" s="22">
        <v>3</v>
      </c>
      <c r="G88" s="22">
        <v>6.1</v>
      </c>
      <c r="H88" s="30">
        <v>2</v>
      </c>
      <c r="I88" s="30">
        <v>7</v>
      </c>
      <c r="J88" s="30">
        <v>1</v>
      </c>
      <c r="K88" s="30">
        <v>6</v>
      </c>
      <c r="L88" s="30">
        <v>7</v>
      </c>
      <c r="M88" s="33">
        <v>7</v>
      </c>
      <c r="N88" s="34">
        <f t="shared" si="1"/>
        <v>30</v>
      </c>
    </row>
    <row r="89" spans="1:14" ht="25.3" thickBot="1" x14ac:dyDescent="0.45">
      <c r="A89" s="16" t="s">
        <v>192</v>
      </c>
      <c r="B89" s="21" t="s">
        <v>9</v>
      </c>
      <c r="C89" s="22" t="s">
        <v>19</v>
      </c>
      <c r="D89" s="22" t="s">
        <v>14</v>
      </c>
      <c r="E89" s="22" t="s">
        <v>55</v>
      </c>
      <c r="F89" s="22">
        <v>3</v>
      </c>
      <c r="G89" s="22">
        <v>6.5</v>
      </c>
      <c r="H89" s="30">
        <v>5</v>
      </c>
      <c r="I89" s="30">
        <v>6</v>
      </c>
      <c r="J89" s="30">
        <v>4</v>
      </c>
      <c r="K89" s="30">
        <v>2</v>
      </c>
      <c r="L89" s="30">
        <v>5</v>
      </c>
      <c r="M89" s="33">
        <v>4</v>
      </c>
      <c r="N89" s="34">
        <f t="shared" si="1"/>
        <v>26</v>
      </c>
    </row>
    <row r="90" spans="1:14" ht="37.75" thickBot="1" x14ac:dyDescent="0.45">
      <c r="A90" s="16" t="s">
        <v>194</v>
      </c>
      <c r="B90" s="21" t="s">
        <v>26</v>
      </c>
      <c r="C90" s="22" t="s">
        <v>10</v>
      </c>
      <c r="D90" s="22" t="s">
        <v>14</v>
      </c>
      <c r="E90" s="22" t="s">
        <v>150</v>
      </c>
      <c r="F90" s="22">
        <v>4</v>
      </c>
      <c r="G90" s="22">
        <v>6.2</v>
      </c>
      <c r="H90" s="30">
        <v>4</v>
      </c>
      <c r="I90" s="30">
        <v>4</v>
      </c>
      <c r="J90" s="30">
        <v>4</v>
      </c>
      <c r="K90" s="30">
        <v>4</v>
      </c>
      <c r="L90" s="30">
        <v>4</v>
      </c>
      <c r="M90" s="33">
        <v>4</v>
      </c>
      <c r="N90" s="34">
        <f t="shared" si="1"/>
        <v>24</v>
      </c>
    </row>
    <row r="91" spans="1:14" ht="25.3" thickBot="1" x14ac:dyDescent="0.45">
      <c r="A91" s="16" t="s">
        <v>196</v>
      </c>
      <c r="B91" s="21" t="s">
        <v>26</v>
      </c>
      <c r="C91" s="22" t="s">
        <v>19</v>
      </c>
      <c r="D91" s="22" t="s">
        <v>14</v>
      </c>
      <c r="E91" s="22" t="s">
        <v>310</v>
      </c>
      <c r="F91" s="22" t="s">
        <v>155</v>
      </c>
      <c r="G91" s="22">
        <v>5.7</v>
      </c>
      <c r="H91" s="30">
        <v>7</v>
      </c>
      <c r="I91" s="30">
        <v>5</v>
      </c>
      <c r="J91" s="30">
        <v>6</v>
      </c>
      <c r="K91" s="30">
        <v>5</v>
      </c>
      <c r="L91" s="30">
        <v>3</v>
      </c>
      <c r="M91" s="33">
        <v>6</v>
      </c>
      <c r="N91" s="34">
        <f t="shared" si="1"/>
        <v>32</v>
      </c>
    </row>
    <row r="92" spans="1:14" ht="37.75" thickBot="1" x14ac:dyDescent="0.45">
      <c r="A92" s="16" t="s">
        <v>198</v>
      </c>
      <c r="B92" s="21" t="s">
        <v>9</v>
      </c>
      <c r="C92" s="22" t="s">
        <v>19</v>
      </c>
      <c r="D92" s="22" t="s">
        <v>14</v>
      </c>
      <c r="E92" s="22" t="s">
        <v>200</v>
      </c>
      <c r="F92" s="22" t="s">
        <v>16</v>
      </c>
      <c r="G92" s="22">
        <v>7</v>
      </c>
      <c r="H92" s="30">
        <v>2</v>
      </c>
      <c r="I92" s="30">
        <v>5</v>
      </c>
      <c r="J92" s="30">
        <v>2</v>
      </c>
      <c r="K92" s="30">
        <v>4</v>
      </c>
      <c r="L92" s="30">
        <v>6</v>
      </c>
      <c r="M92" s="33">
        <v>7</v>
      </c>
      <c r="N92" s="34">
        <f t="shared" si="1"/>
        <v>26</v>
      </c>
    </row>
    <row r="93" spans="1:14" ht="37.75" thickBot="1" x14ac:dyDescent="0.45">
      <c r="A93" s="16" t="s">
        <v>201</v>
      </c>
      <c r="B93" s="21" t="s">
        <v>26</v>
      </c>
      <c r="C93" s="22" t="s">
        <v>19</v>
      </c>
      <c r="D93" s="22" t="s">
        <v>14</v>
      </c>
      <c r="E93" s="22" t="s">
        <v>203</v>
      </c>
      <c r="F93" s="22" t="s">
        <v>117</v>
      </c>
      <c r="G93" s="22">
        <v>6.1</v>
      </c>
      <c r="H93" s="30">
        <v>3</v>
      </c>
      <c r="I93" s="30">
        <v>4</v>
      </c>
      <c r="J93" s="30">
        <v>4</v>
      </c>
      <c r="K93" s="30">
        <v>5</v>
      </c>
      <c r="L93" s="30">
        <v>6</v>
      </c>
      <c r="M93" s="33">
        <v>6</v>
      </c>
      <c r="N93" s="34">
        <f t="shared" si="1"/>
        <v>28</v>
      </c>
    </row>
    <row r="94" spans="1:14" ht="62.6" thickBot="1" x14ac:dyDescent="0.45">
      <c r="A94" s="16" t="s">
        <v>204</v>
      </c>
      <c r="B94" s="21" t="s">
        <v>26</v>
      </c>
      <c r="C94" s="22" t="s">
        <v>19</v>
      </c>
      <c r="D94" s="22" t="s">
        <v>14</v>
      </c>
      <c r="E94" s="22" t="s">
        <v>160</v>
      </c>
      <c r="F94" s="22" t="s">
        <v>155</v>
      </c>
      <c r="G94" s="22">
        <v>7.2</v>
      </c>
      <c r="H94" s="30">
        <v>1</v>
      </c>
      <c r="I94" s="30">
        <v>5</v>
      </c>
      <c r="J94" s="30">
        <v>1</v>
      </c>
      <c r="K94" s="30">
        <v>6</v>
      </c>
      <c r="L94" s="30">
        <v>5</v>
      </c>
      <c r="M94" s="33">
        <v>6</v>
      </c>
      <c r="N94" s="34">
        <f t="shared" si="1"/>
        <v>24</v>
      </c>
    </row>
    <row r="95" spans="1:14" ht="25.3" thickBot="1" x14ac:dyDescent="0.45">
      <c r="A95" s="16" t="s">
        <v>206</v>
      </c>
      <c r="B95" s="21" t="s">
        <v>9</v>
      </c>
      <c r="C95" s="22" t="s">
        <v>19</v>
      </c>
      <c r="D95" s="22" t="s">
        <v>14</v>
      </c>
      <c r="E95" s="22" t="s">
        <v>208</v>
      </c>
      <c r="F95" s="22">
        <v>3</v>
      </c>
      <c r="G95" s="22">
        <v>6.1</v>
      </c>
      <c r="H95" s="30">
        <v>5</v>
      </c>
      <c r="I95" s="30">
        <v>6</v>
      </c>
      <c r="J95" s="30">
        <v>6</v>
      </c>
      <c r="K95" s="30">
        <v>3</v>
      </c>
      <c r="L95" s="30">
        <v>4</v>
      </c>
      <c r="M95" s="33">
        <v>2</v>
      </c>
      <c r="N95" s="34">
        <f t="shared" si="1"/>
        <v>26</v>
      </c>
    </row>
    <row r="96" spans="1:14" ht="15" thickBot="1" x14ac:dyDescent="0.45">
      <c r="A96" s="16" t="s">
        <v>209</v>
      </c>
      <c r="B96" s="21" t="s">
        <v>9</v>
      </c>
      <c r="C96" s="22" t="s">
        <v>19</v>
      </c>
      <c r="D96" s="22" t="s">
        <v>14</v>
      </c>
      <c r="E96" s="22" t="s">
        <v>208</v>
      </c>
      <c r="F96" s="22" t="s">
        <v>112</v>
      </c>
      <c r="G96" s="22">
        <v>7.1</v>
      </c>
      <c r="H96" s="30">
        <v>1</v>
      </c>
      <c r="I96" s="30">
        <v>6</v>
      </c>
      <c r="J96" s="30">
        <v>1</v>
      </c>
      <c r="K96" s="30">
        <v>7</v>
      </c>
      <c r="L96" s="30">
        <v>7</v>
      </c>
      <c r="M96" s="33">
        <v>7</v>
      </c>
      <c r="N96" s="34">
        <f t="shared" si="1"/>
        <v>29</v>
      </c>
    </row>
    <row r="97" spans="1:14" ht="25.3" thickBot="1" x14ac:dyDescent="0.45">
      <c r="A97" s="16" t="s">
        <v>211</v>
      </c>
      <c r="B97" s="21" t="s">
        <v>26</v>
      </c>
      <c r="C97" s="22" t="s">
        <v>19</v>
      </c>
      <c r="D97" s="22" t="s">
        <v>14</v>
      </c>
      <c r="E97" s="22" t="s">
        <v>32</v>
      </c>
      <c r="F97" s="22" t="s">
        <v>213</v>
      </c>
      <c r="G97" s="22">
        <v>8</v>
      </c>
      <c r="H97" s="30">
        <v>5</v>
      </c>
      <c r="I97" s="30">
        <v>4</v>
      </c>
      <c r="J97" s="30">
        <v>5</v>
      </c>
      <c r="K97" s="30">
        <v>6</v>
      </c>
      <c r="L97" s="30">
        <v>6</v>
      </c>
      <c r="M97" s="33">
        <v>5</v>
      </c>
      <c r="N97" s="34">
        <f t="shared" si="1"/>
        <v>31</v>
      </c>
    </row>
    <row r="98" spans="1:14" ht="25.3" thickBot="1" x14ac:dyDescent="0.45">
      <c r="A98" s="16" t="s">
        <v>214</v>
      </c>
      <c r="B98" s="21" t="s">
        <v>23</v>
      </c>
      <c r="C98" s="22" t="s">
        <v>10</v>
      </c>
      <c r="D98" s="22" t="s">
        <v>14</v>
      </c>
      <c r="E98" s="22" t="s">
        <v>55</v>
      </c>
      <c r="F98" s="22" t="s">
        <v>16</v>
      </c>
      <c r="G98" s="22">
        <v>6.4</v>
      </c>
      <c r="H98" s="30">
        <v>3</v>
      </c>
      <c r="I98" s="30">
        <v>7</v>
      </c>
      <c r="J98" s="30">
        <v>3</v>
      </c>
      <c r="K98" s="30">
        <v>7</v>
      </c>
      <c r="L98" s="30">
        <v>7</v>
      </c>
      <c r="M98" s="33">
        <v>7</v>
      </c>
      <c r="N98" s="34">
        <f t="shared" si="1"/>
        <v>34</v>
      </c>
    </row>
    <row r="99" spans="1:14" ht="15" thickBot="1" x14ac:dyDescent="0.45">
      <c r="A99" s="16" t="s">
        <v>216</v>
      </c>
      <c r="B99" s="21" t="s">
        <v>9</v>
      </c>
      <c r="C99" s="22" t="s">
        <v>19</v>
      </c>
      <c r="D99" s="22" t="s">
        <v>14</v>
      </c>
      <c r="E99" s="22" t="s">
        <v>55</v>
      </c>
      <c r="F99" s="22" t="s">
        <v>16</v>
      </c>
      <c r="G99" s="22">
        <v>7.8</v>
      </c>
      <c r="H99" s="30">
        <v>4</v>
      </c>
      <c r="I99" s="30">
        <v>7</v>
      </c>
      <c r="J99" s="30">
        <v>2</v>
      </c>
      <c r="K99" s="30">
        <v>6</v>
      </c>
      <c r="L99" s="30">
        <v>7</v>
      </c>
      <c r="M99" s="33">
        <v>5</v>
      </c>
      <c r="N99" s="34">
        <f t="shared" si="1"/>
        <v>31</v>
      </c>
    </row>
    <row r="100" spans="1:14" ht="25.3" thickBot="1" x14ac:dyDescent="0.45">
      <c r="A100" s="16" t="s">
        <v>218</v>
      </c>
      <c r="B100" s="21" t="s">
        <v>9</v>
      </c>
      <c r="C100" s="22" t="s">
        <v>10</v>
      </c>
      <c r="D100" s="22" t="s">
        <v>14</v>
      </c>
      <c r="E100" s="22" t="s">
        <v>55</v>
      </c>
      <c r="F100" s="22" t="s">
        <v>16</v>
      </c>
      <c r="G100" s="22">
        <v>5.7</v>
      </c>
      <c r="H100" s="30">
        <v>1</v>
      </c>
      <c r="I100" s="30">
        <v>7</v>
      </c>
      <c r="J100" s="30">
        <v>3</v>
      </c>
      <c r="K100" s="30">
        <v>1</v>
      </c>
      <c r="L100" s="30">
        <v>7</v>
      </c>
      <c r="M100" s="33">
        <v>5</v>
      </c>
      <c r="N100" s="34">
        <f t="shared" si="1"/>
        <v>24</v>
      </c>
    </row>
    <row r="101" spans="1:14" ht="15" thickBot="1" x14ac:dyDescent="0.45">
      <c r="A101" s="16" t="s">
        <v>220</v>
      </c>
      <c r="B101" s="21" t="s">
        <v>26</v>
      </c>
      <c r="C101" s="22" t="s">
        <v>19</v>
      </c>
      <c r="D101" s="22" t="s">
        <v>14</v>
      </c>
      <c r="E101" s="22" t="s">
        <v>55</v>
      </c>
      <c r="F101" s="22" t="s">
        <v>117</v>
      </c>
      <c r="G101" s="22">
        <v>6.7</v>
      </c>
      <c r="H101" s="30">
        <v>6</v>
      </c>
      <c r="I101" s="30">
        <v>5</v>
      </c>
      <c r="J101" s="30">
        <v>4</v>
      </c>
      <c r="K101" s="30">
        <v>4</v>
      </c>
      <c r="L101" s="30">
        <v>4</v>
      </c>
      <c r="M101" s="33">
        <v>6</v>
      </c>
      <c r="N101" s="34">
        <f t="shared" si="1"/>
        <v>29</v>
      </c>
    </row>
    <row r="102" spans="1:14" ht="25.3" thickBot="1" x14ac:dyDescent="0.45">
      <c r="A102" s="16" t="s">
        <v>222</v>
      </c>
      <c r="B102" s="21" t="s">
        <v>26</v>
      </c>
      <c r="C102" s="22" t="s">
        <v>19</v>
      </c>
      <c r="D102" s="22" t="s">
        <v>14</v>
      </c>
      <c r="E102" s="22" t="s">
        <v>310</v>
      </c>
      <c r="F102" s="22" t="s">
        <v>44</v>
      </c>
      <c r="G102" s="22">
        <v>7</v>
      </c>
      <c r="H102" s="30">
        <v>1</v>
      </c>
      <c r="I102" s="30">
        <v>5</v>
      </c>
      <c r="J102" s="30">
        <v>2</v>
      </c>
      <c r="K102" s="30">
        <v>7</v>
      </c>
      <c r="L102" s="30">
        <v>6</v>
      </c>
      <c r="M102" s="33">
        <v>5</v>
      </c>
      <c r="N102" s="34">
        <f t="shared" si="1"/>
        <v>26</v>
      </c>
    </row>
    <row r="103" spans="1:14" ht="25.3" thickBot="1" x14ac:dyDescent="0.45">
      <c r="A103" s="16" t="s">
        <v>224</v>
      </c>
      <c r="B103" s="21" t="s">
        <v>26</v>
      </c>
      <c r="C103" s="22" t="s">
        <v>19</v>
      </c>
      <c r="D103" s="22" t="s">
        <v>14</v>
      </c>
      <c r="E103" s="22" t="s">
        <v>310</v>
      </c>
      <c r="F103" s="22" t="s">
        <v>226</v>
      </c>
      <c r="G103" s="22">
        <v>6.9</v>
      </c>
      <c r="H103" s="30">
        <v>2</v>
      </c>
      <c r="I103" s="30">
        <v>6</v>
      </c>
      <c r="J103" s="30">
        <v>2</v>
      </c>
      <c r="K103" s="30">
        <v>4</v>
      </c>
      <c r="L103" s="30">
        <v>4</v>
      </c>
      <c r="M103" s="33">
        <v>4</v>
      </c>
      <c r="N103" s="34">
        <f t="shared" si="1"/>
        <v>22</v>
      </c>
    </row>
    <row r="104" spans="1:14" ht="75" thickBot="1" x14ac:dyDescent="0.45">
      <c r="A104" s="16" t="s">
        <v>227</v>
      </c>
      <c r="B104" s="21" t="s">
        <v>26</v>
      </c>
      <c r="C104" s="22" t="s">
        <v>19</v>
      </c>
      <c r="D104" s="22" t="s">
        <v>14</v>
      </c>
      <c r="E104" s="22" t="s">
        <v>229</v>
      </c>
      <c r="F104" s="22" t="s">
        <v>20</v>
      </c>
      <c r="G104" s="22">
        <v>7</v>
      </c>
      <c r="H104" s="30">
        <v>3</v>
      </c>
      <c r="I104" s="30">
        <v>4</v>
      </c>
      <c r="J104" s="30">
        <v>5</v>
      </c>
      <c r="K104" s="30">
        <v>6</v>
      </c>
      <c r="L104" s="30">
        <v>4</v>
      </c>
      <c r="M104" s="33">
        <v>7</v>
      </c>
      <c r="N104" s="34">
        <f t="shared" si="1"/>
        <v>29</v>
      </c>
    </row>
    <row r="105" spans="1:14" ht="25.3" thickBot="1" x14ac:dyDescent="0.45">
      <c r="A105" s="16" t="s">
        <v>230</v>
      </c>
      <c r="B105" s="21" t="s">
        <v>26</v>
      </c>
      <c r="C105" s="22" t="s">
        <v>19</v>
      </c>
      <c r="D105" s="22" t="s">
        <v>14</v>
      </c>
      <c r="E105" s="22" t="s">
        <v>309</v>
      </c>
      <c r="F105" s="22" t="s">
        <v>94</v>
      </c>
      <c r="G105" s="22">
        <v>7.5</v>
      </c>
      <c r="H105" s="30">
        <v>6</v>
      </c>
      <c r="I105" s="30">
        <v>6</v>
      </c>
      <c r="J105" s="30">
        <v>1</v>
      </c>
      <c r="K105" s="30">
        <v>7</v>
      </c>
      <c r="L105" s="30">
        <v>7</v>
      </c>
      <c r="M105" s="33">
        <v>7</v>
      </c>
      <c r="N105" s="34">
        <f t="shared" si="1"/>
        <v>34</v>
      </c>
    </row>
    <row r="106" spans="1:14" ht="25.3" thickBot="1" x14ac:dyDescent="0.45">
      <c r="A106" s="16" t="s">
        <v>232</v>
      </c>
      <c r="B106" s="21" t="s">
        <v>26</v>
      </c>
      <c r="C106" s="22" t="s">
        <v>19</v>
      </c>
      <c r="D106" s="22" t="s">
        <v>14</v>
      </c>
      <c r="E106" s="22" t="s">
        <v>234</v>
      </c>
      <c r="F106" s="22" t="s">
        <v>16</v>
      </c>
      <c r="G106" s="22">
        <v>6.8</v>
      </c>
      <c r="H106" s="30">
        <v>1</v>
      </c>
      <c r="I106" s="30">
        <v>5</v>
      </c>
      <c r="J106" s="30">
        <v>2</v>
      </c>
      <c r="K106" s="30">
        <v>2</v>
      </c>
      <c r="L106" s="30">
        <v>5</v>
      </c>
      <c r="M106" s="33">
        <v>5</v>
      </c>
      <c r="N106" s="34">
        <f t="shared" si="1"/>
        <v>20</v>
      </c>
    </row>
    <row r="107" spans="1:14" ht="25.3" thickBot="1" x14ac:dyDescent="0.45">
      <c r="A107" s="16" t="s">
        <v>235</v>
      </c>
      <c r="B107" s="21" t="s">
        <v>23</v>
      </c>
      <c r="C107" s="22" t="s">
        <v>19</v>
      </c>
      <c r="D107" s="22" t="s">
        <v>14</v>
      </c>
      <c r="E107" s="22" t="s">
        <v>234</v>
      </c>
      <c r="F107" s="22" t="s">
        <v>237</v>
      </c>
      <c r="G107" s="22">
        <v>7</v>
      </c>
      <c r="H107" s="30">
        <v>1</v>
      </c>
      <c r="I107" s="30">
        <v>1</v>
      </c>
      <c r="J107" s="30">
        <v>7</v>
      </c>
      <c r="K107" s="30">
        <v>7</v>
      </c>
      <c r="L107" s="30">
        <v>3</v>
      </c>
      <c r="M107" s="33">
        <v>5</v>
      </c>
      <c r="N107" s="34">
        <f t="shared" si="1"/>
        <v>24</v>
      </c>
    </row>
    <row r="108" spans="1:14" ht="25.3" thickBot="1" x14ac:dyDescent="0.45">
      <c r="A108" s="16" t="s">
        <v>238</v>
      </c>
      <c r="B108" s="21" t="s">
        <v>26</v>
      </c>
      <c r="C108" s="22" t="s">
        <v>10</v>
      </c>
      <c r="D108" s="22" t="s">
        <v>14</v>
      </c>
      <c r="E108" s="22" t="s">
        <v>234</v>
      </c>
      <c r="F108" s="22" t="s">
        <v>16</v>
      </c>
      <c r="G108" s="22">
        <v>7.7</v>
      </c>
      <c r="H108" s="30">
        <v>6</v>
      </c>
      <c r="I108" s="30">
        <v>7</v>
      </c>
      <c r="J108" s="30">
        <v>6</v>
      </c>
      <c r="K108" s="30">
        <v>7</v>
      </c>
      <c r="L108" s="35">
        <v>5</v>
      </c>
      <c r="M108" s="36">
        <v>3</v>
      </c>
      <c r="N108" s="34">
        <f t="shared" si="1"/>
        <v>34</v>
      </c>
    </row>
  </sheetData>
  <autoFilter ref="B1:G1" xr:uid="{B01614FC-066C-4752-841A-9122142BDC2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E437-1A5D-41F8-A022-A91359AAF9BF}">
  <dimension ref="A1:Q108"/>
  <sheetViews>
    <sheetView topLeftCell="B96" workbookViewId="0">
      <selection activeCell="G2" sqref="G2:G108"/>
    </sheetView>
  </sheetViews>
  <sheetFormatPr defaultRowHeight="14.6" x14ac:dyDescent="0.4"/>
  <cols>
    <col min="8" max="13" width="9.23046875" style="15"/>
  </cols>
  <sheetData>
    <row r="1" spans="1:17" ht="73.75" thickBot="1" x14ac:dyDescent="0.45">
      <c r="A1" s="16" t="s">
        <v>240</v>
      </c>
      <c r="B1" s="26" t="s">
        <v>242</v>
      </c>
      <c r="C1" s="26" t="s">
        <v>243</v>
      </c>
      <c r="D1" s="26" t="s">
        <v>244</v>
      </c>
      <c r="E1" s="26" t="s">
        <v>245</v>
      </c>
      <c r="F1" s="26" t="s">
        <v>246</v>
      </c>
      <c r="G1" s="26" t="s">
        <v>247</v>
      </c>
      <c r="H1" s="39" t="s">
        <v>253</v>
      </c>
      <c r="I1" s="39" t="s">
        <v>257</v>
      </c>
      <c r="J1" s="39" t="s">
        <v>258</v>
      </c>
      <c r="K1" s="39" t="s">
        <v>268</v>
      </c>
      <c r="L1" s="39" t="s">
        <v>272</v>
      </c>
      <c r="M1" s="39" t="s">
        <v>273</v>
      </c>
      <c r="N1" s="40" t="s">
        <v>308</v>
      </c>
    </row>
    <row r="2" spans="1:17" ht="37.75" thickBot="1" x14ac:dyDescent="0.45">
      <c r="A2" s="16" t="s">
        <v>278</v>
      </c>
      <c r="B2" s="21" t="s">
        <v>26</v>
      </c>
      <c r="C2" s="22" t="s">
        <v>10</v>
      </c>
      <c r="D2" s="22" t="s">
        <v>280</v>
      </c>
      <c r="E2" s="22" t="s">
        <v>281</v>
      </c>
      <c r="F2" s="22" t="s">
        <v>20</v>
      </c>
      <c r="G2" s="53">
        <v>6.7</v>
      </c>
      <c r="H2" s="38">
        <v>5</v>
      </c>
      <c r="I2" s="38">
        <v>4</v>
      </c>
      <c r="J2" s="38">
        <v>7</v>
      </c>
      <c r="K2" s="38">
        <v>7</v>
      </c>
      <c r="L2" s="38">
        <v>6</v>
      </c>
      <c r="M2" s="38">
        <v>5</v>
      </c>
      <c r="N2" s="38">
        <f>SUM(H2:M2)</f>
        <v>34</v>
      </c>
      <c r="P2" s="47" t="s">
        <v>319</v>
      </c>
      <c r="Q2">
        <f>AVERAGE(N2:N108)</f>
        <v>28.644859813084111</v>
      </c>
    </row>
    <row r="3" spans="1:17" ht="37.75" thickBot="1" x14ac:dyDescent="0.45">
      <c r="A3" s="16" t="s">
        <v>282</v>
      </c>
      <c r="B3" s="21" t="s">
        <v>26</v>
      </c>
      <c r="C3" s="22" t="s">
        <v>10</v>
      </c>
      <c r="D3" s="22" t="s">
        <v>280</v>
      </c>
      <c r="E3" s="22" t="s">
        <v>281</v>
      </c>
      <c r="F3" s="22" t="s">
        <v>20</v>
      </c>
      <c r="G3" s="22">
        <v>6</v>
      </c>
      <c r="H3" s="38">
        <v>5</v>
      </c>
      <c r="I3" s="38">
        <v>3</v>
      </c>
      <c r="J3" s="38">
        <v>6</v>
      </c>
      <c r="K3" s="38">
        <v>1</v>
      </c>
      <c r="L3" s="38">
        <v>7</v>
      </c>
      <c r="M3" s="38">
        <v>7</v>
      </c>
      <c r="N3" s="38">
        <f t="shared" ref="N3:N66" si="0">SUM(H3:M3)</f>
        <v>29</v>
      </c>
      <c r="P3" s="47" t="s">
        <v>320</v>
      </c>
      <c r="Q3">
        <f>MEDIAN(N2:N108)</f>
        <v>28</v>
      </c>
    </row>
    <row r="4" spans="1:17" ht="37.75" thickBot="1" x14ac:dyDescent="0.45">
      <c r="A4" s="16" t="s">
        <v>284</v>
      </c>
      <c r="B4" s="21" t="s">
        <v>26</v>
      </c>
      <c r="C4" s="22" t="s">
        <v>10</v>
      </c>
      <c r="D4" s="22" t="s">
        <v>280</v>
      </c>
      <c r="E4" s="22" t="s">
        <v>281</v>
      </c>
      <c r="F4" s="22">
        <v>5</v>
      </c>
      <c r="G4" s="22">
        <v>6.5</v>
      </c>
      <c r="H4" s="38">
        <v>5</v>
      </c>
      <c r="I4" s="38">
        <v>4</v>
      </c>
      <c r="J4" s="38">
        <v>5</v>
      </c>
      <c r="K4" s="38">
        <v>6</v>
      </c>
      <c r="L4" s="38">
        <v>2</v>
      </c>
      <c r="M4" s="38">
        <v>6</v>
      </c>
      <c r="N4" s="38">
        <f t="shared" si="0"/>
        <v>28</v>
      </c>
      <c r="P4" s="47" t="s">
        <v>321</v>
      </c>
      <c r="Q4">
        <f>MODE(N2:N108)</f>
        <v>27</v>
      </c>
    </row>
    <row r="5" spans="1:17" ht="37.75" thickBot="1" x14ac:dyDescent="0.45">
      <c r="A5" s="16" t="s">
        <v>286</v>
      </c>
      <c r="B5" s="21" t="s">
        <v>26</v>
      </c>
      <c r="C5" s="22" t="s">
        <v>10</v>
      </c>
      <c r="D5" s="22" t="s">
        <v>280</v>
      </c>
      <c r="E5" s="22" t="s">
        <v>281</v>
      </c>
      <c r="F5" s="22" t="s">
        <v>155</v>
      </c>
      <c r="G5" s="22">
        <v>7.5</v>
      </c>
      <c r="H5" s="38">
        <v>3</v>
      </c>
      <c r="I5" s="38">
        <v>1</v>
      </c>
      <c r="J5" s="38">
        <v>5</v>
      </c>
      <c r="K5" s="38">
        <v>2</v>
      </c>
      <c r="L5" s="38">
        <v>1</v>
      </c>
      <c r="M5" s="38">
        <v>5</v>
      </c>
      <c r="N5" s="38">
        <f t="shared" si="0"/>
        <v>17</v>
      </c>
      <c r="P5" s="48" t="s">
        <v>329</v>
      </c>
      <c r="Q5">
        <f>STDEVA(N2:N108)</f>
        <v>5.4586824321677243</v>
      </c>
    </row>
    <row r="6" spans="1:17" ht="37.75" thickBot="1" x14ac:dyDescent="0.45">
      <c r="A6" s="16" t="s">
        <v>288</v>
      </c>
      <c r="B6" s="21" t="s">
        <v>26</v>
      </c>
      <c r="C6" s="22" t="s">
        <v>10</v>
      </c>
      <c r="D6" s="22" t="s">
        <v>280</v>
      </c>
      <c r="E6" s="22" t="s">
        <v>281</v>
      </c>
      <c r="F6" s="22" t="s">
        <v>290</v>
      </c>
      <c r="G6" s="22">
        <v>7</v>
      </c>
      <c r="H6" s="38">
        <v>4</v>
      </c>
      <c r="I6" s="38">
        <v>5</v>
      </c>
      <c r="J6" s="38">
        <v>5</v>
      </c>
      <c r="K6" s="38">
        <v>4</v>
      </c>
      <c r="L6" s="38">
        <v>5</v>
      </c>
      <c r="M6" s="38">
        <v>4</v>
      </c>
      <c r="N6" s="38">
        <f t="shared" si="0"/>
        <v>27</v>
      </c>
      <c r="P6" s="48" t="s">
        <v>330</v>
      </c>
      <c r="Q6">
        <f>MIN(N2:N108)</f>
        <v>15</v>
      </c>
    </row>
    <row r="7" spans="1:17" ht="37.75" thickBot="1" x14ac:dyDescent="0.45">
      <c r="A7" s="16" t="s">
        <v>291</v>
      </c>
      <c r="B7" s="21" t="s">
        <v>26</v>
      </c>
      <c r="C7" s="22" t="s">
        <v>10</v>
      </c>
      <c r="D7" s="22" t="s">
        <v>280</v>
      </c>
      <c r="E7" s="22" t="s">
        <v>281</v>
      </c>
      <c r="F7" s="22" t="s">
        <v>293</v>
      </c>
      <c r="G7" s="22">
        <v>6.9</v>
      </c>
      <c r="H7" s="38">
        <v>7</v>
      </c>
      <c r="I7" s="38">
        <v>3</v>
      </c>
      <c r="J7" s="38">
        <v>3</v>
      </c>
      <c r="K7" s="38">
        <v>7</v>
      </c>
      <c r="L7" s="38">
        <v>3</v>
      </c>
      <c r="M7" s="38">
        <v>5</v>
      </c>
      <c r="N7" s="38">
        <f t="shared" si="0"/>
        <v>28</v>
      </c>
      <c r="P7" s="48" t="s">
        <v>331</v>
      </c>
      <c r="Q7">
        <f>MAX(N2:N108)</f>
        <v>42</v>
      </c>
    </row>
    <row r="8" spans="1:17" ht="37.75" thickBot="1" x14ac:dyDescent="0.45">
      <c r="A8" s="16" t="s">
        <v>294</v>
      </c>
      <c r="B8" s="21" t="s">
        <v>9</v>
      </c>
      <c r="C8" s="22" t="s">
        <v>10</v>
      </c>
      <c r="D8" s="22" t="s">
        <v>280</v>
      </c>
      <c r="E8" s="22" t="s">
        <v>281</v>
      </c>
      <c r="F8" s="22">
        <v>8</v>
      </c>
      <c r="G8" s="22">
        <v>8</v>
      </c>
      <c r="H8" s="38">
        <v>7</v>
      </c>
      <c r="I8" s="38">
        <v>7</v>
      </c>
      <c r="J8" s="38">
        <v>7</v>
      </c>
      <c r="K8" s="38">
        <v>7</v>
      </c>
      <c r="L8" s="38">
        <v>7</v>
      </c>
      <c r="M8" s="38">
        <v>7</v>
      </c>
      <c r="N8" s="38">
        <f t="shared" si="0"/>
        <v>42</v>
      </c>
    </row>
    <row r="9" spans="1:17" ht="37.75" thickBot="1" x14ac:dyDescent="0.45">
      <c r="A9" s="16" t="s">
        <v>296</v>
      </c>
      <c r="B9" s="21" t="s">
        <v>26</v>
      </c>
      <c r="C9" s="22" t="s">
        <v>10</v>
      </c>
      <c r="D9" s="22" t="s">
        <v>280</v>
      </c>
      <c r="E9" s="22" t="s">
        <v>281</v>
      </c>
      <c r="F9" s="22" t="s">
        <v>298</v>
      </c>
      <c r="G9" s="22">
        <v>6.5</v>
      </c>
      <c r="H9" s="38">
        <v>7</v>
      </c>
      <c r="I9" s="38">
        <v>5</v>
      </c>
      <c r="J9" s="38">
        <v>7</v>
      </c>
      <c r="K9" s="38">
        <v>6</v>
      </c>
      <c r="L9" s="38">
        <v>6</v>
      </c>
      <c r="M9" s="38">
        <v>6</v>
      </c>
      <c r="N9" s="38">
        <f t="shared" si="0"/>
        <v>37</v>
      </c>
    </row>
    <row r="10" spans="1:17" ht="37.75" thickBot="1" x14ac:dyDescent="0.45">
      <c r="A10" s="16" t="s">
        <v>299</v>
      </c>
      <c r="B10" s="21" t="s">
        <v>26</v>
      </c>
      <c r="C10" s="22" t="s">
        <v>10</v>
      </c>
      <c r="D10" s="22" t="s">
        <v>280</v>
      </c>
      <c r="E10" s="22" t="s">
        <v>281</v>
      </c>
      <c r="F10" s="22" t="s">
        <v>44</v>
      </c>
      <c r="G10" s="22">
        <v>7.5</v>
      </c>
      <c r="H10" s="38">
        <v>7</v>
      </c>
      <c r="I10" s="38">
        <v>4</v>
      </c>
      <c r="J10" s="38">
        <v>5</v>
      </c>
      <c r="K10" s="38">
        <v>5</v>
      </c>
      <c r="L10" s="38">
        <v>7</v>
      </c>
      <c r="M10" s="38">
        <v>5</v>
      </c>
      <c r="N10" s="38">
        <f t="shared" si="0"/>
        <v>33</v>
      </c>
    </row>
    <row r="11" spans="1:17" ht="37.75" thickBot="1" x14ac:dyDescent="0.45">
      <c r="A11" s="16" t="s">
        <v>301</v>
      </c>
      <c r="B11" s="21" t="s">
        <v>26</v>
      </c>
      <c r="C11" s="22" t="s">
        <v>10</v>
      </c>
      <c r="D11" s="22" t="s">
        <v>280</v>
      </c>
      <c r="E11" s="22" t="s">
        <v>281</v>
      </c>
      <c r="F11" s="22" t="s">
        <v>303</v>
      </c>
      <c r="G11" s="22">
        <v>7</v>
      </c>
      <c r="H11" s="38">
        <v>5</v>
      </c>
      <c r="I11" s="38">
        <v>5</v>
      </c>
      <c r="J11" s="38">
        <v>4</v>
      </c>
      <c r="K11" s="38">
        <v>5</v>
      </c>
      <c r="L11" s="38">
        <v>5</v>
      </c>
      <c r="M11" s="38">
        <v>5</v>
      </c>
      <c r="N11" s="38">
        <f t="shared" si="0"/>
        <v>29</v>
      </c>
    </row>
    <row r="12" spans="1:17" ht="25.3" thickBot="1" x14ac:dyDescent="0.45">
      <c r="A12" s="16" t="s">
        <v>304</v>
      </c>
      <c r="B12" s="21" t="s">
        <v>9</v>
      </c>
      <c r="C12" s="22" t="s">
        <v>10</v>
      </c>
      <c r="D12" s="22" t="s">
        <v>14</v>
      </c>
      <c r="E12" s="22" t="s">
        <v>55</v>
      </c>
      <c r="F12" s="22" t="s">
        <v>16</v>
      </c>
      <c r="G12" s="22">
        <v>6.1</v>
      </c>
      <c r="H12" s="38">
        <v>7</v>
      </c>
      <c r="I12" s="38">
        <v>6</v>
      </c>
      <c r="J12" s="38">
        <v>6</v>
      </c>
      <c r="K12" s="38">
        <v>2</v>
      </c>
      <c r="L12" s="38">
        <v>6</v>
      </c>
      <c r="M12" s="38">
        <v>2</v>
      </c>
      <c r="N12" s="38">
        <f t="shared" si="0"/>
        <v>29</v>
      </c>
    </row>
    <row r="13" spans="1:17" ht="25.3" thickBot="1" x14ac:dyDescent="0.45">
      <c r="A13" s="16" t="s">
        <v>306</v>
      </c>
      <c r="B13" s="21" t="s">
        <v>26</v>
      </c>
      <c r="C13" s="22" t="s">
        <v>19</v>
      </c>
      <c r="D13" s="22" t="s">
        <v>14</v>
      </c>
      <c r="E13" s="22" t="s">
        <v>55</v>
      </c>
      <c r="F13" s="22" t="s">
        <v>16</v>
      </c>
      <c r="G13" s="22">
        <v>6.1</v>
      </c>
      <c r="H13" s="38">
        <v>6</v>
      </c>
      <c r="I13" s="38">
        <v>1</v>
      </c>
      <c r="J13" s="38">
        <v>3</v>
      </c>
      <c r="K13" s="38">
        <v>1</v>
      </c>
      <c r="L13" s="38">
        <v>1</v>
      </c>
      <c r="M13" s="38">
        <v>3</v>
      </c>
      <c r="N13" s="38">
        <f t="shared" si="0"/>
        <v>15</v>
      </c>
    </row>
    <row r="14" spans="1:17" ht="25.3" thickBot="1" x14ac:dyDescent="0.45">
      <c r="A14" s="16" t="s">
        <v>7</v>
      </c>
      <c r="B14" s="21" t="s">
        <v>9</v>
      </c>
      <c r="C14" s="22" t="s">
        <v>10</v>
      </c>
      <c r="D14" s="22" t="s">
        <v>14</v>
      </c>
      <c r="E14" s="22" t="s">
        <v>11</v>
      </c>
      <c r="F14" s="22">
        <v>3</v>
      </c>
      <c r="G14" s="22">
        <v>6.3</v>
      </c>
      <c r="H14" s="38">
        <v>5</v>
      </c>
      <c r="I14" s="38">
        <v>5</v>
      </c>
      <c r="J14" s="38">
        <v>6</v>
      </c>
      <c r="K14" s="38">
        <v>4</v>
      </c>
      <c r="L14" s="38">
        <v>6</v>
      </c>
      <c r="M14" s="38">
        <v>5</v>
      </c>
      <c r="N14" s="38">
        <f t="shared" si="0"/>
        <v>31</v>
      </c>
    </row>
    <row r="15" spans="1:17" ht="25.3" thickBot="1" x14ac:dyDescent="0.45">
      <c r="A15" s="16" t="s">
        <v>12</v>
      </c>
      <c r="B15" s="21" t="s">
        <v>9</v>
      </c>
      <c r="C15" s="22" t="s">
        <v>10</v>
      </c>
      <c r="D15" s="22" t="s">
        <v>14</v>
      </c>
      <c r="E15" s="22" t="s">
        <v>15</v>
      </c>
      <c r="F15" s="22" t="s">
        <v>16</v>
      </c>
      <c r="G15" s="22">
        <v>6.6</v>
      </c>
      <c r="H15" s="38">
        <v>4</v>
      </c>
      <c r="I15" s="38">
        <v>7</v>
      </c>
      <c r="J15" s="38">
        <v>7</v>
      </c>
      <c r="K15" s="38">
        <v>7</v>
      </c>
      <c r="L15" s="38">
        <v>7</v>
      </c>
      <c r="M15" s="38">
        <v>7</v>
      </c>
      <c r="N15" s="38">
        <f t="shared" si="0"/>
        <v>39</v>
      </c>
    </row>
    <row r="16" spans="1:17" ht="25.3" thickBot="1" x14ac:dyDescent="0.45">
      <c r="A16" s="16" t="s">
        <v>17</v>
      </c>
      <c r="B16" s="21" t="s">
        <v>9</v>
      </c>
      <c r="C16" s="22" t="s">
        <v>19</v>
      </c>
      <c r="D16" s="22" t="s">
        <v>14</v>
      </c>
      <c r="E16" s="22" t="s">
        <v>32</v>
      </c>
      <c r="F16" s="22" t="s">
        <v>20</v>
      </c>
      <c r="G16" s="22">
        <v>7.9</v>
      </c>
      <c r="H16" s="38">
        <v>4</v>
      </c>
      <c r="I16" s="38">
        <v>2</v>
      </c>
      <c r="J16" s="38">
        <v>6</v>
      </c>
      <c r="K16" s="38">
        <v>5</v>
      </c>
      <c r="L16" s="38">
        <v>6</v>
      </c>
      <c r="M16" s="38">
        <v>5</v>
      </c>
      <c r="N16" s="38">
        <f t="shared" si="0"/>
        <v>28</v>
      </c>
    </row>
    <row r="17" spans="1:14" ht="25.3" thickBot="1" x14ac:dyDescent="0.45">
      <c r="A17" s="16" t="s">
        <v>21</v>
      </c>
      <c r="B17" s="21" t="s">
        <v>23</v>
      </c>
      <c r="C17" s="22" t="s">
        <v>19</v>
      </c>
      <c r="D17" s="22" t="s">
        <v>14</v>
      </c>
      <c r="E17" s="22" t="s">
        <v>32</v>
      </c>
      <c r="F17" s="22">
        <v>7</v>
      </c>
      <c r="G17" s="22">
        <v>6.4</v>
      </c>
      <c r="H17" s="38">
        <v>7</v>
      </c>
      <c r="I17" s="38">
        <v>6</v>
      </c>
      <c r="J17" s="38">
        <v>4</v>
      </c>
      <c r="K17" s="38">
        <v>7</v>
      </c>
      <c r="L17" s="38">
        <v>3</v>
      </c>
      <c r="M17" s="38">
        <v>3</v>
      </c>
      <c r="N17" s="38">
        <f t="shared" si="0"/>
        <v>30</v>
      </c>
    </row>
    <row r="18" spans="1:14" ht="25.3" thickBot="1" x14ac:dyDescent="0.45">
      <c r="A18" s="16" t="s">
        <v>24</v>
      </c>
      <c r="B18" s="21" t="s">
        <v>26</v>
      </c>
      <c r="C18" s="22" t="s">
        <v>19</v>
      </c>
      <c r="D18" s="22" t="s">
        <v>14</v>
      </c>
      <c r="E18" s="22" t="s">
        <v>32</v>
      </c>
      <c r="F18" s="22" t="s">
        <v>20</v>
      </c>
      <c r="G18" s="22">
        <v>6.7</v>
      </c>
      <c r="H18" s="38">
        <v>7</v>
      </c>
      <c r="I18" s="38">
        <v>1</v>
      </c>
      <c r="J18" s="38">
        <v>7</v>
      </c>
      <c r="K18" s="38">
        <v>7</v>
      </c>
      <c r="L18" s="38">
        <v>7</v>
      </c>
      <c r="M18" s="38">
        <v>7</v>
      </c>
      <c r="N18" s="38">
        <f t="shared" si="0"/>
        <v>36</v>
      </c>
    </row>
    <row r="19" spans="1:14" ht="25.3" thickBot="1" x14ac:dyDescent="0.45">
      <c r="A19" s="16" t="s">
        <v>27</v>
      </c>
      <c r="B19" s="21" t="s">
        <v>26</v>
      </c>
      <c r="C19" s="22" t="s">
        <v>10</v>
      </c>
      <c r="D19" s="22" t="s">
        <v>14</v>
      </c>
      <c r="E19" s="22" t="s">
        <v>32</v>
      </c>
      <c r="F19" s="22" t="s">
        <v>29</v>
      </c>
      <c r="G19" s="22">
        <v>4.5999999999999996</v>
      </c>
      <c r="H19" s="38">
        <v>7</v>
      </c>
      <c r="I19" s="38">
        <v>1</v>
      </c>
      <c r="J19" s="38">
        <v>7</v>
      </c>
      <c r="K19" s="38">
        <v>7</v>
      </c>
      <c r="L19" s="38">
        <v>7</v>
      </c>
      <c r="M19" s="38">
        <v>1</v>
      </c>
      <c r="N19" s="38">
        <f t="shared" si="0"/>
        <v>30</v>
      </c>
    </row>
    <row r="20" spans="1:14" ht="25.3" thickBot="1" x14ac:dyDescent="0.45">
      <c r="A20" s="16" t="s">
        <v>30</v>
      </c>
      <c r="B20" s="21" t="s">
        <v>9</v>
      </c>
      <c r="C20" s="22" t="s">
        <v>19</v>
      </c>
      <c r="D20" s="22" t="s">
        <v>14</v>
      </c>
      <c r="E20" s="22" t="s">
        <v>32</v>
      </c>
      <c r="F20" s="22" t="s">
        <v>20</v>
      </c>
      <c r="G20" s="22">
        <v>6.9</v>
      </c>
      <c r="H20" s="38">
        <v>6</v>
      </c>
      <c r="I20" s="38">
        <v>7</v>
      </c>
      <c r="J20" s="38">
        <v>6</v>
      </c>
      <c r="K20" s="38">
        <v>4</v>
      </c>
      <c r="L20" s="38">
        <v>6</v>
      </c>
      <c r="M20" s="38">
        <v>7</v>
      </c>
      <c r="N20" s="38">
        <f t="shared" si="0"/>
        <v>36</v>
      </c>
    </row>
    <row r="21" spans="1:14" ht="25.3" thickBot="1" x14ac:dyDescent="0.45">
      <c r="A21" s="16" t="s">
        <v>33</v>
      </c>
      <c r="B21" s="21" t="s">
        <v>26</v>
      </c>
      <c r="C21" s="22" t="s">
        <v>19</v>
      </c>
      <c r="D21" s="22" t="s">
        <v>14</v>
      </c>
      <c r="E21" s="22" t="s">
        <v>32</v>
      </c>
      <c r="F21" s="22" t="s">
        <v>35</v>
      </c>
      <c r="G21" s="22">
        <v>8.3000000000000007</v>
      </c>
      <c r="H21" s="38">
        <v>5</v>
      </c>
      <c r="I21" s="38">
        <v>6</v>
      </c>
      <c r="J21" s="38">
        <v>7</v>
      </c>
      <c r="K21" s="38">
        <v>7</v>
      </c>
      <c r="L21" s="38">
        <v>7</v>
      </c>
      <c r="M21" s="38">
        <v>6</v>
      </c>
      <c r="N21" s="38">
        <f t="shared" si="0"/>
        <v>38</v>
      </c>
    </row>
    <row r="22" spans="1:14" ht="25.3" thickBot="1" x14ac:dyDescent="0.45">
      <c r="A22" s="16" t="s">
        <v>36</v>
      </c>
      <c r="B22" s="21" t="s">
        <v>26</v>
      </c>
      <c r="C22" s="22" t="s">
        <v>10</v>
      </c>
      <c r="D22" s="22" t="s">
        <v>14</v>
      </c>
      <c r="E22" s="22" t="s">
        <v>32</v>
      </c>
      <c r="F22" s="22">
        <v>7</v>
      </c>
      <c r="G22" s="22">
        <v>6.7</v>
      </c>
      <c r="H22" s="38">
        <v>5</v>
      </c>
      <c r="I22" s="38">
        <v>4</v>
      </c>
      <c r="J22" s="38">
        <v>4</v>
      </c>
      <c r="K22" s="38">
        <v>3</v>
      </c>
      <c r="L22" s="38">
        <v>5</v>
      </c>
      <c r="M22" s="38">
        <v>4</v>
      </c>
      <c r="N22" s="38">
        <f t="shared" si="0"/>
        <v>25</v>
      </c>
    </row>
    <row r="23" spans="1:14" ht="37.75" thickBot="1" x14ac:dyDescent="0.45">
      <c r="A23" s="16" t="s">
        <v>38</v>
      </c>
      <c r="B23" s="21" t="s">
        <v>26</v>
      </c>
      <c r="C23" s="22" t="s">
        <v>10</v>
      </c>
      <c r="D23" s="22" t="s">
        <v>14</v>
      </c>
      <c r="E23" s="22" t="s">
        <v>32</v>
      </c>
      <c r="F23" s="22" t="s">
        <v>20</v>
      </c>
      <c r="G23" s="22">
        <v>7.1</v>
      </c>
      <c r="H23" s="38">
        <v>5</v>
      </c>
      <c r="I23" s="38">
        <v>1</v>
      </c>
      <c r="J23" s="38">
        <v>3</v>
      </c>
      <c r="K23" s="38">
        <v>3</v>
      </c>
      <c r="L23" s="38">
        <v>6</v>
      </c>
      <c r="M23" s="38">
        <v>5</v>
      </c>
      <c r="N23" s="38">
        <f t="shared" si="0"/>
        <v>23</v>
      </c>
    </row>
    <row r="24" spans="1:14" ht="25.3" thickBot="1" x14ac:dyDescent="0.45">
      <c r="A24" s="16" t="s">
        <v>40</v>
      </c>
      <c r="B24" s="21" t="s">
        <v>26</v>
      </c>
      <c r="C24" s="22" t="s">
        <v>19</v>
      </c>
      <c r="D24" s="22" t="s">
        <v>14</v>
      </c>
      <c r="E24" s="22" t="s">
        <v>32</v>
      </c>
      <c r="F24" s="22" t="s">
        <v>20</v>
      </c>
      <c r="G24" s="22">
        <v>6</v>
      </c>
      <c r="H24" s="38">
        <v>4</v>
      </c>
      <c r="I24" s="38">
        <v>4</v>
      </c>
      <c r="J24" s="38">
        <v>5</v>
      </c>
      <c r="K24" s="38">
        <v>4</v>
      </c>
      <c r="L24" s="38">
        <v>3</v>
      </c>
      <c r="M24" s="38">
        <v>4</v>
      </c>
      <c r="N24" s="38">
        <f t="shared" si="0"/>
        <v>24</v>
      </c>
    </row>
    <row r="25" spans="1:14" ht="25.3" thickBot="1" x14ac:dyDescent="0.45">
      <c r="A25" s="16" t="s">
        <v>42</v>
      </c>
      <c r="B25" s="21" t="s">
        <v>26</v>
      </c>
      <c r="C25" s="22" t="s">
        <v>19</v>
      </c>
      <c r="D25" s="22" t="s">
        <v>14</v>
      </c>
      <c r="E25" s="22" t="s">
        <v>32</v>
      </c>
      <c r="F25" s="22" t="s">
        <v>44</v>
      </c>
      <c r="G25" s="22">
        <v>6.5</v>
      </c>
      <c r="H25" s="38">
        <v>3</v>
      </c>
      <c r="I25" s="38">
        <v>5</v>
      </c>
      <c r="J25" s="38">
        <v>5</v>
      </c>
      <c r="K25" s="38">
        <v>3</v>
      </c>
      <c r="L25" s="38">
        <v>5</v>
      </c>
      <c r="M25" s="38">
        <v>4</v>
      </c>
      <c r="N25" s="38">
        <f t="shared" si="0"/>
        <v>25</v>
      </c>
    </row>
    <row r="26" spans="1:14" ht="25.3" thickBot="1" x14ac:dyDescent="0.45">
      <c r="A26" s="16" t="s">
        <v>45</v>
      </c>
      <c r="B26" s="21" t="s">
        <v>26</v>
      </c>
      <c r="C26" s="22" t="s">
        <v>19</v>
      </c>
      <c r="D26" s="22" t="s">
        <v>14</v>
      </c>
      <c r="E26" s="22" t="s">
        <v>32</v>
      </c>
      <c r="F26" s="22">
        <v>7</v>
      </c>
      <c r="G26" s="22">
        <v>8.1999999999999993</v>
      </c>
      <c r="H26" s="38">
        <v>3</v>
      </c>
      <c r="I26" s="38">
        <v>6</v>
      </c>
      <c r="J26" s="38">
        <v>6</v>
      </c>
      <c r="K26" s="38">
        <v>6</v>
      </c>
      <c r="L26" s="38">
        <v>7</v>
      </c>
      <c r="M26" s="38">
        <v>7</v>
      </c>
      <c r="N26" s="38">
        <f t="shared" si="0"/>
        <v>35</v>
      </c>
    </row>
    <row r="27" spans="1:14" ht="25.3" thickBot="1" x14ac:dyDescent="0.45">
      <c r="A27" s="16" t="s">
        <v>47</v>
      </c>
      <c r="B27" s="21" t="s">
        <v>49</v>
      </c>
      <c r="C27" s="22" t="s">
        <v>10</v>
      </c>
      <c r="D27" s="22" t="s">
        <v>14</v>
      </c>
      <c r="E27" s="22" t="s">
        <v>50</v>
      </c>
      <c r="F27" s="22" t="s">
        <v>16</v>
      </c>
      <c r="G27" s="22">
        <v>6</v>
      </c>
      <c r="H27" s="38">
        <v>1</v>
      </c>
      <c r="I27" s="38">
        <v>7</v>
      </c>
      <c r="J27" s="38">
        <v>1</v>
      </c>
      <c r="K27" s="38">
        <v>7</v>
      </c>
      <c r="L27" s="38">
        <v>7</v>
      </c>
      <c r="M27" s="38">
        <v>5</v>
      </c>
      <c r="N27" s="38">
        <f t="shared" si="0"/>
        <v>28</v>
      </c>
    </row>
    <row r="28" spans="1:14" ht="25.3" thickBot="1" x14ac:dyDescent="0.45">
      <c r="A28" s="16" t="s">
        <v>51</v>
      </c>
      <c r="B28" s="21" t="s">
        <v>26</v>
      </c>
      <c r="C28" s="22" t="s">
        <v>10</v>
      </c>
      <c r="D28" s="22" t="s">
        <v>14</v>
      </c>
      <c r="E28" s="22" t="s">
        <v>55</v>
      </c>
      <c r="F28" s="22" t="s">
        <v>16</v>
      </c>
      <c r="G28" s="22">
        <v>6.9</v>
      </c>
      <c r="H28" s="38">
        <v>7</v>
      </c>
      <c r="I28" s="38">
        <v>1</v>
      </c>
      <c r="J28" s="38">
        <v>4</v>
      </c>
      <c r="K28" s="38">
        <v>4</v>
      </c>
      <c r="L28" s="38">
        <v>4</v>
      </c>
      <c r="M28" s="38">
        <v>4</v>
      </c>
      <c r="N28" s="38">
        <f t="shared" si="0"/>
        <v>24</v>
      </c>
    </row>
    <row r="29" spans="1:14" ht="25.3" thickBot="1" x14ac:dyDescent="0.45">
      <c r="A29" s="16" t="s">
        <v>53</v>
      </c>
      <c r="B29" s="21" t="s">
        <v>9</v>
      </c>
      <c r="C29" s="22" t="s">
        <v>10</v>
      </c>
      <c r="D29" s="22" t="s">
        <v>14</v>
      </c>
      <c r="E29" s="22" t="s">
        <v>55</v>
      </c>
      <c r="F29" s="22" t="s">
        <v>16</v>
      </c>
      <c r="G29" s="22">
        <v>5.8</v>
      </c>
      <c r="H29" s="38">
        <v>7</v>
      </c>
      <c r="I29" s="38">
        <v>7</v>
      </c>
      <c r="J29" s="38">
        <v>7</v>
      </c>
      <c r="K29" s="38">
        <v>7</v>
      </c>
      <c r="L29" s="38">
        <v>7</v>
      </c>
      <c r="M29" s="38">
        <v>7</v>
      </c>
      <c r="N29" s="38">
        <f t="shared" si="0"/>
        <v>42</v>
      </c>
    </row>
    <row r="30" spans="1:14" ht="25.3" thickBot="1" x14ac:dyDescent="0.45">
      <c r="A30" s="16" t="s">
        <v>56</v>
      </c>
      <c r="B30" s="21" t="s">
        <v>9</v>
      </c>
      <c r="C30" s="22" t="s">
        <v>10</v>
      </c>
      <c r="D30" s="22" t="s">
        <v>14</v>
      </c>
      <c r="E30" s="22" t="s">
        <v>55</v>
      </c>
      <c r="F30" s="22" t="s">
        <v>16</v>
      </c>
      <c r="G30" s="22">
        <v>5.5</v>
      </c>
      <c r="H30" s="38">
        <v>1</v>
      </c>
      <c r="I30" s="38">
        <v>7</v>
      </c>
      <c r="J30" s="38">
        <v>7</v>
      </c>
      <c r="K30" s="38">
        <v>4</v>
      </c>
      <c r="L30" s="38">
        <v>3</v>
      </c>
      <c r="M30" s="38">
        <v>4</v>
      </c>
      <c r="N30" s="38">
        <f t="shared" si="0"/>
        <v>26</v>
      </c>
    </row>
    <row r="31" spans="1:14" ht="50.15" thickBot="1" x14ac:dyDescent="0.45">
      <c r="A31" s="16" t="s">
        <v>58</v>
      </c>
      <c r="B31" s="21" t="s">
        <v>26</v>
      </c>
      <c r="C31" s="22" t="s">
        <v>10</v>
      </c>
      <c r="D31" s="22" t="s">
        <v>60</v>
      </c>
      <c r="E31" s="22" t="s">
        <v>312</v>
      </c>
      <c r="F31" s="22" t="s">
        <v>61</v>
      </c>
      <c r="G31" s="22">
        <v>6.9</v>
      </c>
      <c r="H31" s="38">
        <v>6</v>
      </c>
      <c r="I31" s="38">
        <v>3</v>
      </c>
      <c r="J31" s="38">
        <v>5</v>
      </c>
      <c r="K31" s="38">
        <v>3</v>
      </c>
      <c r="L31" s="38">
        <v>5</v>
      </c>
      <c r="M31" s="38">
        <v>5</v>
      </c>
      <c r="N31" s="38">
        <f t="shared" si="0"/>
        <v>27</v>
      </c>
    </row>
    <row r="32" spans="1:14" ht="25.3" thickBot="1" x14ac:dyDescent="0.45">
      <c r="A32" s="16" t="s">
        <v>62</v>
      </c>
      <c r="B32" s="21" t="s">
        <v>23</v>
      </c>
      <c r="C32" s="22" t="s">
        <v>19</v>
      </c>
      <c r="D32" s="22" t="s">
        <v>14</v>
      </c>
      <c r="E32" s="22" t="s">
        <v>55</v>
      </c>
      <c r="F32" s="22">
        <v>3</v>
      </c>
      <c r="G32" s="22">
        <v>6.3</v>
      </c>
      <c r="H32" s="38">
        <v>4</v>
      </c>
      <c r="I32" s="38">
        <v>4</v>
      </c>
      <c r="J32" s="38">
        <v>4</v>
      </c>
      <c r="K32" s="38">
        <v>4</v>
      </c>
      <c r="L32" s="38">
        <v>4</v>
      </c>
      <c r="M32" s="38">
        <v>4</v>
      </c>
      <c r="N32" s="38">
        <f t="shared" si="0"/>
        <v>24</v>
      </c>
    </row>
    <row r="33" spans="1:14" ht="25.3" thickBot="1" x14ac:dyDescent="0.45">
      <c r="A33" s="16" t="s">
        <v>64</v>
      </c>
      <c r="B33" s="21" t="s">
        <v>26</v>
      </c>
      <c r="C33" s="22" t="s">
        <v>10</v>
      </c>
      <c r="D33" s="22" t="s">
        <v>14</v>
      </c>
      <c r="E33" s="22" t="s">
        <v>66</v>
      </c>
      <c r="F33" s="22">
        <v>3</v>
      </c>
      <c r="G33" s="22">
        <v>8.5</v>
      </c>
      <c r="H33" s="38">
        <v>5</v>
      </c>
      <c r="I33" s="38">
        <v>4</v>
      </c>
      <c r="J33" s="38">
        <v>4</v>
      </c>
      <c r="K33" s="38">
        <v>5</v>
      </c>
      <c r="L33" s="38">
        <v>3</v>
      </c>
      <c r="M33" s="38">
        <v>5</v>
      </c>
      <c r="N33" s="38">
        <f t="shared" si="0"/>
        <v>26</v>
      </c>
    </row>
    <row r="34" spans="1:14" ht="25.3" thickBot="1" x14ac:dyDescent="0.45">
      <c r="A34" s="16" t="s">
        <v>67</v>
      </c>
      <c r="B34" s="21" t="s">
        <v>26</v>
      </c>
      <c r="C34" s="22" t="s">
        <v>19</v>
      </c>
      <c r="D34" s="22" t="s">
        <v>14</v>
      </c>
      <c r="E34" s="22" t="s">
        <v>55</v>
      </c>
      <c r="F34" s="22">
        <v>3</v>
      </c>
      <c r="G34" s="22">
        <v>6.8</v>
      </c>
      <c r="H34" s="38">
        <v>5</v>
      </c>
      <c r="I34" s="38">
        <v>7</v>
      </c>
      <c r="J34" s="38">
        <v>5</v>
      </c>
      <c r="K34" s="38">
        <v>4</v>
      </c>
      <c r="L34" s="38">
        <v>5</v>
      </c>
      <c r="M34" s="38">
        <v>5</v>
      </c>
      <c r="N34" s="38">
        <f t="shared" si="0"/>
        <v>31</v>
      </c>
    </row>
    <row r="35" spans="1:14" ht="25.3" thickBot="1" x14ac:dyDescent="0.45">
      <c r="A35" s="16" t="s">
        <v>69</v>
      </c>
      <c r="B35" s="21" t="s">
        <v>9</v>
      </c>
      <c r="C35" s="22" t="s">
        <v>10</v>
      </c>
      <c r="D35" s="22" t="s">
        <v>14</v>
      </c>
      <c r="E35" s="22" t="s">
        <v>55</v>
      </c>
      <c r="F35" s="22">
        <v>3</v>
      </c>
      <c r="G35" s="22">
        <v>5.6</v>
      </c>
      <c r="H35" s="38">
        <v>6</v>
      </c>
      <c r="I35" s="38">
        <v>1</v>
      </c>
      <c r="J35" s="38">
        <v>4</v>
      </c>
      <c r="K35" s="38">
        <v>2</v>
      </c>
      <c r="L35" s="38">
        <v>2</v>
      </c>
      <c r="M35" s="38">
        <v>4</v>
      </c>
      <c r="N35" s="38">
        <f t="shared" si="0"/>
        <v>19</v>
      </c>
    </row>
    <row r="36" spans="1:14" ht="25.3" thickBot="1" x14ac:dyDescent="0.45">
      <c r="A36" s="16" t="s">
        <v>71</v>
      </c>
      <c r="B36" s="21" t="s">
        <v>9</v>
      </c>
      <c r="C36" s="22" t="s">
        <v>10</v>
      </c>
      <c r="D36" s="22" t="s">
        <v>14</v>
      </c>
      <c r="E36" s="22" t="s">
        <v>55</v>
      </c>
      <c r="F36" s="22" t="s">
        <v>16</v>
      </c>
      <c r="G36" s="22">
        <v>6</v>
      </c>
      <c r="H36" s="38">
        <v>5</v>
      </c>
      <c r="I36" s="38">
        <v>5</v>
      </c>
      <c r="J36" s="38">
        <v>5</v>
      </c>
      <c r="K36" s="38">
        <v>6</v>
      </c>
      <c r="L36" s="38">
        <v>5</v>
      </c>
      <c r="M36" s="38">
        <v>6</v>
      </c>
      <c r="N36" s="38">
        <f t="shared" si="0"/>
        <v>32</v>
      </c>
    </row>
    <row r="37" spans="1:14" ht="25.3" thickBot="1" x14ac:dyDescent="0.45">
      <c r="A37" s="16" t="s">
        <v>73</v>
      </c>
      <c r="B37" s="21" t="s">
        <v>26</v>
      </c>
      <c r="C37" s="22" t="s">
        <v>19</v>
      </c>
      <c r="D37" s="22" t="s">
        <v>14</v>
      </c>
      <c r="E37" s="22" t="s">
        <v>55</v>
      </c>
      <c r="F37" s="22" t="s">
        <v>16</v>
      </c>
      <c r="G37" s="22">
        <v>6.1</v>
      </c>
      <c r="H37" s="38">
        <v>6</v>
      </c>
      <c r="I37" s="38">
        <v>2</v>
      </c>
      <c r="J37" s="38">
        <v>3</v>
      </c>
      <c r="K37" s="38">
        <v>5</v>
      </c>
      <c r="L37" s="38">
        <v>5</v>
      </c>
      <c r="M37" s="38">
        <v>5</v>
      </c>
      <c r="N37" s="38">
        <f t="shared" si="0"/>
        <v>26</v>
      </c>
    </row>
    <row r="38" spans="1:14" ht="15" thickBot="1" x14ac:dyDescent="0.45">
      <c r="A38" s="16" t="s">
        <v>75</v>
      </c>
      <c r="B38" s="21" t="s">
        <v>9</v>
      </c>
      <c r="C38" s="22" t="s">
        <v>19</v>
      </c>
      <c r="D38" s="22" t="s">
        <v>14</v>
      </c>
      <c r="E38" s="22" t="s">
        <v>55</v>
      </c>
      <c r="F38" s="22" t="s">
        <v>16</v>
      </c>
      <c r="G38" s="22">
        <v>6.3</v>
      </c>
      <c r="H38" s="38">
        <v>5</v>
      </c>
      <c r="I38" s="38">
        <v>5</v>
      </c>
      <c r="J38" s="38">
        <v>5</v>
      </c>
      <c r="K38" s="38">
        <v>4</v>
      </c>
      <c r="L38" s="38">
        <v>4</v>
      </c>
      <c r="M38" s="38">
        <v>4</v>
      </c>
      <c r="N38" s="38">
        <f t="shared" si="0"/>
        <v>27</v>
      </c>
    </row>
    <row r="39" spans="1:14" ht="25.3" thickBot="1" x14ac:dyDescent="0.45">
      <c r="A39" s="16" t="s">
        <v>77</v>
      </c>
      <c r="B39" s="21" t="s">
        <v>9</v>
      </c>
      <c r="C39" s="22" t="s">
        <v>19</v>
      </c>
      <c r="D39" s="22" t="s">
        <v>14</v>
      </c>
      <c r="E39" s="22" t="s">
        <v>55</v>
      </c>
      <c r="F39" s="22">
        <v>3</v>
      </c>
      <c r="G39" s="22">
        <v>6.6</v>
      </c>
      <c r="H39" s="38">
        <v>3</v>
      </c>
      <c r="I39" s="38">
        <v>6</v>
      </c>
      <c r="J39" s="38">
        <v>2</v>
      </c>
      <c r="K39" s="38">
        <v>6</v>
      </c>
      <c r="L39" s="38">
        <v>6</v>
      </c>
      <c r="M39" s="38">
        <v>3</v>
      </c>
      <c r="N39" s="38">
        <f t="shared" si="0"/>
        <v>26</v>
      </c>
    </row>
    <row r="40" spans="1:14" ht="25.3" thickBot="1" x14ac:dyDescent="0.45">
      <c r="A40" s="16" t="s">
        <v>79</v>
      </c>
      <c r="B40" s="21" t="s">
        <v>9</v>
      </c>
      <c r="C40" s="22" t="s">
        <v>10</v>
      </c>
      <c r="D40" s="22" t="s">
        <v>14</v>
      </c>
      <c r="E40" s="22" t="s">
        <v>55</v>
      </c>
      <c r="F40" s="22">
        <v>3</v>
      </c>
      <c r="G40" s="22">
        <v>5.3</v>
      </c>
      <c r="H40" s="38">
        <v>7</v>
      </c>
      <c r="I40" s="38">
        <v>4</v>
      </c>
      <c r="J40" s="38">
        <v>7</v>
      </c>
      <c r="K40" s="38">
        <v>7</v>
      </c>
      <c r="L40" s="38">
        <v>6</v>
      </c>
      <c r="M40" s="38">
        <v>6</v>
      </c>
      <c r="N40" s="38">
        <f t="shared" si="0"/>
        <v>37</v>
      </c>
    </row>
    <row r="41" spans="1:14" ht="25.3" thickBot="1" x14ac:dyDescent="0.45">
      <c r="A41" s="16" t="s">
        <v>81</v>
      </c>
      <c r="B41" s="21" t="s">
        <v>26</v>
      </c>
      <c r="C41" s="22" t="s">
        <v>10</v>
      </c>
      <c r="D41" s="22" t="s">
        <v>139</v>
      </c>
      <c r="E41" s="22" t="s">
        <v>139</v>
      </c>
      <c r="F41" s="22">
        <v>7</v>
      </c>
      <c r="G41" s="22">
        <v>8</v>
      </c>
      <c r="H41" s="38">
        <v>6</v>
      </c>
      <c r="I41" s="38">
        <v>2</v>
      </c>
      <c r="J41" s="38">
        <v>6</v>
      </c>
      <c r="K41" s="38">
        <v>5</v>
      </c>
      <c r="L41" s="38">
        <v>5</v>
      </c>
      <c r="M41" s="38">
        <v>2</v>
      </c>
      <c r="N41" s="38">
        <f t="shared" si="0"/>
        <v>26</v>
      </c>
    </row>
    <row r="42" spans="1:14" ht="25.3" thickBot="1" x14ac:dyDescent="0.45">
      <c r="A42" s="16" t="s">
        <v>83</v>
      </c>
      <c r="B42" s="21" t="s">
        <v>26</v>
      </c>
      <c r="C42" s="22" t="s">
        <v>10</v>
      </c>
      <c r="D42" s="22" t="s">
        <v>14</v>
      </c>
      <c r="E42" s="22" t="s">
        <v>139</v>
      </c>
      <c r="F42" s="22" t="s">
        <v>20</v>
      </c>
      <c r="G42" s="22">
        <v>6.3</v>
      </c>
      <c r="H42" s="38">
        <v>6</v>
      </c>
      <c r="I42" s="38">
        <v>6</v>
      </c>
      <c r="J42" s="38">
        <v>6</v>
      </c>
      <c r="K42" s="38">
        <v>6</v>
      </c>
      <c r="L42" s="38">
        <v>7</v>
      </c>
      <c r="M42" s="38">
        <v>7</v>
      </c>
      <c r="N42" s="38">
        <f t="shared" si="0"/>
        <v>38</v>
      </c>
    </row>
    <row r="43" spans="1:14" ht="25.3" thickBot="1" x14ac:dyDescent="0.45">
      <c r="A43" s="16" t="s">
        <v>85</v>
      </c>
      <c r="B43" s="21" t="s">
        <v>9</v>
      </c>
      <c r="C43" s="22" t="s">
        <v>10</v>
      </c>
      <c r="D43" s="22" t="s">
        <v>14</v>
      </c>
      <c r="E43" s="22" t="s">
        <v>139</v>
      </c>
      <c r="F43" s="22" t="s">
        <v>20</v>
      </c>
      <c r="G43" s="22">
        <v>6.4</v>
      </c>
      <c r="H43" s="38">
        <v>5</v>
      </c>
      <c r="I43" s="38">
        <v>5</v>
      </c>
      <c r="J43" s="38">
        <v>3</v>
      </c>
      <c r="K43" s="38">
        <v>5</v>
      </c>
      <c r="L43" s="38">
        <v>7</v>
      </c>
      <c r="M43" s="38">
        <v>7</v>
      </c>
      <c r="N43" s="38">
        <f t="shared" si="0"/>
        <v>32</v>
      </c>
    </row>
    <row r="44" spans="1:14" ht="25.3" thickBot="1" x14ac:dyDescent="0.45">
      <c r="A44" s="16" t="s">
        <v>87</v>
      </c>
      <c r="B44" s="21" t="s">
        <v>26</v>
      </c>
      <c r="C44" s="22" t="s">
        <v>10</v>
      </c>
      <c r="D44" s="22" t="s">
        <v>139</v>
      </c>
      <c r="E44" s="22" t="s">
        <v>139</v>
      </c>
      <c r="F44" s="22">
        <v>7</v>
      </c>
      <c r="G44" s="22">
        <v>7.1</v>
      </c>
      <c r="H44" s="38">
        <v>4</v>
      </c>
      <c r="I44" s="38">
        <v>6</v>
      </c>
      <c r="J44" s="38">
        <v>6</v>
      </c>
      <c r="K44" s="38">
        <v>3</v>
      </c>
      <c r="L44" s="38">
        <v>6</v>
      </c>
      <c r="M44" s="38">
        <v>5</v>
      </c>
      <c r="N44" s="38">
        <f t="shared" si="0"/>
        <v>30</v>
      </c>
    </row>
    <row r="45" spans="1:14" ht="25.3" thickBot="1" x14ac:dyDescent="0.45">
      <c r="A45" s="16" t="s">
        <v>89</v>
      </c>
      <c r="B45" s="21" t="s">
        <v>26</v>
      </c>
      <c r="C45" s="22" t="s">
        <v>19</v>
      </c>
      <c r="D45" s="22" t="s">
        <v>14</v>
      </c>
      <c r="E45" s="22" t="s">
        <v>139</v>
      </c>
      <c r="F45" s="22" t="s">
        <v>91</v>
      </c>
      <c r="G45" s="22">
        <v>8.8000000000000007</v>
      </c>
      <c r="H45" s="38">
        <v>5</v>
      </c>
      <c r="I45" s="38">
        <v>1</v>
      </c>
      <c r="J45" s="38">
        <v>6</v>
      </c>
      <c r="K45" s="38">
        <v>5</v>
      </c>
      <c r="L45" s="38">
        <v>1</v>
      </c>
      <c r="M45" s="38">
        <v>3</v>
      </c>
      <c r="N45" s="38">
        <f t="shared" si="0"/>
        <v>21</v>
      </c>
    </row>
    <row r="46" spans="1:14" ht="25.3" thickBot="1" x14ac:dyDescent="0.45">
      <c r="A46" s="16" t="s">
        <v>92</v>
      </c>
      <c r="B46" s="21" t="s">
        <v>49</v>
      </c>
      <c r="C46" s="22" t="s">
        <v>19</v>
      </c>
      <c r="D46" s="22" t="s">
        <v>14</v>
      </c>
      <c r="E46" s="22" t="s">
        <v>139</v>
      </c>
      <c r="F46" s="22" t="s">
        <v>94</v>
      </c>
      <c r="G46" s="22">
        <v>6.4</v>
      </c>
      <c r="H46" s="38">
        <v>5</v>
      </c>
      <c r="I46" s="38">
        <v>4</v>
      </c>
      <c r="J46" s="38">
        <v>6</v>
      </c>
      <c r="K46" s="38">
        <v>6</v>
      </c>
      <c r="L46" s="38">
        <v>3</v>
      </c>
      <c r="M46" s="38">
        <v>3</v>
      </c>
      <c r="N46" s="38">
        <f t="shared" si="0"/>
        <v>27</v>
      </c>
    </row>
    <row r="47" spans="1:14" ht="15" thickBot="1" x14ac:dyDescent="0.45">
      <c r="A47" s="16" t="s">
        <v>95</v>
      </c>
      <c r="B47" s="21" t="s">
        <v>26</v>
      </c>
      <c r="C47" s="22" t="s">
        <v>19</v>
      </c>
      <c r="D47" s="22" t="s">
        <v>14</v>
      </c>
      <c r="E47" s="22" t="s">
        <v>139</v>
      </c>
      <c r="F47" s="22" t="s">
        <v>16</v>
      </c>
      <c r="G47" s="22">
        <v>6.6</v>
      </c>
      <c r="H47" s="38">
        <v>7</v>
      </c>
      <c r="I47" s="38">
        <v>4</v>
      </c>
      <c r="J47" s="38">
        <v>5</v>
      </c>
      <c r="K47" s="38">
        <v>6</v>
      </c>
      <c r="L47" s="38">
        <v>6</v>
      </c>
      <c r="M47" s="38">
        <v>6</v>
      </c>
      <c r="N47" s="38">
        <f t="shared" si="0"/>
        <v>34</v>
      </c>
    </row>
    <row r="48" spans="1:14" ht="25.3" thickBot="1" x14ac:dyDescent="0.45">
      <c r="A48" s="16" t="s">
        <v>97</v>
      </c>
      <c r="B48" s="21" t="s">
        <v>26</v>
      </c>
      <c r="C48" s="22" t="s">
        <v>19</v>
      </c>
      <c r="D48" s="22" t="s">
        <v>14</v>
      </c>
      <c r="E48" s="22" t="s">
        <v>139</v>
      </c>
      <c r="F48" s="22" t="s">
        <v>16</v>
      </c>
      <c r="G48" s="22">
        <v>6.7</v>
      </c>
      <c r="H48" s="38">
        <v>6</v>
      </c>
      <c r="I48" s="38">
        <v>2</v>
      </c>
      <c r="J48" s="38">
        <v>4</v>
      </c>
      <c r="K48" s="38">
        <v>2</v>
      </c>
      <c r="L48" s="38">
        <v>6</v>
      </c>
      <c r="M48" s="38">
        <v>7</v>
      </c>
      <c r="N48" s="38">
        <f t="shared" si="0"/>
        <v>27</v>
      </c>
    </row>
    <row r="49" spans="1:14" ht="37.75" thickBot="1" x14ac:dyDescent="0.45">
      <c r="A49" s="16" t="s">
        <v>99</v>
      </c>
      <c r="B49" s="21" t="s">
        <v>26</v>
      </c>
      <c r="C49" s="22" t="s">
        <v>10</v>
      </c>
      <c r="D49" s="22" t="s">
        <v>14</v>
      </c>
      <c r="E49" s="22" t="s">
        <v>139</v>
      </c>
      <c r="F49" s="22" t="s">
        <v>101</v>
      </c>
      <c r="G49" s="53">
        <v>6.46</v>
      </c>
      <c r="H49" s="38">
        <v>7</v>
      </c>
      <c r="I49" s="38">
        <v>1</v>
      </c>
      <c r="J49" s="38">
        <v>7</v>
      </c>
      <c r="K49" s="38">
        <v>7</v>
      </c>
      <c r="L49" s="38">
        <v>4</v>
      </c>
      <c r="M49" s="38">
        <v>1</v>
      </c>
      <c r="N49" s="38">
        <f t="shared" si="0"/>
        <v>27</v>
      </c>
    </row>
    <row r="50" spans="1:14" ht="37.75" thickBot="1" x14ac:dyDescent="0.45">
      <c r="A50" s="16" t="s">
        <v>102</v>
      </c>
      <c r="B50" s="21" t="s">
        <v>49</v>
      </c>
      <c r="C50" s="22" t="s">
        <v>19</v>
      </c>
      <c r="D50" s="22" t="s">
        <v>14</v>
      </c>
      <c r="E50" s="22" t="s">
        <v>139</v>
      </c>
      <c r="F50" s="22" t="s">
        <v>314</v>
      </c>
      <c r="G50" s="22">
        <v>6.4</v>
      </c>
      <c r="H50" s="38">
        <v>4</v>
      </c>
      <c r="I50" s="38">
        <v>5</v>
      </c>
      <c r="J50" s="38">
        <v>6</v>
      </c>
      <c r="K50" s="38">
        <v>4</v>
      </c>
      <c r="L50" s="38">
        <v>4</v>
      </c>
      <c r="M50" s="38">
        <v>4</v>
      </c>
      <c r="N50" s="38">
        <f t="shared" si="0"/>
        <v>27</v>
      </c>
    </row>
    <row r="51" spans="1:14" ht="25.3" thickBot="1" x14ac:dyDescent="0.45">
      <c r="A51" s="16" t="s">
        <v>104</v>
      </c>
      <c r="B51" s="21" t="s">
        <v>26</v>
      </c>
      <c r="C51" s="22" t="s">
        <v>19</v>
      </c>
      <c r="D51" s="22" t="s">
        <v>14</v>
      </c>
      <c r="E51" s="22" t="s">
        <v>139</v>
      </c>
      <c r="F51" s="22">
        <v>7</v>
      </c>
      <c r="G51" s="22">
        <v>5.4</v>
      </c>
      <c r="H51" s="38">
        <v>2</v>
      </c>
      <c r="I51" s="38">
        <v>5</v>
      </c>
      <c r="J51" s="38">
        <v>7</v>
      </c>
      <c r="K51" s="38">
        <v>6</v>
      </c>
      <c r="L51" s="38">
        <v>1</v>
      </c>
      <c r="M51" s="38">
        <v>4</v>
      </c>
      <c r="N51" s="38">
        <f t="shared" si="0"/>
        <v>25</v>
      </c>
    </row>
    <row r="52" spans="1:14" ht="25.3" thickBot="1" x14ac:dyDescent="0.45">
      <c r="A52" s="16" t="s">
        <v>106</v>
      </c>
      <c r="B52" s="21" t="s">
        <v>26</v>
      </c>
      <c r="C52" s="22" t="s">
        <v>19</v>
      </c>
      <c r="D52" s="22" t="s">
        <v>14</v>
      </c>
      <c r="E52" s="22" t="s">
        <v>139</v>
      </c>
      <c r="F52" s="22" t="s">
        <v>20</v>
      </c>
      <c r="G52" s="22">
        <v>8</v>
      </c>
      <c r="H52" s="38">
        <v>6</v>
      </c>
      <c r="I52" s="38">
        <v>5</v>
      </c>
      <c r="J52" s="38">
        <v>3</v>
      </c>
      <c r="K52" s="38">
        <v>6</v>
      </c>
      <c r="L52" s="38">
        <v>1</v>
      </c>
      <c r="M52" s="38">
        <v>3</v>
      </c>
      <c r="N52" s="38">
        <f t="shared" si="0"/>
        <v>24</v>
      </c>
    </row>
    <row r="53" spans="1:14" ht="25.3" thickBot="1" x14ac:dyDescent="0.45">
      <c r="A53" s="16" t="s">
        <v>108</v>
      </c>
      <c r="B53" s="21" t="s">
        <v>26</v>
      </c>
      <c r="C53" s="22" t="s">
        <v>10</v>
      </c>
      <c r="D53" s="22" t="s">
        <v>14</v>
      </c>
      <c r="E53" s="22" t="s">
        <v>139</v>
      </c>
      <c r="F53" s="22">
        <v>5</v>
      </c>
      <c r="G53" s="22">
        <v>7.3</v>
      </c>
      <c r="H53" s="38">
        <v>5</v>
      </c>
      <c r="I53" s="38">
        <v>6</v>
      </c>
      <c r="J53" s="38">
        <v>7</v>
      </c>
      <c r="K53" s="38">
        <v>6</v>
      </c>
      <c r="L53" s="38">
        <v>6</v>
      </c>
      <c r="M53" s="38">
        <v>6</v>
      </c>
      <c r="N53" s="38">
        <f t="shared" si="0"/>
        <v>36</v>
      </c>
    </row>
    <row r="54" spans="1:14" ht="25.3" thickBot="1" x14ac:dyDescent="0.45">
      <c r="A54" s="16" t="s">
        <v>110</v>
      </c>
      <c r="B54" s="21" t="s">
        <v>9</v>
      </c>
      <c r="C54" s="22" t="s">
        <v>19</v>
      </c>
      <c r="D54" s="22" t="s">
        <v>14</v>
      </c>
      <c r="E54" s="22" t="s">
        <v>55</v>
      </c>
      <c r="F54" s="22" t="s">
        <v>112</v>
      </c>
      <c r="G54" s="22">
        <v>7</v>
      </c>
      <c r="H54" s="38">
        <v>5</v>
      </c>
      <c r="I54" s="38">
        <v>4</v>
      </c>
      <c r="J54" s="38">
        <v>4</v>
      </c>
      <c r="K54" s="38">
        <v>4</v>
      </c>
      <c r="L54" s="38">
        <v>4</v>
      </c>
      <c r="M54" s="38">
        <v>3</v>
      </c>
      <c r="N54" s="38">
        <f t="shared" si="0"/>
        <v>24</v>
      </c>
    </row>
    <row r="55" spans="1:14" ht="25.3" thickBot="1" x14ac:dyDescent="0.45">
      <c r="A55" s="16" t="s">
        <v>113</v>
      </c>
      <c r="B55" s="21" t="s">
        <v>26</v>
      </c>
      <c r="C55" s="22" t="s">
        <v>19</v>
      </c>
      <c r="D55" s="22" t="s">
        <v>14</v>
      </c>
      <c r="E55" s="22" t="s">
        <v>55</v>
      </c>
      <c r="F55" s="22" t="s">
        <v>16</v>
      </c>
      <c r="G55" s="22">
        <v>8</v>
      </c>
      <c r="H55" s="38">
        <v>7</v>
      </c>
      <c r="I55" s="38">
        <v>6</v>
      </c>
      <c r="J55" s="38">
        <v>6</v>
      </c>
      <c r="K55" s="38">
        <v>5</v>
      </c>
      <c r="L55" s="38">
        <v>6</v>
      </c>
      <c r="M55" s="38">
        <v>5</v>
      </c>
      <c r="N55" s="38">
        <f t="shared" si="0"/>
        <v>35</v>
      </c>
    </row>
    <row r="56" spans="1:14" ht="25.3" thickBot="1" x14ac:dyDescent="0.45">
      <c r="A56" s="16" t="s">
        <v>115</v>
      </c>
      <c r="B56" s="21" t="s">
        <v>9</v>
      </c>
      <c r="C56" s="22" t="s">
        <v>10</v>
      </c>
      <c r="D56" s="22" t="s">
        <v>14</v>
      </c>
      <c r="E56" s="22" t="s">
        <v>55</v>
      </c>
      <c r="F56" s="22" t="s">
        <v>117</v>
      </c>
      <c r="G56" s="22">
        <v>6.6</v>
      </c>
      <c r="H56" s="38">
        <v>3</v>
      </c>
      <c r="I56" s="38">
        <v>6</v>
      </c>
      <c r="J56" s="38">
        <v>5</v>
      </c>
      <c r="K56" s="38">
        <v>6</v>
      </c>
      <c r="L56" s="38">
        <v>3</v>
      </c>
      <c r="M56" s="38">
        <v>6</v>
      </c>
      <c r="N56" s="38">
        <f t="shared" si="0"/>
        <v>29</v>
      </c>
    </row>
    <row r="57" spans="1:14" ht="25.3" thickBot="1" x14ac:dyDescent="0.45">
      <c r="A57" s="16" t="s">
        <v>118</v>
      </c>
      <c r="B57" s="21" t="s">
        <v>23</v>
      </c>
      <c r="C57" s="22" t="s">
        <v>19</v>
      </c>
      <c r="D57" s="22" t="s">
        <v>14</v>
      </c>
      <c r="E57" s="22" t="s">
        <v>55</v>
      </c>
      <c r="F57" s="22" t="s">
        <v>16</v>
      </c>
      <c r="G57" s="22">
        <v>6.6</v>
      </c>
      <c r="H57" s="38">
        <v>6</v>
      </c>
      <c r="I57" s="38">
        <v>6</v>
      </c>
      <c r="J57" s="38">
        <v>6</v>
      </c>
      <c r="K57" s="38">
        <v>2</v>
      </c>
      <c r="L57" s="38">
        <v>6</v>
      </c>
      <c r="M57" s="38">
        <v>6</v>
      </c>
      <c r="N57" s="38">
        <f t="shared" si="0"/>
        <v>32</v>
      </c>
    </row>
    <row r="58" spans="1:14" ht="25.3" thickBot="1" x14ac:dyDescent="0.45">
      <c r="A58" s="16" t="s">
        <v>120</v>
      </c>
      <c r="B58" s="21" t="s">
        <v>26</v>
      </c>
      <c r="C58" s="22" t="s">
        <v>19</v>
      </c>
      <c r="D58" s="22" t="s">
        <v>55</v>
      </c>
      <c r="E58" s="22" t="s">
        <v>55</v>
      </c>
      <c r="F58" s="22" t="s">
        <v>122</v>
      </c>
      <c r="G58" s="22">
        <v>6.4</v>
      </c>
      <c r="H58" s="38">
        <v>7</v>
      </c>
      <c r="I58" s="38">
        <v>6</v>
      </c>
      <c r="J58" s="38">
        <v>4</v>
      </c>
      <c r="K58" s="38">
        <v>7</v>
      </c>
      <c r="L58" s="38">
        <v>3</v>
      </c>
      <c r="M58" s="38">
        <v>4</v>
      </c>
      <c r="N58" s="38">
        <f t="shared" si="0"/>
        <v>31</v>
      </c>
    </row>
    <row r="59" spans="1:14" ht="25.3" thickBot="1" x14ac:dyDescent="0.45">
      <c r="A59" s="16" t="s">
        <v>123</v>
      </c>
      <c r="B59" s="21" t="s">
        <v>9</v>
      </c>
      <c r="C59" s="22" t="s">
        <v>10</v>
      </c>
      <c r="D59" s="22" t="s">
        <v>14</v>
      </c>
      <c r="E59" s="22" t="s">
        <v>55</v>
      </c>
      <c r="F59" s="22" t="s">
        <v>16</v>
      </c>
      <c r="G59" s="22">
        <v>6.4</v>
      </c>
      <c r="H59" s="38">
        <v>7</v>
      </c>
      <c r="I59" s="38">
        <v>7</v>
      </c>
      <c r="J59" s="38">
        <v>6</v>
      </c>
      <c r="K59" s="38">
        <v>5</v>
      </c>
      <c r="L59" s="38">
        <v>6</v>
      </c>
      <c r="M59" s="38">
        <v>6</v>
      </c>
      <c r="N59" s="38">
        <f t="shared" si="0"/>
        <v>37</v>
      </c>
    </row>
    <row r="60" spans="1:14" ht="25.3" thickBot="1" x14ac:dyDescent="0.45">
      <c r="A60" s="16" t="s">
        <v>125</v>
      </c>
      <c r="B60" s="21" t="s">
        <v>26</v>
      </c>
      <c r="C60" s="22" t="s">
        <v>19</v>
      </c>
      <c r="D60" s="22" t="s">
        <v>14</v>
      </c>
      <c r="E60" s="22" t="s">
        <v>55</v>
      </c>
      <c r="F60" s="22">
        <v>3</v>
      </c>
      <c r="G60" s="22">
        <v>6.9</v>
      </c>
      <c r="H60" s="38">
        <v>4</v>
      </c>
      <c r="I60" s="38">
        <v>1</v>
      </c>
      <c r="J60" s="38">
        <v>4</v>
      </c>
      <c r="K60" s="38">
        <v>6</v>
      </c>
      <c r="L60" s="38">
        <v>5</v>
      </c>
      <c r="M60" s="38">
        <v>5</v>
      </c>
      <c r="N60" s="38">
        <f t="shared" si="0"/>
        <v>25</v>
      </c>
    </row>
    <row r="61" spans="1:14" ht="15" thickBot="1" x14ac:dyDescent="0.45">
      <c r="A61" s="16" t="s">
        <v>127</v>
      </c>
      <c r="B61" s="21" t="s">
        <v>26</v>
      </c>
      <c r="C61" s="22" t="s">
        <v>19</v>
      </c>
      <c r="D61" s="22" t="s">
        <v>14</v>
      </c>
      <c r="E61" s="22" t="s">
        <v>55</v>
      </c>
      <c r="F61" s="22">
        <v>3</v>
      </c>
      <c r="G61" s="22">
        <v>6.5</v>
      </c>
      <c r="H61" s="38">
        <v>5</v>
      </c>
      <c r="I61" s="38">
        <v>2</v>
      </c>
      <c r="J61" s="38">
        <v>3</v>
      </c>
      <c r="K61" s="38">
        <v>3</v>
      </c>
      <c r="L61" s="38">
        <v>2</v>
      </c>
      <c r="M61" s="38">
        <v>3</v>
      </c>
      <c r="N61" s="38">
        <f t="shared" si="0"/>
        <v>18</v>
      </c>
    </row>
    <row r="62" spans="1:14" ht="37.75" thickBot="1" x14ac:dyDescent="0.45">
      <c r="A62" s="16" t="s">
        <v>129</v>
      </c>
      <c r="B62" s="21" t="s">
        <v>26</v>
      </c>
      <c r="C62" s="22" t="s">
        <v>10</v>
      </c>
      <c r="D62" s="22" t="s">
        <v>14</v>
      </c>
      <c r="E62" s="22" t="s">
        <v>55</v>
      </c>
      <c r="F62" s="22" t="s">
        <v>16</v>
      </c>
      <c r="G62" s="22">
        <v>6.3</v>
      </c>
      <c r="H62" s="38">
        <v>6</v>
      </c>
      <c r="I62" s="38">
        <v>6</v>
      </c>
      <c r="J62" s="38">
        <v>5</v>
      </c>
      <c r="K62" s="38">
        <v>5</v>
      </c>
      <c r="L62" s="38">
        <v>5</v>
      </c>
      <c r="M62" s="38">
        <v>5</v>
      </c>
      <c r="N62" s="38">
        <f t="shared" si="0"/>
        <v>32</v>
      </c>
    </row>
    <row r="63" spans="1:14" ht="37.75" thickBot="1" x14ac:dyDescent="0.45">
      <c r="A63" s="16" t="s">
        <v>131</v>
      </c>
      <c r="B63" s="21" t="s">
        <v>26</v>
      </c>
      <c r="C63" s="22" t="s">
        <v>10</v>
      </c>
      <c r="D63" s="22" t="s">
        <v>14</v>
      </c>
      <c r="E63" s="22" t="s">
        <v>55</v>
      </c>
      <c r="F63" s="22">
        <v>3</v>
      </c>
      <c r="G63" s="22">
        <v>6.7</v>
      </c>
      <c r="H63" s="38">
        <v>6</v>
      </c>
      <c r="I63" s="38">
        <v>2</v>
      </c>
      <c r="J63" s="38">
        <v>5</v>
      </c>
      <c r="K63" s="38">
        <v>5</v>
      </c>
      <c r="L63" s="38">
        <v>6</v>
      </c>
      <c r="M63" s="38">
        <v>5</v>
      </c>
      <c r="N63" s="38">
        <f t="shared" si="0"/>
        <v>29</v>
      </c>
    </row>
    <row r="64" spans="1:14" ht="25.3" thickBot="1" x14ac:dyDescent="0.45">
      <c r="A64" s="16" t="s">
        <v>133</v>
      </c>
      <c r="B64" s="21" t="s">
        <v>9</v>
      </c>
      <c r="C64" s="22" t="s">
        <v>10</v>
      </c>
      <c r="D64" s="22" t="s">
        <v>14</v>
      </c>
      <c r="E64" s="22" t="s">
        <v>55</v>
      </c>
      <c r="F64" s="22">
        <v>3</v>
      </c>
      <c r="G64" s="22">
        <v>6.1</v>
      </c>
      <c r="H64" s="38">
        <v>7</v>
      </c>
      <c r="I64" s="38">
        <v>7</v>
      </c>
      <c r="J64" s="38">
        <v>4</v>
      </c>
      <c r="K64" s="38">
        <v>7</v>
      </c>
      <c r="L64" s="38">
        <v>7</v>
      </c>
      <c r="M64" s="38">
        <v>6</v>
      </c>
      <c r="N64" s="38">
        <f t="shared" si="0"/>
        <v>38</v>
      </c>
    </row>
    <row r="65" spans="1:14" ht="25.3" thickBot="1" x14ac:dyDescent="0.45">
      <c r="A65" s="16" t="s">
        <v>135</v>
      </c>
      <c r="B65" s="21" t="s">
        <v>26</v>
      </c>
      <c r="C65" s="22" t="s">
        <v>19</v>
      </c>
      <c r="D65" s="22" t="s">
        <v>14</v>
      </c>
      <c r="E65" s="22" t="s">
        <v>55</v>
      </c>
      <c r="F65" s="22" t="s">
        <v>16</v>
      </c>
      <c r="G65" s="22">
        <v>6.6</v>
      </c>
      <c r="H65" s="38">
        <v>6</v>
      </c>
      <c r="I65" s="38">
        <v>6</v>
      </c>
      <c r="J65" s="38">
        <v>4</v>
      </c>
      <c r="K65" s="38">
        <v>6</v>
      </c>
      <c r="L65" s="38">
        <v>6</v>
      </c>
      <c r="M65" s="38">
        <v>6</v>
      </c>
      <c r="N65" s="38">
        <f t="shared" si="0"/>
        <v>34</v>
      </c>
    </row>
    <row r="66" spans="1:14" ht="37.75" thickBot="1" x14ac:dyDescent="0.45">
      <c r="A66" s="16" t="s">
        <v>137</v>
      </c>
      <c r="B66" s="21" t="s">
        <v>26</v>
      </c>
      <c r="C66" s="22" t="s">
        <v>10</v>
      </c>
      <c r="D66" s="22" t="s">
        <v>14</v>
      </c>
      <c r="E66" s="22" t="s">
        <v>139</v>
      </c>
      <c r="F66" s="22">
        <v>7</v>
      </c>
      <c r="G66" s="22">
        <v>7</v>
      </c>
      <c r="H66" s="38">
        <v>5</v>
      </c>
      <c r="I66" s="38">
        <v>5</v>
      </c>
      <c r="J66" s="38">
        <v>4</v>
      </c>
      <c r="K66" s="38">
        <v>3</v>
      </c>
      <c r="L66" s="38">
        <v>5</v>
      </c>
      <c r="M66" s="38">
        <v>5</v>
      </c>
      <c r="N66" s="38">
        <f t="shared" si="0"/>
        <v>27</v>
      </c>
    </row>
    <row r="67" spans="1:14" ht="37.75" thickBot="1" x14ac:dyDescent="0.45">
      <c r="A67" s="16" t="s">
        <v>140</v>
      </c>
      <c r="B67" s="21" t="s">
        <v>26</v>
      </c>
      <c r="C67" s="22" t="s">
        <v>10</v>
      </c>
      <c r="D67" s="22" t="s">
        <v>14</v>
      </c>
      <c r="E67" s="22" t="s">
        <v>139</v>
      </c>
      <c r="F67" s="22">
        <v>7</v>
      </c>
      <c r="G67" s="22">
        <v>7.8</v>
      </c>
      <c r="H67" s="38">
        <v>5</v>
      </c>
      <c r="I67" s="38">
        <v>7</v>
      </c>
      <c r="J67" s="38">
        <v>5</v>
      </c>
      <c r="K67" s="38">
        <v>6</v>
      </c>
      <c r="L67" s="38">
        <v>1</v>
      </c>
      <c r="M67" s="38">
        <v>7</v>
      </c>
      <c r="N67" s="38">
        <f t="shared" ref="N67:N108" si="1">SUM(H67:M67)</f>
        <v>31</v>
      </c>
    </row>
    <row r="68" spans="1:14" ht="37.75" thickBot="1" x14ac:dyDescent="0.45">
      <c r="A68" s="16" t="s">
        <v>142</v>
      </c>
      <c r="B68" s="21" t="s">
        <v>26</v>
      </c>
      <c r="C68" s="22" t="s">
        <v>10</v>
      </c>
      <c r="D68" s="22" t="s">
        <v>14</v>
      </c>
      <c r="E68" s="22" t="s">
        <v>139</v>
      </c>
      <c r="F68" s="22">
        <v>7</v>
      </c>
      <c r="G68" s="22">
        <v>6.5</v>
      </c>
      <c r="H68" s="38">
        <v>5</v>
      </c>
      <c r="I68" s="38">
        <v>4</v>
      </c>
      <c r="J68" s="38">
        <v>5</v>
      </c>
      <c r="K68" s="38">
        <v>5</v>
      </c>
      <c r="L68" s="38">
        <v>6</v>
      </c>
      <c r="M68" s="38">
        <v>3</v>
      </c>
      <c r="N68" s="38">
        <f t="shared" si="1"/>
        <v>28</v>
      </c>
    </row>
    <row r="69" spans="1:14" ht="25.3" thickBot="1" x14ac:dyDescent="0.45">
      <c r="A69" s="16" t="s">
        <v>144</v>
      </c>
      <c r="B69" s="21" t="s">
        <v>26</v>
      </c>
      <c r="C69" s="22" t="s">
        <v>19</v>
      </c>
      <c r="D69" s="22" t="s">
        <v>14</v>
      </c>
      <c r="E69" s="22" t="s">
        <v>55</v>
      </c>
      <c r="F69" s="22">
        <v>3</v>
      </c>
      <c r="G69" s="22">
        <v>7</v>
      </c>
      <c r="H69" s="38">
        <v>6</v>
      </c>
      <c r="I69" s="38">
        <v>2</v>
      </c>
      <c r="J69" s="38">
        <v>4</v>
      </c>
      <c r="K69" s="38">
        <v>5</v>
      </c>
      <c r="L69" s="38">
        <v>5</v>
      </c>
      <c r="M69" s="38">
        <v>5</v>
      </c>
      <c r="N69" s="38">
        <f t="shared" si="1"/>
        <v>27</v>
      </c>
    </row>
    <row r="70" spans="1:14" ht="25.3" thickBot="1" x14ac:dyDescent="0.45">
      <c r="A70" s="16" t="s">
        <v>146</v>
      </c>
      <c r="B70" s="21" t="s">
        <v>23</v>
      </c>
      <c r="C70" s="22" t="s">
        <v>19</v>
      </c>
      <c r="D70" s="22" t="s">
        <v>14</v>
      </c>
      <c r="E70" s="22" t="s">
        <v>55</v>
      </c>
      <c r="F70" s="22">
        <v>3</v>
      </c>
      <c r="G70" s="22">
        <v>6.8</v>
      </c>
      <c r="H70" s="38">
        <v>6</v>
      </c>
      <c r="I70" s="38">
        <v>2</v>
      </c>
      <c r="J70" s="38">
        <v>2</v>
      </c>
      <c r="K70" s="38">
        <v>6</v>
      </c>
      <c r="L70" s="38">
        <v>4</v>
      </c>
      <c r="M70" s="38">
        <v>1</v>
      </c>
      <c r="N70" s="38">
        <f t="shared" si="1"/>
        <v>21</v>
      </c>
    </row>
    <row r="71" spans="1:14" ht="25.3" thickBot="1" x14ac:dyDescent="0.45">
      <c r="A71" s="16" t="s">
        <v>148</v>
      </c>
      <c r="B71" s="21" t="s">
        <v>26</v>
      </c>
      <c r="C71" s="22" t="s">
        <v>19</v>
      </c>
      <c r="D71" s="22" t="s">
        <v>14</v>
      </c>
      <c r="E71" s="22" t="s">
        <v>150</v>
      </c>
      <c r="F71" s="22">
        <v>3</v>
      </c>
      <c r="G71" s="22">
        <v>6.7</v>
      </c>
      <c r="H71" s="38">
        <v>5</v>
      </c>
      <c r="I71" s="38">
        <v>3</v>
      </c>
      <c r="J71" s="38">
        <v>3</v>
      </c>
      <c r="K71" s="38">
        <v>5</v>
      </c>
      <c r="L71" s="38">
        <v>7</v>
      </c>
      <c r="M71" s="38">
        <v>7</v>
      </c>
      <c r="N71" s="38">
        <f t="shared" si="1"/>
        <v>30</v>
      </c>
    </row>
    <row r="72" spans="1:14" ht="37.75" thickBot="1" x14ac:dyDescent="0.45">
      <c r="A72" s="16" t="s">
        <v>151</v>
      </c>
      <c r="B72" s="21" t="s">
        <v>26</v>
      </c>
      <c r="C72" s="22" t="s">
        <v>10</v>
      </c>
      <c r="D72" s="22" t="s">
        <v>14</v>
      </c>
      <c r="E72" s="22" t="s">
        <v>139</v>
      </c>
      <c r="F72" s="22">
        <v>7</v>
      </c>
      <c r="G72" s="22">
        <v>6.5</v>
      </c>
      <c r="H72" s="38">
        <v>6</v>
      </c>
      <c r="I72" s="38">
        <v>5</v>
      </c>
      <c r="J72" s="38">
        <v>7</v>
      </c>
      <c r="K72" s="38">
        <v>6</v>
      </c>
      <c r="L72" s="38">
        <v>1</v>
      </c>
      <c r="M72" s="38">
        <v>6</v>
      </c>
      <c r="N72" s="38">
        <f t="shared" si="1"/>
        <v>31</v>
      </c>
    </row>
    <row r="73" spans="1:14" ht="62.6" thickBot="1" x14ac:dyDescent="0.45">
      <c r="A73" s="16" t="s">
        <v>153</v>
      </c>
      <c r="B73" s="21" t="s">
        <v>26</v>
      </c>
      <c r="C73" s="22" t="s">
        <v>19</v>
      </c>
      <c r="D73" s="22" t="s">
        <v>14</v>
      </c>
      <c r="E73" s="22" t="s">
        <v>160</v>
      </c>
      <c r="F73" s="22" t="s">
        <v>155</v>
      </c>
      <c r="G73" s="22">
        <v>7.1</v>
      </c>
      <c r="H73" s="38">
        <v>2</v>
      </c>
      <c r="I73" s="38">
        <v>1</v>
      </c>
      <c r="J73" s="38">
        <v>6</v>
      </c>
      <c r="K73" s="38">
        <v>7</v>
      </c>
      <c r="L73" s="38">
        <v>3</v>
      </c>
      <c r="M73" s="38">
        <v>2</v>
      </c>
      <c r="N73" s="38">
        <f t="shared" si="1"/>
        <v>21</v>
      </c>
    </row>
    <row r="74" spans="1:14" ht="62.6" thickBot="1" x14ac:dyDescent="0.45">
      <c r="A74" s="16" t="s">
        <v>156</v>
      </c>
      <c r="B74" s="21" t="s">
        <v>26</v>
      </c>
      <c r="C74" s="22" t="s">
        <v>10</v>
      </c>
      <c r="D74" s="22" t="s">
        <v>14</v>
      </c>
      <c r="E74" s="22" t="s">
        <v>160</v>
      </c>
      <c r="F74" s="22">
        <v>5</v>
      </c>
      <c r="G74" s="22">
        <v>6.5</v>
      </c>
      <c r="H74" s="38">
        <v>5</v>
      </c>
      <c r="I74" s="38">
        <v>5</v>
      </c>
      <c r="J74" s="38">
        <v>7</v>
      </c>
      <c r="K74" s="38">
        <v>7</v>
      </c>
      <c r="L74" s="38">
        <v>5</v>
      </c>
      <c r="M74" s="38">
        <v>6</v>
      </c>
      <c r="N74" s="38">
        <f t="shared" si="1"/>
        <v>35</v>
      </c>
    </row>
    <row r="75" spans="1:14" ht="62.6" thickBot="1" x14ac:dyDescent="0.45">
      <c r="A75" s="16" t="s">
        <v>158</v>
      </c>
      <c r="B75" s="21" t="s">
        <v>26</v>
      </c>
      <c r="C75" s="22" t="s">
        <v>19</v>
      </c>
      <c r="D75" s="22" t="s">
        <v>14</v>
      </c>
      <c r="E75" s="22" t="s">
        <v>160</v>
      </c>
      <c r="F75" s="22" t="s">
        <v>155</v>
      </c>
      <c r="G75" s="22">
        <v>7.2</v>
      </c>
      <c r="H75" s="38">
        <v>4</v>
      </c>
      <c r="I75" s="38">
        <v>1</v>
      </c>
      <c r="J75" s="38">
        <v>3</v>
      </c>
      <c r="K75" s="38">
        <v>3</v>
      </c>
      <c r="L75" s="38">
        <v>1</v>
      </c>
      <c r="M75" s="38">
        <v>4</v>
      </c>
      <c r="N75" s="38">
        <f t="shared" si="1"/>
        <v>16</v>
      </c>
    </row>
    <row r="76" spans="1:14" ht="62.6" thickBot="1" x14ac:dyDescent="0.45">
      <c r="A76" s="16" t="s">
        <v>161</v>
      </c>
      <c r="B76" s="21" t="s">
        <v>26</v>
      </c>
      <c r="C76" s="22" t="s">
        <v>19</v>
      </c>
      <c r="D76" s="22" t="s">
        <v>14</v>
      </c>
      <c r="E76" s="22" t="s">
        <v>160</v>
      </c>
      <c r="F76" s="22" t="s">
        <v>163</v>
      </c>
      <c r="G76" s="22">
        <v>7</v>
      </c>
      <c r="H76" s="38">
        <v>1</v>
      </c>
      <c r="I76" s="38">
        <v>5</v>
      </c>
      <c r="J76" s="38">
        <v>3</v>
      </c>
      <c r="K76" s="38">
        <v>4</v>
      </c>
      <c r="L76" s="38">
        <v>4</v>
      </c>
      <c r="M76" s="38">
        <v>7</v>
      </c>
      <c r="N76" s="38">
        <f t="shared" si="1"/>
        <v>24</v>
      </c>
    </row>
    <row r="77" spans="1:14" ht="25.3" thickBot="1" x14ac:dyDescent="0.45">
      <c r="A77" s="16" t="s">
        <v>164</v>
      </c>
      <c r="B77" s="21" t="s">
        <v>26</v>
      </c>
      <c r="C77" s="22" t="s">
        <v>10</v>
      </c>
      <c r="D77" s="22" t="s">
        <v>14</v>
      </c>
      <c r="E77" s="22" t="s">
        <v>310</v>
      </c>
      <c r="F77" s="22" t="s">
        <v>155</v>
      </c>
      <c r="G77" s="22">
        <v>7.1</v>
      </c>
      <c r="H77" s="38">
        <v>7</v>
      </c>
      <c r="I77" s="38">
        <v>1</v>
      </c>
      <c r="J77" s="38">
        <v>5</v>
      </c>
      <c r="K77" s="38">
        <v>5</v>
      </c>
      <c r="L77" s="38">
        <v>4</v>
      </c>
      <c r="M77" s="38">
        <v>6</v>
      </c>
      <c r="N77" s="38">
        <f t="shared" si="1"/>
        <v>28</v>
      </c>
    </row>
    <row r="78" spans="1:14" ht="50.15" thickBot="1" x14ac:dyDescent="0.45">
      <c r="A78" s="16" t="s">
        <v>166</v>
      </c>
      <c r="B78" s="21" t="s">
        <v>49</v>
      </c>
      <c r="C78" s="22" t="s">
        <v>19</v>
      </c>
      <c r="D78" s="22" t="s">
        <v>14</v>
      </c>
      <c r="E78" s="22" t="s">
        <v>168</v>
      </c>
      <c r="F78" s="22">
        <v>5</v>
      </c>
      <c r="G78" s="22">
        <v>7.2</v>
      </c>
      <c r="H78" s="38">
        <v>6</v>
      </c>
      <c r="I78" s="38">
        <v>7</v>
      </c>
      <c r="J78" s="38">
        <v>6</v>
      </c>
      <c r="K78" s="38">
        <v>7</v>
      </c>
      <c r="L78" s="38">
        <v>1</v>
      </c>
      <c r="M78" s="38">
        <v>2</v>
      </c>
      <c r="N78" s="38">
        <f t="shared" si="1"/>
        <v>29</v>
      </c>
    </row>
    <row r="79" spans="1:14" ht="50.15" thickBot="1" x14ac:dyDescent="0.45">
      <c r="A79" s="16" t="s">
        <v>169</v>
      </c>
      <c r="B79" s="21" t="s">
        <v>26</v>
      </c>
      <c r="C79" s="22" t="s">
        <v>19</v>
      </c>
      <c r="D79" s="22" t="s">
        <v>14</v>
      </c>
      <c r="E79" s="22" t="s">
        <v>168</v>
      </c>
      <c r="F79" s="22" t="s">
        <v>155</v>
      </c>
      <c r="G79" s="22">
        <v>6.9</v>
      </c>
      <c r="H79" s="38">
        <v>6</v>
      </c>
      <c r="I79" s="38">
        <v>3</v>
      </c>
      <c r="J79" s="38">
        <v>5</v>
      </c>
      <c r="K79" s="38">
        <v>6</v>
      </c>
      <c r="L79" s="38">
        <v>5</v>
      </c>
      <c r="M79" s="38">
        <v>3</v>
      </c>
      <c r="N79" s="38">
        <f t="shared" si="1"/>
        <v>28</v>
      </c>
    </row>
    <row r="80" spans="1:14" ht="25.3" thickBot="1" x14ac:dyDescent="0.45">
      <c r="A80" s="16" t="s">
        <v>171</v>
      </c>
      <c r="B80" s="21" t="s">
        <v>26</v>
      </c>
      <c r="C80" s="22" t="s">
        <v>19</v>
      </c>
      <c r="D80" s="22" t="s">
        <v>14</v>
      </c>
      <c r="E80" s="22" t="s">
        <v>150</v>
      </c>
      <c r="F80" s="22" t="s">
        <v>173</v>
      </c>
      <c r="G80" s="22">
        <v>7.9</v>
      </c>
      <c r="H80" s="38">
        <v>5</v>
      </c>
      <c r="I80" s="38">
        <v>6</v>
      </c>
      <c r="J80" s="38">
        <v>5</v>
      </c>
      <c r="K80" s="38">
        <v>5</v>
      </c>
      <c r="L80" s="38">
        <v>3</v>
      </c>
      <c r="M80" s="38">
        <v>3</v>
      </c>
      <c r="N80" s="38">
        <f t="shared" si="1"/>
        <v>27</v>
      </c>
    </row>
    <row r="81" spans="1:14" ht="25.3" thickBot="1" x14ac:dyDescent="0.45">
      <c r="A81" s="16" t="s">
        <v>174</v>
      </c>
      <c r="B81" s="21" t="s">
        <v>9</v>
      </c>
      <c r="C81" s="22" t="s">
        <v>10</v>
      </c>
      <c r="D81" s="22" t="s">
        <v>14</v>
      </c>
      <c r="E81" s="22" t="s">
        <v>55</v>
      </c>
      <c r="F81" s="22">
        <v>3</v>
      </c>
      <c r="G81" s="22">
        <v>6.5</v>
      </c>
      <c r="H81" s="38">
        <v>6</v>
      </c>
      <c r="I81" s="38">
        <v>5</v>
      </c>
      <c r="J81" s="38">
        <v>6</v>
      </c>
      <c r="K81" s="38">
        <v>5</v>
      </c>
      <c r="L81" s="38">
        <v>4</v>
      </c>
      <c r="M81" s="38">
        <v>3</v>
      </c>
      <c r="N81" s="38">
        <f t="shared" si="1"/>
        <v>29</v>
      </c>
    </row>
    <row r="82" spans="1:14" ht="25.3" thickBot="1" x14ac:dyDescent="0.45">
      <c r="A82" s="16" t="s">
        <v>176</v>
      </c>
      <c r="B82" s="21" t="s">
        <v>9</v>
      </c>
      <c r="C82" s="22" t="s">
        <v>10</v>
      </c>
      <c r="D82" s="22" t="s">
        <v>14</v>
      </c>
      <c r="E82" s="22" t="s">
        <v>55</v>
      </c>
      <c r="F82" s="22">
        <v>3</v>
      </c>
      <c r="G82" s="22">
        <v>6.6</v>
      </c>
      <c r="H82" s="38">
        <v>7</v>
      </c>
      <c r="I82" s="38">
        <v>1</v>
      </c>
      <c r="J82" s="38">
        <v>2</v>
      </c>
      <c r="K82" s="38">
        <v>5</v>
      </c>
      <c r="L82" s="38">
        <v>1</v>
      </c>
      <c r="M82" s="38">
        <v>6</v>
      </c>
      <c r="N82" s="38">
        <f t="shared" si="1"/>
        <v>22</v>
      </c>
    </row>
    <row r="83" spans="1:14" ht="25.3" thickBot="1" x14ac:dyDescent="0.45">
      <c r="A83" s="16" t="s">
        <v>178</v>
      </c>
      <c r="B83" s="21" t="s">
        <v>26</v>
      </c>
      <c r="C83" s="22" t="s">
        <v>10</v>
      </c>
      <c r="D83" s="22" t="s">
        <v>14</v>
      </c>
      <c r="E83" s="22" t="s">
        <v>55</v>
      </c>
      <c r="F83" s="22" t="s">
        <v>16</v>
      </c>
      <c r="G83" s="22">
        <v>6.6</v>
      </c>
      <c r="H83" s="38">
        <v>6</v>
      </c>
      <c r="I83" s="38">
        <v>2</v>
      </c>
      <c r="J83" s="38">
        <v>5</v>
      </c>
      <c r="K83" s="38">
        <v>5</v>
      </c>
      <c r="L83" s="38">
        <v>6</v>
      </c>
      <c r="M83" s="38">
        <v>6</v>
      </c>
      <c r="N83" s="38">
        <f t="shared" si="1"/>
        <v>30</v>
      </c>
    </row>
    <row r="84" spans="1:14" ht="25.3" thickBot="1" x14ac:dyDescent="0.45">
      <c r="A84" s="16" t="s">
        <v>180</v>
      </c>
      <c r="B84" s="21" t="s">
        <v>9</v>
      </c>
      <c r="C84" s="22" t="s">
        <v>10</v>
      </c>
      <c r="D84" s="22" t="s">
        <v>14</v>
      </c>
      <c r="E84" s="22" t="s">
        <v>55</v>
      </c>
      <c r="F84" s="22">
        <v>3</v>
      </c>
      <c r="G84" s="22">
        <v>6.6</v>
      </c>
      <c r="H84" s="38">
        <v>6</v>
      </c>
      <c r="I84" s="38">
        <v>2</v>
      </c>
      <c r="J84" s="38">
        <v>3</v>
      </c>
      <c r="K84" s="38">
        <v>6</v>
      </c>
      <c r="L84" s="38">
        <v>6</v>
      </c>
      <c r="M84" s="38">
        <v>3</v>
      </c>
      <c r="N84" s="38">
        <f t="shared" si="1"/>
        <v>26</v>
      </c>
    </row>
    <row r="85" spans="1:14" ht="25.3" thickBot="1" x14ac:dyDescent="0.45">
      <c r="A85" s="16" t="s">
        <v>182</v>
      </c>
      <c r="B85" s="21" t="s">
        <v>9</v>
      </c>
      <c r="C85" s="22" t="s">
        <v>10</v>
      </c>
      <c r="D85" s="22" t="s">
        <v>14</v>
      </c>
      <c r="E85" s="22" t="s">
        <v>55</v>
      </c>
      <c r="F85" s="22" t="s">
        <v>16</v>
      </c>
      <c r="G85" s="22">
        <v>6</v>
      </c>
      <c r="H85" s="38">
        <v>7</v>
      </c>
      <c r="I85" s="38">
        <v>7</v>
      </c>
      <c r="J85" s="38">
        <v>4</v>
      </c>
      <c r="K85" s="38">
        <v>4</v>
      </c>
      <c r="L85" s="38">
        <v>4</v>
      </c>
      <c r="M85" s="38">
        <v>5</v>
      </c>
      <c r="N85" s="38">
        <f t="shared" si="1"/>
        <v>31</v>
      </c>
    </row>
    <row r="86" spans="1:14" ht="37.75" thickBot="1" x14ac:dyDescent="0.45">
      <c r="A86" s="16" t="s">
        <v>184</v>
      </c>
      <c r="B86" s="21" t="s">
        <v>9</v>
      </c>
      <c r="C86" s="22" t="s">
        <v>10</v>
      </c>
      <c r="D86" s="22" t="s">
        <v>14</v>
      </c>
      <c r="E86" s="22" t="s">
        <v>55</v>
      </c>
      <c r="F86" s="22" t="s">
        <v>16</v>
      </c>
      <c r="G86" s="53">
        <v>6.5</v>
      </c>
      <c r="H86" s="38">
        <v>7</v>
      </c>
      <c r="I86" s="38">
        <v>5</v>
      </c>
      <c r="J86" s="38">
        <v>5</v>
      </c>
      <c r="K86" s="38">
        <v>5</v>
      </c>
      <c r="L86" s="38">
        <v>5</v>
      </c>
      <c r="M86" s="38">
        <v>5</v>
      </c>
      <c r="N86" s="38">
        <f t="shared" si="1"/>
        <v>32</v>
      </c>
    </row>
    <row r="87" spans="1:14" ht="37.75" thickBot="1" x14ac:dyDescent="0.45">
      <c r="A87" s="16" t="s">
        <v>186</v>
      </c>
      <c r="B87" s="21" t="s">
        <v>26</v>
      </c>
      <c r="C87" s="22" t="s">
        <v>19</v>
      </c>
      <c r="D87" s="22" t="s">
        <v>14</v>
      </c>
      <c r="E87" s="22" t="s">
        <v>32</v>
      </c>
      <c r="F87" s="22" t="s">
        <v>155</v>
      </c>
      <c r="G87" s="22">
        <v>6.3</v>
      </c>
      <c r="H87" s="38">
        <v>3</v>
      </c>
      <c r="I87" s="38">
        <v>2</v>
      </c>
      <c r="J87" s="38">
        <v>3</v>
      </c>
      <c r="K87" s="38">
        <v>6</v>
      </c>
      <c r="L87" s="38">
        <v>6</v>
      </c>
      <c r="M87" s="38">
        <v>2</v>
      </c>
      <c r="N87" s="38">
        <f t="shared" si="1"/>
        <v>22</v>
      </c>
    </row>
    <row r="88" spans="1:14" ht="25.3" thickBot="1" x14ac:dyDescent="0.45">
      <c r="A88" s="16" t="s">
        <v>188</v>
      </c>
      <c r="B88" s="21" t="s">
        <v>9</v>
      </c>
      <c r="C88" s="22" t="s">
        <v>10</v>
      </c>
      <c r="D88" s="22" t="s">
        <v>190</v>
      </c>
      <c r="E88" s="22" t="s">
        <v>191</v>
      </c>
      <c r="F88" s="22">
        <v>3</v>
      </c>
      <c r="G88" s="22">
        <v>6.1</v>
      </c>
      <c r="H88" s="38">
        <v>7</v>
      </c>
      <c r="I88" s="38">
        <v>7</v>
      </c>
      <c r="J88" s="38">
        <v>7</v>
      </c>
      <c r="K88" s="38">
        <v>5</v>
      </c>
      <c r="L88" s="38">
        <v>7</v>
      </c>
      <c r="M88" s="38">
        <v>6</v>
      </c>
      <c r="N88" s="38">
        <f t="shared" si="1"/>
        <v>39</v>
      </c>
    </row>
    <row r="89" spans="1:14" ht="25.3" thickBot="1" x14ac:dyDescent="0.45">
      <c r="A89" s="16" t="s">
        <v>192</v>
      </c>
      <c r="B89" s="21" t="s">
        <v>9</v>
      </c>
      <c r="C89" s="22" t="s">
        <v>19</v>
      </c>
      <c r="D89" s="22" t="s">
        <v>14</v>
      </c>
      <c r="E89" s="22" t="s">
        <v>55</v>
      </c>
      <c r="F89" s="22">
        <v>3</v>
      </c>
      <c r="G89" s="22">
        <v>6.5</v>
      </c>
      <c r="H89" s="38">
        <v>3</v>
      </c>
      <c r="I89" s="38">
        <v>3</v>
      </c>
      <c r="J89" s="38">
        <v>5</v>
      </c>
      <c r="K89" s="38">
        <v>3</v>
      </c>
      <c r="L89" s="38">
        <v>4</v>
      </c>
      <c r="M89" s="38">
        <v>4</v>
      </c>
      <c r="N89" s="38">
        <f t="shared" si="1"/>
        <v>22</v>
      </c>
    </row>
    <row r="90" spans="1:14" ht="37.75" thickBot="1" x14ac:dyDescent="0.45">
      <c r="A90" s="16" t="s">
        <v>194</v>
      </c>
      <c r="B90" s="21" t="s">
        <v>26</v>
      </c>
      <c r="C90" s="22" t="s">
        <v>10</v>
      </c>
      <c r="D90" s="22" t="s">
        <v>14</v>
      </c>
      <c r="E90" s="22" t="s">
        <v>150</v>
      </c>
      <c r="F90" s="22">
        <v>4</v>
      </c>
      <c r="G90" s="22">
        <v>6.2</v>
      </c>
      <c r="H90" s="38">
        <v>4</v>
      </c>
      <c r="I90" s="38">
        <v>5</v>
      </c>
      <c r="J90" s="38">
        <v>4</v>
      </c>
      <c r="K90" s="38">
        <v>4</v>
      </c>
      <c r="L90" s="38">
        <v>4</v>
      </c>
      <c r="M90" s="38">
        <v>4</v>
      </c>
      <c r="N90" s="38">
        <f t="shared" si="1"/>
        <v>25</v>
      </c>
    </row>
    <row r="91" spans="1:14" ht="25.3" thickBot="1" x14ac:dyDescent="0.45">
      <c r="A91" s="16" t="s">
        <v>196</v>
      </c>
      <c r="B91" s="21" t="s">
        <v>26</v>
      </c>
      <c r="C91" s="22" t="s">
        <v>19</v>
      </c>
      <c r="D91" s="22" t="s">
        <v>14</v>
      </c>
      <c r="E91" s="22" t="s">
        <v>310</v>
      </c>
      <c r="F91" s="22" t="s">
        <v>155</v>
      </c>
      <c r="G91" s="22">
        <v>5.7</v>
      </c>
      <c r="H91" s="38">
        <v>3</v>
      </c>
      <c r="I91" s="38">
        <v>7</v>
      </c>
      <c r="J91" s="38">
        <v>6</v>
      </c>
      <c r="K91" s="38">
        <v>6</v>
      </c>
      <c r="L91" s="38">
        <v>7</v>
      </c>
      <c r="M91" s="38">
        <v>5</v>
      </c>
      <c r="N91" s="38">
        <f t="shared" si="1"/>
        <v>34</v>
      </c>
    </row>
    <row r="92" spans="1:14" ht="37.75" thickBot="1" x14ac:dyDescent="0.45">
      <c r="A92" s="16" t="s">
        <v>198</v>
      </c>
      <c r="B92" s="21" t="s">
        <v>9</v>
      </c>
      <c r="C92" s="22" t="s">
        <v>19</v>
      </c>
      <c r="D92" s="22" t="s">
        <v>14</v>
      </c>
      <c r="E92" s="22" t="s">
        <v>200</v>
      </c>
      <c r="F92" s="22" t="s">
        <v>16</v>
      </c>
      <c r="G92" s="22">
        <v>7</v>
      </c>
      <c r="H92" s="38">
        <v>4</v>
      </c>
      <c r="I92" s="38">
        <v>2</v>
      </c>
      <c r="J92" s="38">
        <v>4</v>
      </c>
      <c r="K92" s="38">
        <v>6</v>
      </c>
      <c r="L92" s="38">
        <v>5</v>
      </c>
      <c r="M92" s="38">
        <v>3</v>
      </c>
      <c r="N92" s="38">
        <f t="shared" si="1"/>
        <v>24</v>
      </c>
    </row>
    <row r="93" spans="1:14" ht="37.75" thickBot="1" x14ac:dyDescent="0.45">
      <c r="A93" s="16" t="s">
        <v>201</v>
      </c>
      <c r="B93" s="21" t="s">
        <v>26</v>
      </c>
      <c r="C93" s="22" t="s">
        <v>19</v>
      </c>
      <c r="D93" s="22" t="s">
        <v>14</v>
      </c>
      <c r="E93" s="22" t="s">
        <v>203</v>
      </c>
      <c r="F93" s="22" t="s">
        <v>117</v>
      </c>
      <c r="G93" s="22">
        <v>6.1</v>
      </c>
      <c r="H93" s="38">
        <v>6</v>
      </c>
      <c r="I93" s="38">
        <v>6</v>
      </c>
      <c r="J93" s="38">
        <v>6</v>
      </c>
      <c r="K93" s="38">
        <v>6</v>
      </c>
      <c r="L93" s="38">
        <v>4</v>
      </c>
      <c r="M93" s="38">
        <v>4</v>
      </c>
      <c r="N93" s="38">
        <f t="shared" si="1"/>
        <v>32</v>
      </c>
    </row>
    <row r="94" spans="1:14" ht="62.6" thickBot="1" x14ac:dyDescent="0.45">
      <c r="A94" s="16" t="s">
        <v>204</v>
      </c>
      <c r="B94" s="21" t="s">
        <v>26</v>
      </c>
      <c r="C94" s="22" t="s">
        <v>19</v>
      </c>
      <c r="D94" s="22" t="s">
        <v>14</v>
      </c>
      <c r="E94" s="22" t="s">
        <v>160</v>
      </c>
      <c r="F94" s="22" t="s">
        <v>155</v>
      </c>
      <c r="G94" s="22">
        <v>7.2</v>
      </c>
      <c r="H94" s="38">
        <v>2</v>
      </c>
      <c r="I94" s="38">
        <v>2</v>
      </c>
      <c r="J94" s="38">
        <v>4</v>
      </c>
      <c r="K94" s="38">
        <v>4</v>
      </c>
      <c r="L94" s="38">
        <v>6</v>
      </c>
      <c r="M94" s="38">
        <v>5</v>
      </c>
      <c r="N94" s="38">
        <f t="shared" si="1"/>
        <v>23</v>
      </c>
    </row>
    <row r="95" spans="1:14" ht="25.3" thickBot="1" x14ac:dyDescent="0.45">
      <c r="A95" s="16" t="s">
        <v>206</v>
      </c>
      <c r="B95" s="21" t="s">
        <v>9</v>
      </c>
      <c r="C95" s="22" t="s">
        <v>19</v>
      </c>
      <c r="D95" s="22" t="s">
        <v>14</v>
      </c>
      <c r="E95" s="22" t="s">
        <v>208</v>
      </c>
      <c r="F95" s="22">
        <v>3</v>
      </c>
      <c r="G95" s="22">
        <v>6.1</v>
      </c>
      <c r="H95" s="38">
        <v>5</v>
      </c>
      <c r="I95" s="38">
        <v>5</v>
      </c>
      <c r="J95" s="38">
        <v>5</v>
      </c>
      <c r="K95" s="38">
        <v>6</v>
      </c>
      <c r="L95" s="38">
        <v>2</v>
      </c>
      <c r="M95" s="38">
        <v>6</v>
      </c>
      <c r="N95" s="38">
        <f t="shared" si="1"/>
        <v>29</v>
      </c>
    </row>
    <row r="96" spans="1:14" ht="15" thickBot="1" x14ac:dyDescent="0.45">
      <c r="A96" s="16" t="s">
        <v>209</v>
      </c>
      <c r="B96" s="21" t="s">
        <v>9</v>
      </c>
      <c r="C96" s="22" t="s">
        <v>19</v>
      </c>
      <c r="D96" s="22" t="s">
        <v>14</v>
      </c>
      <c r="E96" s="22" t="s">
        <v>208</v>
      </c>
      <c r="F96" s="22" t="s">
        <v>112</v>
      </c>
      <c r="G96" s="22">
        <v>7.1</v>
      </c>
      <c r="H96" s="38">
        <v>7</v>
      </c>
      <c r="I96" s="38">
        <v>1</v>
      </c>
      <c r="J96" s="38">
        <v>7</v>
      </c>
      <c r="K96" s="38">
        <v>7</v>
      </c>
      <c r="L96" s="38">
        <v>1</v>
      </c>
      <c r="M96" s="38">
        <v>4</v>
      </c>
      <c r="N96" s="38">
        <f t="shared" si="1"/>
        <v>27</v>
      </c>
    </row>
    <row r="97" spans="1:14" ht="25.3" thickBot="1" x14ac:dyDescent="0.45">
      <c r="A97" s="16" t="s">
        <v>211</v>
      </c>
      <c r="B97" s="21" t="s">
        <v>26</v>
      </c>
      <c r="C97" s="22" t="s">
        <v>19</v>
      </c>
      <c r="D97" s="22" t="s">
        <v>14</v>
      </c>
      <c r="E97" s="22" t="s">
        <v>32</v>
      </c>
      <c r="F97" s="22" t="s">
        <v>213</v>
      </c>
      <c r="G97" s="22">
        <v>8</v>
      </c>
      <c r="H97" s="38">
        <v>5</v>
      </c>
      <c r="I97" s="38">
        <v>2</v>
      </c>
      <c r="J97" s="38">
        <v>4</v>
      </c>
      <c r="K97" s="38">
        <v>6</v>
      </c>
      <c r="L97" s="38">
        <v>2</v>
      </c>
      <c r="M97" s="38">
        <v>5</v>
      </c>
      <c r="N97" s="38">
        <f t="shared" si="1"/>
        <v>24</v>
      </c>
    </row>
    <row r="98" spans="1:14" ht="25.3" thickBot="1" x14ac:dyDescent="0.45">
      <c r="A98" s="16" t="s">
        <v>214</v>
      </c>
      <c r="B98" s="21" t="s">
        <v>23</v>
      </c>
      <c r="C98" s="22" t="s">
        <v>10</v>
      </c>
      <c r="D98" s="22" t="s">
        <v>14</v>
      </c>
      <c r="E98" s="22" t="s">
        <v>55</v>
      </c>
      <c r="F98" s="22" t="s">
        <v>16</v>
      </c>
      <c r="G98" s="22">
        <v>6.4</v>
      </c>
      <c r="H98" s="38">
        <v>5</v>
      </c>
      <c r="I98" s="38">
        <v>7</v>
      </c>
      <c r="J98" s="38">
        <v>5</v>
      </c>
      <c r="K98" s="38">
        <v>5</v>
      </c>
      <c r="L98" s="38">
        <v>5</v>
      </c>
      <c r="M98" s="38">
        <v>7</v>
      </c>
      <c r="N98" s="38">
        <f t="shared" si="1"/>
        <v>34</v>
      </c>
    </row>
    <row r="99" spans="1:14" ht="15" thickBot="1" x14ac:dyDescent="0.45">
      <c r="A99" s="16" t="s">
        <v>216</v>
      </c>
      <c r="B99" s="21" t="s">
        <v>9</v>
      </c>
      <c r="C99" s="22" t="s">
        <v>19</v>
      </c>
      <c r="D99" s="22" t="s">
        <v>14</v>
      </c>
      <c r="E99" s="22" t="s">
        <v>55</v>
      </c>
      <c r="F99" s="22" t="s">
        <v>16</v>
      </c>
      <c r="G99" s="22">
        <v>7.8</v>
      </c>
      <c r="H99" s="38">
        <v>7</v>
      </c>
      <c r="I99" s="38">
        <v>6</v>
      </c>
      <c r="J99" s="38">
        <v>3</v>
      </c>
      <c r="K99" s="38">
        <v>5</v>
      </c>
      <c r="L99" s="38">
        <v>5</v>
      </c>
      <c r="M99" s="38">
        <v>5</v>
      </c>
      <c r="N99" s="38">
        <f t="shared" si="1"/>
        <v>31</v>
      </c>
    </row>
    <row r="100" spans="1:14" ht="25.3" thickBot="1" x14ac:dyDescent="0.45">
      <c r="A100" s="16" t="s">
        <v>218</v>
      </c>
      <c r="B100" s="21" t="s">
        <v>9</v>
      </c>
      <c r="C100" s="22" t="s">
        <v>10</v>
      </c>
      <c r="D100" s="22" t="s">
        <v>14</v>
      </c>
      <c r="E100" s="22" t="s">
        <v>55</v>
      </c>
      <c r="F100" s="22" t="s">
        <v>16</v>
      </c>
      <c r="G100" s="22">
        <v>5.7</v>
      </c>
      <c r="H100" s="38">
        <v>6</v>
      </c>
      <c r="I100" s="38">
        <v>2</v>
      </c>
      <c r="J100" s="38">
        <v>7</v>
      </c>
      <c r="K100" s="38">
        <v>6</v>
      </c>
      <c r="L100" s="38">
        <v>2</v>
      </c>
      <c r="M100" s="38">
        <v>5</v>
      </c>
      <c r="N100" s="38">
        <f t="shared" si="1"/>
        <v>28</v>
      </c>
    </row>
    <row r="101" spans="1:14" ht="15" thickBot="1" x14ac:dyDescent="0.45">
      <c r="A101" s="16" t="s">
        <v>220</v>
      </c>
      <c r="B101" s="21" t="s">
        <v>26</v>
      </c>
      <c r="C101" s="22" t="s">
        <v>19</v>
      </c>
      <c r="D101" s="22" t="s">
        <v>14</v>
      </c>
      <c r="E101" s="22" t="s">
        <v>55</v>
      </c>
      <c r="F101" s="22" t="s">
        <v>117</v>
      </c>
      <c r="G101" s="22">
        <v>6.7</v>
      </c>
      <c r="H101" s="38">
        <v>5</v>
      </c>
      <c r="I101" s="38">
        <v>4</v>
      </c>
      <c r="J101" s="38">
        <v>5</v>
      </c>
      <c r="K101" s="38">
        <v>5</v>
      </c>
      <c r="L101" s="38">
        <v>6</v>
      </c>
      <c r="M101" s="38">
        <v>4</v>
      </c>
      <c r="N101" s="38">
        <f t="shared" si="1"/>
        <v>29</v>
      </c>
    </row>
    <row r="102" spans="1:14" ht="25.3" thickBot="1" x14ac:dyDescent="0.45">
      <c r="A102" s="16" t="s">
        <v>222</v>
      </c>
      <c r="B102" s="21" t="s">
        <v>26</v>
      </c>
      <c r="C102" s="22" t="s">
        <v>19</v>
      </c>
      <c r="D102" s="22" t="s">
        <v>14</v>
      </c>
      <c r="E102" s="22" t="s">
        <v>310</v>
      </c>
      <c r="F102" s="22" t="s">
        <v>44</v>
      </c>
      <c r="G102" s="22">
        <v>7</v>
      </c>
      <c r="H102" s="38">
        <v>6</v>
      </c>
      <c r="I102" s="38">
        <v>3</v>
      </c>
      <c r="J102" s="38">
        <v>6</v>
      </c>
      <c r="K102" s="38">
        <v>6</v>
      </c>
      <c r="L102" s="38">
        <v>6</v>
      </c>
      <c r="M102" s="38">
        <v>4</v>
      </c>
      <c r="N102" s="38">
        <f t="shared" si="1"/>
        <v>31</v>
      </c>
    </row>
    <row r="103" spans="1:14" ht="25.3" thickBot="1" x14ac:dyDescent="0.45">
      <c r="A103" s="16" t="s">
        <v>224</v>
      </c>
      <c r="B103" s="21" t="s">
        <v>26</v>
      </c>
      <c r="C103" s="22" t="s">
        <v>19</v>
      </c>
      <c r="D103" s="22" t="s">
        <v>14</v>
      </c>
      <c r="E103" s="22" t="s">
        <v>310</v>
      </c>
      <c r="F103" s="22" t="s">
        <v>226</v>
      </c>
      <c r="G103" s="22">
        <v>6.9</v>
      </c>
      <c r="H103" s="38">
        <v>5</v>
      </c>
      <c r="I103" s="38">
        <v>3</v>
      </c>
      <c r="J103" s="38">
        <v>4</v>
      </c>
      <c r="K103" s="38">
        <v>4</v>
      </c>
      <c r="L103" s="38">
        <v>4</v>
      </c>
      <c r="M103" s="38">
        <v>4</v>
      </c>
      <c r="N103" s="38">
        <f t="shared" si="1"/>
        <v>24</v>
      </c>
    </row>
    <row r="104" spans="1:14" ht="75" thickBot="1" x14ac:dyDescent="0.45">
      <c r="A104" s="16" t="s">
        <v>227</v>
      </c>
      <c r="B104" s="21" t="s">
        <v>26</v>
      </c>
      <c r="C104" s="22" t="s">
        <v>19</v>
      </c>
      <c r="D104" s="22" t="s">
        <v>14</v>
      </c>
      <c r="E104" s="22" t="s">
        <v>229</v>
      </c>
      <c r="F104" s="22" t="s">
        <v>20</v>
      </c>
      <c r="G104" s="22">
        <v>7</v>
      </c>
      <c r="H104" s="38">
        <v>3</v>
      </c>
      <c r="I104" s="38">
        <v>4</v>
      </c>
      <c r="J104" s="38">
        <v>6</v>
      </c>
      <c r="K104" s="38">
        <v>3</v>
      </c>
      <c r="L104" s="38">
        <v>5</v>
      </c>
      <c r="M104" s="38">
        <v>6</v>
      </c>
      <c r="N104" s="38">
        <f t="shared" si="1"/>
        <v>27</v>
      </c>
    </row>
    <row r="105" spans="1:14" ht="25.3" thickBot="1" x14ac:dyDescent="0.45">
      <c r="A105" s="16" t="s">
        <v>230</v>
      </c>
      <c r="B105" s="21" t="s">
        <v>26</v>
      </c>
      <c r="C105" s="22" t="s">
        <v>19</v>
      </c>
      <c r="D105" s="22" t="s">
        <v>14</v>
      </c>
      <c r="E105" s="22" t="s">
        <v>309</v>
      </c>
      <c r="F105" s="22" t="s">
        <v>94</v>
      </c>
      <c r="G105" s="22">
        <v>7.5</v>
      </c>
      <c r="H105" s="38">
        <v>7</v>
      </c>
      <c r="I105" s="38">
        <v>6</v>
      </c>
      <c r="J105" s="38">
        <v>7</v>
      </c>
      <c r="K105" s="38">
        <v>7</v>
      </c>
      <c r="L105" s="38">
        <v>7</v>
      </c>
      <c r="M105" s="38">
        <v>1</v>
      </c>
      <c r="N105" s="38">
        <f t="shared" si="1"/>
        <v>35</v>
      </c>
    </row>
    <row r="106" spans="1:14" ht="25.3" thickBot="1" x14ac:dyDescent="0.45">
      <c r="A106" s="16" t="s">
        <v>232</v>
      </c>
      <c r="B106" s="21" t="s">
        <v>26</v>
      </c>
      <c r="C106" s="22" t="s">
        <v>19</v>
      </c>
      <c r="D106" s="22" t="s">
        <v>14</v>
      </c>
      <c r="E106" s="22" t="s">
        <v>234</v>
      </c>
      <c r="F106" s="22" t="s">
        <v>16</v>
      </c>
      <c r="G106" s="22">
        <v>6.8</v>
      </c>
      <c r="H106" s="38">
        <v>4</v>
      </c>
      <c r="I106" s="38">
        <v>2</v>
      </c>
      <c r="J106" s="38">
        <v>4</v>
      </c>
      <c r="K106" s="38">
        <v>1</v>
      </c>
      <c r="L106" s="38">
        <v>4</v>
      </c>
      <c r="M106" s="38">
        <v>4</v>
      </c>
      <c r="N106" s="38">
        <f t="shared" si="1"/>
        <v>19</v>
      </c>
    </row>
    <row r="107" spans="1:14" ht="25.3" thickBot="1" x14ac:dyDescent="0.45">
      <c r="A107" s="16" t="s">
        <v>235</v>
      </c>
      <c r="B107" s="21" t="s">
        <v>23</v>
      </c>
      <c r="C107" s="22" t="s">
        <v>19</v>
      </c>
      <c r="D107" s="22" t="s">
        <v>14</v>
      </c>
      <c r="E107" s="22" t="s">
        <v>234</v>
      </c>
      <c r="F107" s="22" t="s">
        <v>237</v>
      </c>
      <c r="G107" s="22">
        <v>7</v>
      </c>
      <c r="H107" s="38">
        <v>1</v>
      </c>
      <c r="I107" s="38">
        <v>7</v>
      </c>
      <c r="J107" s="38">
        <v>7</v>
      </c>
      <c r="K107" s="38">
        <v>3</v>
      </c>
      <c r="L107" s="38">
        <v>4</v>
      </c>
      <c r="M107" s="38">
        <v>5</v>
      </c>
      <c r="N107" s="38">
        <f t="shared" si="1"/>
        <v>27</v>
      </c>
    </row>
    <row r="108" spans="1:14" ht="25.3" thickBot="1" x14ac:dyDescent="0.45">
      <c r="A108" s="16" t="s">
        <v>238</v>
      </c>
      <c r="B108" s="21" t="s">
        <v>26</v>
      </c>
      <c r="C108" s="22" t="s">
        <v>10</v>
      </c>
      <c r="D108" s="22" t="s">
        <v>14</v>
      </c>
      <c r="E108" s="22" t="s">
        <v>234</v>
      </c>
      <c r="F108" s="22" t="s">
        <v>16</v>
      </c>
      <c r="G108" s="22">
        <v>7.7</v>
      </c>
      <c r="H108" s="38">
        <v>4</v>
      </c>
      <c r="I108" s="38">
        <v>3</v>
      </c>
      <c r="J108" s="38">
        <v>4</v>
      </c>
      <c r="K108" s="38">
        <v>6</v>
      </c>
      <c r="L108" s="38">
        <v>2</v>
      </c>
      <c r="M108" s="38">
        <v>6</v>
      </c>
      <c r="N108" s="38">
        <f t="shared" si="1"/>
        <v>25</v>
      </c>
    </row>
  </sheetData>
  <autoFilter ref="B1:G1" xr:uid="{EC56E437-1A5D-41F8-A022-A91359AAF9BF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A4C7-F27C-4F6C-BB1E-9684ACCE10AE}">
  <dimension ref="A1:P108"/>
  <sheetViews>
    <sheetView workbookViewId="0">
      <selection activeCell="I5" sqref="I5"/>
    </sheetView>
  </sheetViews>
  <sheetFormatPr defaultRowHeight="14.6" x14ac:dyDescent="0.4"/>
  <sheetData>
    <row r="1" spans="1:16" ht="100.75" thickBot="1" x14ac:dyDescent="0.45">
      <c r="A1" s="16" t="s">
        <v>240</v>
      </c>
      <c r="B1" s="26" t="s">
        <v>242</v>
      </c>
      <c r="C1" s="26" t="s">
        <v>243</v>
      </c>
      <c r="D1" s="26" t="s">
        <v>244</v>
      </c>
      <c r="E1" s="26" t="s">
        <v>245</v>
      </c>
      <c r="F1" s="26" t="s">
        <v>246</v>
      </c>
      <c r="G1" s="26" t="s">
        <v>247</v>
      </c>
      <c r="H1" s="1"/>
      <c r="I1" s="1" t="s">
        <v>250</v>
      </c>
      <c r="J1" s="1" t="s">
        <v>261</v>
      </c>
      <c r="K1" s="1" t="s">
        <v>265</v>
      </c>
      <c r="L1" s="1" t="s">
        <v>276</v>
      </c>
      <c r="M1" s="50" t="s">
        <v>308</v>
      </c>
    </row>
    <row r="2" spans="1:16" ht="37.75" thickBot="1" x14ac:dyDescent="0.45">
      <c r="A2" s="16" t="s">
        <v>278</v>
      </c>
      <c r="B2" s="21" t="s">
        <v>26</v>
      </c>
      <c r="C2" s="22" t="s">
        <v>10</v>
      </c>
      <c r="D2" s="22" t="s">
        <v>280</v>
      </c>
      <c r="E2" s="22" t="s">
        <v>281</v>
      </c>
      <c r="F2" s="22" t="s">
        <v>20</v>
      </c>
      <c r="G2" s="53">
        <v>6.7</v>
      </c>
      <c r="H2" s="2"/>
      <c r="I2" s="2">
        <v>7</v>
      </c>
      <c r="J2" s="2">
        <v>5</v>
      </c>
      <c r="K2" s="2">
        <v>7</v>
      </c>
      <c r="L2" s="2">
        <v>7</v>
      </c>
      <c r="M2">
        <f>SUM(I2:L2)</f>
        <v>26</v>
      </c>
      <c r="O2" s="47" t="s">
        <v>319</v>
      </c>
      <c r="P2">
        <f>AVERAGE(M2:M108)</f>
        <v>18.560747663551403</v>
      </c>
    </row>
    <row r="3" spans="1:16" ht="37.75" thickBot="1" x14ac:dyDescent="0.45">
      <c r="A3" s="16" t="s">
        <v>282</v>
      </c>
      <c r="B3" s="21" t="s">
        <v>26</v>
      </c>
      <c r="C3" s="22" t="s">
        <v>10</v>
      </c>
      <c r="D3" s="22" t="s">
        <v>280</v>
      </c>
      <c r="E3" s="22" t="s">
        <v>281</v>
      </c>
      <c r="F3" s="22" t="s">
        <v>20</v>
      </c>
      <c r="G3" s="22">
        <v>6</v>
      </c>
      <c r="H3" s="2"/>
      <c r="I3" s="2">
        <v>7</v>
      </c>
      <c r="J3" s="2">
        <v>7</v>
      </c>
      <c r="K3" s="2">
        <v>1</v>
      </c>
      <c r="L3" s="2">
        <v>7</v>
      </c>
      <c r="M3">
        <f t="shared" ref="M3:M66" si="0">SUM(I3:L3)</f>
        <v>22</v>
      </c>
      <c r="O3" s="47" t="s">
        <v>320</v>
      </c>
      <c r="P3">
        <f>MEDIAN(M2:M108)</f>
        <v>18</v>
      </c>
    </row>
    <row r="4" spans="1:16" ht="37.75" thickBot="1" x14ac:dyDescent="0.45">
      <c r="A4" s="16" t="s">
        <v>284</v>
      </c>
      <c r="B4" s="21" t="s">
        <v>26</v>
      </c>
      <c r="C4" s="22" t="s">
        <v>10</v>
      </c>
      <c r="D4" s="22" t="s">
        <v>280</v>
      </c>
      <c r="E4" s="22" t="s">
        <v>281</v>
      </c>
      <c r="F4" s="22">
        <v>5</v>
      </c>
      <c r="G4" s="22">
        <v>6.5</v>
      </c>
      <c r="H4" s="2"/>
      <c r="I4" s="2">
        <v>5</v>
      </c>
      <c r="J4" s="2">
        <v>5</v>
      </c>
      <c r="K4" s="2">
        <v>2</v>
      </c>
      <c r="L4" s="2">
        <v>6</v>
      </c>
      <c r="M4">
        <f t="shared" si="0"/>
        <v>18</v>
      </c>
      <c r="O4" s="47" t="s">
        <v>321</v>
      </c>
      <c r="P4">
        <f>MODE(M2:M108)</f>
        <v>17</v>
      </c>
    </row>
    <row r="5" spans="1:16" ht="37.75" thickBot="1" x14ac:dyDescent="0.45">
      <c r="A5" s="16" t="s">
        <v>286</v>
      </c>
      <c r="B5" s="21" t="s">
        <v>26</v>
      </c>
      <c r="C5" s="22" t="s">
        <v>10</v>
      </c>
      <c r="D5" s="22" t="s">
        <v>280</v>
      </c>
      <c r="E5" s="22" t="s">
        <v>281</v>
      </c>
      <c r="F5" s="22" t="s">
        <v>155</v>
      </c>
      <c r="G5" s="22">
        <v>7.5</v>
      </c>
      <c r="H5" s="2"/>
      <c r="I5" s="2">
        <v>6</v>
      </c>
      <c r="J5" s="2">
        <v>5</v>
      </c>
      <c r="K5" s="2">
        <v>7</v>
      </c>
      <c r="L5" s="2">
        <v>7</v>
      </c>
      <c r="M5">
        <f t="shared" si="0"/>
        <v>25</v>
      </c>
      <c r="O5" s="48" t="s">
        <v>329</v>
      </c>
      <c r="P5">
        <f>STDEVA(M2:M108)</f>
        <v>4.0473088428841102</v>
      </c>
    </row>
    <row r="6" spans="1:16" ht="37.75" thickBot="1" x14ac:dyDescent="0.45">
      <c r="A6" s="16" t="s">
        <v>288</v>
      </c>
      <c r="B6" s="21" t="s">
        <v>26</v>
      </c>
      <c r="C6" s="22" t="s">
        <v>10</v>
      </c>
      <c r="D6" s="22" t="s">
        <v>280</v>
      </c>
      <c r="E6" s="22" t="s">
        <v>281</v>
      </c>
      <c r="F6" s="22" t="s">
        <v>290</v>
      </c>
      <c r="G6" s="22">
        <v>7</v>
      </c>
      <c r="H6" s="2"/>
      <c r="I6" s="2">
        <v>4</v>
      </c>
      <c r="J6" s="2">
        <v>4</v>
      </c>
      <c r="K6" s="2">
        <v>5</v>
      </c>
      <c r="L6" s="2">
        <v>5</v>
      </c>
      <c r="M6">
        <f t="shared" si="0"/>
        <v>18</v>
      </c>
      <c r="O6" s="48" t="s">
        <v>330</v>
      </c>
      <c r="P6">
        <f>MIN(M2:M108)</f>
        <v>8</v>
      </c>
    </row>
    <row r="7" spans="1:16" ht="37.75" thickBot="1" x14ac:dyDescent="0.45">
      <c r="A7" s="16" t="s">
        <v>291</v>
      </c>
      <c r="B7" s="21" t="s">
        <v>26</v>
      </c>
      <c r="C7" s="22" t="s">
        <v>10</v>
      </c>
      <c r="D7" s="22" t="s">
        <v>280</v>
      </c>
      <c r="E7" s="22" t="s">
        <v>281</v>
      </c>
      <c r="F7" s="22" t="s">
        <v>293</v>
      </c>
      <c r="G7" s="22">
        <v>6.9</v>
      </c>
      <c r="H7" s="2"/>
      <c r="I7" s="2">
        <v>6</v>
      </c>
      <c r="J7" s="2">
        <v>5</v>
      </c>
      <c r="K7" s="2">
        <v>5</v>
      </c>
      <c r="L7" s="2">
        <v>5</v>
      </c>
      <c r="M7">
        <f t="shared" si="0"/>
        <v>21</v>
      </c>
      <c r="O7" s="48" t="s">
        <v>331</v>
      </c>
      <c r="P7">
        <f>MAX(M2:M108)</f>
        <v>28</v>
      </c>
    </row>
    <row r="8" spans="1:16" ht="37.75" thickBot="1" x14ac:dyDescent="0.45">
      <c r="A8" s="16" t="s">
        <v>294</v>
      </c>
      <c r="B8" s="21" t="s">
        <v>9</v>
      </c>
      <c r="C8" s="22" t="s">
        <v>10</v>
      </c>
      <c r="D8" s="22" t="s">
        <v>280</v>
      </c>
      <c r="E8" s="22" t="s">
        <v>281</v>
      </c>
      <c r="F8" s="22">
        <v>8</v>
      </c>
      <c r="G8" s="22">
        <v>8</v>
      </c>
      <c r="H8" s="2"/>
      <c r="I8" s="2">
        <v>7</v>
      </c>
      <c r="J8" s="2">
        <v>7</v>
      </c>
      <c r="K8" s="2">
        <v>7</v>
      </c>
      <c r="L8" s="2">
        <v>7</v>
      </c>
      <c r="M8">
        <f t="shared" si="0"/>
        <v>28</v>
      </c>
    </row>
    <row r="9" spans="1:16" ht="37.75" thickBot="1" x14ac:dyDescent="0.45">
      <c r="A9" s="16" t="s">
        <v>296</v>
      </c>
      <c r="B9" s="21" t="s">
        <v>26</v>
      </c>
      <c r="C9" s="22" t="s">
        <v>10</v>
      </c>
      <c r="D9" s="22" t="s">
        <v>280</v>
      </c>
      <c r="E9" s="22" t="s">
        <v>281</v>
      </c>
      <c r="F9" s="22" t="s">
        <v>298</v>
      </c>
      <c r="G9" s="22">
        <v>6.5</v>
      </c>
      <c r="H9" s="2"/>
      <c r="I9" s="2">
        <v>6</v>
      </c>
      <c r="J9" s="2">
        <v>5</v>
      </c>
      <c r="K9" s="2">
        <v>5</v>
      </c>
      <c r="L9" s="2">
        <v>7</v>
      </c>
      <c r="M9">
        <f t="shared" si="0"/>
        <v>23</v>
      </c>
    </row>
    <row r="10" spans="1:16" ht="37.75" thickBot="1" x14ac:dyDescent="0.45">
      <c r="A10" s="16" t="s">
        <v>299</v>
      </c>
      <c r="B10" s="21" t="s">
        <v>26</v>
      </c>
      <c r="C10" s="22" t="s">
        <v>10</v>
      </c>
      <c r="D10" s="22" t="s">
        <v>280</v>
      </c>
      <c r="E10" s="22" t="s">
        <v>281</v>
      </c>
      <c r="F10" s="22" t="s">
        <v>44</v>
      </c>
      <c r="G10" s="22">
        <v>7.5</v>
      </c>
      <c r="H10" s="2"/>
      <c r="I10" s="2">
        <v>7</v>
      </c>
      <c r="J10" s="2">
        <v>4</v>
      </c>
      <c r="K10" s="2">
        <v>4</v>
      </c>
      <c r="L10" s="2">
        <v>5</v>
      </c>
      <c r="M10">
        <f t="shared" si="0"/>
        <v>20</v>
      </c>
    </row>
    <row r="11" spans="1:16" ht="37.75" thickBot="1" x14ac:dyDescent="0.45">
      <c r="A11" s="16" t="s">
        <v>301</v>
      </c>
      <c r="B11" s="21" t="s">
        <v>26</v>
      </c>
      <c r="C11" s="22" t="s">
        <v>10</v>
      </c>
      <c r="D11" s="22" t="s">
        <v>280</v>
      </c>
      <c r="E11" s="22" t="s">
        <v>281</v>
      </c>
      <c r="F11" s="22" t="s">
        <v>303</v>
      </c>
      <c r="G11" s="22">
        <v>7</v>
      </c>
      <c r="H11" s="2"/>
      <c r="I11" s="2">
        <v>5</v>
      </c>
      <c r="J11" s="2">
        <v>5</v>
      </c>
      <c r="K11" s="2">
        <v>5</v>
      </c>
      <c r="L11" s="2">
        <v>5</v>
      </c>
      <c r="M11">
        <f t="shared" si="0"/>
        <v>20</v>
      </c>
    </row>
    <row r="12" spans="1:16" ht="25.3" thickBot="1" x14ac:dyDescent="0.45">
      <c r="A12" s="16" t="s">
        <v>304</v>
      </c>
      <c r="B12" s="21" t="s">
        <v>9</v>
      </c>
      <c r="C12" s="22" t="s">
        <v>10</v>
      </c>
      <c r="D12" s="22" t="s">
        <v>14</v>
      </c>
      <c r="E12" s="22" t="s">
        <v>55</v>
      </c>
      <c r="F12" s="22" t="s">
        <v>16</v>
      </c>
      <c r="G12" s="22">
        <v>6.1</v>
      </c>
      <c r="H12" s="2"/>
      <c r="I12" s="2">
        <v>4</v>
      </c>
      <c r="J12" s="2">
        <v>2</v>
      </c>
      <c r="K12" s="2">
        <v>5</v>
      </c>
      <c r="L12" s="2">
        <v>6</v>
      </c>
      <c r="M12">
        <f t="shared" si="0"/>
        <v>17</v>
      </c>
    </row>
    <row r="13" spans="1:16" ht="25.3" thickBot="1" x14ac:dyDescent="0.45">
      <c r="A13" s="16" t="s">
        <v>306</v>
      </c>
      <c r="B13" s="21" t="s">
        <v>26</v>
      </c>
      <c r="C13" s="22" t="s">
        <v>19</v>
      </c>
      <c r="D13" s="22" t="s">
        <v>14</v>
      </c>
      <c r="E13" s="22" t="s">
        <v>55</v>
      </c>
      <c r="F13" s="22" t="s">
        <v>16</v>
      </c>
      <c r="G13" s="22">
        <v>6.1</v>
      </c>
      <c r="H13" s="2"/>
      <c r="I13" s="2">
        <v>6</v>
      </c>
      <c r="J13" s="2">
        <v>1</v>
      </c>
      <c r="K13" s="2">
        <v>2</v>
      </c>
      <c r="L13" s="2">
        <v>7</v>
      </c>
      <c r="M13">
        <f t="shared" si="0"/>
        <v>16</v>
      </c>
    </row>
    <row r="14" spans="1:16" ht="25.3" thickBot="1" x14ac:dyDescent="0.45">
      <c r="A14" s="16" t="s">
        <v>7</v>
      </c>
      <c r="B14" s="21" t="s">
        <v>9</v>
      </c>
      <c r="C14" s="22" t="s">
        <v>10</v>
      </c>
      <c r="D14" s="22" t="s">
        <v>14</v>
      </c>
      <c r="E14" s="22" t="s">
        <v>11</v>
      </c>
      <c r="F14" s="22">
        <v>3</v>
      </c>
      <c r="G14" s="22">
        <v>6.3</v>
      </c>
      <c r="H14" s="2"/>
      <c r="I14" s="2">
        <v>6</v>
      </c>
      <c r="J14" s="2">
        <v>3</v>
      </c>
      <c r="K14" s="2">
        <v>3</v>
      </c>
      <c r="L14" s="2">
        <v>6</v>
      </c>
      <c r="M14">
        <f t="shared" si="0"/>
        <v>18</v>
      </c>
    </row>
    <row r="15" spans="1:16" ht="25.3" thickBot="1" x14ac:dyDescent="0.45">
      <c r="A15" s="16" t="s">
        <v>12</v>
      </c>
      <c r="B15" s="21" t="s">
        <v>9</v>
      </c>
      <c r="C15" s="22" t="s">
        <v>10</v>
      </c>
      <c r="D15" s="22" t="s">
        <v>14</v>
      </c>
      <c r="E15" s="22" t="s">
        <v>15</v>
      </c>
      <c r="F15" s="22" t="s">
        <v>16</v>
      </c>
      <c r="G15" s="22">
        <v>6.6</v>
      </c>
      <c r="H15" s="2"/>
      <c r="I15" s="2">
        <v>4</v>
      </c>
      <c r="J15" s="2">
        <v>1</v>
      </c>
      <c r="K15" s="2">
        <v>5</v>
      </c>
      <c r="L15" s="2">
        <v>7</v>
      </c>
      <c r="M15">
        <f t="shared" si="0"/>
        <v>17</v>
      </c>
    </row>
    <row r="16" spans="1:16" ht="25.3" thickBot="1" x14ac:dyDescent="0.45">
      <c r="A16" s="16" t="s">
        <v>17</v>
      </c>
      <c r="B16" s="21" t="s">
        <v>9</v>
      </c>
      <c r="C16" s="22" t="s">
        <v>19</v>
      </c>
      <c r="D16" s="22" t="s">
        <v>14</v>
      </c>
      <c r="E16" s="22" t="s">
        <v>32</v>
      </c>
      <c r="F16" s="22" t="s">
        <v>20</v>
      </c>
      <c r="G16" s="22">
        <v>7.9</v>
      </c>
      <c r="H16" s="2"/>
      <c r="I16" s="2">
        <v>6</v>
      </c>
      <c r="J16" s="2">
        <v>1</v>
      </c>
      <c r="K16" s="2">
        <v>2</v>
      </c>
      <c r="L16" s="2">
        <v>4</v>
      </c>
      <c r="M16">
        <f t="shared" si="0"/>
        <v>13</v>
      </c>
    </row>
    <row r="17" spans="1:13" ht="25.3" thickBot="1" x14ac:dyDescent="0.45">
      <c r="A17" s="16" t="s">
        <v>21</v>
      </c>
      <c r="B17" s="21" t="s">
        <v>23</v>
      </c>
      <c r="C17" s="22" t="s">
        <v>19</v>
      </c>
      <c r="D17" s="22" t="s">
        <v>14</v>
      </c>
      <c r="E17" s="22" t="s">
        <v>32</v>
      </c>
      <c r="F17" s="22">
        <v>7</v>
      </c>
      <c r="G17" s="22">
        <v>6.4</v>
      </c>
      <c r="H17" s="2"/>
      <c r="I17" s="2">
        <v>7</v>
      </c>
      <c r="J17" s="2">
        <v>7</v>
      </c>
      <c r="K17" s="2">
        <v>3</v>
      </c>
      <c r="L17" s="2">
        <v>5</v>
      </c>
      <c r="M17">
        <f t="shared" si="0"/>
        <v>22</v>
      </c>
    </row>
    <row r="18" spans="1:13" ht="25.3" thickBot="1" x14ac:dyDescent="0.45">
      <c r="A18" s="16" t="s">
        <v>24</v>
      </c>
      <c r="B18" s="21" t="s">
        <v>26</v>
      </c>
      <c r="C18" s="22" t="s">
        <v>19</v>
      </c>
      <c r="D18" s="22" t="s">
        <v>14</v>
      </c>
      <c r="E18" s="22" t="s">
        <v>32</v>
      </c>
      <c r="F18" s="22" t="s">
        <v>20</v>
      </c>
      <c r="G18" s="22">
        <v>6.7</v>
      </c>
      <c r="H18" s="2"/>
      <c r="I18" s="2">
        <v>7</v>
      </c>
      <c r="J18" s="2">
        <v>5</v>
      </c>
      <c r="K18" s="2">
        <v>7</v>
      </c>
      <c r="L18" s="2">
        <v>7</v>
      </c>
      <c r="M18">
        <f t="shared" si="0"/>
        <v>26</v>
      </c>
    </row>
    <row r="19" spans="1:13" ht="25.3" thickBot="1" x14ac:dyDescent="0.45">
      <c r="A19" s="16" t="s">
        <v>27</v>
      </c>
      <c r="B19" s="21" t="s">
        <v>26</v>
      </c>
      <c r="C19" s="22" t="s">
        <v>10</v>
      </c>
      <c r="D19" s="22" t="s">
        <v>14</v>
      </c>
      <c r="E19" s="22" t="s">
        <v>32</v>
      </c>
      <c r="F19" s="22" t="s">
        <v>29</v>
      </c>
      <c r="G19" s="22">
        <v>4.5999999999999996</v>
      </c>
      <c r="H19" s="2"/>
      <c r="I19" s="2">
        <v>6</v>
      </c>
      <c r="J19" s="2">
        <v>1</v>
      </c>
      <c r="K19" s="2">
        <v>2</v>
      </c>
      <c r="L19" s="2">
        <v>7</v>
      </c>
      <c r="M19">
        <f t="shared" si="0"/>
        <v>16</v>
      </c>
    </row>
    <row r="20" spans="1:13" ht="25.3" thickBot="1" x14ac:dyDescent="0.45">
      <c r="A20" s="16" t="s">
        <v>30</v>
      </c>
      <c r="B20" s="21" t="s">
        <v>9</v>
      </c>
      <c r="C20" s="22" t="s">
        <v>19</v>
      </c>
      <c r="D20" s="22" t="s">
        <v>14</v>
      </c>
      <c r="E20" s="22" t="s">
        <v>32</v>
      </c>
      <c r="F20" s="22" t="s">
        <v>20</v>
      </c>
      <c r="G20" s="22">
        <v>6.9</v>
      </c>
      <c r="H20" s="2"/>
      <c r="I20" s="2">
        <v>2</v>
      </c>
      <c r="J20" s="2">
        <v>6</v>
      </c>
      <c r="K20" s="2">
        <v>6</v>
      </c>
      <c r="L20" s="2">
        <v>3</v>
      </c>
      <c r="M20">
        <f t="shared" si="0"/>
        <v>17</v>
      </c>
    </row>
    <row r="21" spans="1:13" ht="25.3" thickBot="1" x14ac:dyDescent="0.45">
      <c r="A21" s="16" t="s">
        <v>33</v>
      </c>
      <c r="B21" s="21" t="s">
        <v>26</v>
      </c>
      <c r="C21" s="22" t="s">
        <v>19</v>
      </c>
      <c r="D21" s="22" t="s">
        <v>14</v>
      </c>
      <c r="E21" s="22" t="s">
        <v>32</v>
      </c>
      <c r="F21" s="22" t="s">
        <v>35</v>
      </c>
      <c r="G21" s="22">
        <v>8.3000000000000007</v>
      </c>
      <c r="H21" s="2"/>
      <c r="I21" s="2">
        <v>4</v>
      </c>
      <c r="J21" s="2">
        <v>1</v>
      </c>
      <c r="K21" s="2">
        <v>3</v>
      </c>
      <c r="L21" s="2">
        <v>7</v>
      </c>
      <c r="M21">
        <f t="shared" si="0"/>
        <v>15</v>
      </c>
    </row>
    <row r="22" spans="1:13" ht="25.3" thickBot="1" x14ac:dyDescent="0.45">
      <c r="A22" s="16" t="s">
        <v>36</v>
      </c>
      <c r="B22" s="21" t="s">
        <v>26</v>
      </c>
      <c r="C22" s="22" t="s">
        <v>10</v>
      </c>
      <c r="D22" s="22" t="s">
        <v>14</v>
      </c>
      <c r="E22" s="22" t="s">
        <v>32</v>
      </c>
      <c r="F22" s="22">
        <v>7</v>
      </c>
      <c r="G22" s="22">
        <v>6.7</v>
      </c>
      <c r="H22" s="2"/>
      <c r="I22" s="2">
        <v>5</v>
      </c>
      <c r="J22" s="2">
        <v>2</v>
      </c>
      <c r="K22" s="2">
        <v>2</v>
      </c>
      <c r="L22" s="2">
        <v>3</v>
      </c>
      <c r="M22">
        <f t="shared" si="0"/>
        <v>12</v>
      </c>
    </row>
    <row r="23" spans="1:13" ht="37.75" thickBot="1" x14ac:dyDescent="0.45">
      <c r="A23" s="16" t="s">
        <v>38</v>
      </c>
      <c r="B23" s="21" t="s">
        <v>26</v>
      </c>
      <c r="C23" s="22" t="s">
        <v>10</v>
      </c>
      <c r="D23" s="22" t="s">
        <v>14</v>
      </c>
      <c r="E23" s="22" t="s">
        <v>32</v>
      </c>
      <c r="F23" s="22" t="s">
        <v>20</v>
      </c>
      <c r="G23" s="22">
        <v>7.1</v>
      </c>
      <c r="H23" s="2"/>
      <c r="I23" s="2">
        <v>4</v>
      </c>
      <c r="J23" s="2">
        <v>1</v>
      </c>
      <c r="K23" s="2">
        <v>4</v>
      </c>
      <c r="L23" s="2">
        <v>7</v>
      </c>
      <c r="M23">
        <f t="shared" si="0"/>
        <v>16</v>
      </c>
    </row>
    <row r="24" spans="1:13" ht="25.3" thickBot="1" x14ac:dyDescent="0.45">
      <c r="A24" s="16" t="s">
        <v>40</v>
      </c>
      <c r="B24" s="21" t="s">
        <v>26</v>
      </c>
      <c r="C24" s="22" t="s">
        <v>19</v>
      </c>
      <c r="D24" s="22" t="s">
        <v>14</v>
      </c>
      <c r="E24" s="22" t="s">
        <v>32</v>
      </c>
      <c r="F24" s="22" t="s">
        <v>20</v>
      </c>
      <c r="G24" s="22">
        <v>6</v>
      </c>
      <c r="H24" s="2"/>
      <c r="I24" s="2">
        <v>6</v>
      </c>
      <c r="J24" s="2">
        <v>4</v>
      </c>
      <c r="K24" s="2">
        <v>4</v>
      </c>
      <c r="L24" s="2">
        <v>4</v>
      </c>
      <c r="M24">
        <f t="shared" si="0"/>
        <v>18</v>
      </c>
    </row>
    <row r="25" spans="1:13" ht="25.3" thickBot="1" x14ac:dyDescent="0.45">
      <c r="A25" s="16" t="s">
        <v>42</v>
      </c>
      <c r="B25" s="21" t="s">
        <v>26</v>
      </c>
      <c r="C25" s="22" t="s">
        <v>19</v>
      </c>
      <c r="D25" s="22" t="s">
        <v>14</v>
      </c>
      <c r="E25" s="22" t="s">
        <v>32</v>
      </c>
      <c r="F25" s="22" t="s">
        <v>44</v>
      </c>
      <c r="G25" s="22">
        <v>6.5</v>
      </c>
      <c r="H25" s="2"/>
      <c r="I25" s="2">
        <v>3</v>
      </c>
      <c r="J25" s="2">
        <v>5</v>
      </c>
      <c r="K25" s="2">
        <v>4</v>
      </c>
      <c r="L25" s="2">
        <v>3</v>
      </c>
      <c r="M25">
        <f t="shared" si="0"/>
        <v>15</v>
      </c>
    </row>
    <row r="26" spans="1:13" ht="25.3" thickBot="1" x14ac:dyDescent="0.45">
      <c r="A26" s="16" t="s">
        <v>45</v>
      </c>
      <c r="B26" s="21" t="s">
        <v>26</v>
      </c>
      <c r="C26" s="22" t="s">
        <v>19</v>
      </c>
      <c r="D26" s="22" t="s">
        <v>14</v>
      </c>
      <c r="E26" s="22" t="s">
        <v>32</v>
      </c>
      <c r="F26" s="22">
        <v>7</v>
      </c>
      <c r="G26" s="22">
        <v>8.1999999999999993</v>
      </c>
      <c r="H26" s="2"/>
      <c r="I26" s="2">
        <v>6</v>
      </c>
      <c r="J26" s="2">
        <v>6</v>
      </c>
      <c r="K26" s="2">
        <v>5</v>
      </c>
      <c r="L26" s="2">
        <v>6</v>
      </c>
      <c r="M26">
        <f t="shared" si="0"/>
        <v>23</v>
      </c>
    </row>
    <row r="27" spans="1:13" ht="25.3" thickBot="1" x14ac:dyDescent="0.45">
      <c r="A27" s="16" t="s">
        <v>47</v>
      </c>
      <c r="B27" s="21" t="s">
        <v>49</v>
      </c>
      <c r="C27" s="22" t="s">
        <v>10</v>
      </c>
      <c r="D27" s="22" t="s">
        <v>14</v>
      </c>
      <c r="E27" s="22" t="s">
        <v>50</v>
      </c>
      <c r="F27" s="22" t="s">
        <v>16</v>
      </c>
      <c r="G27" s="22">
        <v>6</v>
      </c>
      <c r="H27" s="2"/>
      <c r="I27" s="2">
        <v>2</v>
      </c>
      <c r="J27" s="2">
        <v>7</v>
      </c>
      <c r="K27" s="2">
        <v>7</v>
      </c>
      <c r="L27" s="2">
        <v>1</v>
      </c>
      <c r="M27">
        <f t="shared" si="0"/>
        <v>17</v>
      </c>
    </row>
    <row r="28" spans="1:13" ht="25.3" thickBot="1" x14ac:dyDescent="0.45">
      <c r="A28" s="16" t="s">
        <v>51</v>
      </c>
      <c r="B28" s="21" t="s">
        <v>26</v>
      </c>
      <c r="C28" s="22" t="s">
        <v>10</v>
      </c>
      <c r="D28" s="22" t="s">
        <v>14</v>
      </c>
      <c r="E28" s="22" t="s">
        <v>55</v>
      </c>
      <c r="F28" s="22" t="s">
        <v>16</v>
      </c>
      <c r="G28" s="22">
        <v>6.9</v>
      </c>
      <c r="H28" s="2"/>
      <c r="I28" s="2">
        <v>5</v>
      </c>
      <c r="J28" s="2">
        <v>4</v>
      </c>
      <c r="K28" s="2">
        <v>4</v>
      </c>
      <c r="L28" s="2">
        <v>5</v>
      </c>
      <c r="M28">
        <f t="shared" si="0"/>
        <v>18</v>
      </c>
    </row>
    <row r="29" spans="1:13" ht="25.3" thickBot="1" x14ac:dyDescent="0.45">
      <c r="A29" s="16" t="s">
        <v>53</v>
      </c>
      <c r="B29" s="21" t="s">
        <v>9</v>
      </c>
      <c r="C29" s="22" t="s">
        <v>10</v>
      </c>
      <c r="D29" s="22" t="s">
        <v>14</v>
      </c>
      <c r="E29" s="22" t="s">
        <v>55</v>
      </c>
      <c r="F29" s="22" t="s">
        <v>16</v>
      </c>
      <c r="G29" s="22">
        <v>5.8</v>
      </c>
      <c r="H29" s="2"/>
      <c r="I29" s="2">
        <v>7</v>
      </c>
      <c r="J29" s="2">
        <v>7</v>
      </c>
      <c r="K29" s="2">
        <v>7</v>
      </c>
      <c r="L29" s="2">
        <v>7</v>
      </c>
      <c r="M29">
        <f t="shared" si="0"/>
        <v>28</v>
      </c>
    </row>
    <row r="30" spans="1:13" ht="25.3" thickBot="1" x14ac:dyDescent="0.45">
      <c r="A30" s="16" t="s">
        <v>56</v>
      </c>
      <c r="B30" s="21" t="s">
        <v>9</v>
      </c>
      <c r="C30" s="22" t="s">
        <v>10</v>
      </c>
      <c r="D30" s="22" t="s">
        <v>14</v>
      </c>
      <c r="E30" s="22" t="s">
        <v>55</v>
      </c>
      <c r="F30" s="22" t="s">
        <v>16</v>
      </c>
      <c r="G30" s="22">
        <v>5.5</v>
      </c>
      <c r="H30" s="2"/>
      <c r="I30" s="2">
        <v>2</v>
      </c>
      <c r="J30" s="2">
        <v>1</v>
      </c>
      <c r="K30" s="2">
        <v>4</v>
      </c>
      <c r="L30" s="2">
        <v>1</v>
      </c>
      <c r="M30">
        <f t="shared" si="0"/>
        <v>8</v>
      </c>
    </row>
    <row r="31" spans="1:13" ht="50.15" thickBot="1" x14ac:dyDescent="0.45">
      <c r="A31" s="16" t="s">
        <v>58</v>
      </c>
      <c r="B31" s="21" t="s">
        <v>26</v>
      </c>
      <c r="C31" s="22" t="s">
        <v>10</v>
      </c>
      <c r="D31" s="22" t="s">
        <v>60</v>
      </c>
      <c r="E31" s="22" t="s">
        <v>312</v>
      </c>
      <c r="F31" s="22" t="s">
        <v>61</v>
      </c>
      <c r="G31" s="22">
        <v>6.9</v>
      </c>
      <c r="H31" s="2"/>
      <c r="I31" s="2">
        <v>4</v>
      </c>
      <c r="J31" s="2">
        <v>5</v>
      </c>
      <c r="K31" s="2">
        <v>4</v>
      </c>
      <c r="L31" s="2">
        <v>4</v>
      </c>
      <c r="M31">
        <f t="shared" si="0"/>
        <v>17</v>
      </c>
    </row>
    <row r="32" spans="1:13" ht="25.3" thickBot="1" x14ac:dyDescent="0.45">
      <c r="A32" s="16" t="s">
        <v>62</v>
      </c>
      <c r="B32" s="21" t="s">
        <v>23</v>
      </c>
      <c r="C32" s="22" t="s">
        <v>19</v>
      </c>
      <c r="D32" s="22" t="s">
        <v>14</v>
      </c>
      <c r="E32" s="22" t="s">
        <v>55</v>
      </c>
      <c r="F32" s="22">
        <v>3</v>
      </c>
      <c r="G32" s="22">
        <v>6.3</v>
      </c>
      <c r="H32" s="2"/>
      <c r="I32" s="2">
        <v>2</v>
      </c>
      <c r="J32" s="2">
        <v>6</v>
      </c>
      <c r="K32" s="2">
        <v>6</v>
      </c>
      <c r="L32" s="2">
        <v>3</v>
      </c>
      <c r="M32">
        <f t="shared" si="0"/>
        <v>17</v>
      </c>
    </row>
    <row r="33" spans="1:13" ht="25.3" thickBot="1" x14ac:dyDescent="0.45">
      <c r="A33" s="16" t="s">
        <v>64</v>
      </c>
      <c r="B33" s="21" t="s">
        <v>26</v>
      </c>
      <c r="C33" s="22" t="s">
        <v>10</v>
      </c>
      <c r="D33" s="22" t="s">
        <v>14</v>
      </c>
      <c r="E33" s="22" t="s">
        <v>66</v>
      </c>
      <c r="F33" s="22">
        <v>3</v>
      </c>
      <c r="G33" s="22">
        <v>8.5</v>
      </c>
      <c r="H33" s="2"/>
      <c r="I33" s="2">
        <v>6</v>
      </c>
      <c r="J33" s="2">
        <v>5</v>
      </c>
      <c r="K33" s="2">
        <v>5</v>
      </c>
      <c r="L33" s="2">
        <v>3</v>
      </c>
      <c r="M33">
        <f t="shared" si="0"/>
        <v>19</v>
      </c>
    </row>
    <row r="34" spans="1:13" ht="25.3" thickBot="1" x14ac:dyDescent="0.45">
      <c r="A34" s="16" t="s">
        <v>67</v>
      </c>
      <c r="B34" s="21" t="s">
        <v>26</v>
      </c>
      <c r="C34" s="22" t="s">
        <v>19</v>
      </c>
      <c r="D34" s="22" t="s">
        <v>14</v>
      </c>
      <c r="E34" s="22" t="s">
        <v>55</v>
      </c>
      <c r="F34" s="22">
        <v>3</v>
      </c>
      <c r="G34" s="22">
        <v>6.8</v>
      </c>
      <c r="H34" s="2"/>
      <c r="I34" s="2">
        <v>4</v>
      </c>
      <c r="J34" s="2">
        <v>4</v>
      </c>
      <c r="K34" s="2">
        <v>3</v>
      </c>
      <c r="L34" s="2">
        <v>7</v>
      </c>
      <c r="M34">
        <f t="shared" si="0"/>
        <v>18</v>
      </c>
    </row>
    <row r="35" spans="1:13" ht="25.3" thickBot="1" x14ac:dyDescent="0.45">
      <c r="A35" s="16" t="s">
        <v>69</v>
      </c>
      <c r="B35" s="21" t="s">
        <v>9</v>
      </c>
      <c r="C35" s="22" t="s">
        <v>10</v>
      </c>
      <c r="D35" s="22" t="s">
        <v>14</v>
      </c>
      <c r="E35" s="22" t="s">
        <v>55</v>
      </c>
      <c r="F35" s="22">
        <v>3</v>
      </c>
      <c r="G35" s="22">
        <v>5.6</v>
      </c>
      <c r="H35" s="2"/>
      <c r="I35" s="2">
        <v>4</v>
      </c>
      <c r="J35" s="2">
        <v>6</v>
      </c>
      <c r="K35" s="2">
        <v>5</v>
      </c>
      <c r="L35" s="2">
        <v>5</v>
      </c>
      <c r="M35">
        <f t="shared" si="0"/>
        <v>20</v>
      </c>
    </row>
    <row r="36" spans="1:13" ht="25.3" thickBot="1" x14ac:dyDescent="0.45">
      <c r="A36" s="16" t="s">
        <v>71</v>
      </c>
      <c r="B36" s="21" t="s">
        <v>9</v>
      </c>
      <c r="C36" s="22" t="s">
        <v>10</v>
      </c>
      <c r="D36" s="22" t="s">
        <v>14</v>
      </c>
      <c r="E36" s="22" t="s">
        <v>55</v>
      </c>
      <c r="F36" s="22" t="s">
        <v>16</v>
      </c>
      <c r="G36" s="22">
        <v>6</v>
      </c>
      <c r="H36" s="2"/>
      <c r="I36" s="2">
        <v>5</v>
      </c>
      <c r="J36" s="2">
        <v>5</v>
      </c>
      <c r="K36" s="2">
        <v>3</v>
      </c>
      <c r="L36" s="2">
        <v>7</v>
      </c>
      <c r="M36">
        <f t="shared" si="0"/>
        <v>20</v>
      </c>
    </row>
    <row r="37" spans="1:13" ht="25.3" thickBot="1" x14ac:dyDescent="0.45">
      <c r="A37" s="16" t="s">
        <v>73</v>
      </c>
      <c r="B37" s="21" t="s">
        <v>26</v>
      </c>
      <c r="C37" s="22" t="s">
        <v>19</v>
      </c>
      <c r="D37" s="22" t="s">
        <v>14</v>
      </c>
      <c r="E37" s="22" t="s">
        <v>55</v>
      </c>
      <c r="F37" s="22" t="s">
        <v>16</v>
      </c>
      <c r="G37" s="22">
        <v>6.1</v>
      </c>
      <c r="H37" s="2"/>
      <c r="I37" s="2">
        <v>6</v>
      </c>
      <c r="J37" s="2">
        <v>2</v>
      </c>
      <c r="K37" s="2">
        <v>2</v>
      </c>
      <c r="L37" s="2">
        <v>6</v>
      </c>
      <c r="M37">
        <f t="shared" si="0"/>
        <v>16</v>
      </c>
    </row>
    <row r="38" spans="1:13" ht="15" thickBot="1" x14ac:dyDescent="0.45">
      <c r="A38" s="16" t="s">
        <v>75</v>
      </c>
      <c r="B38" s="21" t="s">
        <v>9</v>
      </c>
      <c r="C38" s="22" t="s">
        <v>19</v>
      </c>
      <c r="D38" s="22" t="s">
        <v>14</v>
      </c>
      <c r="E38" s="22" t="s">
        <v>55</v>
      </c>
      <c r="F38" s="22" t="s">
        <v>16</v>
      </c>
      <c r="G38" s="22">
        <v>6.3</v>
      </c>
      <c r="H38" s="2"/>
      <c r="I38" s="2">
        <v>5</v>
      </c>
      <c r="J38" s="2">
        <v>2</v>
      </c>
      <c r="K38" s="2">
        <v>4</v>
      </c>
      <c r="L38" s="2">
        <v>6</v>
      </c>
      <c r="M38">
        <f t="shared" si="0"/>
        <v>17</v>
      </c>
    </row>
    <row r="39" spans="1:13" ht="25.3" thickBot="1" x14ac:dyDescent="0.45">
      <c r="A39" s="16" t="s">
        <v>77</v>
      </c>
      <c r="B39" s="21" t="s">
        <v>9</v>
      </c>
      <c r="C39" s="22" t="s">
        <v>19</v>
      </c>
      <c r="D39" s="22" t="s">
        <v>14</v>
      </c>
      <c r="E39" s="22" t="s">
        <v>55</v>
      </c>
      <c r="F39" s="22">
        <v>3</v>
      </c>
      <c r="G39" s="22">
        <v>6.6</v>
      </c>
      <c r="H39" s="2"/>
      <c r="I39" s="2">
        <v>5</v>
      </c>
      <c r="J39" s="2">
        <v>1</v>
      </c>
      <c r="K39" s="2">
        <v>4</v>
      </c>
      <c r="L39" s="2">
        <v>6</v>
      </c>
      <c r="M39">
        <f t="shared" si="0"/>
        <v>16</v>
      </c>
    </row>
    <row r="40" spans="1:13" ht="25.3" thickBot="1" x14ac:dyDescent="0.45">
      <c r="A40" s="16" t="s">
        <v>79</v>
      </c>
      <c r="B40" s="21" t="s">
        <v>9</v>
      </c>
      <c r="C40" s="22" t="s">
        <v>10</v>
      </c>
      <c r="D40" s="22" t="s">
        <v>14</v>
      </c>
      <c r="E40" s="22" t="s">
        <v>55</v>
      </c>
      <c r="F40" s="22">
        <v>3</v>
      </c>
      <c r="G40" s="22">
        <v>5.3</v>
      </c>
      <c r="H40" s="2"/>
      <c r="I40" s="2">
        <v>5</v>
      </c>
      <c r="J40" s="2">
        <v>4</v>
      </c>
      <c r="K40" s="2">
        <v>6</v>
      </c>
      <c r="L40" s="2">
        <v>6</v>
      </c>
      <c r="M40">
        <f t="shared" si="0"/>
        <v>21</v>
      </c>
    </row>
    <row r="41" spans="1:13" ht="25.3" thickBot="1" x14ac:dyDescent="0.45">
      <c r="A41" s="16" t="s">
        <v>81</v>
      </c>
      <c r="B41" s="21" t="s">
        <v>26</v>
      </c>
      <c r="C41" s="22" t="s">
        <v>10</v>
      </c>
      <c r="D41" s="22" t="s">
        <v>139</v>
      </c>
      <c r="E41" s="22" t="s">
        <v>139</v>
      </c>
      <c r="F41" s="22">
        <v>7</v>
      </c>
      <c r="G41" s="22">
        <v>8</v>
      </c>
      <c r="H41" s="2"/>
      <c r="I41" s="2">
        <v>7</v>
      </c>
      <c r="J41" s="2">
        <v>2</v>
      </c>
      <c r="K41" s="2">
        <v>2</v>
      </c>
      <c r="L41" s="2">
        <v>7</v>
      </c>
      <c r="M41">
        <f t="shared" si="0"/>
        <v>18</v>
      </c>
    </row>
    <row r="42" spans="1:13" ht="25.3" thickBot="1" x14ac:dyDescent="0.45">
      <c r="A42" s="16" t="s">
        <v>83</v>
      </c>
      <c r="B42" s="21" t="s">
        <v>26</v>
      </c>
      <c r="C42" s="22" t="s">
        <v>10</v>
      </c>
      <c r="D42" s="22" t="s">
        <v>14</v>
      </c>
      <c r="E42" s="22" t="s">
        <v>139</v>
      </c>
      <c r="F42" s="22" t="s">
        <v>20</v>
      </c>
      <c r="G42" s="22">
        <v>6.3</v>
      </c>
      <c r="H42" s="2"/>
      <c r="I42" s="2">
        <v>5</v>
      </c>
      <c r="J42" s="2">
        <v>7</v>
      </c>
      <c r="K42" s="2">
        <v>5</v>
      </c>
      <c r="L42" s="2">
        <v>7</v>
      </c>
      <c r="M42">
        <f t="shared" si="0"/>
        <v>24</v>
      </c>
    </row>
    <row r="43" spans="1:13" ht="25.3" thickBot="1" x14ac:dyDescent="0.45">
      <c r="A43" s="16" t="s">
        <v>85</v>
      </c>
      <c r="B43" s="21" t="s">
        <v>9</v>
      </c>
      <c r="C43" s="22" t="s">
        <v>10</v>
      </c>
      <c r="D43" s="22" t="s">
        <v>14</v>
      </c>
      <c r="E43" s="22" t="s">
        <v>139</v>
      </c>
      <c r="F43" s="22" t="s">
        <v>20</v>
      </c>
      <c r="G43" s="22">
        <v>6.4</v>
      </c>
      <c r="H43" s="2"/>
      <c r="I43" s="2">
        <v>6</v>
      </c>
      <c r="J43" s="2">
        <v>3</v>
      </c>
      <c r="K43" s="2">
        <v>3</v>
      </c>
      <c r="L43" s="2">
        <v>7</v>
      </c>
      <c r="M43">
        <f t="shared" si="0"/>
        <v>19</v>
      </c>
    </row>
    <row r="44" spans="1:13" ht="25.3" thickBot="1" x14ac:dyDescent="0.45">
      <c r="A44" s="16" t="s">
        <v>87</v>
      </c>
      <c r="B44" s="21" t="s">
        <v>26</v>
      </c>
      <c r="C44" s="22" t="s">
        <v>10</v>
      </c>
      <c r="D44" s="22" t="s">
        <v>139</v>
      </c>
      <c r="E44" s="22" t="s">
        <v>139</v>
      </c>
      <c r="F44" s="22">
        <v>7</v>
      </c>
      <c r="G44" s="22">
        <v>7.1</v>
      </c>
      <c r="H44" s="2"/>
      <c r="I44" s="2">
        <v>4</v>
      </c>
      <c r="J44" s="2">
        <v>7</v>
      </c>
      <c r="K44" s="2">
        <v>5</v>
      </c>
      <c r="L44" s="2">
        <v>7</v>
      </c>
      <c r="M44">
        <f t="shared" si="0"/>
        <v>23</v>
      </c>
    </row>
    <row r="45" spans="1:13" ht="25.3" thickBot="1" x14ac:dyDescent="0.45">
      <c r="A45" s="16" t="s">
        <v>89</v>
      </c>
      <c r="B45" s="21" t="s">
        <v>26</v>
      </c>
      <c r="C45" s="22" t="s">
        <v>19</v>
      </c>
      <c r="D45" s="22" t="s">
        <v>14</v>
      </c>
      <c r="E45" s="22" t="s">
        <v>139</v>
      </c>
      <c r="F45" s="22" t="s">
        <v>91</v>
      </c>
      <c r="G45" s="22">
        <v>8.8000000000000007</v>
      </c>
      <c r="H45" s="2"/>
      <c r="I45" s="2">
        <v>4</v>
      </c>
      <c r="J45" s="2">
        <v>2</v>
      </c>
      <c r="K45" s="2">
        <v>2</v>
      </c>
      <c r="L45" s="2">
        <v>4</v>
      </c>
      <c r="M45">
        <f t="shared" si="0"/>
        <v>12</v>
      </c>
    </row>
    <row r="46" spans="1:13" ht="25.3" thickBot="1" x14ac:dyDescent="0.45">
      <c r="A46" s="16" t="s">
        <v>92</v>
      </c>
      <c r="B46" s="21" t="s">
        <v>49</v>
      </c>
      <c r="C46" s="22" t="s">
        <v>19</v>
      </c>
      <c r="D46" s="22" t="s">
        <v>14</v>
      </c>
      <c r="E46" s="22" t="s">
        <v>139</v>
      </c>
      <c r="F46" s="22" t="s">
        <v>94</v>
      </c>
      <c r="G46" s="22">
        <v>6.4</v>
      </c>
      <c r="H46" s="2"/>
      <c r="I46" s="2">
        <v>3</v>
      </c>
      <c r="J46" s="2">
        <v>7</v>
      </c>
      <c r="K46" s="2">
        <v>6</v>
      </c>
      <c r="L46" s="2">
        <v>6</v>
      </c>
      <c r="M46">
        <f t="shared" si="0"/>
        <v>22</v>
      </c>
    </row>
    <row r="47" spans="1:13" ht="15" thickBot="1" x14ac:dyDescent="0.45">
      <c r="A47" s="16" t="s">
        <v>95</v>
      </c>
      <c r="B47" s="21" t="s">
        <v>26</v>
      </c>
      <c r="C47" s="22" t="s">
        <v>19</v>
      </c>
      <c r="D47" s="22" t="s">
        <v>14</v>
      </c>
      <c r="E47" s="22" t="s">
        <v>139</v>
      </c>
      <c r="F47" s="22" t="s">
        <v>16</v>
      </c>
      <c r="G47" s="22">
        <v>6.6</v>
      </c>
      <c r="H47" s="2"/>
      <c r="I47" s="2">
        <v>5</v>
      </c>
      <c r="J47" s="2">
        <v>6</v>
      </c>
      <c r="K47" s="2">
        <v>5</v>
      </c>
      <c r="L47" s="2">
        <v>7</v>
      </c>
      <c r="M47">
        <f t="shared" si="0"/>
        <v>23</v>
      </c>
    </row>
    <row r="48" spans="1:13" ht="25.3" thickBot="1" x14ac:dyDescent="0.45">
      <c r="A48" s="16" t="s">
        <v>97</v>
      </c>
      <c r="B48" s="21" t="s">
        <v>26</v>
      </c>
      <c r="C48" s="22" t="s">
        <v>19</v>
      </c>
      <c r="D48" s="22" t="s">
        <v>14</v>
      </c>
      <c r="E48" s="22" t="s">
        <v>139</v>
      </c>
      <c r="F48" s="22" t="s">
        <v>16</v>
      </c>
      <c r="G48" s="22">
        <v>6.7</v>
      </c>
      <c r="H48" s="2"/>
      <c r="I48" s="2">
        <v>4</v>
      </c>
      <c r="J48" s="2">
        <v>1</v>
      </c>
      <c r="K48" s="2">
        <v>2</v>
      </c>
      <c r="L48" s="2">
        <v>6</v>
      </c>
      <c r="M48">
        <f t="shared" si="0"/>
        <v>13</v>
      </c>
    </row>
    <row r="49" spans="1:13" ht="37.75" thickBot="1" x14ac:dyDescent="0.45">
      <c r="A49" s="16" t="s">
        <v>99</v>
      </c>
      <c r="B49" s="21" t="s">
        <v>26</v>
      </c>
      <c r="C49" s="22" t="s">
        <v>10</v>
      </c>
      <c r="D49" s="22" t="s">
        <v>14</v>
      </c>
      <c r="E49" s="22" t="s">
        <v>139</v>
      </c>
      <c r="F49" s="22" t="s">
        <v>101</v>
      </c>
      <c r="G49" s="53">
        <v>6.46</v>
      </c>
      <c r="H49" s="2"/>
      <c r="I49" s="2">
        <v>6</v>
      </c>
      <c r="J49" s="2">
        <v>2</v>
      </c>
      <c r="K49" s="2">
        <v>5</v>
      </c>
      <c r="L49" s="2">
        <v>7</v>
      </c>
      <c r="M49">
        <f t="shared" si="0"/>
        <v>20</v>
      </c>
    </row>
    <row r="50" spans="1:13" ht="37.75" thickBot="1" x14ac:dyDescent="0.45">
      <c r="A50" s="16" t="s">
        <v>102</v>
      </c>
      <c r="B50" s="21" t="s">
        <v>49</v>
      </c>
      <c r="C50" s="22" t="s">
        <v>19</v>
      </c>
      <c r="D50" s="22" t="s">
        <v>14</v>
      </c>
      <c r="E50" s="22" t="s">
        <v>139</v>
      </c>
      <c r="F50" s="22" t="s">
        <v>314</v>
      </c>
      <c r="G50" s="22">
        <v>6.4</v>
      </c>
      <c r="H50" s="2"/>
      <c r="I50" s="2">
        <v>7</v>
      </c>
      <c r="J50" s="2">
        <v>3</v>
      </c>
      <c r="K50" s="2">
        <v>2</v>
      </c>
      <c r="L50" s="2">
        <v>5</v>
      </c>
      <c r="M50">
        <f t="shared" si="0"/>
        <v>17</v>
      </c>
    </row>
    <row r="51" spans="1:13" ht="25.3" thickBot="1" x14ac:dyDescent="0.45">
      <c r="A51" s="16" t="s">
        <v>104</v>
      </c>
      <c r="B51" s="21" t="s">
        <v>26</v>
      </c>
      <c r="C51" s="22" t="s">
        <v>19</v>
      </c>
      <c r="D51" s="22" t="s">
        <v>14</v>
      </c>
      <c r="E51" s="22" t="s">
        <v>139</v>
      </c>
      <c r="F51" s="22">
        <v>7</v>
      </c>
      <c r="G51" s="22">
        <v>5.4</v>
      </c>
      <c r="H51" s="2"/>
      <c r="I51" s="2">
        <v>1</v>
      </c>
      <c r="J51" s="2">
        <v>1</v>
      </c>
      <c r="K51" s="2">
        <v>6</v>
      </c>
      <c r="L51" s="2">
        <v>6</v>
      </c>
      <c r="M51">
        <f t="shared" si="0"/>
        <v>14</v>
      </c>
    </row>
    <row r="52" spans="1:13" ht="25.3" thickBot="1" x14ac:dyDescent="0.45">
      <c r="A52" s="16" t="s">
        <v>106</v>
      </c>
      <c r="B52" s="21" t="s">
        <v>26</v>
      </c>
      <c r="C52" s="22" t="s">
        <v>19</v>
      </c>
      <c r="D52" s="22" t="s">
        <v>14</v>
      </c>
      <c r="E52" s="22" t="s">
        <v>139</v>
      </c>
      <c r="F52" s="22" t="s">
        <v>20</v>
      </c>
      <c r="G52" s="22">
        <v>8</v>
      </c>
      <c r="H52" s="2"/>
      <c r="I52" s="2">
        <v>5</v>
      </c>
      <c r="J52" s="2">
        <v>1</v>
      </c>
      <c r="K52" s="2">
        <v>2</v>
      </c>
      <c r="L52" s="2">
        <v>7</v>
      </c>
      <c r="M52">
        <f t="shared" si="0"/>
        <v>15</v>
      </c>
    </row>
    <row r="53" spans="1:13" ht="25.3" thickBot="1" x14ac:dyDescent="0.45">
      <c r="A53" s="16" t="s">
        <v>108</v>
      </c>
      <c r="B53" s="21" t="s">
        <v>26</v>
      </c>
      <c r="C53" s="22" t="s">
        <v>10</v>
      </c>
      <c r="D53" s="22" t="s">
        <v>14</v>
      </c>
      <c r="E53" s="22" t="s">
        <v>139</v>
      </c>
      <c r="F53" s="22">
        <v>5</v>
      </c>
      <c r="G53" s="22">
        <v>7.3</v>
      </c>
      <c r="H53" s="2"/>
      <c r="I53" s="2">
        <v>4</v>
      </c>
      <c r="J53" s="2">
        <v>7</v>
      </c>
      <c r="K53" s="2">
        <v>6</v>
      </c>
      <c r="L53" s="2">
        <v>7</v>
      </c>
      <c r="M53">
        <f t="shared" si="0"/>
        <v>24</v>
      </c>
    </row>
    <row r="54" spans="1:13" ht="25.3" thickBot="1" x14ac:dyDescent="0.45">
      <c r="A54" s="16" t="s">
        <v>110</v>
      </c>
      <c r="B54" s="21" t="s">
        <v>9</v>
      </c>
      <c r="C54" s="22" t="s">
        <v>19</v>
      </c>
      <c r="D54" s="22" t="s">
        <v>14</v>
      </c>
      <c r="E54" s="22" t="s">
        <v>55</v>
      </c>
      <c r="F54" s="22" t="s">
        <v>112</v>
      </c>
      <c r="G54" s="22">
        <v>7</v>
      </c>
      <c r="H54" s="2"/>
      <c r="I54" s="2">
        <v>4</v>
      </c>
      <c r="J54" s="2">
        <v>4</v>
      </c>
      <c r="K54" s="2">
        <v>5</v>
      </c>
      <c r="L54" s="2">
        <v>4</v>
      </c>
      <c r="M54">
        <f t="shared" si="0"/>
        <v>17</v>
      </c>
    </row>
    <row r="55" spans="1:13" ht="25.3" thickBot="1" x14ac:dyDescent="0.45">
      <c r="A55" s="16" t="s">
        <v>113</v>
      </c>
      <c r="B55" s="21" t="s">
        <v>26</v>
      </c>
      <c r="C55" s="22" t="s">
        <v>19</v>
      </c>
      <c r="D55" s="22" t="s">
        <v>14</v>
      </c>
      <c r="E55" s="22" t="s">
        <v>55</v>
      </c>
      <c r="F55" s="22" t="s">
        <v>16</v>
      </c>
      <c r="G55" s="22">
        <v>8</v>
      </c>
      <c r="H55" s="2"/>
      <c r="I55" s="2">
        <v>6</v>
      </c>
      <c r="J55" s="2">
        <v>1</v>
      </c>
      <c r="K55" s="2">
        <v>6</v>
      </c>
      <c r="L55" s="2">
        <v>6</v>
      </c>
      <c r="M55">
        <f t="shared" si="0"/>
        <v>19</v>
      </c>
    </row>
    <row r="56" spans="1:13" ht="25.3" thickBot="1" x14ac:dyDescent="0.45">
      <c r="A56" s="16" t="s">
        <v>115</v>
      </c>
      <c r="B56" s="21" t="s">
        <v>9</v>
      </c>
      <c r="C56" s="22" t="s">
        <v>10</v>
      </c>
      <c r="D56" s="22" t="s">
        <v>14</v>
      </c>
      <c r="E56" s="22" t="s">
        <v>55</v>
      </c>
      <c r="F56" s="22" t="s">
        <v>117</v>
      </c>
      <c r="G56" s="22">
        <v>6.6</v>
      </c>
      <c r="H56" s="2"/>
      <c r="I56" s="2">
        <v>6</v>
      </c>
      <c r="J56" s="2">
        <v>4</v>
      </c>
      <c r="K56" s="2">
        <v>6</v>
      </c>
      <c r="L56" s="2">
        <v>4</v>
      </c>
      <c r="M56">
        <f t="shared" si="0"/>
        <v>20</v>
      </c>
    </row>
    <row r="57" spans="1:13" ht="25.3" thickBot="1" x14ac:dyDescent="0.45">
      <c r="A57" s="16" t="s">
        <v>118</v>
      </c>
      <c r="B57" s="21" t="s">
        <v>23</v>
      </c>
      <c r="C57" s="22" t="s">
        <v>19</v>
      </c>
      <c r="D57" s="22" t="s">
        <v>14</v>
      </c>
      <c r="E57" s="22" t="s">
        <v>55</v>
      </c>
      <c r="F57" s="22" t="s">
        <v>16</v>
      </c>
      <c r="G57" s="22">
        <v>6.6</v>
      </c>
      <c r="H57" s="2"/>
      <c r="I57" s="2">
        <v>6</v>
      </c>
      <c r="J57" s="2">
        <v>5</v>
      </c>
      <c r="K57" s="2">
        <v>5</v>
      </c>
      <c r="L57" s="2">
        <v>6</v>
      </c>
      <c r="M57">
        <f t="shared" si="0"/>
        <v>22</v>
      </c>
    </row>
    <row r="58" spans="1:13" ht="25.3" thickBot="1" x14ac:dyDescent="0.45">
      <c r="A58" s="16" t="s">
        <v>120</v>
      </c>
      <c r="B58" s="21" t="s">
        <v>26</v>
      </c>
      <c r="C58" s="22" t="s">
        <v>19</v>
      </c>
      <c r="D58" s="22" t="s">
        <v>55</v>
      </c>
      <c r="E58" s="22" t="s">
        <v>55</v>
      </c>
      <c r="F58" s="22" t="s">
        <v>122</v>
      </c>
      <c r="G58" s="22">
        <v>6.4</v>
      </c>
      <c r="H58" s="2"/>
      <c r="I58" s="2">
        <v>7</v>
      </c>
      <c r="J58" s="2">
        <v>6</v>
      </c>
      <c r="K58" s="2">
        <v>7</v>
      </c>
      <c r="L58" s="2">
        <v>7</v>
      </c>
      <c r="M58">
        <f t="shared" si="0"/>
        <v>27</v>
      </c>
    </row>
    <row r="59" spans="1:13" ht="25.3" thickBot="1" x14ac:dyDescent="0.45">
      <c r="A59" s="16" t="s">
        <v>123</v>
      </c>
      <c r="B59" s="21" t="s">
        <v>9</v>
      </c>
      <c r="C59" s="22" t="s">
        <v>10</v>
      </c>
      <c r="D59" s="22" t="s">
        <v>14</v>
      </c>
      <c r="E59" s="22" t="s">
        <v>55</v>
      </c>
      <c r="F59" s="22" t="s">
        <v>16</v>
      </c>
      <c r="G59" s="22">
        <v>6.4</v>
      </c>
      <c r="H59" s="2"/>
      <c r="I59" s="2">
        <v>6</v>
      </c>
      <c r="J59" s="2">
        <v>5</v>
      </c>
      <c r="K59" s="2">
        <v>2</v>
      </c>
      <c r="L59" s="2">
        <v>7</v>
      </c>
      <c r="M59">
        <f t="shared" si="0"/>
        <v>20</v>
      </c>
    </row>
    <row r="60" spans="1:13" ht="25.3" thickBot="1" x14ac:dyDescent="0.45">
      <c r="A60" s="16" t="s">
        <v>125</v>
      </c>
      <c r="B60" s="21" t="s">
        <v>26</v>
      </c>
      <c r="C60" s="22" t="s">
        <v>19</v>
      </c>
      <c r="D60" s="22" t="s">
        <v>14</v>
      </c>
      <c r="E60" s="22" t="s">
        <v>55</v>
      </c>
      <c r="F60" s="22">
        <v>3</v>
      </c>
      <c r="G60" s="22">
        <v>6.9</v>
      </c>
      <c r="H60" s="2"/>
      <c r="I60" s="2">
        <v>6</v>
      </c>
      <c r="J60" s="2">
        <v>4</v>
      </c>
      <c r="K60" s="2">
        <v>1</v>
      </c>
      <c r="L60" s="2">
        <v>6</v>
      </c>
      <c r="M60">
        <f t="shared" si="0"/>
        <v>17</v>
      </c>
    </row>
    <row r="61" spans="1:13" ht="15" thickBot="1" x14ac:dyDescent="0.45">
      <c r="A61" s="16" t="s">
        <v>127</v>
      </c>
      <c r="B61" s="21" t="s">
        <v>26</v>
      </c>
      <c r="C61" s="22" t="s">
        <v>19</v>
      </c>
      <c r="D61" s="22" t="s">
        <v>14</v>
      </c>
      <c r="E61" s="22" t="s">
        <v>55</v>
      </c>
      <c r="F61" s="22">
        <v>3</v>
      </c>
      <c r="G61" s="22">
        <v>6.5</v>
      </c>
      <c r="H61" s="2"/>
      <c r="I61" s="2">
        <v>5</v>
      </c>
      <c r="J61" s="2">
        <v>3</v>
      </c>
      <c r="K61" s="2">
        <v>3</v>
      </c>
      <c r="L61" s="2">
        <v>4</v>
      </c>
      <c r="M61">
        <f t="shared" si="0"/>
        <v>15</v>
      </c>
    </row>
    <row r="62" spans="1:13" ht="37.75" thickBot="1" x14ac:dyDescent="0.45">
      <c r="A62" s="16" t="s">
        <v>129</v>
      </c>
      <c r="B62" s="21" t="s">
        <v>26</v>
      </c>
      <c r="C62" s="22" t="s">
        <v>10</v>
      </c>
      <c r="D62" s="22" t="s">
        <v>14</v>
      </c>
      <c r="E62" s="22" t="s">
        <v>55</v>
      </c>
      <c r="F62" s="22" t="s">
        <v>16</v>
      </c>
      <c r="G62" s="22">
        <v>6.3</v>
      </c>
      <c r="H62" s="2"/>
      <c r="I62" s="2">
        <v>5</v>
      </c>
      <c r="J62" s="2">
        <v>4</v>
      </c>
      <c r="K62" s="2">
        <v>4</v>
      </c>
      <c r="L62" s="2">
        <v>6</v>
      </c>
      <c r="M62">
        <f t="shared" si="0"/>
        <v>19</v>
      </c>
    </row>
    <row r="63" spans="1:13" ht="37.75" thickBot="1" x14ac:dyDescent="0.45">
      <c r="A63" s="16" t="s">
        <v>131</v>
      </c>
      <c r="B63" s="21" t="s">
        <v>26</v>
      </c>
      <c r="C63" s="22" t="s">
        <v>10</v>
      </c>
      <c r="D63" s="22" t="s">
        <v>14</v>
      </c>
      <c r="E63" s="22" t="s">
        <v>55</v>
      </c>
      <c r="F63" s="22">
        <v>3</v>
      </c>
      <c r="G63" s="22">
        <v>6.7</v>
      </c>
      <c r="H63" s="2"/>
      <c r="I63" s="2">
        <v>5</v>
      </c>
      <c r="J63" s="2">
        <v>6</v>
      </c>
      <c r="K63" s="2">
        <v>5</v>
      </c>
      <c r="L63" s="2">
        <v>5</v>
      </c>
      <c r="M63">
        <f t="shared" si="0"/>
        <v>21</v>
      </c>
    </row>
    <row r="64" spans="1:13" ht="25.3" thickBot="1" x14ac:dyDescent="0.45">
      <c r="A64" s="16" t="s">
        <v>133</v>
      </c>
      <c r="B64" s="21" t="s">
        <v>9</v>
      </c>
      <c r="C64" s="22" t="s">
        <v>10</v>
      </c>
      <c r="D64" s="22" t="s">
        <v>14</v>
      </c>
      <c r="E64" s="22" t="s">
        <v>55</v>
      </c>
      <c r="F64" s="22">
        <v>3</v>
      </c>
      <c r="G64" s="22">
        <v>6.1</v>
      </c>
      <c r="H64" s="2"/>
      <c r="I64" s="2">
        <v>7</v>
      </c>
      <c r="J64" s="2">
        <v>5</v>
      </c>
      <c r="K64" s="2">
        <v>1</v>
      </c>
      <c r="L64" s="2">
        <v>5</v>
      </c>
      <c r="M64">
        <f t="shared" si="0"/>
        <v>18</v>
      </c>
    </row>
    <row r="65" spans="1:13" ht="25.3" thickBot="1" x14ac:dyDescent="0.45">
      <c r="A65" s="16" t="s">
        <v>135</v>
      </c>
      <c r="B65" s="21" t="s">
        <v>26</v>
      </c>
      <c r="C65" s="22" t="s">
        <v>19</v>
      </c>
      <c r="D65" s="22" t="s">
        <v>14</v>
      </c>
      <c r="E65" s="22" t="s">
        <v>55</v>
      </c>
      <c r="F65" s="22" t="s">
        <v>16</v>
      </c>
      <c r="G65" s="22">
        <v>6.6</v>
      </c>
      <c r="H65" s="2"/>
      <c r="I65" s="2">
        <v>3</v>
      </c>
      <c r="J65" s="2">
        <v>6</v>
      </c>
      <c r="K65" s="2">
        <v>7</v>
      </c>
      <c r="L65" s="2">
        <v>7</v>
      </c>
      <c r="M65">
        <f t="shared" si="0"/>
        <v>23</v>
      </c>
    </row>
    <row r="66" spans="1:13" ht="37.75" thickBot="1" x14ac:dyDescent="0.45">
      <c r="A66" s="16" t="s">
        <v>137</v>
      </c>
      <c r="B66" s="21" t="s">
        <v>26</v>
      </c>
      <c r="C66" s="22" t="s">
        <v>10</v>
      </c>
      <c r="D66" s="22" t="s">
        <v>14</v>
      </c>
      <c r="E66" s="22" t="s">
        <v>139</v>
      </c>
      <c r="F66" s="22">
        <v>7</v>
      </c>
      <c r="G66" s="22">
        <v>7</v>
      </c>
      <c r="H66" s="2"/>
      <c r="I66" s="2">
        <v>4</v>
      </c>
      <c r="J66" s="2">
        <v>5</v>
      </c>
      <c r="K66" s="2">
        <v>4</v>
      </c>
      <c r="L66" s="2">
        <v>6</v>
      </c>
      <c r="M66">
        <f t="shared" si="0"/>
        <v>19</v>
      </c>
    </row>
    <row r="67" spans="1:13" ht="37.75" thickBot="1" x14ac:dyDescent="0.45">
      <c r="A67" s="16" t="s">
        <v>140</v>
      </c>
      <c r="B67" s="21" t="s">
        <v>26</v>
      </c>
      <c r="C67" s="22" t="s">
        <v>10</v>
      </c>
      <c r="D67" s="22" t="s">
        <v>14</v>
      </c>
      <c r="E67" s="22" t="s">
        <v>139</v>
      </c>
      <c r="F67" s="22">
        <v>7</v>
      </c>
      <c r="G67" s="22">
        <v>7.8</v>
      </c>
      <c r="H67" s="2"/>
      <c r="I67" s="2">
        <v>6</v>
      </c>
      <c r="J67" s="2">
        <v>6</v>
      </c>
      <c r="K67" s="2">
        <v>1</v>
      </c>
      <c r="L67" s="2">
        <v>6</v>
      </c>
      <c r="M67">
        <f t="shared" ref="M67:M108" si="1">SUM(I67:L67)</f>
        <v>19</v>
      </c>
    </row>
    <row r="68" spans="1:13" ht="37.75" thickBot="1" x14ac:dyDescent="0.45">
      <c r="A68" s="16" t="s">
        <v>142</v>
      </c>
      <c r="B68" s="21" t="s">
        <v>26</v>
      </c>
      <c r="C68" s="22" t="s">
        <v>10</v>
      </c>
      <c r="D68" s="22" t="s">
        <v>14</v>
      </c>
      <c r="E68" s="22" t="s">
        <v>139</v>
      </c>
      <c r="F68" s="22">
        <v>7</v>
      </c>
      <c r="G68" s="22">
        <v>6.5</v>
      </c>
      <c r="H68" s="2"/>
      <c r="I68" s="2">
        <v>7</v>
      </c>
      <c r="J68" s="2">
        <v>3</v>
      </c>
      <c r="K68" s="2">
        <v>2</v>
      </c>
      <c r="L68" s="2">
        <v>7</v>
      </c>
      <c r="M68">
        <f t="shared" si="1"/>
        <v>19</v>
      </c>
    </row>
    <row r="69" spans="1:13" ht="25.3" thickBot="1" x14ac:dyDescent="0.45">
      <c r="A69" s="16" t="s">
        <v>144</v>
      </c>
      <c r="B69" s="21" t="s">
        <v>26</v>
      </c>
      <c r="C69" s="22" t="s">
        <v>19</v>
      </c>
      <c r="D69" s="22" t="s">
        <v>14</v>
      </c>
      <c r="E69" s="22" t="s">
        <v>55</v>
      </c>
      <c r="F69" s="22">
        <v>3</v>
      </c>
      <c r="G69" s="22">
        <v>7</v>
      </c>
      <c r="H69" s="2"/>
      <c r="I69" s="2">
        <v>5</v>
      </c>
      <c r="J69" s="2">
        <v>2</v>
      </c>
      <c r="K69" s="2">
        <v>3</v>
      </c>
      <c r="L69" s="2">
        <v>5</v>
      </c>
      <c r="M69">
        <f t="shared" si="1"/>
        <v>15</v>
      </c>
    </row>
    <row r="70" spans="1:13" ht="25.3" thickBot="1" x14ac:dyDescent="0.45">
      <c r="A70" s="16" t="s">
        <v>146</v>
      </c>
      <c r="B70" s="21" t="s">
        <v>23</v>
      </c>
      <c r="C70" s="22" t="s">
        <v>19</v>
      </c>
      <c r="D70" s="22" t="s">
        <v>14</v>
      </c>
      <c r="E70" s="22" t="s">
        <v>55</v>
      </c>
      <c r="F70" s="22">
        <v>3</v>
      </c>
      <c r="G70" s="22">
        <v>6.8</v>
      </c>
      <c r="H70" s="2"/>
      <c r="I70" s="2">
        <v>6</v>
      </c>
      <c r="J70" s="2">
        <v>2</v>
      </c>
      <c r="K70" s="2">
        <v>1</v>
      </c>
      <c r="L70" s="2">
        <v>6</v>
      </c>
      <c r="M70">
        <f t="shared" si="1"/>
        <v>15</v>
      </c>
    </row>
    <row r="71" spans="1:13" ht="25.3" thickBot="1" x14ac:dyDescent="0.45">
      <c r="A71" s="16" t="s">
        <v>148</v>
      </c>
      <c r="B71" s="21" t="s">
        <v>26</v>
      </c>
      <c r="C71" s="22" t="s">
        <v>19</v>
      </c>
      <c r="D71" s="22" t="s">
        <v>14</v>
      </c>
      <c r="E71" s="22" t="s">
        <v>150</v>
      </c>
      <c r="F71" s="22">
        <v>3</v>
      </c>
      <c r="G71" s="22">
        <v>6.7</v>
      </c>
      <c r="H71" s="2"/>
      <c r="I71" s="2">
        <v>6</v>
      </c>
      <c r="J71" s="2">
        <v>4</v>
      </c>
      <c r="K71" s="2">
        <v>6</v>
      </c>
      <c r="L71" s="2">
        <v>7</v>
      </c>
      <c r="M71">
        <f t="shared" si="1"/>
        <v>23</v>
      </c>
    </row>
    <row r="72" spans="1:13" ht="37.75" thickBot="1" x14ac:dyDescent="0.45">
      <c r="A72" s="16" t="s">
        <v>151</v>
      </c>
      <c r="B72" s="21" t="s">
        <v>26</v>
      </c>
      <c r="C72" s="22" t="s">
        <v>10</v>
      </c>
      <c r="D72" s="22" t="s">
        <v>14</v>
      </c>
      <c r="E72" s="22" t="s">
        <v>139</v>
      </c>
      <c r="F72" s="22">
        <v>7</v>
      </c>
      <c r="G72" s="22">
        <v>6.5</v>
      </c>
      <c r="H72" s="2"/>
      <c r="I72" s="2">
        <v>7</v>
      </c>
      <c r="J72" s="2">
        <v>7</v>
      </c>
      <c r="K72" s="2">
        <v>7</v>
      </c>
      <c r="L72" s="2">
        <v>5</v>
      </c>
      <c r="M72">
        <f t="shared" si="1"/>
        <v>26</v>
      </c>
    </row>
    <row r="73" spans="1:13" ht="62.6" thickBot="1" x14ac:dyDescent="0.45">
      <c r="A73" s="16" t="s">
        <v>153</v>
      </c>
      <c r="B73" s="21" t="s">
        <v>26</v>
      </c>
      <c r="C73" s="22" t="s">
        <v>19</v>
      </c>
      <c r="D73" s="22" t="s">
        <v>14</v>
      </c>
      <c r="E73" s="22" t="s">
        <v>160</v>
      </c>
      <c r="F73" s="22" t="s">
        <v>155</v>
      </c>
      <c r="G73" s="22">
        <v>7.1</v>
      </c>
      <c r="H73" s="2"/>
      <c r="I73" s="2">
        <v>7</v>
      </c>
      <c r="J73" s="2">
        <v>2</v>
      </c>
      <c r="K73" s="2">
        <v>2</v>
      </c>
      <c r="L73" s="2">
        <v>7</v>
      </c>
      <c r="M73">
        <f t="shared" si="1"/>
        <v>18</v>
      </c>
    </row>
    <row r="74" spans="1:13" ht="62.6" thickBot="1" x14ac:dyDescent="0.45">
      <c r="A74" s="16" t="s">
        <v>156</v>
      </c>
      <c r="B74" s="21" t="s">
        <v>26</v>
      </c>
      <c r="C74" s="22" t="s">
        <v>10</v>
      </c>
      <c r="D74" s="22" t="s">
        <v>14</v>
      </c>
      <c r="E74" s="22" t="s">
        <v>160</v>
      </c>
      <c r="F74" s="22">
        <v>5</v>
      </c>
      <c r="G74" s="22">
        <v>6.5</v>
      </c>
      <c r="H74" s="2"/>
      <c r="I74" s="2">
        <v>4</v>
      </c>
      <c r="J74" s="2">
        <v>6</v>
      </c>
      <c r="K74" s="2">
        <v>6</v>
      </c>
      <c r="L74" s="2">
        <v>7</v>
      </c>
      <c r="M74">
        <f t="shared" si="1"/>
        <v>23</v>
      </c>
    </row>
    <row r="75" spans="1:13" ht="62.6" thickBot="1" x14ac:dyDescent="0.45">
      <c r="A75" s="16" t="s">
        <v>158</v>
      </c>
      <c r="B75" s="21" t="s">
        <v>26</v>
      </c>
      <c r="C75" s="22" t="s">
        <v>19</v>
      </c>
      <c r="D75" s="22" t="s">
        <v>14</v>
      </c>
      <c r="E75" s="22" t="s">
        <v>160</v>
      </c>
      <c r="F75" s="22" t="s">
        <v>155</v>
      </c>
      <c r="G75" s="22">
        <v>7.2</v>
      </c>
      <c r="H75" s="2"/>
      <c r="I75" s="2">
        <v>3</v>
      </c>
      <c r="J75" s="2">
        <v>2</v>
      </c>
      <c r="K75" s="2">
        <v>4</v>
      </c>
      <c r="L75" s="2">
        <v>4</v>
      </c>
      <c r="M75">
        <f t="shared" si="1"/>
        <v>13</v>
      </c>
    </row>
    <row r="76" spans="1:13" ht="62.6" thickBot="1" x14ac:dyDescent="0.45">
      <c r="A76" s="16" t="s">
        <v>161</v>
      </c>
      <c r="B76" s="21" t="s">
        <v>26</v>
      </c>
      <c r="C76" s="22" t="s">
        <v>19</v>
      </c>
      <c r="D76" s="22" t="s">
        <v>14</v>
      </c>
      <c r="E76" s="22" t="s">
        <v>160</v>
      </c>
      <c r="F76" s="22" t="s">
        <v>163</v>
      </c>
      <c r="G76" s="22">
        <v>7</v>
      </c>
      <c r="H76" s="2"/>
      <c r="I76" s="2">
        <v>2</v>
      </c>
      <c r="J76" s="2">
        <v>1</v>
      </c>
      <c r="K76" s="2">
        <v>2</v>
      </c>
      <c r="L76" s="2">
        <v>3</v>
      </c>
      <c r="M76">
        <f t="shared" si="1"/>
        <v>8</v>
      </c>
    </row>
    <row r="77" spans="1:13" ht="25.3" thickBot="1" x14ac:dyDescent="0.45">
      <c r="A77" s="16" t="s">
        <v>164</v>
      </c>
      <c r="B77" s="21" t="s">
        <v>26</v>
      </c>
      <c r="C77" s="22" t="s">
        <v>10</v>
      </c>
      <c r="D77" s="22" t="s">
        <v>14</v>
      </c>
      <c r="E77" s="22" t="s">
        <v>310</v>
      </c>
      <c r="F77" s="22" t="s">
        <v>155</v>
      </c>
      <c r="G77" s="22">
        <v>7.1</v>
      </c>
      <c r="H77" s="2"/>
      <c r="I77" s="2">
        <v>6</v>
      </c>
      <c r="J77" s="2">
        <v>3</v>
      </c>
      <c r="K77" s="2">
        <v>2</v>
      </c>
      <c r="L77" s="2">
        <v>6</v>
      </c>
      <c r="M77">
        <f t="shared" si="1"/>
        <v>17</v>
      </c>
    </row>
    <row r="78" spans="1:13" ht="50.15" thickBot="1" x14ac:dyDescent="0.45">
      <c r="A78" s="16" t="s">
        <v>166</v>
      </c>
      <c r="B78" s="21" t="s">
        <v>49</v>
      </c>
      <c r="C78" s="22" t="s">
        <v>19</v>
      </c>
      <c r="D78" s="22" t="s">
        <v>14</v>
      </c>
      <c r="E78" s="22" t="s">
        <v>168</v>
      </c>
      <c r="F78" s="22">
        <v>5</v>
      </c>
      <c r="G78" s="22">
        <v>7.2</v>
      </c>
      <c r="H78" s="2"/>
      <c r="I78" s="2">
        <v>7</v>
      </c>
      <c r="J78" s="2">
        <v>1</v>
      </c>
      <c r="K78" s="2">
        <v>1</v>
      </c>
      <c r="L78" s="2">
        <v>7</v>
      </c>
      <c r="M78">
        <f t="shared" si="1"/>
        <v>16</v>
      </c>
    </row>
    <row r="79" spans="1:13" ht="50.15" thickBot="1" x14ac:dyDescent="0.45">
      <c r="A79" s="16" t="s">
        <v>169</v>
      </c>
      <c r="B79" s="21" t="s">
        <v>26</v>
      </c>
      <c r="C79" s="22" t="s">
        <v>19</v>
      </c>
      <c r="D79" s="22" t="s">
        <v>14</v>
      </c>
      <c r="E79" s="22" t="s">
        <v>168</v>
      </c>
      <c r="F79" s="22" t="s">
        <v>155</v>
      </c>
      <c r="G79" s="22">
        <v>6.9</v>
      </c>
      <c r="H79" s="2"/>
      <c r="I79" s="2">
        <v>4</v>
      </c>
      <c r="J79" s="2">
        <v>4</v>
      </c>
      <c r="K79" s="2">
        <v>3</v>
      </c>
      <c r="L79" s="2">
        <v>7</v>
      </c>
      <c r="M79">
        <f t="shared" si="1"/>
        <v>18</v>
      </c>
    </row>
    <row r="80" spans="1:13" ht="25.3" thickBot="1" x14ac:dyDescent="0.45">
      <c r="A80" s="16" t="s">
        <v>171</v>
      </c>
      <c r="B80" s="21" t="s">
        <v>26</v>
      </c>
      <c r="C80" s="22" t="s">
        <v>19</v>
      </c>
      <c r="D80" s="22" t="s">
        <v>14</v>
      </c>
      <c r="E80" s="22" t="s">
        <v>150</v>
      </c>
      <c r="F80" s="22" t="s">
        <v>173</v>
      </c>
      <c r="G80" s="22">
        <v>7.9</v>
      </c>
      <c r="H80" s="2"/>
      <c r="I80" s="2">
        <v>4</v>
      </c>
      <c r="J80" s="2">
        <v>5</v>
      </c>
      <c r="K80" s="2">
        <v>2</v>
      </c>
      <c r="L80" s="2">
        <v>6</v>
      </c>
      <c r="M80">
        <f t="shared" si="1"/>
        <v>17</v>
      </c>
    </row>
    <row r="81" spans="1:13" ht="25.3" thickBot="1" x14ac:dyDescent="0.45">
      <c r="A81" s="16" t="s">
        <v>174</v>
      </c>
      <c r="B81" s="21" t="s">
        <v>9</v>
      </c>
      <c r="C81" s="22" t="s">
        <v>10</v>
      </c>
      <c r="D81" s="22" t="s">
        <v>14</v>
      </c>
      <c r="E81" s="22" t="s">
        <v>55</v>
      </c>
      <c r="F81" s="22">
        <v>3</v>
      </c>
      <c r="G81" s="22">
        <v>6.5</v>
      </c>
      <c r="H81" s="2"/>
      <c r="I81" s="2">
        <v>4</v>
      </c>
      <c r="J81" s="2">
        <v>2</v>
      </c>
      <c r="K81" s="2">
        <v>1</v>
      </c>
      <c r="L81" s="2">
        <v>7</v>
      </c>
      <c r="M81">
        <f t="shared" si="1"/>
        <v>14</v>
      </c>
    </row>
    <row r="82" spans="1:13" ht="25.3" thickBot="1" x14ac:dyDescent="0.45">
      <c r="A82" s="16" t="s">
        <v>176</v>
      </c>
      <c r="B82" s="21" t="s">
        <v>9</v>
      </c>
      <c r="C82" s="22" t="s">
        <v>10</v>
      </c>
      <c r="D82" s="22" t="s">
        <v>14</v>
      </c>
      <c r="E82" s="22" t="s">
        <v>55</v>
      </c>
      <c r="F82" s="22">
        <v>3</v>
      </c>
      <c r="G82" s="22">
        <v>6.6</v>
      </c>
      <c r="H82" s="2"/>
      <c r="I82" s="2">
        <v>5</v>
      </c>
      <c r="J82" s="2">
        <v>3</v>
      </c>
      <c r="K82" s="2">
        <v>4</v>
      </c>
      <c r="L82" s="2">
        <v>6</v>
      </c>
      <c r="M82">
        <f t="shared" si="1"/>
        <v>18</v>
      </c>
    </row>
    <row r="83" spans="1:13" ht="25.3" thickBot="1" x14ac:dyDescent="0.45">
      <c r="A83" s="16" t="s">
        <v>178</v>
      </c>
      <c r="B83" s="21" t="s">
        <v>26</v>
      </c>
      <c r="C83" s="22" t="s">
        <v>10</v>
      </c>
      <c r="D83" s="22" t="s">
        <v>14</v>
      </c>
      <c r="E83" s="22" t="s">
        <v>55</v>
      </c>
      <c r="F83" s="22" t="s">
        <v>16</v>
      </c>
      <c r="G83" s="22">
        <v>6.6</v>
      </c>
      <c r="H83" s="2"/>
      <c r="I83" s="2">
        <v>5</v>
      </c>
      <c r="J83" s="2">
        <v>3</v>
      </c>
      <c r="K83" s="2">
        <v>5</v>
      </c>
      <c r="L83" s="2">
        <v>7</v>
      </c>
      <c r="M83">
        <f t="shared" si="1"/>
        <v>20</v>
      </c>
    </row>
    <row r="84" spans="1:13" ht="25.3" thickBot="1" x14ac:dyDescent="0.45">
      <c r="A84" s="16" t="s">
        <v>180</v>
      </c>
      <c r="B84" s="21" t="s">
        <v>9</v>
      </c>
      <c r="C84" s="22" t="s">
        <v>10</v>
      </c>
      <c r="D84" s="22" t="s">
        <v>14</v>
      </c>
      <c r="E84" s="22" t="s">
        <v>55</v>
      </c>
      <c r="F84" s="22">
        <v>3</v>
      </c>
      <c r="G84" s="22">
        <v>6.6</v>
      </c>
      <c r="H84" s="2"/>
      <c r="I84" s="2">
        <v>7</v>
      </c>
      <c r="J84" s="2">
        <v>3</v>
      </c>
      <c r="K84" s="2">
        <v>2</v>
      </c>
      <c r="L84" s="2">
        <v>6</v>
      </c>
      <c r="M84">
        <f t="shared" si="1"/>
        <v>18</v>
      </c>
    </row>
    <row r="85" spans="1:13" ht="25.3" thickBot="1" x14ac:dyDescent="0.45">
      <c r="A85" s="16" t="s">
        <v>182</v>
      </c>
      <c r="B85" s="21" t="s">
        <v>9</v>
      </c>
      <c r="C85" s="22" t="s">
        <v>10</v>
      </c>
      <c r="D85" s="22" t="s">
        <v>14</v>
      </c>
      <c r="E85" s="22" t="s">
        <v>55</v>
      </c>
      <c r="F85" s="22" t="s">
        <v>16</v>
      </c>
      <c r="G85" s="22">
        <v>6</v>
      </c>
      <c r="H85" s="2"/>
      <c r="I85" s="2">
        <v>7</v>
      </c>
      <c r="J85" s="2">
        <v>1</v>
      </c>
      <c r="K85" s="2">
        <v>1</v>
      </c>
      <c r="L85" s="2">
        <v>4</v>
      </c>
      <c r="M85">
        <f t="shared" si="1"/>
        <v>13</v>
      </c>
    </row>
    <row r="86" spans="1:13" ht="37.75" thickBot="1" x14ac:dyDescent="0.45">
      <c r="A86" s="16" t="s">
        <v>184</v>
      </c>
      <c r="B86" s="21" t="s">
        <v>9</v>
      </c>
      <c r="C86" s="22" t="s">
        <v>10</v>
      </c>
      <c r="D86" s="22" t="s">
        <v>14</v>
      </c>
      <c r="E86" s="22" t="s">
        <v>55</v>
      </c>
      <c r="F86" s="22" t="s">
        <v>16</v>
      </c>
      <c r="G86" s="53">
        <v>6.5</v>
      </c>
      <c r="H86" s="2"/>
      <c r="I86" s="2">
        <v>4</v>
      </c>
      <c r="J86" s="2">
        <v>5</v>
      </c>
      <c r="K86" s="2">
        <v>5</v>
      </c>
      <c r="L86" s="2">
        <v>4</v>
      </c>
      <c r="M86">
        <f t="shared" si="1"/>
        <v>18</v>
      </c>
    </row>
    <row r="87" spans="1:13" ht="37.75" thickBot="1" x14ac:dyDescent="0.45">
      <c r="A87" s="16" t="s">
        <v>186</v>
      </c>
      <c r="B87" s="21" t="s">
        <v>26</v>
      </c>
      <c r="C87" s="22" t="s">
        <v>19</v>
      </c>
      <c r="D87" s="22" t="s">
        <v>14</v>
      </c>
      <c r="E87" s="22" t="s">
        <v>32</v>
      </c>
      <c r="F87" s="22" t="s">
        <v>155</v>
      </c>
      <c r="G87" s="22">
        <v>6.3</v>
      </c>
      <c r="H87" s="2"/>
      <c r="I87" s="2">
        <v>2</v>
      </c>
      <c r="J87" s="2">
        <v>3</v>
      </c>
      <c r="K87" s="2">
        <v>3</v>
      </c>
      <c r="L87" s="2">
        <v>5</v>
      </c>
      <c r="M87">
        <f t="shared" si="1"/>
        <v>13</v>
      </c>
    </row>
    <row r="88" spans="1:13" ht="25.3" thickBot="1" x14ac:dyDescent="0.45">
      <c r="A88" s="16" t="s">
        <v>188</v>
      </c>
      <c r="B88" s="21" t="s">
        <v>9</v>
      </c>
      <c r="C88" s="22" t="s">
        <v>10</v>
      </c>
      <c r="D88" s="22" t="s">
        <v>190</v>
      </c>
      <c r="E88" s="22" t="s">
        <v>191</v>
      </c>
      <c r="F88" s="22">
        <v>3</v>
      </c>
      <c r="G88" s="22">
        <v>6.1</v>
      </c>
      <c r="H88" s="2"/>
      <c r="I88" s="2">
        <v>7</v>
      </c>
      <c r="J88" s="2">
        <v>7</v>
      </c>
      <c r="K88" s="2">
        <v>6</v>
      </c>
      <c r="L88" s="2">
        <v>7</v>
      </c>
      <c r="M88">
        <f t="shared" si="1"/>
        <v>27</v>
      </c>
    </row>
    <row r="89" spans="1:13" ht="25.3" thickBot="1" x14ac:dyDescent="0.45">
      <c r="A89" s="16" t="s">
        <v>192</v>
      </c>
      <c r="B89" s="21" t="s">
        <v>9</v>
      </c>
      <c r="C89" s="22" t="s">
        <v>19</v>
      </c>
      <c r="D89" s="22" t="s">
        <v>14</v>
      </c>
      <c r="E89" s="22" t="s">
        <v>55</v>
      </c>
      <c r="F89" s="22">
        <v>3</v>
      </c>
      <c r="G89" s="22">
        <v>6.5</v>
      </c>
      <c r="H89" s="2"/>
      <c r="I89" s="2">
        <v>2</v>
      </c>
      <c r="J89" s="2">
        <v>3</v>
      </c>
      <c r="K89" s="2">
        <v>3</v>
      </c>
      <c r="L89" s="2">
        <v>4</v>
      </c>
      <c r="M89">
        <f t="shared" si="1"/>
        <v>12</v>
      </c>
    </row>
    <row r="90" spans="1:13" ht="37.75" thickBot="1" x14ac:dyDescent="0.45">
      <c r="A90" s="16" t="s">
        <v>194</v>
      </c>
      <c r="B90" s="21" t="s">
        <v>26</v>
      </c>
      <c r="C90" s="22" t="s">
        <v>10</v>
      </c>
      <c r="D90" s="22" t="s">
        <v>14</v>
      </c>
      <c r="E90" s="22" t="s">
        <v>150</v>
      </c>
      <c r="F90" s="22">
        <v>4</v>
      </c>
      <c r="G90" s="22">
        <v>6.2</v>
      </c>
      <c r="H90" s="2"/>
      <c r="I90" s="2">
        <v>5</v>
      </c>
      <c r="J90" s="2">
        <v>4</v>
      </c>
      <c r="K90" s="2">
        <v>4</v>
      </c>
      <c r="L90" s="2">
        <v>4</v>
      </c>
      <c r="M90">
        <f t="shared" si="1"/>
        <v>17</v>
      </c>
    </row>
    <row r="91" spans="1:13" ht="25.3" thickBot="1" x14ac:dyDescent="0.45">
      <c r="A91" s="16" t="s">
        <v>196</v>
      </c>
      <c r="B91" s="21" t="s">
        <v>26</v>
      </c>
      <c r="C91" s="22" t="s">
        <v>19</v>
      </c>
      <c r="D91" s="22" t="s">
        <v>14</v>
      </c>
      <c r="E91" s="22" t="s">
        <v>310</v>
      </c>
      <c r="F91" s="22" t="s">
        <v>155</v>
      </c>
      <c r="G91" s="22">
        <v>5.7</v>
      </c>
      <c r="H91" s="2"/>
      <c r="I91" s="2">
        <v>6</v>
      </c>
      <c r="J91" s="2">
        <v>7</v>
      </c>
      <c r="K91" s="2">
        <v>7</v>
      </c>
      <c r="L91" s="2">
        <v>7</v>
      </c>
      <c r="M91">
        <f t="shared" si="1"/>
        <v>27</v>
      </c>
    </row>
    <row r="92" spans="1:13" ht="37.75" thickBot="1" x14ac:dyDescent="0.45">
      <c r="A92" s="16" t="s">
        <v>198</v>
      </c>
      <c r="B92" s="21" t="s">
        <v>9</v>
      </c>
      <c r="C92" s="22" t="s">
        <v>19</v>
      </c>
      <c r="D92" s="22" t="s">
        <v>14</v>
      </c>
      <c r="E92" s="22" t="s">
        <v>200</v>
      </c>
      <c r="F92" s="22" t="s">
        <v>16</v>
      </c>
      <c r="G92" s="22">
        <v>7</v>
      </c>
      <c r="H92" s="2"/>
      <c r="I92" s="2">
        <v>3</v>
      </c>
      <c r="J92" s="2">
        <v>1</v>
      </c>
      <c r="K92" s="2">
        <v>6</v>
      </c>
      <c r="L92" s="2">
        <v>5</v>
      </c>
      <c r="M92">
        <f t="shared" si="1"/>
        <v>15</v>
      </c>
    </row>
    <row r="93" spans="1:13" ht="37.75" thickBot="1" x14ac:dyDescent="0.45">
      <c r="A93" s="16" t="s">
        <v>201</v>
      </c>
      <c r="B93" s="21" t="s">
        <v>26</v>
      </c>
      <c r="C93" s="22" t="s">
        <v>19</v>
      </c>
      <c r="D93" s="22" t="s">
        <v>14</v>
      </c>
      <c r="E93" s="22" t="s">
        <v>203</v>
      </c>
      <c r="F93" s="22" t="s">
        <v>117</v>
      </c>
      <c r="G93" s="22">
        <v>6.1</v>
      </c>
      <c r="H93" s="2"/>
      <c r="I93" s="2">
        <v>4</v>
      </c>
      <c r="J93" s="2">
        <v>3</v>
      </c>
      <c r="K93" s="2">
        <v>6</v>
      </c>
      <c r="L93" s="2">
        <v>4</v>
      </c>
      <c r="M93">
        <f t="shared" si="1"/>
        <v>17</v>
      </c>
    </row>
    <row r="94" spans="1:13" ht="62.6" thickBot="1" x14ac:dyDescent="0.45">
      <c r="A94" s="16" t="s">
        <v>204</v>
      </c>
      <c r="B94" s="21" t="s">
        <v>26</v>
      </c>
      <c r="C94" s="22" t="s">
        <v>19</v>
      </c>
      <c r="D94" s="22" t="s">
        <v>14</v>
      </c>
      <c r="E94" s="22" t="s">
        <v>160</v>
      </c>
      <c r="F94" s="22" t="s">
        <v>155</v>
      </c>
      <c r="G94" s="22">
        <v>7.2</v>
      </c>
      <c r="H94" s="2"/>
      <c r="I94" s="2">
        <v>6</v>
      </c>
      <c r="J94" s="2">
        <v>5</v>
      </c>
      <c r="K94" s="2">
        <v>1</v>
      </c>
      <c r="L94" s="2">
        <v>2</v>
      </c>
      <c r="M94">
        <f t="shared" si="1"/>
        <v>14</v>
      </c>
    </row>
    <row r="95" spans="1:13" ht="25.3" thickBot="1" x14ac:dyDescent="0.45">
      <c r="A95" s="16" t="s">
        <v>206</v>
      </c>
      <c r="B95" s="21" t="s">
        <v>9</v>
      </c>
      <c r="C95" s="22" t="s">
        <v>19</v>
      </c>
      <c r="D95" s="22" t="s">
        <v>14</v>
      </c>
      <c r="E95" s="22" t="s">
        <v>208</v>
      </c>
      <c r="F95" s="22">
        <v>3</v>
      </c>
      <c r="G95" s="22">
        <v>6.1</v>
      </c>
      <c r="H95" s="2"/>
      <c r="I95" s="2">
        <v>2</v>
      </c>
      <c r="J95" s="2">
        <v>5</v>
      </c>
      <c r="K95" s="2">
        <v>7</v>
      </c>
      <c r="L95" s="2">
        <v>4</v>
      </c>
      <c r="M95">
        <f t="shared" si="1"/>
        <v>18</v>
      </c>
    </row>
    <row r="96" spans="1:13" ht="15" thickBot="1" x14ac:dyDescent="0.45">
      <c r="A96" s="16" t="s">
        <v>209</v>
      </c>
      <c r="B96" s="21" t="s">
        <v>9</v>
      </c>
      <c r="C96" s="22" t="s">
        <v>19</v>
      </c>
      <c r="D96" s="22" t="s">
        <v>14</v>
      </c>
      <c r="E96" s="22" t="s">
        <v>208</v>
      </c>
      <c r="F96" s="22" t="s">
        <v>112</v>
      </c>
      <c r="G96" s="22">
        <v>7.1</v>
      </c>
      <c r="H96" s="2"/>
      <c r="I96" s="2">
        <v>7</v>
      </c>
      <c r="J96" s="2">
        <v>1</v>
      </c>
      <c r="K96" s="2">
        <v>1</v>
      </c>
      <c r="L96" s="2">
        <v>7</v>
      </c>
      <c r="M96">
        <f t="shared" si="1"/>
        <v>16</v>
      </c>
    </row>
    <row r="97" spans="1:13" ht="25.3" thickBot="1" x14ac:dyDescent="0.45">
      <c r="A97" s="16" t="s">
        <v>211</v>
      </c>
      <c r="B97" s="21" t="s">
        <v>26</v>
      </c>
      <c r="C97" s="22" t="s">
        <v>19</v>
      </c>
      <c r="D97" s="22" t="s">
        <v>14</v>
      </c>
      <c r="E97" s="22" t="s">
        <v>32</v>
      </c>
      <c r="F97" s="22" t="s">
        <v>213</v>
      </c>
      <c r="G97" s="22">
        <v>8</v>
      </c>
      <c r="H97" s="2"/>
      <c r="I97" s="2">
        <v>3</v>
      </c>
      <c r="J97" s="2">
        <v>2</v>
      </c>
      <c r="K97" s="2">
        <v>6</v>
      </c>
      <c r="L97" s="2">
        <v>6</v>
      </c>
      <c r="M97">
        <f t="shared" si="1"/>
        <v>17</v>
      </c>
    </row>
    <row r="98" spans="1:13" ht="25.3" thickBot="1" x14ac:dyDescent="0.45">
      <c r="A98" s="16" t="s">
        <v>214</v>
      </c>
      <c r="B98" s="21" t="s">
        <v>23</v>
      </c>
      <c r="C98" s="22" t="s">
        <v>10</v>
      </c>
      <c r="D98" s="22" t="s">
        <v>14</v>
      </c>
      <c r="E98" s="22" t="s">
        <v>55</v>
      </c>
      <c r="F98" s="22" t="s">
        <v>16</v>
      </c>
      <c r="G98" s="22">
        <v>6.4</v>
      </c>
      <c r="H98" s="2"/>
      <c r="I98" s="2">
        <v>7</v>
      </c>
      <c r="J98" s="2">
        <v>6</v>
      </c>
      <c r="K98" s="2">
        <v>4</v>
      </c>
      <c r="L98" s="2">
        <v>7</v>
      </c>
      <c r="M98">
        <f t="shared" si="1"/>
        <v>24</v>
      </c>
    </row>
    <row r="99" spans="1:13" ht="15" thickBot="1" x14ac:dyDescent="0.45">
      <c r="A99" s="16" t="s">
        <v>216</v>
      </c>
      <c r="B99" s="21" t="s">
        <v>9</v>
      </c>
      <c r="C99" s="22" t="s">
        <v>19</v>
      </c>
      <c r="D99" s="22" t="s">
        <v>14</v>
      </c>
      <c r="E99" s="22" t="s">
        <v>55</v>
      </c>
      <c r="F99" s="22" t="s">
        <v>16</v>
      </c>
      <c r="G99" s="22">
        <v>7.8</v>
      </c>
      <c r="H99" s="2"/>
      <c r="I99" s="2">
        <v>7</v>
      </c>
      <c r="J99" s="2">
        <v>3</v>
      </c>
      <c r="K99" s="2">
        <v>5</v>
      </c>
      <c r="L99" s="2">
        <v>7</v>
      </c>
      <c r="M99">
        <f t="shared" si="1"/>
        <v>22</v>
      </c>
    </row>
    <row r="100" spans="1:13" ht="25.3" thickBot="1" x14ac:dyDescent="0.45">
      <c r="A100" s="16" t="s">
        <v>218</v>
      </c>
      <c r="B100" s="21" t="s">
        <v>9</v>
      </c>
      <c r="C100" s="22" t="s">
        <v>10</v>
      </c>
      <c r="D100" s="22" t="s">
        <v>14</v>
      </c>
      <c r="E100" s="22" t="s">
        <v>55</v>
      </c>
      <c r="F100" s="22" t="s">
        <v>16</v>
      </c>
      <c r="G100" s="22">
        <v>5.7</v>
      </c>
      <c r="H100" s="2"/>
      <c r="I100" s="2">
        <v>7</v>
      </c>
      <c r="J100" s="2">
        <v>5</v>
      </c>
      <c r="K100" s="2">
        <v>1</v>
      </c>
      <c r="L100" s="2">
        <v>3</v>
      </c>
      <c r="M100">
        <f t="shared" si="1"/>
        <v>16</v>
      </c>
    </row>
    <row r="101" spans="1:13" ht="15" thickBot="1" x14ac:dyDescent="0.45">
      <c r="A101" s="16" t="s">
        <v>220</v>
      </c>
      <c r="B101" s="21" t="s">
        <v>26</v>
      </c>
      <c r="C101" s="22" t="s">
        <v>19</v>
      </c>
      <c r="D101" s="22" t="s">
        <v>14</v>
      </c>
      <c r="E101" s="22" t="s">
        <v>55</v>
      </c>
      <c r="F101" s="22" t="s">
        <v>117</v>
      </c>
      <c r="G101" s="22">
        <v>6.7</v>
      </c>
      <c r="H101" s="2"/>
      <c r="I101" s="2">
        <v>7</v>
      </c>
      <c r="J101" s="2">
        <v>4</v>
      </c>
      <c r="K101" s="2">
        <v>4</v>
      </c>
      <c r="L101" s="2">
        <v>6</v>
      </c>
      <c r="M101">
        <f t="shared" si="1"/>
        <v>21</v>
      </c>
    </row>
    <row r="102" spans="1:13" ht="25.3" thickBot="1" x14ac:dyDescent="0.45">
      <c r="A102" s="16" t="s">
        <v>222</v>
      </c>
      <c r="B102" s="21" t="s">
        <v>26</v>
      </c>
      <c r="C102" s="22" t="s">
        <v>19</v>
      </c>
      <c r="D102" s="22" t="s">
        <v>14</v>
      </c>
      <c r="E102" s="22" t="s">
        <v>310</v>
      </c>
      <c r="F102" s="22" t="s">
        <v>44</v>
      </c>
      <c r="G102" s="22">
        <v>7</v>
      </c>
      <c r="H102" s="2"/>
      <c r="I102" s="2">
        <v>6</v>
      </c>
      <c r="J102" s="2">
        <v>1</v>
      </c>
      <c r="K102" s="2">
        <v>1</v>
      </c>
      <c r="L102" s="2">
        <v>7</v>
      </c>
      <c r="M102">
        <f t="shared" si="1"/>
        <v>15</v>
      </c>
    </row>
    <row r="103" spans="1:13" ht="25.3" thickBot="1" x14ac:dyDescent="0.45">
      <c r="A103" s="16" t="s">
        <v>224</v>
      </c>
      <c r="B103" s="21" t="s">
        <v>26</v>
      </c>
      <c r="C103" s="22" t="s">
        <v>19</v>
      </c>
      <c r="D103" s="22" t="s">
        <v>14</v>
      </c>
      <c r="E103" s="22" t="s">
        <v>310</v>
      </c>
      <c r="F103" s="22" t="s">
        <v>226</v>
      </c>
      <c r="G103" s="22">
        <v>6.9</v>
      </c>
      <c r="H103" s="2"/>
      <c r="I103" s="2">
        <v>5</v>
      </c>
      <c r="J103" s="2">
        <v>3</v>
      </c>
      <c r="K103" s="2">
        <v>3</v>
      </c>
      <c r="L103" s="2">
        <v>6</v>
      </c>
      <c r="M103">
        <f t="shared" si="1"/>
        <v>17</v>
      </c>
    </row>
    <row r="104" spans="1:13" ht="75" thickBot="1" x14ac:dyDescent="0.45">
      <c r="A104" s="16" t="s">
        <v>227</v>
      </c>
      <c r="B104" s="21" t="s">
        <v>26</v>
      </c>
      <c r="C104" s="22" t="s">
        <v>19</v>
      </c>
      <c r="D104" s="22" t="s">
        <v>14</v>
      </c>
      <c r="E104" s="22" t="s">
        <v>229</v>
      </c>
      <c r="F104" s="22" t="s">
        <v>20</v>
      </c>
      <c r="G104" s="22">
        <v>7</v>
      </c>
      <c r="H104" s="2"/>
      <c r="I104" s="2">
        <v>5</v>
      </c>
      <c r="J104" s="2">
        <v>4</v>
      </c>
      <c r="K104" s="2">
        <v>5</v>
      </c>
      <c r="L104" s="2">
        <v>3</v>
      </c>
      <c r="M104">
        <f t="shared" si="1"/>
        <v>17</v>
      </c>
    </row>
    <row r="105" spans="1:13" ht="25.3" thickBot="1" x14ac:dyDescent="0.45">
      <c r="A105" s="16" t="s">
        <v>230</v>
      </c>
      <c r="B105" s="21" t="s">
        <v>26</v>
      </c>
      <c r="C105" s="22" t="s">
        <v>19</v>
      </c>
      <c r="D105" s="22" t="s">
        <v>14</v>
      </c>
      <c r="E105" s="22" t="s">
        <v>309</v>
      </c>
      <c r="F105" s="22" t="s">
        <v>94</v>
      </c>
      <c r="G105" s="22">
        <v>7.5</v>
      </c>
      <c r="H105" s="2"/>
      <c r="I105" s="2">
        <v>7</v>
      </c>
      <c r="J105" s="2">
        <v>2</v>
      </c>
      <c r="K105" s="2">
        <v>7</v>
      </c>
      <c r="L105" s="2">
        <v>7</v>
      </c>
      <c r="M105">
        <f t="shared" si="1"/>
        <v>23</v>
      </c>
    </row>
    <row r="106" spans="1:13" ht="25.3" thickBot="1" x14ac:dyDescent="0.45">
      <c r="A106" s="16" t="s">
        <v>232</v>
      </c>
      <c r="B106" s="21" t="s">
        <v>26</v>
      </c>
      <c r="C106" s="22" t="s">
        <v>19</v>
      </c>
      <c r="D106" s="22" t="s">
        <v>14</v>
      </c>
      <c r="E106" s="22" t="s">
        <v>234</v>
      </c>
      <c r="F106" s="22" t="s">
        <v>16</v>
      </c>
      <c r="G106" s="22">
        <v>6.8</v>
      </c>
      <c r="H106" s="2"/>
      <c r="I106" s="2">
        <v>5</v>
      </c>
      <c r="J106" s="2">
        <v>3</v>
      </c>
      <c r="K106" s="2">
        <v>3</v>
      </c>
      <c r="L106" s="2">
        <v>5</v>
      </c>
      <c r="M106">
        <f t="shared" si="1"/>
        <v>16</v>
      </c>
    </row>
    <row r="107" spans="1:13" ht="25.3" thickBot="1" x14ac:dyDescent="0.45">
      <c r="A107" s="16" t="s">
        <v>235</v>
      </c>
      <c r="B107" s="21" t="s">
        <v>23</v>
      </c>
      <c r="C107" s="22" t="s">
        <v>19</v>
      </c>
      <c r="D107" s="22" t="s">
        <v>14</v>
      </c>
      <c r="E107" s="22" t="s">
        <v>234</v>
      </c>
      <c r="F107" s="22" t="s">
        <v>237</v>
      </c>
      <c r="G107" s="22">
        <v>7</v>
      </c>
      <c r="H107" s="2"/>
      <c r="I107" s="2">
        <v>1</v>
      </c>
      <c r="J107" s="2">
        <v>7</v>
      </c>
      <c r="K107" s="2">
        <v>7</v>
      </c>
      <c r="L107" s="2">
        <v>7</v>
      </c>
      <c r="M107">
        <f t="shared" si="1"/>
        <v>22</v>
      </c>
    </row>
    <row r="108" spans="1:13" ht="25.3" thickBot="1" x14ac:dyDescent="0.45">
      <c r="A108" s="16" t="s">
        <v>238</v>
      </c>
      <c r="B108" s="21" t="s">
        <v>26</v>
      </c>
      <c r="C108" s="22" t="s">
        <v>10</v>
      </c>
      <c r="D108" s="22" t="s">
        <v>14</v>
      </c>
      <c r="E108" s="22" t="s">
        <v>234</v>
      </c>
      <c r="F108" s="22" t="s">
        <v>16</v>
      </c>
      <c r="G108" s="22">
        <v>7.7</v>
      </c>
      <c r="H108" s="2"/>
      <c r="I108" s="2">
        <v>4</v>
      </c>
      <c r="J108" s="2">
        <v>5</v>
      </c>
      <c r="K108" s="2">
        <v>4</v>
      </c>
      <c r="L108" s="2">
        <v>4</v>
      </c>
      <c r="M108">
        <f t="shared" si="1"/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04BC-1F76-427E-97CC-DD415C510E74}">
  <dimension ref="A1:S118"/>
  <sheetViews>
    <sheetView tabSelected="1" topLeftCell="A8" workbookViewId="0">
      <selection activeCell="J37" sqref="J37"/>
    </sheetView>
  </sheetViews>
  <sheetFormatPr defaultRowHeight="14.6" x14ac:dyDescent="0.4"/>
  <cols>
    <col min="1" max="1" width="16.07421875" customWidth="1"/>
    <col min="5" max="5" width="16.61328125" bestFit="1" customWidth="1"/>
  </cols>
  <sheetData>
    <row r="1" spans="1:19" x14ac:dyDescent="0.4">
      <c r="A1" s="54" t="s">
        <v>332</v>
      </c>
      <c r="B1" s="34" t="s">
        <v>319</v>
      </c>
      <c r="C1" s="34" t="s">
        <v>327</v>
      </c>
      <c r="D1" s="34" t="s">
        <v>321</v>
      </c>
      <c r="E1" s="34" t="s">
        <v>328</v>
      </c>
      <c r="F1" s="51" t="s">
        <v>330</v>
      </c>
      <c r="G1" s="49" t="s">
        <v>331</v>
      </c>
    </row>
    <row r="2" spans="1:19" x14ac:dyDescent="0.4">
      <c r="A2" s="34" t="s">
        <v>322</v>
      </c>
      <c r="B2" s="52">
        <v>35.710799999999999</v>
      </c>
      <c r="C2" s="34">
        <v>35</v>
      </c>
      <c r="D2" s="34">
        <v>34</v>
      </c>
      <c r="E2" s="49">
        <v>7.33</v>
      </c>
      <c r="F2" s="51">
        <v>20</v>
      </c>
      <c r="G2" s="34">
        <v>56</v>
      </c>
    </row>
    <row r="3" spans="1:19" x14ac:dyDescent="0.4">
      <c r="A3" s="34" t="s">
        <v>323</v>
      </c>
      <c r="B3" s="34">
        <v>30</v>
      </c>
      <c r="C3" s="34">
        <v>30</v>
      </c>
      <c r="D3" s="34">
        <v>30</v>
      </c>
      <c r="E3" s="34">
        <v>4.96</v>
      </c>
      <c r="F3" s="51">
        <v>20</v>
      </c>
      <c r="G3" s="34">
        <v>42</v>
      </c>
    </row>
    <row r="4" spans="1:19" x14ac:dyDescent="0.4">
      <c r="A4" s="34" t="s">
        <v>324</v>
      </c>
      <c r="B4" s="34">
        <v>28.32</v>
      </c>
      <c r="C4" s="34">
        <v>28</v>
      </c>
      <c r="D4" s="34">
        <v>29</v>
      </c>
      <c r="E4" s="34">
        <v>4.26</v>
      </c>
      <c r="F4" s="51">
        <v>14</v>
      </c>
      <c r="G4" s="34">
        <v>42</v>
      </c>
    </row>
    <row r="5" spans="1:19" x14ac:dyDescent="0.4">
      <c r="A5" s="34" t="s">
        <v>325</v>
      </c>
      <c r="B5" s="34">
        <v>28.64</v>
      </c>
      <c r="C5" s="34">
        <v>28</v>
      </c>
      <c r="D5" s="34">
        <v>27</v>
      </c>
      <c r="E5" s="34">
        <v>5.46</v>
      </c>
      <c r="F5" s="51">
        <v>15</v>
      </c>
      <c r="G5" s="34">
        <v>42</v>
      </c>
    </row>
    <row r="6" spans="1:19" x14ac:dyDescent="0.4">
      <c r="A6" s="34" t="s">
        <v>326</v>
      </c>
      <c r="B6" s="34">
        <v>18.559999999999999</v>
      </c>
      <c r="C6" s="34">
        <v>18</v>
      </c>
      <c r="D6" s="34">
        <v>17</v>
      </c>
      <c r="E6" s="34">
        <v>4.04</v>
      </c>
      <c r="F6" s="51">
        <v>8</v>
      </c>
      <c r="G6" s="34">
        <v>28</v>
      </c>
    </row>
    <row r="11" spans="1:19" s="62" customFormat="1" x14ac:dyDescent="0.4">
      <c r="A11" s="54" t="s">
        <v>333</v>
      </c>
      <c r="B11" s="54" t="s">
        <v>334</v>
      </c>
      <c r="C11" s="56" t="s">
        <v>336</v>
      </c>
      <c r="D11" s="56" t="s">
        <v>335</v>
      </c>
      <c r="E11" s="56" t="s">
        <v>337</v>
      </c>
      <c r="F11" s="56" t="s">
        <v>338</v>
      </c>
      <c r="G11" s="55" t="s">
        <v>339</v>
      </c>
      <c r="H11"/>
      <c r="I11" s="59"/>
      <c r="J11" s="60"/>
      <c r="K11" s="60"/>
      <c r="L11" s="61"/>
      <c r="M11" s="60"/>
      <c r="N11" s="60"/>
      <c r="O11" s="60"/>
      <c r="P11" s="61"/>
      <c r="Q11" s="60"/>
      <c r="R11" s="60"/>
      <c r="S11" s="60"/>
    </row>
    <row r="12" spans="1:19" x14ac:dyDescent="0.4">
      <c r="B12" s="57">
        <v>6.7</v>
      </c>
      <c r="C12" s="19" cm="1">
        <f t="array" ref="C12:C118">Green!P2:P108</f>
        <v>35</v>
      </c>
      <c r="D12" s="34" cm="1">
        <f t="array" ref="D12:D118">Yellow!N2:N108</f>
        <v>30</v>
      </c>
      <c r="E12" s="34" cm="1">
        <f t="array" ref="E12:E118">Red!N2:N108</f>
        <v>32</v>
      </c>
      <c r="F12" s="34" cm="1">
        <f t="array" ref="F12:F118">Blue!N2:N108</f>
        <v>34</v>
      </c>
      <c r="G12" s="34" cm="1">
        <f t="array" ref="G12:G118">White!M2:M108</f>
        <v>26</v>
      </c>
    </row>
    <row r="13" spans="1:19" x14ac:dyDescent="0.4">
      <c r="B13" s="58">
        <v>6</v>
      </c>
      <c r="C13" s="19">
        <v>26</v>
      </c>
      <c r="D13" s="34">
        <v>32</v>
      </c>
      <c r="E13" s="34">
        <v>29</v>
      </c>
      <c r="F13" s="34">
        <v>29</v>
      </c>
      <c r="G13" s="34">
        <v>22</v>
      </c>
    </row>
    <row r="14" spans="1:19" x14ac:dyDescent="0.4">
      <c r="B14" s="58">
        <v>6.5</v>
      </c>
      <c r="C14" s="19">
        <v>37</v>
      </c>
      <c r="D14" s="34">
        <v>32</v>
      </c>
      <c r="E14" s="34">
        <v>20</v>
      </c>
      <c r="F14" s="34">
        <v>28</v>
      </c>
      <c r="G14" s="34">
        <v>18</v>
      </c>
    </row>
    <row r="15" spans="1:19" x14ac:dyDescent="0.4">
      <c r="B15" s="58">
        <v>7.5</v>
      </c>
      <c r="C15" s="19">
        <v>38</v>
      </c>
      <c r="D15" s="34">
        <v>30</v>
      </c>
      <c r="E15" s="34">
        <v>29</v>
      </c>
      <c r="F15" s="34">
        <v>17</v>
      </c>
      <c r="G15" s="34">
        <v>25</v>
      </c>
    </row>
    <row r="16" spans="1:19" x14ac:dyDescent="0.4">
      <c r="B16" s="58">
        <v>7</v>
      </c>
      <c r="C16" s="19">
        <v>34</v>
      </c>
      <c r="D16" s="34">
        <v>22</v>
      </c>
      <c r="E16" s="34">
        <v>20</v>
      </c>
      <c r="F16" s="34">
        <v>27</v>
      </c>
      <c r="G16" s="34">
        <v>18</v>
      </c>
    </row>
    <row r="17" spans="2:7" x14ac:dyDescent="0.4">
      <c r="B17" s="58">
        <v>6.9</v>
      </c>
      <c r="C17" s="19">
        <v>36</v>
      </c>
      <c r="D17" s="34">
        <v>34</v>
      </c>
      <c r="E17" s="34">
        <v>26</v>
      </c>
      <c r="F17" s="34">
        <v>28</v>
      </c>
      <c r="G17" s="34">
        <v>21</v>
      </c>
    </row>
    <row r="18" spans="2:7" x14ac:dyDescent="0.4">
      <c r="B18" s="58">
        <v>8</v>
      </c>
      <c r="C18" s="19">
        <v>56</v>
      </c>
      <c r="D18" s="34">
        <v>36</v>
      </c>
      <c r="E18" s="34">
        <v>42</v>
      </c>
      <c r="F18" s="34">
        <v>42</v>
      </c>
      <c r="G18" s="34">
        <v>28</v>
      </c>
    </row>
    <row r="19" spans="2:7" x14ac:dyDescent="0.4">
      <c r="B19" s="58">
        <v>6.5</v>
      </c>
      <c r="C19" s="19">
        <v>42</v>
      </c>
      <c r="D19" s="34">
        <v>34</v>
      </c>
      <c r="E19" s="34">
        <v>29</v>
      </c>
      <c r="F19" s="34">
        <v>37</v>
      </c>
      <c r="G19" s="34">
        <v>23</v>
      </c>
    </row>
    <row r="20" spans="2:7" x14ac:dyDescent="0.4">
      <c r="B20" s="58">
        <v>7.5</v>
      </c>
      <c r="C20" s="19">
        <v>45</v>
      </c>
      <c r="D20" s="34">
        <v>37</v>
      </c>
      <c r="E20" s="34">
        <v>36</v>
      </c>
      <c r="F20" s="34">
        <v>33</v>
      </c>
      <c r="G20" s="34">
        <v>20</v>
      </c>
    </row>
    <row r="21" spans="2:7" x14ac:dyDescent="0.4">
      <c r="B21" s="58">
        <v>7</v>
      </c>
      <c r="C21" s="19">
        <v>37</v>
      </c>
      <c r="D21" s="34">
        <v>28</v>
      </c>
      <c r="E21" s="34">
        <v>27</v>
      </c>
      <c r="F21" s="34">
        <v>29</v>
      </c>
      <c r="G21" s="34">
        <v>20</v>
      </c>
    </row>
    <row r="22" spans="2:7" x14ac:dyDescent="0.4">
      <c r="B22" s="58">
        <v>6.1</v>
      </c>
      <c r="C22" s="19">
        <v>30</v>
      </c>
      <c r="D22" s="34">
        <v>36</v>
      </c>
      <c r="E22" s="34">
        <v>30</v>
      </c>
      <c r="F22" s="34">
        <v>29</v>
      </c>
      <c r="G22" s="34">
        <v>17</v>
      </c>
    </row>
    <row r="23" spans="2:7" x14ac:dyDescent="0.4">
      <c r="B23" s="58">
        <v>6.1</v>
      </c>
      <c r="C23" s="19">
        <v>25</v>
      </c>
      <c r="D23" s="34">
        <v>29</v>
      </c>
      <c r="E23" s="34">
        <v>27</v>
      </c>
      <c r="F23" s="34">
        <v>15</v>
      </c>
      <c r="G23" s="34">
        <v>16</v>
      </c>
    </row>
    <row r="24" spans="2:7" x14ac:dyDescent="0.4">
      <c r="B24" s="58">
        <v>6.3</v>
      </c>
      <c r="C24" s="19">
        <v>38</v>
      </c>
      <c r="D24" s="34">
        <v>27</v>
      </c>
      <c r="E24" s="34">
        <v>27</v>
      </c>
      <c r="F24" s="34">
        <v>31</v>
      </c>
      <c r="G24" s="34">
        <v>18</v>
      </c>
    </row>
    <row r="25" spans="2:7" x14ac:dyDescent="0.4">
      <c r="B25" s="58">
        <v>6.6</v>
      </c>
      <c r="C25" s="19">
        <v>35</v>
      </c>
      <c r="D25" s="34">
        <v>24</v>
      </c>
      <c r="E25" s="34">
        <v>38</v>
      </c>
      <c r="F25" s="34">
        <v>39</v>
      </c>
      <c r="G25" s="34">
        <v>17</v>
      </c>
    </row>
    <row r="26" spans="2:7" x14ac:dyDescent="0.4">
      <c r="B26" s="58">
        <v>7.9</v>
      </c>
      <c r="C26" s="19">
        <v>35</v>
      </c>
      <c r="D26" s="34">
        <v>23</v>
      </c>
      <c r="E26" s="34">
        <v>31</v>
      </c>
      <c r="F26" s="34">
        <v>28</v>
      </c>
      <c r="G26" s="34">
        <v>13</v>
      </c>
    </row>
    <row r="27" spans="2:7" x14ac:dyDescent="0.4">
      <c r="B27" s="58">
        <v>6.4</v>
      </c>
      <c r="C27" s="19">
        <v>36</v>
      </c>
      <c r="D27" s="34">
        <v>34</v>
      </c>
      <c r="E27" s="34">
        <v>31</v>
      </c>
      <c r="F27" s="34">
        <v>30</v>
      </c>
      <c r="G27" s="34">
        <v>22</v>
      </c>
    </row>
    <row r="28" spans="2:7" x14ac:dyDescent="0.4">
      <c r="B28" s="58">
        <v>6.7</v>
      </c>
      <c r="C28" s="19">
        <v>54</v>
      </c>
      <c r="D28" s="34">
        <v>41</v>
      </c>
      <c r="E28" s="34">
        <v>35</v>
      </c>
      <c r="F28" s="34">
        <v>36</v>
      </c>
      <c r="G28" s="34">
        <v>26</v>
      </c>
    </row>
    <row r="29" spans="2:7" x14ac:dyDescent="0.4">
      <c r="B29" s="58">
        <v>4.5999999999999996</v>
      </c>
      <c r="C29" s="19">
        <v>20</v>
      </c>
      <c r="D29" s="34">
        <v>28</v>
      </c>
      <c r="E29" s="34">
        <v>27</v>
      </c>
      <c r="F29" s="34">
        <v>30</v>
      </c>
      <c r="G29" s="34">
        <v>16</v>
      </c>
    </row>
    <row r="30" spans="2:7" x14ac:dyDescent="0.4">
      <c r="B30" s="58">
        <v>6.9</v>
      </c>
      <c r="C30" s="19">
        <v>43</v>
      </c>
      <c r="D30" s="34">
        <v>32</v>
      </c>
      <c r="E30" s="34">
        <v>27</v>
      </c>
      <c r="F30" s="34">
        <v>36</v>
      </c>
      <c r="G30" s="34">
        <v>17</v>
      </c>
    </row>
    <row r="31" spans="2:7" x14ac:dyDescent="0.4">
      <c r="B31" s="58">
        <v>8.3000000000000007</v>
      </c>
      <c r="C31" s="19">
        <v>39</v>
      </c>
      <c r="D31" s="34">
        <v>31</v>
      </c>
      <c r="E31" s="34">
        <v>32</v>
      </c>
      <c r="F31" s="34">
        <v>38</v>
      </c>
      <c r="G31" s="34">
        <v>15</v>
      </c>
    </row>
    <row r="32" spans="2:7" x14ac:dyDescent="0.4">
      <c r="B32" s="58">
        <v>6.7</v>
      </c>
      <c r="C32" s="19">
        <v>29</v>
      </c>
      <c r="D32" s="34">
        <v>30</v>
      </c>
      <c r="E32" s="34">
        <v>27</v>
      </c>
      <c r="F32" s="34">
        <v>25</v>
      </c>
      <c r="G32" s="34">
        <v>12</v>
      </c>
    </row>
    <row r="33" spans="2:7" x14ac:dyDescent="0.4">
      <c r="B33" s="58">
        <v>7.1</v>
      </c>
      <c r="C33" s="19">
        <v>39</v>
      </c>
      <c r="D33" s="34">
        <v>31</v>
      </c>
      <c r="E33" s="34">
        <v>24</v>
      </c>
      <c r="F33" s="34">
        <v>23</v>
      </c>
      <c r="G33" s="34">
        <v>16</v>
      </c>
    </row>
    <row r="34" spans="2:7" x14ac:dyDescent="0.4">
      <c r="B34" s="58">
        <v>6</v>
      </c>
      <c r="C34" s="19">
        <v>32</v>
      </c>
      <c r="D34" s="34">
        <v>23</v>
      </c>
      <c r="E34" s="34">
        <v>23</v>
      </c>
      <c r="F34" s="34">
        <v>24</v>
      </c>
      <c r="G34" s="34">
        <v>18</v>
      </c>
    </row>
    <row r="35" spans="2:7" x14ac:dyDescent="0.4">
      <c r="B35" s="58">
        <v>6.5</v>
      </c>
      <c r="C35" s="19">
        <v>36</v>
      </c>
      <c r="D35" s="34">
        <v>25</v>
      </c>
      <c r="E35" s="34">
        <v>21</v>
      </c>
      <c r="F35" s="34">
        <v>25</v>
      </c>
      <c r="G35" s="34">
        <v>15</v>
      </c>
    </row>
    <row r="36" spans="2:7" x14ac:dyDescent="0.4">
      <c r="B36" s="58">
        <v>8.1999999999999993</v>
      </c>
      <c r="C36" s="19">
        <v>31</v>
      </c>
      <c r="D36" s="34">
        <v>41</v>
      </c>
      <c r="E36" s="34">
        <v>32</v>
      </c>
      <c r="F36" s="34">
        <v>35</v>
      </c>
      <c r="G36" s="34">
        <v>23</v>
      </c>
    </row>
    <row r="37" spans="2:7" x14ac:dyDescent="0.4">
      <c r="B37" s="58">
        <v>6</v>
      </c>
      <c r="C37" s="19">
        <v>53</v>
      </c>
      <c r="D37" s="34">
        <v>33</v>
      </c>
      <c r="E37" s="34">
        <v>36</v>
      </c>
      <c r="F37" s="34">
        <v>28</v>
      </c>
      <c r="G37" s="34">
        <v>17</v>
      </c>
    </row>
    <row r="38" spans="2:7" x14ac:dyDescent="0.4">
      <c r="B38" s="58">
        <v>6.9</v>
      </c>
      <c r="C38" s="19">
        <v>38</v>
      </c>
      <c r="D38" s="34">
        <v>26</v>
      </c>
      <c r="E38" s="34">
        <v>29</v>
      </c>
      <c r="F38" s="34">
        <v>24</v>
      </c>
      <c r="G38" s="34">
        <v>18</v>
      </c>
    </row>
    <row r="39" spans="2:7" x14ac:dyDescent="0.4">
      <c r="B39" s="58">
        <v>5.8</v>
      </c>
      <c r="C39" s="19">
        <v>56</v>
      </c>
      <c r="D39" s="34">
        <v>42</v>
      </c>
      <c r="E39" s="34">
        <v>42</v>
      </c>
      <c r="F39" s="34">
        <v>42</v>
      </c>
      <c r="G39" s="34">
        <v>28</v>
      </c>
    </row>
    <row r="40" spans="2:7" x14ac:dyDescent="0.4">
      <c r="B40" s="58">
        <v>5.5</v>
      </c>
      <c r="C40" s="19">
        <v>37</v>
      </c>
      <c r="D40" s="34">
        <v>23</v>
      </c>
      <c r="E40" s="34">
        <v>32</v>
      </c>
      <c r="F40" s="34">
        <v>26</v>
      </c>
      <c r="G40" s="34">
        <v>8</v>
      </c>
    </row>
    <row r="41" spans="2:7" x14ac:dyDescent="0.4">
      <c r="B41" s="58">
        <v>6.9</v>
      </c>
      <c r="C41" s="19">
        <v>36</v>
      </c>
      <c r="D41" s="34">
        <v>25</v>
      </c>
      <c r="E41" s="34">
        <v>25</v>
      </c>
      <c r="F41" s="34">
        <v>27</v>
      </c>
      <c r="G41" s="34">
        <v>17</v>
      </c>
    </row>
    <row r="42" spans="2:7" x14ac:dyDescent="0.4">
      <c r="B42" s="58">
        <v>6.3</v>
      </c>
      <c r="C42" s="19">
        <v>33</v>
      </c>
      <c r="D42" s="34">
        <v>25</v>
      </c>
      <c r="E42" s="34">
        <v>24</v>
      </c>
      <c r="F42" s="34">
        <v>24</v>
      </c>
      <c r="G42" s="34">
        <v>17</v>
      </c>
    </row>
    <row r="43" spans="2:7" x14ac:dyDescent="0.4">
      <c r="B43" s="58">
        <v>8.5</v>
      </c>
      <c r="C43" s="19">
        <v>38</v>
      </c>
      <c r="D43" s="34">
        <v>32</v>
      </c>
      <c r="E43" s="34">
        <v>28</v>
      </c>
      <c r="F43" s="34">
        <v>26</v>
      </c>
      <c r="G43" s="34">
        <v>19</v>
      </c>
    </row>
    <row r="44" spans="2:7" x14ac:dyDescent="0.4">
      <c r="B44" s="58">
        <v>6.8</v>
      </c>
      <c r="C44" s="19">
        <v>40</v>
      </c>
      <c r="D44" s="34">
        <v>32</v>
      </c>
      <c r="E44" s="34">
        <v>28</v>
      </c>
      <c r="F44" s="34">
        <v>31</v>
      </c>
      <c r="G44" s="34">
        <v>18</v>
      </c>
    </row>
    <row r="45" spans="2:7" x14ac:dyDescent="0.4">
      <c r="B45" s="58">
        <v>5.6</v>
      </c>
      <c r="C45" s="19">
        <v>41</v>
      </c>
      <c r="D45" s="34">
        <v>31</v>
      </c>
      <c r="E45" s="34">
        <v>30</v>
      </c>
      <c r="F45" s="34">
        <v>19</v>
      </c>
      <c r="G45" s="34">
        <v>20</v>
      </c>
    </row>
    <row r="46" spans="2:7" x14ac:dyDescent="0.4">
      <c r="B46" s="58">
        <v>6</v>
      </c>
      <c r="C46" s="19">
        <v>36</v>
      </c>
      <c r="D46" s="34">
        <v>30</v>
      </c>
      <c r="E46" s="34">
        <v>28</v>
      </c>
      <c r="F46" s="34">
        <v>32</v>
      </c>
      <c r="G46" s="34">
        <v>20</v>
      </c>
    </row>
    <row r="47" spans="2:7" x14ac:dyDescent="0.4">
      <c r="B47" s="58">
        <v>6.1</v>
      </c>
      <c r="C47" s="19">
        <v>34</v>
      </c>
      <c r="D47" s="34">
        <v>26</v>
      </c>
      <c r="E47" s="34">
        <v>26</v>
      </c>
      <c r="F47" s="34">
        <v>26</v>
      </c>
      <c r="G47" s="34">
        <v>16</v>
      </c>
    </row>
    <row r="48" spans="2:7" x14ac:dyDescent="0.4">
      <c r="B48" s="58">
        <v>6.3</v>
      </c>
      <c r="C48" s="19">
        <v>34</v>
      </c>
      <c r="D48" s="34">
        <v>33</v>
      </c>
      <c r="E48" s="34">
        <v>24</v>
      </c>
      <c r="F48" s="34">
        <v>27</v>
      </c>
      <c r="G48" s="34">
        <v>17</v>
      </c>
    </row>
    <row r="49" spans="2:7" x14ac:dyDescent="0.4">
      <c r="B49" s="58">
        <v>6.6</v>
      </c>
      <c r="C49" s="19">
        <v>33</v>
      </c>
      <c r="D49" s="34">
        <v>32</v>
      </c>
      <c r="E49" s="34">
        <v>27</v>
      </c>
      <c r="F49" s="34">
        <v>26</v>
      </c>
      <c r="G49" s="34">
        <v>16</v>
      </c>
    </row>
    <row r="50" spans="2:7" x14ac:dyDescent="0.4">
      <c r="B50" s="58">
        <v>5.3</v>
      </c>
      <c r="C50" s="19">
        <v>35</v>
      </c>
      <c r="D50" s="34">
        <v>33</v>
      </c>
      <c r="E50" s="34">
        <v>27</v>
      </c>
      <c r="F50" s="34">
        <v>37</v>
      </c>
      <c r="G50" s="34">
        <v>21</v>
      </c>
    </row>
    <row r="51" spans="2:7" x14ac:dyDescent="0.4">
      <c r="B51" s="58">
        <v>8</v>
      </c>
      <c r="C51" s="19">
        <v>28</v>
      </c>
      <c r="D51" s="34">
        <v>22</v>
      </c>
      <c r="E51" s="34">
        <v>30</v>
      </c>
      <c r="F51" s="34">
        <v>26</v>
      </c>
      <c r="G51" s="34">
        <v>18</v>
      </c>
    </row>
    <row r="52" spans="2:7" x14ac:dyDescent="0.4">
      <c r="B52" s="58">
        <v>6.3</v>
      </c>
      <c r="C52" s="19">
        <v>43</v>
      </c>
      <c r="D52" s="34">
        <v>37</v>
      </c>
      <c r="E52" s="34">
        <v>31</v>
      </c>
      <c r="F52" s="34">
        <v>38</v>
      </c>
      <c r="G52" s="34">
        <v>24</v>
      </c>
    </row>
    <row r="53" spans="2:7" x14ac:dyDescent="0.4">
      <c r="B53" s="58">
        <v>6.4</v>
      </c>
      <c r="C53" s="19">
        <v>34</v>
      </c>
      <c r="D53" s="34">
        <v>30</v>
      </c>
      <c r="E53" s="34">
        <v>29</v>
      </c>
      <c r="F53" s="34">
        <v>32</v>
      </c>
      <c r="G53" s="34">
        <v>19</v>
      </c>
    </row>
    <row r="54" spans="2:7" x14ac:dyDescent="0.4">
      <c r="B54" s="58">
        <v>7.1</v>
      </c>
      <c r="C54" s="19">
        <v>41</v>
      </c>
      <c r="D54" s="34">
        <v>35</v>
      </c>
      <c r="E54" s="34">
        <v>32</v>
      </c>
      <c r="F54" s="34">
        <v>30</v>
      </c>
      <c r="G54" s="34">
        <v>23</v>
      </c>
    </row>
    <row r="55" spans="2:7" x14ac:dyDescent="0.4">
      <c r="B55" s="58">
        <v>8.8000000000000007</v>
      </c>
      <c r="C55" s="19">
        <v>31</v>
      </c>
      <c r="D55" s="34">
        <v>23</v>
      </c>
      <c r="E55" s="34">
        <v>27</v>
      </c>
      <c r="F55" s="34">
        <v>21</v>
      </c>
      <c r="G55" s="34">
        <v>12</v>
      </c>
    </row>
    <row r="56" spans="2:7" x14ac:dyDescent="0.4">
      <c r="B56" s="58">
        <v>6.4</v>
      </c>
      <c r="C56" s="19">
        <v>38</v>
      </c>
      <c r="D56" s="34">
        <v>30</v>
      </c>
      <c r="E56" s="34">
        <v>25</v>
      </c>
      <c r="F56" s="34">
        <v>27</v>
      </c>
      <c r="G56" s="34">
        <v>22</v>
      </c>
    </row>
    <row r="57" spans="2:7" x14ac:dyDescent="0.4">
      <c r="B57" s="58">
        <v>6.6</v>
      </c>
      <c r="C57" s="19">
        <v>43</v>
      </c>
      <c r="D57" s="34">
        <v>33</v>
      </c>
      <c r="E57" s="34">
        <v>33</v>
      </c>
      <c r="F57" s="34">
        <v>34</v>
      </c>
      <c r="G57" s="34">
        <v>23</v>
      </c>
    </row>
    <row r="58" spans="2:7" x14ac:dyDescent="0.4">
      <c r="B58" s="58">
        <v>6.7</v>
      </c>
      <c r="C58" s="19">
        <v>27</v>
      </c>
      <c r="D58" s="34">
        <v>27</v>
      </c>
      <c r="E58" s="34">
        <v>26</v>
      </c>
      <c r="F58" s="34">
        <v>27</v>
      </c>
      <c r="G58" s="34">
        <v>13</v>
      </c>
    </row>
    <row r="59" spans="2:7" x14ac:dyDescent="0.4">
      <c r="B59" s="57">
        <v>6.46</v>
      </c>
      <c r="C59" s="19">
        <v>26</v>
      </c>
      <c r="D59" s="34">
        <v>32</v>
      </c>
      <c r="E59" s="34">
        <v>33</v>
      </c>
      <c r="F59" s="34">
        <v>27</v>
      </c>
      <c r="G59" s="34">
        <v>20</v>
      </c>
    </row>
    <row r="60" spans="2:7" x14ac:dyDescent="0.4">
      <c r="B60" s="58">
        <v>6.4</v>
      </c>
      <c r="C60" s="19">
        <v>39</v>
      </c>
      <c r="D60" s="34">
        <v>23</v>
      </c>
      <c r="E60" s="34">
        <v>28</v>
      </c>
      <c r="F60" s="34">
        <v>27</v>
      </c>
      <c r="G60" s="34">
        <v>17</v>
      </c>
    </row>
    <row r="61" spans="2:7" x14ac:dyDescent="0.4">
      <c r="B61" s="58">
        <v>5.4</v>
      </c>
      <c r="C61" s="19">
        <v>25</v>
      </c>
      <c r="D61" s="34">
        <v>26</v>
      </c>
      <c r="E61" s="34">
        <v>29</v>
      </c>
      <c r="F61" s="34">
        <v>25</v>
      </c>
      <c r="G61" s="34">
        <v>14</v>
      </c>
    </row>
    <row r="62" spans="2:7" x14ac:dyDescent="0.4">
      <c r="B62" s="58">
        <v>8</v>
      </c>
      <c r="C62" s="19">
        <v>29</v>
      </c>
      <c r="D62" s="34">
        <v>29</v>
      </c>
      <c r="E62" s="34">
        <v>30</v>
      </c>
      <c r="F62" s="34">
        <v>24</v>
      </c>
      <c r="G62" s="34">
        <v>15</v>
      </c>
    </row>
    <row r="63" spans="2:7" x14ac:dyDescent="0.4">
      <c r="B63" s="58">
        <v>7.3</v>
      </c>
      <c r="C63" s="19">
        <v>46</v>
      </c>
      <c r="D63" s="34">
        <v>36</v>
      </c>
      <c r="E63" s="34">
        <v>36</v>
      </c>
      <c r="F63" s="34">
        <v>36</v>
      </c>
      <c r="G63" s="34">
        <v>24</v>
      </c>
    </row>
    <row r="64" spans="2:7" x14ac:dyDescent="0.4">
      <c r="B64" s="58">
        <v>7</v>
      </c>
      <c r="C64" s="19">
        <v>34</v>
      </c>
      <c r="D64" s="34">
        <v>26</v>
      </c>
      <c r="E64" s="34">
        <v>26</v>
      </c>
      <c r="F64" s="34">
        <v>24</v>
      </c>
      <c r="G64" s="34">
        <v>17</v>
      </c>
    </row>
    <row r="65" spans="2:7" x14ac:dyDescent="0.4">
      <c r="B65" s="58">
        <v>8</v>
      </c>
      <c r="C65" s="19">
        <v>28</v>
      </c>
      <c r="D65" s="34">
        <v>29</v>
      </c>
      <c r="E65" s="34">
        <v>26</v>
      </c>
      <c r="F65" s="34">
        <v>35</v>
      </c>
      <c r="G65" s="34">
        <v>19</v>
      </c>
    </row>
    <row r="66" spans="2:7" x14ac:dyDescent="0.4">
      <c r="B66" s="58">
        <v>6.6</v>
      </c>
      <c r="C66" s="19">
        <v>28</v>
      </c>
      <c r="D66" s="34">
        <v>20</v>
      </c>
      <c r="E66" s="34">
        <v>26</v>
      </c>
      <c r="F66" s="34">
        <v>29</v>
      </c>
      <c r="G66" s="34">
        <v>20</v>
      </c>
    </row>
    <row r="67" spans="2:7" x14ac:dyDescent="0.4">
      <c r="B67" s="58">
        <v>6.6</v>
      </c>
      <c r="C67" s="19">
        <v>29</v>
      </c>
      <c r="D67" s="34">
        <v>36</v>
      </c>
      <c r="E67" s="34">
        <v>30</v>
      </c>
      <c r="F67" s="34">
        <v>32</v>
      </c>
      <c r="G67" s="34">
        <v>22</v>
      </c>
    </row>
    <row r="68" spans="2:7" x14ac:dyDescent="0.4">
      <c r="B68" s="58">
        <v>6.4</v>
      </c>
      <c r="C68" s="19">
        <v>40</v>
      </c>
      <c r="D68" s="34">
        <v>30</v>
      </c>
      <c r="E68" s="34">
        <v>30</v>
      </c>
      <c r="F68" s="34">
        <v>31</v>
      </c>
      <c r="G68" s="34">
        <v>27</v>
      </c>
    </row>
    <row r="69" spans="2:7" x14ac:dyDescent="0.4">
      <c r="B69" s="58">
        <v>6.4</v>
      </c>
      <c r="C69" s="19">
        <v>25</v>
      </c>
      <c r="D69" s="34">
        <v>32</v>
      </c>
      <c r="E69" s="34">
        <v>32</v>
      </c>
      <c r="F69" s="34">
        <v>37</v>
      </c>
      <c r="G69" s="34">
        <v>20</v>
      </c>
    </row>
    <row r="70" spans="2:7" x14ac:dyDescent="0.4">
      <c r="B70" s="58">
        <v>6.9</v>
      </c>
      <c r="C70" s="19">
        <v>29</v>
      </c>
      <c r="D70" s="34">
        <v>28</v>
      </c>
      <c r="E70" s="34">
        <v>23</v>
      </c>
      <c r="F70" s="34">
        <v>25</v>
      </c>
      <c r="G70" s="34">
        <v>17</v>
      </c>
    </row>
    <row r="71" spans="2:7" x14ac:dyDescent="0.4">
      <c r="B71" s="58">
        <v>6.5</v>
      </c>
      <c r="C71" s="19">
        <v>36</v>
      </c>
      <c r="D71" s="34">
        <v>27</v>
      </c>
      <c r="E71" s="34">
        <v>27</v>
      </c>
      <c r="F71" s="34">
        <v>18</v>
      </c>
      <c r="G71" s="34">
        <v>15</v>
      </c>
    </row>
    <row r="72" spans="2:7" x14ac:dyDescent="0.4">
      <c r="B72" s="58">
        <v>6.3</v>
      </c>
      <c r="C72" s="19">
        <v>42</v>
      </c>
      <c r="D72" s="34">
        <v>33</v>
      </c>
      <c r="E72" s="34">
        <v>31</v>
      </c>
      <c r="F72" s="34">
        <v>32</v>
      </c>
      <c r="G72" s="34">
        <v>19</v>
      </c>
    </row>
    <row r="73" spans="2:7" x14ac:dyDescent="0.4">
      <c r="B73" s="58">
        <v>6.7</v>
      </c>
      <c r="C73" s="19">
        <v>44</v>
      </c>
      <c r="D73" s="34">
        <v>29</v>
      </c>
      <c r="E73" s="34">
        <v>29</v>
      </c>
      <c r="F73" s="34">
        <v>29</v>
      </c>
      <c r="G73" s="34">
        <v>21</v>
      </c>
    </row>
    <row r="74" spans="2:7" x14ac:dyDescent="0.4">
      <c r="B74" s="58">
        <v>6.1</v>
      </c>
      <c r="C74" s="19">
        <v>40</v>
      </c>
      <c r="D74" s="34">
        <v>40</v>
      </c>
      <c r="E74" s="34">
        <v>32</v>
      </c>
      <c r="F74" s="34">
        <v>38</v>
      </c>
      <c r="G74" s="34">
        <v>18</v>
      </c>
    </row>
    <row r="75" spans="2:7" x14ac:dyDescent="0.4">
      <c r="B75" s="58">
        <v>6.6</v>
      </c>
      <c r="C75" s="19">
        <v>39</v>
      </c>
      <c r="D75" s="34">
        <v>35</v>
      </c>
      <c r="E75" s="34">
        <v>28</v>
      </c>
      <c r="F75" s="34">
        <v>34</v>
      </c>
      <c r="G75" s="34">
        <v>23</v>
      </c>
    </row>
    <row r="76" spans="2:7" x14ac:dyDescent="0.4">
      <c r="B76" s="58">
        <v>7</v>
      </c>
      <c r="C76" s="19">
        <v>48</v>
      </c>
      <c r="D76" s="34">
        <v>35</v>
      </c>
      <c r="E76" s="34">
        <v>28</v>
      </c>
      <c r="F76" s="34">
        <v>27</v>
      </c>
      <c r="G76" s="34">
        <v>19</v>
      </c>
    </row>
    <row r="77" spans="2:7" x14ac:dyDescent="0.4">
      <c r="B77" s="58">
        <v>7.8</v>
      </c>
      <c r="C77" s="19">
        <v>33</v>
      </c>
      <c r="D77" s="34">
        <v>32</v>
      </c>
      <c r="E77" s="34">
        <v>29</v>
      </c>
      <c r="F77" s="34">
        <v>31</v>
      </c>
      <c r="G77" s="34">
        <v>19</v>
      </c>
    </row>
    <row r="78" spans="2:7" x14ac:dyDescent="0.4">
      <c r="B78" s="58">
        <v>6.5</v>
      </c>
      <c r="C78" s="19">
        <v>30</v>
      </c>
      <c r="D78" s="34">
        <v>34</v>
      </c>
      <c r="E78" s="34">
        <v>28</v>
      </c>
      <c r="F78" s="34">
        <v>28</v>
      </c>
      <c r="G78" s="34">
        <v>19</v>
      </c>
    </row>
    <row r="79" spans="2:7" x14ac:dyDescent="0.4">
      <c r="B79" s="58">
        <v>7</v>
      </c>
      <c r="C79" s="19">
        <v>32</v>
      </c>
      <c r="D79" s="34">
        <v>24</v>
      </c>
      <c r="E79" s="34">
        <v>28</v>
      </c>
      <c r="F79" s="34">
        <v>27</v>
      </c>
      <c r="G79" s="34">
        <v>15</v>
      </c>
    </row>
    <row r="80" spans="2:7" x14ac:dyDescent="0.4">
      <c r="B80" s="58">
        <v>6.8</v>
      </c>
      <c r="C80" s="19">
        <v>28</v>
      </c>
      <c r="D80" s="34">
        <v>31</v>
      </c>
      <c r="E80" s="34">
        <v>26</v>
      </c>
      <c r="F80" s="34">
        <v>21</v>
      </c>
      <c r="G80" s="34">
        <v>15</v>
      </c>
    </row>
    <row r="81" spans="2:7" x14ac:dyDescent="0.4">
      <c r="B81" s="58">
        <v>6.7</v>
      </c>
      <c r="C81" s="19">
        <v>40</v>
      </c>
      <c r="D81" s="34">
        <v>31</v>
      </c>
      <c r="E81" s="34">
        <v>24</v>
      </c>
      <c r="F81" s="34">
        <v>30</v>
      </c>
      <c r="G81" s="34">
        <v>23</v>
      </c>
    </row>
    <row r="82" spans="2:7" x14ac:dyDescent="0.4">
      <c r="B82" s="58">
        <v>6.5</v>
      </c>
      <c r="C82" s="19">
        <v>46</v>
      </c>
      <c r="D82" s="34">
        <v>39</v>
      </c>
      <c r="E82" s="34">
        <v>29</v>
      </c>
      <c r="F82" s="34">
        <v>31</v>
      </c>
      <c r="G82" s="34">
        <v>26</v>
      </c>
    </row>
    <row r="83" spans="2:7" x14ac:dyDescent="0.4">
      <c r="B83" s="58">
        <v>7.1</v>
      </c>
      <c r="C83" s="19">
        <v>33</v>
      </c>
      <c r="D83" s="34">
        <v>31</v>
      </c>
      <c r="E83" s="34">
        <v>28</v>
      </c>
      <c r="F83" s="34">
        <v>21</v>
      </c>
      <c r="G83" s="34">
        <v>18</v>
      </c>
    </row>
    <row r="84" spans="2:7" x14ac:dyDescent="0.4">
      <c r="B84" s="58">
        <v>6.5</v>
      </c>
      <c r="C84" s="19">
        <v>41</v>
      </c>
      <c r="D84" s="34">
        <v>35</v>
      </c>
      <c r="E84" s="34">
        <v>27</v>
      </c>
      <c r="F84" s="34">
        <v>35</v>
      </c>
      <c r="G84" s="34">
        <v>23</v>
      </c>
    </row>
    <row r="85" spans="2:7" x14ac:dyDescent="0.4">
      <c r="B85" s="58">
        <v>7.2</v>
      </c>
      <c r="C85" s="19">
        <v>25</v>
      </c>
      <c r="D85" s="34">
        <v>22</v>
      </c>
      <c r="E85" s="34">
        <v>22</v>
      </c>
      <c r="F85" s="34">
        <v>16</v>
      </c>
      <c r="G85" s="34">
        <v>13</v>
      </c>
    </row>
    <row r="86" spans="2:7" x14ac:dyDescent="0.4">
      <c r="B86" s="58">
        <v>7</v>
      </c>
      <c r="C86" s="19">
        <v>31</v>
      </c>
      <c r="D86" s="34">
        <v>28</v>
      </c>
      <c r="E86" s="34">
        <v>14</v>
      </c>
      <c r="F86" s="34">
        <v>24</v>
      </c>
      <c r="G86" s="34">
        <v>8</v>
      </c>
    </row>
    <row r="87" spans="2:7" x14ac:dyDescent="0.4">
      <c r="B87" s="58">
        <v>7.1</v>
      </c>
      <c r="C87" s="19">
        <v>30</v>
      </c>
      <c r="D87" s="34">
        <v>28</v>
      </c>
      <c r="E87" s="34">
        <v>24</v>
      </c>
      <c r="F87" s="34">
        <v>28</v>
      </c>
      <c r="G87" s="34">
        <v>17</v>
      </c>
    </row>
    <row r="88" spans="2:7" x14ac:dyDescent="0.4">
      <c r="B88" s="58">
        <v>7.2</v>
      </c>
      <c r="C88" s="19">
        <v>30</v>
      </c>
      <c r="D88" s="34">
        <v>34</v>
      </c>
      <c r="E88" s="34">
        <v>31</v>
      </c>
      <c r="F88" s="34">
        <v>29</v>
      </c>
      <c r="G88" s="34">
        <v>16</v>
      </c>
    </row>
    <row r="89" spans="2:7" x14ac:dyDescent="0.4">
      <c r="B89" s="58">
        <v>6.9</v>
      </c>
      <c r="C89" s="19">
        <v>34</v>
      </c>
      <c r="D89" s="34">
        <v>29</v>
      </c>
      <c r="E89" s="34">
        <v>31</v>
      </c>
      <c r="F89" s="34">
        <v>28</v>
      </c>
      <c r="G89" s="34">
        <v>18</v>
      </c>
    </row>
    <row r="90" spans="2:7" x14ac:dyDescent="0.4">
      <c r="B90" s="58">
        <v>7.9</v>
      </c>
      <c r="C90" s="19">
        <v>27</v>
      </c>
      <c r="D90" s="34">
        <v>20</v>
      </c>
      <c r="E90" s="34">
        <v>26</v>
      </c>
      <c r="F90" s="34">
        <v>27</v>
      </c>
      <c r="G90" s="34">
        <v>17</v>
      </c>
    </row>
    <row r="91" spans="2:7" x14ac:dyDescent="0.4">
      <c r="B91" s="58">
        <v>6.5</v>
      </c>
      <c r="C91" s="19">
        <v>23</v>
      </c>
      <c r="D91" s="34">
        <v>24</v>
      </c>
      <c r="E91" s="34">
        <v>29</v>
      </c>
      <c r="F91" s="34">
        <v>29</v>
      </c>
      <c r="G91" s="34">
        <v>14</v>
      </c>
    </row>
    <row r="92" spans="2:7" x14ac:dyDescent="0.4">
      <c r="B92" s="58">
        <v>6.6</v>
      </c>
      <c r="C92" s="19">
        <v>38</v>
      </c>
      <c r="D92" s="34">
        <v>31</v>
      </c>
      <c r="E92" s="34">
        <v>26</v>
      </c>
      <c r="F92" s="34">
        <v>22</v>
      </c>
      <c r="G92" s="34">
        <v>18</v>
      </c>
    </row>
    <row r="93" spans="2:7" x14ac:dyDescent="0.4">
      <c r="B93" s="58">
        <v>6.6</v>
      </c>
      <c r="C93" s="19">
        <v>31</v>
      </c>
      <c r="D93" s="34">
        <v>29</v>
      </c>
      <c r="E93" s="34">
        <v>28</v>
      </c>
      <c r="F93" s="34">
        <v>30</v>
      </c>
      <c r="G93" s="34">
        <v>20</v>
      </c>
    </row>
    <row r="94" spans="2:7" x14ac:dyDescent="0.4">
      <c r="B94" s="58">
        <v>6.6</v>
      </c>
      <c r="C94" s="19">
        <v>34</v>
      </c>
      <c r="D94" s="34">
        <v>32</v>
      </c>
      <c r="E94" s="34">
        <v>29</v>
      </c>
      <c r="F94" s="34">
        <v>26</v>
      </c>
      <c r="G94" s="34">
        <v>18</v>
      </c>
    </row>
    <row r="95" spans="2:7" x14ac:dyDescent="0.4">
      <c r="B95" s="58">
        <v>6</v>
      </c>
      <c r="C95" s="19">
        <v>29</v>
      </c>
      <c r="D95" s="34">
        <v>23</v>
      </c>
      <c r="E95" s="34">
        <v>31</v>
      </c>
      <c r="F95" s="34">
        <v>31</v>
      </c>
      <c r="G95" s="34">
        <v>13</v>
      </c>
    </row>
    <row r="96" spans="2:7" x14ac:dyDescent="0.4">
      <c r="B96" s="57">
        <v>6.5</v>
      </c>
      <c r="C96" s="19">
        <v>42</v>
      </c>
      <c r="D96" s="34">
        <v>29</v>
      </c>
      <c r="E96" s="34">
        <v>28</v>
      </c>
      <c r="F96" s="34">
        <v>32</v>
      </c>
      <c r="G96" s="34">
        <v>18</v>
      </c>
    </row>
    <row r="97" spans="2:7" x14ac:dyDescent="0.4">
      <c r="B97" s="58">
        <v>6.3</v>
      </c>
      <c r="C97" s="19">
        <v>26</v>
      </c>
      <c r="D97" s="34">
        <v>31</v>
      </c>
      <c r="E97" s="34">
        <v>25</v>
      </c>
      <c r="F97" s="34">
        <v>22</v>
      </c>
      <c r="G97" s="34">
        <v>13</v>
      </c>
    </row>
    <row r="98" spans="2:7" x14ac:dyDescent="0.4">
      <c r="B98" s="58">
        <v>6.1</v>
      </c>
      <c r="C98" s="19">
        <v>48</v>
      </c>
      <c r="D98" s="34">
        <v>35</v>
      </c>
      <c r="E98" s="34">
        <v>30</v>
      </c>
      <c r="F98" s="34">
        <v>39</v>
      </c>
      <c r="G98" s="34">
        <v>27</v>
      </c>
    </row>
    <row r="99" spans="2:7" x14ac:dyDescent="0.4">
      <c r="B99" s="58">
        <v>6.5</v>
      </c>
      <c r="C99" s="19">
        <v>27</v>
      </c>
      <c r="D99" s="34">
        <v>24</v>
      </c>
      <c r="E99" s="34">
        <v>26</v>
      </c>
      <c r="F99" s="34">
        <v>22</v>
      </c>
      <c r="G99" s="34">
        <v>12</v>
      </c>
    </row>
    <row r="100" spans="2:7" x14ac:dyDescent="0.4">
      <c r="B100" s="58">
        <v>6.2</v>
      </c>
      <c r="C100" s="19">
        <v>33</v>
      </c>
      <c r="D100" s="34">
        <v>25</v>
      </c>
      <c r="E100" s="34">
        <v>24</v>
      </c>
      <c r="F100" s="34">
        <v>25</v>
      </c>
      <c r="G100" s="34">
        <v>17</v>
      </c>
    </row>
    <row r="101" spans="2:7" x14ac:dyDescent="0.4">
      <c r="B101" s="58">
        <v>5.7</v>
      </c>
      <c r="C101" s="19">
        <v>44</v>
      </c>
      <c r="D101" s="34">
        <v>37</v>
      </c>
      <c r="E101" s="34">
        <v>32</v>
      </c>
      <c r="F101" s="34">
        <v>34</v>
      </c>
      <c r="G101" s="34">
        <v>27</v>
      </c>
    </row>
    <row r="102" spans="2:7" x14ac:dyDescent="0.4">
      <c r="B102" s="58">
        <v>7</v>
      </c>
      <c r="C102" s="19">
        <v>37</v>
      </c>
      <c r="D102" s="34">
        <v>34</v>
      </c>
      <c r="E102" s="34">
        <v>26</v>
      </c>
      <c r="F102" s="34">
        <v>24</v>
      </c>
      <c r="G102" s="34">
        <v>15</v>
      </c>
    </row>
    <row r="103" spans="2:7" x14ac:dyDescent="0.4">
      <c r="B103" s="58">
        <v>6.1</v>
      </c>
      <c r="C103" s="19">
        <v>35</v>
      </c>
      <c r="D103" s="34">
        <v>24</v>
      </c>
      <c r="E103" s="34">
        <v>28</v>
      </c>
      <c r="F103" s="34">
        <v>32</v>
      </c>
      <c r="G103" s="34">
        <v>17</v>
      </c>
    </row>
    <row r="104" spans="2:7" x14ac:dyDescent="0.4">
      <c r="B104" s="58">
        <v>7.2</v>
      </c>
      <c r="C104" s="19">
        <v>40</v>
      </c>
      <c r="D104" s="34">
        <v>30</v>
      </c>
      <c r="E104" s="34">
        <v>24</v>
      </c>
      <c r="F104" s="34">
        <v>23</v>
      </c>
      <c r="G104" s="34">
        <v>14</v>
      </c>
    </row>
    <row r="105" spans="2:7" x14ac:dyDescent="0.4">
      <c r="B105" s="58">
        <v>6.1</v>
      </c>
      <c r="C105" s="19">
        <v>34</v>
      </c>
      <c r="D105" s="34">
        <v>36</v>
      </c>
      <c r="E105" s="34">
        <v>26</v>
      </c>
      <c r="F105" s="34">
        <v>29</v>
      </c>
      <c r="G105" s="34">
        <v>18</v>
      </c>
    </row>
    <row r="106" spans="2:7" x14ac:dyDescent="0.4">
      <c r="B106" s="58">
        <v>7.1</v>
      </c>
      <c r="C106" s="19">
        <v>26</v>
      </c>
      <c r="D106" s="34">
        <v>30</v>
      </c>
      <c r="E106" s="34">
        <v>29</v>
      </c>
      <c r="F106" s="34">
        <v>27</v>
      </c>
      <c r="G106" s="34">
        <v>16</v>
      </c>
    </row>
    <row r="107" spans="2:7" x14ac:dyDescent="0.4">
      <c r="B107" s="58">
        <v>8</v>
      </c>
      <c r="C107" s="19">
        <v>36</v>
      </c>
      <c r="D107" s="34">
        <v>24</v>
      </c>
      <c r="E107" s="34">
        <v>31</v>
      </c>
      <c r="F107" s="34">
        <v>24</v>
      </c>
      <c r="G107" s="34">
        <v>17</v>
      </c>
    </row>
    <row r="108" spans="2:7" x14ac:dyDescent="0.4">
      <c r="B108" s="58">
        <v>6.4</v>
      </c>
      <c r="C108" s="19">
        <v>47</v>
      </c>
      <c r="D108" s="34">
        <v>32</v>
      </c>
      <c r="E108" s="34">
        <v>34</v>
      </c>
      <c r="F108" s="34">
        <v>34</v>
      </c>
      <c r="G108" s="34">
        <v>24</v>
      </c>
    </row>
    <row r="109" spans="2:7" x14ac:dyDescent="0.4">
      <c r="B109" s="58">
        <v>7.8</v>
      </c>
      <c r="C109" s="19">
        <v>42</v>
      </c>
      <c r="D109" s="34">
        <v>30</v>
      </c>
      <c r="E109" s="34">
        <v>31</v>
      </c>
      <c r="F109" s="34">
        <v>31</v>
      </c>
      <c r="G109" s="34">
        <v>22</v>
      </c>
    </row>
    <row r="110" spans="2:7" x14ac:dyDescent="0.4">
      <c r="B110" s="58">
        <v>5.7</v>
      </c>
      <c r="C110" s="19">
        <v>25</v>
      </c>
      <c r="D110" s="34">
        <v>23</v>
      </c>
      <c r="E110" s="34">
        <v>24</v>
      </c>
      <c r="F110" s="34">
        <v>28</v>
      </c>
      <c r="G110" s="34">
        <v>16</v>
      </c>
    </row>
    <row r="111" spans="2:7" x14ac:dyDescent="0.4">
      <c r="B111" s="58">
        <v>6.7</v>
      </c>
      <c r="C111" s="19">
        <v>41</v>
      </c>
      <c r="D111" s="34">
        <v>29</v>
      </c>
      <c r="E111" s="34">
        <v>29</v>
      </c>
      <c r="F111" s="34">
        <v>29</v>
      </c>
      <c r="G111" s="34">
        <v>21</v>
      </c>
    </row>
    <row r="112" spans="2:7" x14ac:dyDescent="0.4">
      <c r="B112" s="58">
        <v>7</v>
      </c>
      <c r="C112" s="19">
        <v>39</v>
      </c>
      <c r="D112" s="34">
        <v>34</v>
      </c>
      <c r="E112" s="34">
        <v>26</v>
      </c>
      <c r="F112" s="34">
        <v>31</v>
      </c>
      <c r="G112" s="34">
        <v>15</v>
      </c>
    </row>
    <row r="113" spans="2:7" x14ac:dyDescent="0.4">
      <c r="B113" s="58">
        <v>6.9</v>
      </c>
      <c r="C113" s="19">
        <v>26</v>
      </c>
      <c r="D113" s="34">
        <v>26</v>
      </c>
      <c r="E113" s="34">
        <v>22</v>
      </c>
      <c r="F113" s="34">
        <v>24</v>
      </c>
      <c r="G113" s="34">
        <v>17</v>
      </c>
    </row>
    <row r="114" spans="2:7" x14ac:dyDescent="0.4">
      <c r="B114" s="58">
        <v>7</v>
      </c>
      <c r="C114" s="19">
        <v>41</v>
      </c>
      <c r="D114" s="34">
        <v>26</v>
      </c>
      <c r="E114" s="34">
        <v>29</v>
      </c>
      <c r="F114" s="34">
        <v>27</v>
      </c>
      <c r="G114" s="34">
        <v>17</v>
      </c>
    </row>
    <row r="115" spans="2:7" x14ac:dyDescent="0.4">
      <c r="B115" s="58">
        <v>7.5</v>
      </c>
      <c r="C115" s="19">
        <v>46</v>
      </c>
      <c r="D115" s="34">
        <v>30</v>
      </c>
      <c r="E115" s="34">
        <v>34</v>
      </c>
      <c r="F115" s="34">
        <v>35</v>
      </c>
      <c r="G115" s="34">
        <v>23</v>
      </c>
    </row>
    <row r="116" spans="2:7" x14ac:dyDescent="0.4">
      <c r="B116" s="58">
        <v>6.8</v>
      </c>
      <c r="C116" s="19">
        <v>28</v>
      </c>
      <c r="D116" s="34">
        <v>21</v>
      </c>
      <c r="E116" s="34">
        <v>20</v>
      </c>
      <c r="F116" s="34">
        <v>19</v>
      </c>
      <c r="G116" s="34">
        <v>16</v>
      </c>
    </row>
    <row r="117" spans="2:7" x14ac:dyDescent="0.4">
      <c r="B117" s="58">
        <v>7</v>
      </c>
      <c r="C117" s="19">
        <v>46</v>
      </c>
      <c r="D117" s="34">
        <v>40</v>
      </c>
      <c r="E117" s="34">
        <v>24</v>
      </c>
      <c r="F117" s="34">
        <v>27</v>
      </c>
      <c r="G117" s="34">
        <v>22</v>
      </c>
    </row>
    <row r="118" spans="2:7" x14ac:dyDescent="0.4">
      <c r="B118" s="58">
        <v>7.7</v>
      </c>
      <c r="C118" s="19">
        <v>33</v>
      </c>
      <c r="D118" s="34">
        <v>28</v>
      </c>
      <c r="E118" s="34">
        <v>34</v>
      </c>
      <c r="F118" s="34">
        <v>25</v>
      </c>
      <c r="G118" s="34">
        <v>17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91DC-64D6-402A-BAF7-1B7B76FB0A1C}">
  <dimension ref="A1:T112"/>
  <sheetViews>
    <sheetView workbookViewId="0">
      <selection activeCell="H118" sqref="H118"/>
    </sheetView>
  </sheetViews>
  <sheetFormatPr defaultRowHeight="14.6" x14ac:dyDescent="0.4"/>
  <cols>
    <col min="1" max="1" width="18.84375" bestFit="1" customWidth="1"/>
    <col min="5" max="5" width="16.61328125" bestFit="1" customWidth="1"/>
    <col min="10" max="10" width="17.23046875" bestFit="1" customWidth="1"/>
    <col min="11" max="11" width="12.4609375" bestFit="1" customWidth="1"/>
    <col min="12" max="12" width="13.53515625" bestFit="1" customWidth="1"/>
    <col min="15" max="15" width="12.921875" bestFit="1" customWidth="1"/>
    <col min="17" max="17" width="12.4609375" bestFit="1" customWidth="1"/>
    <col min="18" max="18" width="12.23046875" bestFit="1" customWidth="1"/>
  </cols>
  <sheetData>
    <row r="1" spans="1:20" x14ac:dyDescent="0.4">
      <c r="A1" s="63" t="s">
        <v>340</v>
      </c>
      <c r="B1" s="64" t="s">
        <v>334</v>
      </c>
      <c r="C1" s="64" t="s">
        <v>342</v>
      </c>
      <c r="J1" t="s">
        <v>344</v>
      </c>
    </row>
    <row r="2" spans="1:20" ht="15" thickBot="1" x14ac:dyDescent="0.45">
      <c r="A2" s="63" t="s">
        <v>341</v>
      </c>
      <c r="B2" s="64" t="s">
        <v>308</v>
      </c>
      <c r="C2" t="s">
        <v>343</v>
      </c>
    </row>
    <row r="3" spans="1:20" x14ac:dyDescent="0.4">
      <c r="J3" s="69" t="s">
        <v>345</v>
      </c>
      <c r="K3" s="68"/>
    </row>
    <row r="4" spans="1:20" x14ac:dyDescent="0.4">
      <c r="J4" s="65" t="s">
        <v>346</v>
      </c>
      <c r="K4" s="65">
        <v>0.18679265352738253</v>
      </c>
    </row>
    <row r="5" spans="1:20" s="62" customFormat="1" x14ac:dyDescent="0.4">
      <c r="A5" s="54"/>
      <c r="B5" s="54" t="s">
        <v>342</v>
      </c>
      <c r="C5" s="56" t="s">
        <v>336</v>
      </c>
      <c r="D5" s="56" t="s">
        <v>335</v>
      </c>
      <c r="E5" s="56" t="s">
        <v>337</v>
      </c>
      <c r="F5" s="56" t="s">
        <v>338</v>
      </c>
      <c r="G5" s="55" t="s">
        <v>339</v>
      </c>
      <c r="H5"/>
      <c r="I5"/>
      <c r="J5" s="71" t="s">
        <v>347</v>
      </c>
      <c r="K5" s="65">
        <v>3.4891495411800776E-2</v>
      </c>
      <c r="L5"/>
      <c r="M5"/>
      <c r="N5"/>
      <c r="O5"/>
      <c r="P5"/>
      <c r="Q5"/>
      <c r="R5"/>
      <c r="S5" s="60"/>
      <c r="T5" s="60"/>
    </row>
    <row r="6" spans="1:20" x14ac:dyDescent="0.4">
      <c r="B6" s="57">
        <v>6.7</v>
      </c>
      <c r="C6" s="72" cm="1">
        <f t="array" ref="C6:C112">Green!P2:P108</f>
        <v>35</v>
      </c>
      <c r="D6" s="34" cm="1">
        <f t="array" ref="D6:D112">Yellow!N2:N108</f>
        <v>30</v>
      </c>
      <c r="E6" s="34" cm="1">
        <f t="array" ref="E6:E112">Red!N2:N108</f>
        <v>32</v>
      </c>
      <c r="F6" s="34" cm="1">
        <f t="array" ref="F6:F112">Blue!N2:N108</f>
        <v>34</v>
      </c>
      <c r="G6" s="34" cm="1">
        <f t="array" ref="G6:G112">White!M2:M108</f>
        <v>26</v>
      </c>
      <c r="J6" s="65" t="s">
        <v>348</v>
      </c>
      <c r="K6" s="65">
        <v>-1.2886153330189287E-2</v>
      </c>
    </row>
    <row r="7" spans="1:20" x14ac:dyDescent="0.4">
      <c r="B7" s="58">
        <v>6</v>
      </c>
      <c r="C7" s="72">
        <v>26</v>
      </c>
      <c r="D7" s="34">
        <v>32</v>
      </c>
      <c r="E7" s="34">
        <v>29</v>
      </c>
      <c r="F7" s="34">
        <v>29</v>
      </c>
      <c r="G7" s="34">
        <v>22</v>
      </c>
      <c r="J7" s="65" t="s">
        <v>349</v>
      </c>
      <c r="K7" s="65">
        <v>0.7112566080463214</v>
      </c>
    </row>
    <row r="8" spans="1:20" ht="15" thickBot="1" x14ac:dyDescent="0.45">
      <c r="B8" s="58">
        <v>6.5</v>
      </c>
      <c r="C8" s="72">
        <v>37</v>
      </c>
      <c r="D8" s="34">
        <v>32</v>
      </c>
      <c r="E8" s="34">
        <v>20</v>
      </c>
      <c r="F8" s="34">
        <v>28</v>
      </c>
      <c r="G8" s="34">
        <v>18</v>
      </c>
      <c r="J8" s="66" t="s">
        <v>350</v>
      </c>
      <c r="K8" s="66">
        <v>107</v>
      </c>
    </row>
    <row r="9" spans="1:20" x14ac:dyDescent="0.4">
      <c r="B9" s="58">
        <v>7.5</v>
      </c>
      <c r="C9" s="72">
        <v>38</v>
      </c>
      <c r="D9" s="34">
        <v>30</v>
      </c>
      <c r="E9" s="34">
        <v>29</v>
      </c>
      <c r="F9" s="34">
        <v>17</v>
      </c>
      <c r="G9" s="34">
        <v>25</v>
      </c>
    </row>
    <row r="10" spans="1:20" ht="15" thickBot="1" x14ac:dyDescent="0.45">
      <c r="B10" s="58">
        <v>7</v>
      </c>
      <c r="C10" s="72">
        <v>34</v>
      </c>
      <c r="D10" s="34">
        <v>22</v>
      </c>
      <c r="E10" s="34">
        <v>20</v>
      </c>
      <c r="F10" s="34">
        <v>27</v>
      </c>
      <c r="G10" s="34">
        <v>18</v>
      </c>
      <c r="J10" s="63" t="s">
        <v>351</v>
      </c>
    </row>
    <row r="11" spans="1:20" x14ac:dyDescent="0.4">
      <c r="B11" s="58">
        <v>6.9</v>
      </c>
      <c r="C11" s="72">
        <v>36</v>
      </c>
      <c r="D11" s="34">
        <v>34</v>
      </c>
      <c r="E11" s="34">
        <v>26</v>
      </c>
      <c r="F11" s="34">
        <v>28</v>
      </c>
      <c r="G11" s="34">
        <v>21</v>
      </c>
      <c r="J11" s="67"/>
      <c r="K11" s="70" t="s">
        <v>356</v>
      </c>
      <c r="L11" s="70" t="s">
        <v>357</v>
      </c>
      <c r="M11" s="70" t="s">
        <v>358</v>
      </c>
      <c r="N11" s="70" t="s">
        <v>359</v>
      </c>
      <c r="O11" s="70" t="s">
        <v>360</v>
      </c>
    </row>
    <row r="12" spans="1:20" x14ac:dyDescent="0.4">
      <c r="B12" s="58">
        <v>8</v>
      </c>
      <c r="C12" s="72">
        <v>56</v>
      </c>
      <c r="D12" s="34">
        <v>36</v>
      </c>
      <c r="E12" s="34">
        <v>42</v>
      </c>
      <c r="F12" s="34">
        <v>42</v>
      </c>
      <c r="G12" s="34">
        <v>28</v>
      </c>
      <c r="J12" s="65" t="s">
        <v>352</v>
      </c>
      <c r="K12" s="65">
        <v>5</v>
      </c>
      <c r="L12" s="65">
        <v>1.8472149848163113</v>
      </c>
      <c r="M12" s="65">
        <v>0.36944299696326227</v>
      </c>
      <c r="N12" s="65">
        <v>0.73028908559779937</v>
      </c>
      <c r="O12" s="65">
        <v>0.60234751774621365</v>
      </c>
    </row>
    <row r="13" spans="1:20" x14ac:dyDescent="0.4">
      <c r="B13" s="58">
        <v>6.5</v>
      </c>
      <c r="C13" s="72">
        <v>42</v>
      </c>
      <c r="D13" s="34">
        <v>34</v>
      </c>
      <c r="E13" s="34">
        <v>29</v>
      </c>
      <c r="F13" s="34">
        <v>37</v>
      </c>
      <c r="G13" s="34">
        <v>23</v>
      </c>
      <c r="J13" s="65" t="s">
        <v>353</v>
      </c>
      <c r="K13" s="65">
        <v>101</v>
      </c>
      <c r="L13" s="65">
        <v>51.094482211445396</v>
      </c>
      <c r="M13" s="65">
        <v>0.50588596248955842</v>
      </c>
      <c r="N13" s="65"/>
      <c r="O13" s="65"/>
    </row>
    <row r="14" spans="1:20" ht="15" thickBot="1" x14ac:dyDescent="0.45">
      <c r="B14" s="58">
        <v>7.5</v>
      </c>
      <c r="C14" s="72">
        <v>45</v>
      </c>
      <c r="D14" s="34">
        <v>37</v>
      </c>
      <c r="E14" s="34">
        <v>36</v>
      </c>
      <c r="F14" s="34">
        <v>33</v>
      </c>
      <c r="G14" s="34">
        <v>20</v>
      </c>
      <c r="J14" s="66" t="s">
        <v>354</v>
      </c>
      <c r="K14" s="66">
        <v>106</v>
      </c>
      <c r="L14" s="66">
        <v>52.941697196261707</v>
      </c>
      <c r="M14" s="66"/>
      <c r="N14" s="66"/>
      <c r="O14" s="66"/>
    </row>
    <row r="15" spans="1:20" ht="15" thickBot="1" x14ac:dyDescent="0.45">
      <c r="B15" s="58">
        <v>7</v>
      </c>
      <c r="C15" s="72">
        <v>37</v>
      </c>
      <c r="D15" s="34">
        <v>28</v>
      </c>
      <c r="E15" s="34">
        <v>27</v>
      </c>
      <c r="F15" s="34">
        <v>29</v>
      </c>
      <c r="G15" s="34">
        <v>20</v>
      </c>
    </row>
    <row r="16" spans="1:20" x14ac:dyDescent="0.4">
      <c r="B16" s="58">
        <v>6.1</v>
      </c>
      <c r="C16" s="72">
        <v>30</v>
      </c>
      <c r="D16" s="34">
        <v>36</v>
      </c>
      <c r="E16" s="34">
        <v>30</v>
      </c>
      <c r="F16" s="34">
        <v>29</v>
      </c>
      <c r="G16" s="34">
        <v>17</v>
      </c>
      <c r="J16" s="67"/>
      <c r="K16" s="70" t="s">
        <v>361</v>
      </c>
      <c r="L16" s="70" t="s">
        <v>349</v>
      </c>
      <c r="M16" s="70" t="s">
        <v>362</v>
      </c>
      <c r="N16" s="70" t="s">
        <v>363</v>
      </c>
      <c r="O16" s="70" t="s">
        <v>364</v>
      </c>
      <c r="P16" s="70" t="s">
        <v>365</v>
      </c>
      <c r="Q16" s="70" t="s">
        <v>366</v>
      </c>
      <c r="R16" s="70" t="s">
        <v>367</v>
      </c>
    </row>
    <row r="17" spans="2:18" x14ac:dyDescent="0.4">
      <c r="B17" s="58">
        <v>6.1</v>
      </c>
      <c r="C17" s="72">
        <v>25</v>
      </c>
      <c r="D17" s="34">
        <v>29</v>
      </c>
      <c r="E17" s="34">
        <v>27</v>
      </c>
      <c r="F17" s="34">
        <v>15</v>
      </c>
      <c r="G17" s="34">
        <v>16</v>
      </c>
      <c r="J17" s="65" t="s">
        <v>355</v>
      </c>
      <c r="K17" s="65">
        <v>6.6892854736471286</v>
      </c>
      <c r="L17" s="65">
        <v>0.53158458742554104</v>
      </c>
      <c r="M17" s="65">
        <v>12.583670843511985</v>
      </c>
      <c r="N17" s="65">
        <v>2.0905800000243242E-22</v>
      </c>
      <c r="O17" s="65">
        <v>5.6347646468777191</v>
      </c>
      <c r="P17" s="65">
        <v>7.7438063004165381</v>
      </c>
      <c r="Q17" s="65">
        <v>5.6347646468777191</v>
      </c>
      <c r="R17" s="65">
        <v>7.7438063004165381</v>
      </c>
    </row>
    <row r="18" spans="2:18" x14ac:dyDescent="0.4">
      <c r="B18" s="58">
        <v>6.3</v>
      </c>
      <c r="C18" s="72">
        <v>38</v>
      </c>
      <c r="D18" s="34">
        <v>27</v>
      </c>
      <c r="E18" s="34">
        <v>27</v>
      </c>
      <c r="F18" s="34">
        <v>31</v>
      </c>
      <c r="G18" s="34">
        <v>18</v>
      </c>
      <c r="J18" s="65" t="s">
        <v>336</v>
      </c>
      <c r="K18" s="65">
        <v>1.2050535973998215E-2</v>
      </c>
      <c r="L18" s="65">
        <v>1.2472777025442944E-2</v>
      </c>
      <c r="M18" s="65">
        <v>0.96614698951296818</v>
      </c>
      <c r="N18" s="65">
        <v>0.33627836863817895</v>
      </c>
      <c r="O18" s="65">
        <v>-1.2692098504325339E-2</v>
      </c>
      <c r="P18" s="65">
        <v>3.679317045232177E-2</v>
      </c>
      <c r="Q18" s="65">
        <v>-1.2692098504325339E-2</v>
      </c>
      <c r="R18" s="65">
        <v>3.679317045232177E-2</v>
      </c>
    </row>
    <row r="19" spans="2:18" x14ac:dyDescent="0.4">
      <c r="B19" s="58">
        <v>6.6</v>
      </c>
      <c r="C19" s="72">
        <v>35</v>
      </c>
      <c r="D19" s="34">
        <v>24</v>
      </c>
      <c r="E19" s="34">
        <v>38</v>
      </c>
      <c r="F19" s="34">
        <v>39</v>
      </c>
      <c r="G19" s="34">
        <v>17</v>
      </c>
      <c r="J19" s="65" t="s">
        <v>335</v>
      </c>
      <c r="K19" s="65">
        <v>-1.2925417529395609E-2</v>
      </c>
      <c r="L19" s="65">
        <v>1.8306974580504242E-2</v>
      </c>
      <c r="M19" s="65">
        <v>-0.70603788040216942</v>
      </c>
      <c r="N19" s="65">
        <v>0.48179001591841797</v>
      </c>
      <c r="O19" s="65">
        <v>-4.9241530575062045E-2</v>
      </c>
      <c r="P19" s="65">
        <v>2.3390695516270831E-2</v>
      </c>
      <c r="Q19" s="65">
        <v>-4.9241530575062045E-2</v>
      </c>
      <c r="R19" s="65">
        <v>2.3390695516270831E-2</v>
      </c>
    </row>
    <row r="20" spans="2:18" x14ac:dyDescent="0.4">
      <c r="B20" s="58">
        <v>7.9</v>
      </c>
      <c r="C20" s="72">
        <v>35</v>
      </c>
      <c r="D20" s="34">
        <v>23</v>
      </c>
      <c r="E20" s="34">
        <v>31</v>
      </c>
      <c r="F20" s="34">
        <v>28</v>
      </c>
      <c r="G20" s="34">
        <v>13</v>
      </c>
      <c r="J20" s="65" t="s">
        <v>337</v>
      </c>
      <c r="K20" s="65">
        <v>2.5091236193656163E-2</v>
      </c>
      <c r="L20" s="65">
        <v>2.0722882052992719E-2</v>
      </c>
      <c r="M20" s="65">
        <v>1.2107985814662581</v>
      </c>
      <c r="N20" s="65">
        <v>0.22879830185752673</v>
      </c>
      <c r="O20" s="65">
        <v>-1.6017387405457779E-2</v>
      </c>
      <c r="P20" s="65">
        <v>6.6199859792770099E-2</v>
      </c>
      <c r="Q20" s="65">
        <v>-1.6017387405457779E-2</v>
      </c>
      <c r="R20" s="65">
        <v>6.6199859792770099E-2</v>
      </c>
    </row>
    <row r="21" spans="2:18" x14ac:dyDescent="0.4">
      <c r="B21" s="58">
        <v>6.4</v>
      </c>
      <c r="C21" s="72">
        <v>36</v>
      </c>
      <c r="D21" s="34">
        <v>34</v>
      </c>
      <c r="E21" s="34">
        <v>31</v>
      </c>
      <c r="F21" s="34">
        <v>30</v>
      </c>
      <c r="G21" s="34">
        <v>22</v>
      </c>
      <c r="J21" s="65" t="s">
        <v>338</v>
      </c>
      <c r="K21" s="65">
        <v>-1.9043949736704664E-2</v>
      </c>
      <c r="L21" s="65">
        <v>1.7248106146929013E-2</v>
      </c>
      <c r="M21" s="65">
        <v>-1.1041183057709438</v>
      </c>
      <c r="N21" s="65">
        <v>0.27216537140009855</v>
      </c>
      <c r="O21" s="65">
        <v>-5.325955264263689E-2</v>
      </c>
      <c r="P21" s="65">
        <v>1.5171653169227559E-2</v>
      </c>
      <c r="Q21" s="65">
        <v>-5.325955264263689E-2</v>
      </c>
      <c r="R21" s="65">
        <v>1.5171653169227559E-2</v>
      </c>
    </row>
    <row r="22" spans="2:18" ht="15" thickBot="1" x14ac:dyDescent="0.45">
      <c r="B22" s="58">
        <v>6.7</v>
      </c>
      <c r="C22" s="72">
        <v>54</v>
      </c>
      <c r="D22" s="34">
        <v>41</v>
      </c>
      <c r="E22" s="34">
        <v>35</v>
      </c>
      <c r="F22" s="34">
        <v>36</v>
      </c>
      <c r="G22" s="34">
        <v>26</v>
      </c>
      <c r="J22" s="66" t="s">
        <v>339</v>
      </c>
      <c r="K22" s="66">
        <v>-8.3670487965621116E-3</v>
      </c>
      <c r="L22" s="66">
        <v>2.4379470590935128E-2</v>
      </c>
      <c r="M22" s="66">
        <v>-0.34320059434240469</v>
      </c>
      <c r="N22" s="66">
        <v>0.73216089027089881</v>
      </c>
      <c r="O22" s="66">
        <v>-5.6729360443444517E-2</v>
      </c>
      <c r="P22" s="66">
        <v>3.9995262850320297E-2</v>
      </c>
      <c r="Q22" s="66">
        <v>-5.6729360443444517E-2</v>
      </c>
      <c r="R22" s="66">
        <v>3.9995262850320297E-2</v>
      </c>
    </row>
    <row r="23" spans="2:18" x14ac:dyDescent="0.4">
      <c r="B23" s="58">
        <v>4.5999999999999996</v>
      </c>
      <c r="C23" s="72">
        <v>20</v>
      </c>
      <c r="D23" s="34">
        <v>28</v>
      </c>
      <c r="E23" s="34">
        <v>27</v>
      </c>
      <c r="F23" s="34">
        <v>30</v>
      </c>
      <c r="G23" s="34">
        <v>16</v>
      </c>
    </row>
    <row r="24" spans="2:18" x14ac:dyDescent="0.4">
      <c r="B24" s="58">
        <v>6.9</v>
      </c>
      <c r="C24" s="72">
        <v>43</v>
      </c>
      <c r="D24" s="34">
        <v>32</v>
      </c>
      <c r="E24" s="34">
        <v>27</v>
      </c>
      <c r="F24" s="34">
        <v>36</v>
      </c>
      <c r="G24" s="34">
        <v>17</v>
      </c>
    </row>
    <row r="25" spans="2:18" x14ac:dyDescent="0.4">
      <c r="B25" s="58">
        <v>8.3000000000000007</v>
      </c>
      <c r="C25" s="72">
        <v>39</v>
      </c>
      <c r="D25" s="34">
        <v>31</v>
      </c>
      <c r="E25" s="34">
        <v>32</v>
      </c>
      <c r="F25" s="34">
        <v>38</v>
      </c>
      <c r="G25" s="34">
        <v>15</v>
      </c>
    </row>
    <row r="26" spans="2:18" x14ac:dyDescent="0.4">
      <c r="B26" s="58">
        <v>6.7</v>
      </c>
      <c r="C26" s="72">
        <v>29</v>
      </c>
      <c r="D26" s="34">
        <v>30</v>
      </c>
      <c r="E26" s="34">
        <v>27</v>
      </c>
      <c r="F26" s="34">
        <v>25</v>
      </c>
      <c r="G26" s="34">
        <v>12</v>
      </c>
    </row>
    <row r="27" spans="2:18" x14ac:dyDescent="0.4">
      <c r="B27" s="58">
        <v>7.1</v>
      </c>
      <c r="C27" s="72">
        <v>39</v>
      </c>
      <c r="D27" s="34">
        <v>31</v>
      </c>
      <c r="E27" s="34">
        <v>24</v>
      </c>
      <c r="F27" s="34">
        <v>23</v>
      </c>
      <c r="G27" s="34">
        <v>16</v>
      </c>
    </row>
    <row r="28" spans="2:18" x14ac:dyDescent="0.4">
      <c r="B28" s="58">
        <v>6</v>
      </c>
      <c r="C28" s="72">
        <v>32</v>
      </c>
      <c r="D28" s="34">
        <v>23</v>
      </c>
      <c r="E28" s="34">
        <v>23</v>
      </c>
      <c r="F28" s="34">
        <v>24</v>
      </c>
      <c r="G28" s="34">
        <v>18</v>
      </c>
    </row>
    <row r="29" spans="2:18" x14ac:dyDescent="0.4">
      <c r="B29" s="58">
        <v>6.5</v>
      </c>
      <c r="C29" s="72">
        <v>36</v>
      </c>
      <c r="D29" s="34">
        <v>25</v>
      </c>
      <c r="E29" s="34">
        <v>21</v>
      </c>
      <c r="F29" s="34">
        <v>25</v>
      </c>
      <c r="G29" s="34">
        <v>15</v>
      </c>
    </row>
    <row r="30" spans="2:18" x14ac:dyDescent="0.4">
      <c r="B30" s="58">
        <v>8.1999999999999993</v>
      </c>
      <c r="C30" s="72">
        <v>31</v>
      </c>
      <c r="D30" s="34">
        <v>41</v>
      </c>
      <c r="E30" s="34">
        <v>32</v>
      </c>
      <c r="F30" s="34">
        <v>35</v>
      </c>
      <c r="G30" s="34">
        <v>23</v>
      </c>
    </row>
    <row r="31" spans="2:18" x14ac:dyDescent="0.4">
      <c r="B31" s="58">
        <v>6</v>
      </c>
      <c r="C31" s="72">
        <v>53</v>
      </c>
      <c r="D31" s="34">
        <v>33</v>
      </c>
      <c r="E31" s="34">
        <v>36</v>
      </c>
      <c r="F31" s="34">
        <v>28</v>
      </c>
      <c r="G31" s="34">
        <v>17</v>
      </c>
    </row>
    <row r="32" spans="2:18" x14ac:dyDescent="0.4">
      <c r="B32" s="58">
        <v>6.9</v>
      </c>
      <c r="C32" s="72">
        <v>38</v>
      </c>
      <c r="D32" s="34">
        <v>26</v>
      </c>
      <c r="E32" s="34">
        <v>29</v>
      </c>
      <c r="F32" s="34">
        <v>24</v>
      </c>
      <c r="G32" s="34">
        <v>18</v>
      </c>
    </row>
    <row r="33" spans="2:7" x14ac:dyDescent="0.4">
      <c r="B33" s="58">
        <v>5.8</v>
      </c>
      <c r="C33" s="72">
        <v>56</v>
      </c>
      <c r="D33" s="34">
        <v>42</v>
      </c>
      <c r="E33" s="34">
        <v>42</v>
      </c>
      <c r="F33" s="34">
        <v>42</v>
      </c>
      <c r="G33" s="34">
        <v>28</v>
      </c>
    </row>
    <row r="34" spans="2:7" x14ac:dyDescent="0.4">
      <c r="B34" s="58">
        <v>5.5</v>
      </c>
      <c r="C34" s="72">
        <v>37</v>
      </c>
      <c r="D34" s="34">
        <v>23</v>
      </c>
      <c r="E34" s="34">
        <v>32</v>
      </c>
      <c r="F34" s="34">
        <v>26</v>
      </c>
      <c r="G34" s="34">
        <v>8</v>
      </c>
    </row>
    <row r="35" spans="2:7" x14ac:dyDescent="0.4">
      <c r="B35" s="58">
        <v>6.9</v>
      </c>
      <c r="C35" s="72">
        <v>36</v>
      </c>
      <c r="D35" s="34">
        <v>25</v>
      </c>
      <c r="E35" s="34">
        <v>25</v>
      </c>
      <c r="F35" s="34">
        <v>27</v>
      </c>
      <c r="G35" s="34">
        <v>17</v>
      </c>
    </row>
    <row r="36" spans="2:7" x14ac:dyDescent="0.4">
      <c r="B36" s="58">
        <v>6.3</v>
      </c>
      <c r="C36" s="72">
        <v>33</v>
      </c>
      <c r="D36" s="34">
        <v>25</v>
      </c>
      <c r="E36" s="34">
        <v>24</v>
      </c>
      <c r="F36" s="34">
        <v>24</v>
      </c>
      <c r="G36" s="34">
        <v>17</v>
      </c>
    </row>
    <row r="37" spans="2:7" x14ac:dyDescent="0.4">
      <c r="B37" s="58">
        <v>8.5</v>
      </c>
      <c r="C37" s="72">
        <v>38</v>
      </c>
      <c r="D37" s="34">
        <v>32</v>
      </c>
      <c r="E37" s="34">
        <v>28</v>
      </c>
      <c r="F37" s="34">
        <v>26</v>
      </c>
      <c r="G37" s="34">
        <v>19</v>
      </c>
    </row>
    <row r="38" spans="2:7" x14ac:dyDescent="0.4">
      <c r="B38" s="58">
        <v>6.8</v>
      </c>
      <c r="C38" s="72">
        <v>40</v>
      </c>
      <c r="D38" s="34">
        <v>32</v>
      </c>
      <c r="E38" s="34">
        <v>28</v>
      </c>
      <c r="F38" s="34">
        <v>31</v>
      </c>
      <c r="G38" s="34">
        <v>18</v>
      </c>
    </row>
    <row r="39" spans="2:7" x14ac:dyDescent="0.4">
      <c r="B39" s="58">
        <v>5.6</v>
      </c>
      <c r="C39" s="72">
        <v>41</v>
      </c>
      <c r="D39" s="34">
        <v>31</v>
      </c>
      <c r="E39" s="34">
        <v>30</v>
      </c>
      <c r="F39" s="34">
        <v>19</v>
      </c>
      <c r="G39" s="34">
        <v>20</v>
      </c>
    </row>
    <row r="40" spans="2:7" x14ac:dyDescent="0.4">
      <c r="B40" s="58">
        <v>6</v>
      </c>
      <c r="C40" s="72">
        <v>36</v>
      </c>
      <c r="D40" s="34">
        <v>30</v>
      </c>
      <c r="E40" s="34">
        <v>28</v>
      </c>
      <c r="F40" s="34">
        <v>32</v>
      </c>
      <c r="G40" s="34">
        <v>20</v>
      </c>
    </row>
    <row r="41" spans="2:7" x14ac:dyDescent="0.4">
      <c r="B41" s="58">
        <v>6.1</v>
      </c>
      <c r="C41" s="72">
        <v>34</v>
      </c>
      <c r="D41" s="34">
        <v>26</v>
      </c>
      <c r="E41" s="34">
        <v>26</v>
      </c>
      <c r="F41" s="34">
        <v>26</v>
      </c>
      <c r="G41" s="34">
        <v>16</v>
      </c>
    </row>
    <row r="42" spans="2:7" x14ac:dyDescent="0.4">
      <c r="B42" s="58">
        <v>6.3</v>
      </c>
      <c r="C42" s="72">
        <v>34</v>
      </c>
      <c r="D42" s="34">
        <v>33</v>
      </c>
      <c r="E42" s="34">
        <v>24</v>
      </c>
      <c r="F42" s="34">
        <v>27</v>
      </c>
      <c r="G42" s="34">
        <v>17</v>
      </c>
    </row>
    <row r="43" spans="2:7" x14ac:dyDescent="0.4">
      <c r="B43" s="58">
        <v>6.6</v>
      </c>
      <c r="C43" s="72">
        <v>33</v>
      </c>
      <c r="D43" s="34">
        <v>32</v>
      </c>
      <c r="E43" s="34">
        <v>27</v>
      </c>
      <c r="F43" s="34">
        <v>26</v>
      </c>
      <c r="G43" s="34">
        <v>16</v>
      </c>
    </row>
    <row r="44" spans="2:7" x14ac:dyDescent="0.4">
      <c r="B44" s="58">
        <v>5.3</v>
      </c>
      <c r="C44" s="72">
        <v>35</v>
      </c>
      <c r="D44" s="34">
        <v>33</v>
      </c>
      <c r="E44" s="34">
        <v>27</v>
      </c>
      <c r="F44" s="34">
        <v>37</v>
      </c>
      <c r="G44" s="34">
        <v>21</v>
      </c>
    </row>
    <row r="45" spans="2:7" x14ac:dyDescent="0.4">
      <c r="B45" s="58">
        <v>8</v>
      </c>
      <c r="C45" s="72">
        <v>28</v>
      </c>
      <c r="D45" s="34">
        <v>22</v>
      </c>
      <c r="E45" s="34">
        <v>30</v>
      </c>
      <c r="F45" s="34">
        <v>26</v>
      </c>
      <c r="G45" s="34">
        <v>18</v>
      </c>
    </row>
    <row r="46" spans="2:7" x14ac:dyDescent="0.4">
      <c r="B46" s="58">
        <v>6.3</v>
      </c>
      <c r="C46" s="72">
        <v>43</v>
      </c>
      <c r="D46" s="34">
        <v>37</v>
      </c>
      <c r="E46" s="34">
        <v>31</v>
      </c>
      <c r="F46" s="34">
        <v>38</v>
      </c>
      <c r="G46" s="34">
        <v>24</v>
      </c>
    </row>
    <row r="47" spans="2:7" x14ac:dyDescent="0.4">
      <c r="B47" s="58">
        <v>6.4</v>
      </c>
      <c r="C47" s="72">
        <v>34</v>
      </c>
      <c r="D47" s="34">
        <v>30</v>
      </c>
      <c r="E47" s="34">
        <v>29</v>
      </c>
      <c r="F47" s="34">
        <v>32</v>
      </c>
      <c r="G47" s="34">
        <v>19</v>
      </c>
    </row>
    <row r="48" spans="2:7" x14ac:dyDescent="0.4">
      <c r="B48" s="58">
        <v>7.1</v>
      </c>
      <c r="C48" s="72">
        <v>41</v>
      </c>
      <c r="D48" s="34">
        <v>35</v>
      </c>
      <c r="E48" s="34">
        <v>32</v>
      </c>
      <c r="F48" s="34">
        <v>30</v>
      </c>
      <c r="G48" s="34">
        <v>23</v>
      </c>
    </row>
    <row r="49" spans="2:7" x14ac:dyDescent="0.4">
      <c r="B49" s="58">
        <v>8.8000000000000007</v>
      </c>
      <c r="C49" s="72">
        <v>31</v>
      </c>
      <c r="D49" s="34">
        <v>23</v>
      </c>
      <c r="E49" s="34">
        <v>27</v>
      </c>
      <c r="F49" s="34">
        <v>21</v>
      </c>
      <c r="G49" s="34">
        <v>12</v>
      </c>
    </row>
    <row r="50" spans="2:7" x14ac:dyDescent="0.4">
      <c r="B50" s="58">
        <v>6.4</v>
      </c>
      <c r="C50" s="72">
        <v>38</v>
      </c>
      <c r="D50" s="34">
        <v>30</v>
      </c>
      <c r="E50" s="34">
        <v>25</v>
      </c>
      <c r="F50" s="34">
        <v>27</v>
      </c>
      <c r="G50" s="34">
        <v>22</v>
      </c>
    </row>
    <row r="51" spans="2:7" x14ac:dyDescent="0.4">
      <c r="B51" s="58">
        <v>6.6</v>
      </c>
      <c r="C51" s="72">
        <v>43</v>
      </c>
      <c r="D51" s="34">
        <v>33</v>
      </c>
      <c r="E51" s="34">
        <v>33</v>
      </c>
      <c r="F51" s="34">
        <v>34</v>
      </c>
      <c r="G51" s="34">
        <v>23</v>
      </c>
    </row>
    <row r="52" spans="2:7" x14ac:dyDescent="0.4">
      <c r="B52" s="58">
        <v>6.7</v>
      </c>
      <c r="C52" s="72">
        <v>27</v>
      </c>
      <c r="D52" s="34">
        <v>27</v>
      </c>
      <c r="E52" s="34">
        <v>26</v>
      </c>
      <c r="F52" s="34">
        <v>27</v>
      </c>
      <c r="G52" s="34">
        <v>13</v>
      </c>
    </row>
    <row r="53" spans="2:7" x14ac:dyDescent="0.4">
      <c r="B53" s="57">
        <v>6.46</v>
      </c>
      <c r="C53" s="72">
        <v>26</v>
      </c>
      <c r="D53" s="34">
        <v>32</v>
      </c>
      <c r="E53" s="34">
        <v>33</v>
      </c>
      <c r="F53" s="34">
        <v>27</v>
      </c>
      <c r="G53" s="34">
        <v>20</v>
      </c>
    </row>
    <row r="54" spans="2:7" x14ac:dyDescent="0.4">
      <c r="B54" s="58">
        <v>6.4</v>
      </c>
      <c r="C54" s="72">
        <v>39</v>
      </c>
      <c r="D54" s="34">
        <v>23</v>
      </c>
      <c r="E54" s="34">
        <v>28</v>
      </c>
      <c r="F54" s="34">
        <v>27</v>
      </c>
      <c r="G54" s="34">
        <v>17</v>
      </c>
    </row>
    <row r="55" spans="2:7" x14ac:dyDescent="0.4">
      <c r="B55" s="58">
        <v>5.4</v>
      </c>
      <c r="C55" s="72">
        <v>25</v>
      </c>
      <c r="D55" s="34">
        <v>26</v>
      </c>
      <c r="E55" s="34">
        <v>29</v>
      </c>
      <c r="F55" s="34">
        <v>25</v>
      </c>
      <c r="G55" s="34">
        <v>14</v>
      </c>
    </row>
    <row r="56" spans="2:7" x14ac:dyDescent="0.4">
      <c r="B56" s="58">
        <v>8</v>
      </c>
      <c r="C56" s="72">
        <v>29</v>
      </c>
      <c r="D56" s="34">
        <v>29</v>
      </c>
      <c r="E56" s="34">
        <v>30</v>
      </c>
      <c r="F56" s="34">
        <v>24</v>
      </c>
      <c r="G56" s="34">
        <v>15</v>
      </c>
    </row>
    <row r="57" spans="2:7" x14ac:dyDescent="0.4">
      <c r="B57" s="58">
        <v>7.3</v>
      </c>
      <c r="C57" s="72">
        <v>46</v>
      </c>
      <c r="D57" s="34">
        <v>36</v>
      </c>
      <c r="E57" s="34">
        <v>36</v>
      </c>
      <c r="F57" s="34">
        <v>36</v>
      </c>
      <c r="G57" s="34">
        <v>24</v>
      </c>
    </row>
    <row r="58" spans="2:7" x14ac:dyDescent="0.4">
      <c r="B58" s="58">
        <v>7</v>
      </c>
      <c r="C58" s="72">
        <v>34</v>
      </c>
      <c r="D58" s="34">
        <v>26</v>
      </c>
      <c r="E58" s="34">
        <v>26</v>
      </c>
      <c r="F58" s="34">
        <v>24</v>
      </c>
      <c r="G58" s="34">
        <v>17</v>
      </c>
    </row>
    <row r="59" spans="2:7" x14ac:dyDescent="0.4">
      <c r="B59" s="58">
        <v>8</v>
      </c>
      <c r="C59" s="72">
        <v>28</v>
      </c>
      <c r="D59" s="34">
        <v>29</v>
      </c>
      <c r="E59" s="34">
        <v>26</v>
      </c>
      <c r="F59" s="34">
        <v>35</v>
      </c>
      <c r="G59" s="34">
        <v>19</v>
      </c>
    </row>
    <row r="60" spans="2:7" x14ac:dyDescent="0.4">
      <c r="B60" s="58">
        <v>6.6</v>
      </c>
      <c r="C60" s="72">
        <v>28</v>
      </c>
      <c r="D60" s="34">
        <v>20</v>
      </c>
      <c r="E60" s="34">
        <v>26</v>
      </c>
      <c r="F60" s="34">
        <v>29</v>
      </c>
      <c r="G60" s="34">
        <v>20</v>
      </c>
    </row>
    <row r="61" spans="2:7" x14ac:dyDescent="0.4">
      <c r="B61" s="58">
        <v>6.6</v>
      </c>
      <c r="C61" s="72">
        <v>29</v>
      </c>
      <c r="D61" s="34">
        <v>36</v>
      </c>
      <c r="E61" s="34">
        <v>30</v>
      </c>
      <c r="F61" s="34">
        <v>32</v>
      </c>
      <c r="G61" s="34">
        <v>22</v>
      </c>
    </row>
    <row r="62" spans="2:7" x14ac:dyDescent="0.4">
      <c r="B62" s="58">
        <v>6.4</v>
      </c>
      <c r="C62" s="72">
        <v>40</v>
      </c>
      <c r="D62" s="34">
        <v>30</v>
      </c>
      <c r="E62" s="34">
        <v>30</v>
      </c>
      <c r="F62" s="34">
        <v>31</v>
      </c>
      <c r="G62" s="34">
        <v>27</v>
      </c>
    </row>
    <row r="63" spans="2:7" x14ac:dyDescent="0.4">
      <c r="B63" s="58">
        <v>6.4</v>
      </c>
      <c r="C63" s="72">
        <v>25</v>
      </c>
      <c r="D63" s="34">
        <v>32</v>
      </c>
      <c r="E63" s="34">
        <v>32</v>
      </c>
      <c r="F63" s="34">
        <v>37</v>
      </c>
      <c r="G63" s="34">
        <v>20</v>
      </c>
    </row>
    <row r="64" spans="2:7" x14ac:dyDescent="0.4">
      <c r="B64" s="58">
        <v>6.9</v>
      </c>
      <c r="C64" s="72">
        <v>29</v>
      </c>
      <c r="D64" s="34">
        <v>28</v>
      </c>
      <c r="E64" s="34">
        <v>23</v>
      </c>
      <c r="F64" s="34">
        <v>25</v>
      </c>
      <c r="G64" s="34">
        <v>17</v>
      </c>
    </row>
    <row r="65" spans="2:7" x14ac:dyDescent="0.4">
      <c r="B65" s="58">
        <v>6.5</v>
      </c>
      <c r="C65" s="72">
        <v>36</v>
      </c>
      <c r="D65" s="34">
        <v>27</v>
      </c>
      <c r="E65" s="34">
        <v>27</v>
      </c>
      <c r="F65" s="34">
        <v>18</v>
      </c>
      <c r="G65" s="34">
        <v>15</v>
      </c>
    </row>
    <row r="66" spans="2:7" x14ac:dyDescent="0.4">
      <c r="B66" s="58">
        <v>6.3</v>
      </c>
      <c r="C66" s="72">
        <v>42</v>
      </c>
      <c r="D66" s="34">
        <v>33</v>
      </c>
      <c r="E66" s="34">
        <v>31</v>
      </c>
      <c r="F66" s="34">
        <v>32</v>
      </c>
      <c r="G66" s="34">
        <v>19</v>
      </c>
    </row>
    <row r="67" spans="2:7" x14ac:dyDescent="0.4">
      <c r="B67" s="58">
        <v>6.7</v>
      </c>
      <c r="C67" s="72">
        <v>44</v>
      </c>
      <c r="D67" s="34">
        <v>29</v>
      </c>
      <c r="E67" s="34">
        <v>29</v>
      </c>
      <c r="F67" s="34">
        <v>29</v>
      </c>
      <c r="G67" s="34">
        <v>21</v>
      </c>
    </row>
    <row r="68" spans="2:7" x14ac:dyDescent="0.4">
      <c r="B68" s="58">
        <v>6.1</v>
      </c>
      <c r="C68" s="72">
        <v>40</v>
      </c>
      <c r="D68" s="34">
        <v>40</v>
      </c>
      <c r="E68" s="34">
        <v>32</v>
      </c>
      <c r="F68" s="34">
        <v>38</v>
      </c>
      <c r="G68" s="34">
        <v>18</v>
      </c>
    </row>
    <row r="69" spans="2:7" x14ac:dyDescent="0.4">
      <c r="B69" s="58">
        <v>6.6</v>
      </c>
      <c r="C69" s="72">
        <v>39</v>
      </c>
      <c r="D69" s="34">
        <v>35</v>
      </c>
      <c r="E69" s="34">
        <v>28</v>
      </c>
      <c r="F69" s="34">
        <v>34</v>
      </c>
      <c r="G69" s="34">
        <v>23</v>
      </c>
    </row>
    <row r="70" spans="2:7" x14ac:dyDescent="0.4">
      <c r="B70" s="58">
        <v>7</v>
      </c>
      <c r="C70" s="72">
        <v>48</v>
      </c>
      <c r="D70" s="34">
        <v>35</v>
      </c>
      <c r="E70" s="34">
        <v>28</v>
      </c>
      <c r="F70" s="34">
        <v>27</v>
      </c>
      <c r="G70" s="34">
        <v>19</v>
      </c>
    </row>
    <row r="71" spans="2:7" x14ac:dyDescent="0.4">
      <c r="B71" s="58">
        <v>7.8</v>
      </c>
      <c r="C71" s="72">
        <v>33</v>
      </c>
      <c r="D71" s="34">
        <v>32</v>
      </c>
      <c r="E71" s="34">
        <v>29</v>
      </c>
      <c r="F71" s="34">
        <v>31</v>
      </c>
      <c r="G71" s="34">
        <v>19</v>
      </c>
    </row>
    <row r="72" spans="2:7" x14ac:dyDescent="0.4">
      <c r="B72" s="58">
        <v>6.5</v>
      </c>
      <c r="C72" s="72">
        <v>30</v>
      </c>
      <c r="D72" s="34">
        <v>34</v>
      </c>
      <c r="E72" s="34">
        <v>28</v>
      </c>
      <c r="F72" s="34">
        <v>28</v>
      </c>
      <c r="G72" s="34">
        <v>19</v>
      </c>
    </row>
    <row r="73" spans="2:7" x14ac:dyDescent="0.4">
      <c r="B73" s="58">
        <v>7</v>
      </c>
      <c r="C73" s="72">
        <v>32</v>
      </c>
      <c r="D73" s="34">
        <v>24</v>
      </c>
      <c r="E73" s="34">
        <v>28</v>
      </c>
      <c r="F73" s="34">
        <v>27</v>
      </c>
      <c r="G73" s="34">
        <v>15</v>
      </c>
    </row>
    <row r="74" spans="2:7" x14ac:dyDescent="0.4">
      <c r="B74" s="58">
        <v>6.8</v>
      </c>
      <c r="C74" s="72">
        <v>28</v>
      </c>
      <c r="D74" s="34">
        <v>31</v>
      </c>
      <c r="E74" s="34">
        <v>26</v>
      </c>
      <c r="F74" s="34">
        <v>21</v>
      </c>
      <c r="G74" s="34">
        <v>15</v>
      </c>
    </row>
    <row r="75" spans="2:7" x14ac:dyDescent="0.4">
      <c r="B75" s="58">
        <v>6.7</v>
      </c>
      <c r="C75" s="72">
        <v>40</v>
      </c>
      <c r="D75" s="34">
        <v>31</v>
      </c>
      <c r="E75" s="34">
        <v>24</v>
      </c>
      <c r="F75" s="34">
        <v>30</v>
      </c>
      <c r="G75" s="34">
        <v>23</v>
      </c>
    </row>
    <row r="76" spans="2:7" x14ac:dyDescent="0.4">
      <c r="B76" s="58">
        <v>6.5</v>
      </c>
      <c r="C76" s="72">
        <v>46</v>
      </c>
      <c r="D76" s="34">
        <v>39</v>
      </c>
      <c r="E76" s="34">
        <v>29</v>
      </c>
      <c r="F76" s="34">
        <v>31</v>
      </c>
      <c r="G76" s="34">
        <v>26</v>
      </c>
    </row>
    <row r="77" spans="2:7" x14ac:dyDescent="0.4">
      <c r="B77" s="58">
        <v>7.1</v>
      </c>
      <c r="C77" s="72">
        <v>33</v>
      </c>
      <c r="D77" s="34">
        <v>31</v>
      </c>
      <c r="E77" s="34">
        <v>28</v>
      </c>
      <c r="F77" s="34">
        <v>21</v>
      </c>
      <c r="G77" s="34">
        <v>18</v>
      </c>
    </row>
    <row r="78" spans="2:7" x14ac:dyDescent="0.4">
      <c r="B78" s="58">
        <v>6.5</v>
      </c>
      <c r="C78" s="72">
        <v>41</v>
      </c>
      <c r="D78" s="34">
        <v>35</v>
      </c>
      <c r="E78" s="34">
        <v>27</v>
      </c>
      <c r="F78" s="34">
        <v>35</v>
      </c>
      <c r="G78" s="34">
        <v>23</v>
      </c>
    </row>
    <row r="79" spans="2:7" x14ac:dyDescent="0.4">
      <c r="B79" s="58">
        <v>7.2</v>
      </c>
      <c r="C79" s="72">
        <v>25</v>
      </c>
      <c r="D79" s="34">
        <v>22</v>
      </c>
      <c r="E79" s="34">
        <v>22</v>
      </c>
      <c r="F79" s="34">
        <v>16</v>
      </c>
      <c r="G79" s="34">
        <v>13</v>
      </c>
    </row>
    <row r="80" spans="2:7" x14ac:dyDescent="0.4">
      <c r="B80" s="58">
        <v>7</v>
      </c>
      <c r="C80" s="72">
        <v>31</v>
      </c>
      <c r="D80" s="34">
        <v>28</v>
      </c>
      <c r="E80" s="34">
        <v>14</v>
      </c>
      <c r="F80" s="34">
        <v>24</v>
      </c>
      <c r="G80" s="34">
        <v>8</v>
      </c>
    </row>
    <row r="81" spans="2:7" x14ac:dyDescent="0.4">
      <c r="B81" s="58">
        <v>7.1</v>
      </c>
      <c r="C81" s="72">
        <v>30</v>
      </c>
      <c r="D81" s="34">
        <v>28</v>
      </c>
      <c r="E81" s="34">
        <v>24</v>
      </c>
      <c r="F81" s="34">
        <v>28</v>
      </c>
      <c r="G81" s="34">
        <v>17</v>
      </c>
    </row>
    <row r="82" spans="2:7" x14ac:dyDescent="0.4">
      <c r="B82" s="58">
        <v>7.2</v>
      </c>
      <c r="C82" s="72">
        <v>30</v>
      </c>
      <c r="D82" s="34">
        <v>34</v>
      </c>
      <c r="E82" s="34">
        <v>31</v>
      </c>
      <c r="F82" s="34">
        <v>29</v>
      </c>
      <c r="G82" s="34">
        <v>16</v>
      </c>
    </row>
    <row r="83" spans="2:7" x14ac:dyDescent="0.4">
      <c r="B83" s="58">
        <v>6.9</v>
      </c>
      <c r="C83" s="72">
        <v>34</v>
      </c>
      <c r="D83" s="34">
        <v>29</v>
      </c>
      <c r="E83" s="34">
        <v>31</v>
      </c>
      <c r="F83" s="34">
        <v>28</v>
      </c>
      <c r="G83" s="34">
        <v>18</v>
      </c>
    </row>
    <row r="84" spans="2:7" x14ac:dyDescent="0.4">
      <c r="B84" s="58">
        <v>7.9</v>
      </c>
      <c r="C84" s="72">
        <v>27</v>
      </c>
      <c r="D84" s="34">
        <v>20</v>
      </c>
      <c r="E84" s="34">
        <v>26</v>
      </c>
      <c r="F84" s="34">
        <v>27</v>
      </c>
      <c r="G84" s="34">
        <v>17</v>
      </c>
    </row>
    <row r="85" spans="2:7" x14ac:dyDescent="0.4">
      <c r="B85" s="58">
        <v>6.5</v>
      </c>
      <c r="C85" s="72">
        <v>23</v>
      </c>
      <c r="D85" s="34">
        <v>24</v>
      </c>
      <c r="E85" s="34">
        <v>29</v>
      </c>
      <c r="F85" s="34">
        <v>29</v>
      </c>
      <c r="G85" s="34">
        <v>14</v>
      </c>
    </row>
    <row r="86" spans="2:7" x14ac:dyDescent="0.4">
      <c r="B86" s="58">
        <v>6.6</v>
      </c>
      <c r="C86" s="72">
        <v>38</v>
      </c>
      <c r="D86" s="34">
        <v>31</v>
      </c>
      <c r="E86" s="34">
        <v>26</v>
      </c>
      <c r="F86" s="34">
        <v>22</v>
      </c>
      <c r="G86" s="34">
        <v>18</v>
      </c>
    </row>
    <row r="87" spans="2:7" x14ac:dyDescent="0.4">
      <c r="B87" s="58">
        <v>6.6</v>
      </c>
      <c r="C87" s="72">
        <v>31</v>
      </c>
      <c r="D87" s="34">
        <v>29</v>
      </c>
      <c r="E87" s="34">
        <v>28</v>
      </c>
      <c r="F87" s="34">
        <v>30</v>
      </c>
      <c r="G87" s="34">
        <v>20</v>
      </c>
    </row>
    <row r="88" spans="2:7" x14ac:dyDescent="0.4">
      <c r="B88" s="58">
        <v>6.6</v>
      </c>
      <c r="C88" s="72">
        <v>34</v>
      </c>
      <c r="D88" s="34">
        <v>32</v>
      </c>
      <c r="E88" s="34">
        <v>29</v>
      </c>
      <c r="F88" s="34">
        <v>26</v>
      </c>
      <c r="G88" s="34">
        <v>18</v>
      </c>
    </row>
    <row r="89" spans="2:7" x14ac:dyDescent="0.4">
      <c r="B89" s="58">
        <v>6</v>
      </c>
      <c r="C89" s="72">
        <v>29</v>
      </c>
      <c r="D89" s="34">
        <v>23</v>
      </c>
      <c r="E89" s="34">
        <v>31</v>
      </c>
      <c r="F89" s="34">
        <v>31</v>
      </c>
      <c r="G89" s="34">
        <v>13</v>
      </c>
    </row>
    <row r="90" spans="2:7" x14ac:dyDescent="0.4">
      <c r="B90" s="57">
        <v>6.5</v>
      </c>
      <c r="C90" s="72">
        <v>42</v>
      </c>
      <c r="D90" s="34">
        <v>29</v>
      </c>
      <c r="E90" s="34">
        <v>28</v>
      </c>
      <c r="F90" s="34">
        <v>32</v>
      </c>
      <c r="G90" s="34">
        <v>18</v>
      </c>
    </row>
    <row r="91" spans="2:7" x14ac:dyDescent="0.4">
      <c r="B91" s="58">
        <v>6.3</v>
      </c>
      <c r="C91" s="72">
        <v>26</v>
      </c>
      <c r="D91" s="34">
        <v>31</v>
      </c>
      <c r="E91" s="34">
        <v>25</v>
      </c>
      <c r="F91" s="34">
        <v>22</v>
      </c>
      <c r="G91" s="34">
        <v>13</v>
      </c>
    </row>
    <row r="92" spans="2:7" x14ac:dyDescent="0.4">
      <c r="B92" s="58">
        <v>6.1</v>
      </c>
      <c r="C92" s="72">
        <v>48</v>
      </c>
      <c r="D92" s="34">
        <v>35</v>
      </c>
      <c r="E92" s="34">
        <v>30</v>
      </c>
      <c r="F92" s="34">
        <v>39</v>
      </c>
      <c r="G92" s="34">
        <v>27</v>
      </c>
    </row>
    <row r="93" spans="2:7" x14ac:dyDescent="0.4">
      <c r="B93" s="58">
        <v>6.5</v>
      </c>
      <c r="C93" s="72">
        <v>27</v>
      </c>
      <c r="D93" s="34">
        <v>24</v>
      </c>
      <c r="E93" s="34">
        <v>26</v>
      </c>
      <c r="F93" s="34">
        <v>22</v>
      </c>
      <c r="G93" s="34">
        <v>12</v>
      </c>
    </row>
    <row r="94" spans="2:7" x14ac:dyDescent="0.4">
      <c r="B94" s="58">
        <v>6.2</v>
      </c>
      <c r="C94" s="72">
        <v>33</v>
      </c>
      <c r="D94" s="34">
        <v>25</v>
      </c>
      <c r="E94" s="34">
        <v>24</v>
      </c>
      <c r="F94" s="34">
        <v>25</v>
      </c>
      <c r="G94" s="34">
        <v>17</v>
      </c>
    </row>
    <row r="95" spans="2:7" x14ac:dyDescent="0.4">
      <c r="B95" s="58">
        <v>5.7</v>
      </c>
      <c r="C95" s="72">
        <v>44</v>
      </c>
      <c r="D95" s="34">
        <v>37</v>
      </c>
      <c r="E95" s="34">
        <v>32</v>
      </c>
      <c r="F95" s="34">
        <v>34</v>
      </c>
      <c r="G95" s="34">
        <v>27</v>
      </c>
    </row>
    <row r="96" spans="2:7" x14ac:dyDescent="0.4">
      <c r="B96" s="58">
        <v>7</v>
      </c>
      <c r="C96" s="72">
        <v>37</v>
      </c>
      <c r="D96" s="34">
        <v>34</v>
      </c>
      <c r="E96" s="34">
        <v>26</v>
      </c>
      <c r="F96" s="34">
        <v>24</v>
      </c>
      <c r="G96" s="34">
        <v>15</v>
      </c>
    </row>
    <row r="97" spans="2:7" x14ac:dyDescent="0.4">
      <c r="B97" s="58">
        <v>6.1</v>
      </c>
      <c r="C97" s="72">
        <v>35</v>
      </c>
      <c r="D97" s="34">
        <v>24</v>
      </c>
      <c r="E97" s="34">
        <v>28</v>
      </c>
      <c r="F97" s="34">
        <v>32</v>
      </c>
      <c r="G97" s="34">
        <v>17</v>
      </c>
    </row>
    <row r="98" spans="2:7" x14ac:dyDescent="0.4">
      <c r="B98" s="58">
        <v>7.2</v>
      </c>
      <c r="C98" s="72">
        <v>40</v>
      </c>
      <c r="D98" s="34">
        <v>30</v>
      </c>
      <c r="E98" s="34">
        <v>24</v>
      </c>
      <c r="F98" s="34">
        <v>23</v>
      </c>
      <c r="G98" s="34">
        <v>14</v>
      </c>
    </row>
    <row r="99" spans="2:7" x14ac:dyDescent="0.4">
      <c r="B99" s="58">
        <v>6.1</v>
      </c>
      <c r="C99" s="72">
        <v>34</v>
      </c>
      <c r="D99" s="34">
        <v>36</v>
      </c>
      <c r="E99" s="34">
        <v>26</v>
      </c>
      <c r="F99" s="34">
        <v>29</v>
      </c>
      <c r="G99" s="34">
        <v>18</v>
      </c>
    </row>
    <row r="100" spans="2:7" x14ac:dyDescent="0.4">
      <c r="B100" s="58">
        <v>7.1</v>
      </c>
      <c r="C100" s="72">
        <v>26</v>
      </c>
      <c r="D100" s="34">
        <v>30</v>
      </c>
      <c r="E100" s="34">
        <v>29</v>
      </c>
      <c r="F100" s="34">
        <v>27</v>
      </c>
      <c r="G100" s="34">
        <v>16</v>
      </c>
    </row>
    <row r="101" spans="2:7" x14ac:dyDescent="0.4">
      <c r="B101" s="58">
        <v>8</v>
      </c>
      <c r="C101" s="72">
        <v>36</v>
      </c>
      <c r="D101" s="34">
        <v>24</v>
      </c>
      <c r="E101" s="34">
        <v>31</v>
      </c>
      <c r="F101" s="34">
        <v>24</v>
      </c>
      <c r="G101" s="34">
        <v>17</v>
      </c>
    </row>
    <row r="102" spans="2:7" x14ac:dyDescent="0.4">
      <c r="B102" s="58">
        <v>6.4</v>
      </c>
      <c r="C102" s="72">
        <v>47</v>
      </c>
      <c r="D102" s="34">
        <v>32</v>
      </c>
      <c r="E102" s="34">
        <v>34</v>
      </c>
      <c r="F102" s="34">
        <v>34</v>
      </c>
      <c r="G102" s="34">
        <v>24</v>
      </c>
    </row>
    <row r="103" spans="2:7" x14ac:dyDescent="0.4">
      <c r="B103" s="58">
        <v>7.8</v>
      </c>
      <c r="C103" s="72">
        <v>42</v>
      </c>
      <c r="D103" s="34">
        <v>30</v>
      </c>
      <c r="E103" s="34">
        <v>31</v>
      </c>
      <c r="F103" s="34">
        <v>31</v>
      </c>
      <c r="G103" s="34">
        <v>22</v>
      </c>
    </row>
    <row r="104" spans="2:7" x14ac:dyDescent="0.4">
      <c r="B104" s="58">
        <v>5.7</v>
      </c>
      <c r="C104" s="72">
        <v>25</v>
      </c>
      <c r="D104" s="34">
        <v>23</v>
      </c>
      <c r="E104" s="34">
        <v>24</v>
      </c>
      <c r="F104" s="34">
        <v>28</v>
      </c>
      <c r="G104" s="34">
        <v>16</v>
      </c>
    </row>
    <row r="105" spans="2:7" x14ac:dyDescent="0.4">
      <c r="B105" s="58">
        <v>6.7</v>
      </c>
      <c r="C105" s="72">
        <v>41</v>
      </c>
      <c r="D105" s="34">
        <v>29</v>
      </c>
      <c r="E105" s="34">
        <v>29</v>
      </c>
      <c r="F105" s="34">
        <v>29</v>
      </c>
      <c r="G105" s="34">
        <v>21</v>
      </c>
    </row>
    <row r="106" spans="2:7" x14ac:dyDescent="0.4">
      <c r="B106" s="58">
        <v>7</v>
      </c>
      <c r="C106" s="72">
        <v>39</v>
      </c>
      <c r="D106" s="34">
        <v>34</v>
      </c>
      <c r="E106" s="34">
        <v>26</v>
      </c>
      <c r="F106" s="34">
        <v>31</v>
      </c>
      <c r="G106" s="34">
        <v>15</v>
      </c>
    </row>
    <row r="107" spans="2:7" x14ac:dyDescent="0.4">
      <c r="B107" s="58">
        <v>6.9</v>
      </c>
      <c r="C107" s="72">
        <v>26</v>
      </c>
      <c r="D107" s="34">
        <v>26</v>
      </c>
      <c r="E107" s="34">
        <v>22</v>
      </c>
      <c r="F107" s="34">
        <v>24</v>
      </c>
      <c r="G107" s="34">
        <v>17</v>
      </c>
    </row>
    <row r="108" spans="2:7" x14ac:dyDescent="0.4">
      <c r="B108" s="58">
        <v>7</v>
      </c>
      <c r="C108" s="72">
        <v>41</v>
      </c>
      <c r="D108" s="34">
        <v>26</v>
      </c>
      <c r="E108" s="34">
        <v>29</v>
      </c>
      <c r="F108" s="34">
        <v>27</v>
      </c>
      <c r="G108" s="34">
        <v>17</v>
      </c>
    </row>
    <row r="109" spans="2:7" x14ac:dyDescent="0.4">
      <c r="B109" s="58">
        <v>7.5</v>
      </c>
      <c r="C109" s="72">
        <v>46</v>
      </c>
      <c r="D109" s="34">
        <v>30</v>
      </c>
      <c r="E109" s="34">
        <v>34</v>
      </c>
      <c r="F109" s="34">
        <v>35</v>
      </c>
      <c r="G109" s="34">
        <v>23</v>
      </c>
    </row>
    <row r="110" spans="2:7" x14ac:dyDescent="0.4">
      <c r="B110" s="58">
        <v>6.8</v>
      </c>
      <c r="C110" s="72">
        <v>28</v>
      </c>
      <c r="D110" s="34">
        <v>21</v>
      </c>
      <c r="E110" s="34">
        <v>20</v>
      </c>
      <c r="F110" s="34">
        <v>19</v>
      </c>
      <c r="G110" s="34">
        <v>16</v>
      </c>
    </row>
    <row r="111" spans="2:7" x14ac:dyDescent="0.4">
      <c r="B111" s="58">
        <v>7</v>
      </c>
      <c r="C111" s="72">
        <v>46</v>
      </c>
      <c r="D111" s="34">
        <v>40</v>
      </c>
      <c r="E111" s="34">
        <v>24</v>
      </c>
      <c r="F111" s="34">
        <v>27</v>
      </c>
      <c r="G111" s="34">
        <v>22</v>
      </c>
    </row>
    <row r="112" spans="2:7" x14ac:dyDescent="0.4">
      <c r="B112" s="58">
        <v>7.7</v>
      </c>
      <c r="C112" s="72">
        <v>33</v>
      </c>
      <c r="D112" s="34">
        <v>28</v>
      </c>
      <c r="E112" s="34">
        <v>34</v>
      </c>
      <c r="F112" s="34">
        <v>25</v>
      </c>
      <c r="G112" s="34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Green Analysis</vt:lpstr>
      <vt:lpstr>Green</vt:lpstr>
      <vt:lpstr>Yellow</vt:lpstr>
      <vt:lpstr>Red</vt:lpstr>
      <vt:lpstr>Blue</vt:lpstr>
      <vt:lpstr>White</vt:lpstr>
      <vt:lpstr>Table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2022-05-25T09:23:01Z</dcterms:modified>
</cp:coreProperties>
</file>