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shank Karthikeyan\SkyDrive\Documents\University\Freshman\Fall 2014\CSE101\HW\Day 2\"/>
    </mc:Choice>
  </mc:AlternateContent>
  <bookViews>
    <workbookView xWindow="0" yWindow="135" windowWidth="19155" windowHeight="14370"/>
  </bookViews>
  <sheets>
    <sheet name="CPU" sheetId="1" r:id="rId1"/>
    <sheet name="InternetHosts" sheetId="2" r:id="rId2"/>
    <sheet name="Sheet3" sheetId="3" r:id="rId3"/>
  </sheets>
  <definedNames>
    <definedName name="history" localSheetId="1">InternetHosts!$A$4:$B$138</definedName>
    <definedName name="Transistor_count" localSheetId="0">CPU!$A$1:$E$209</definedName>
  </definedNames>
  <calcPr calcId="162912"/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5" i="2"/>
  <c r="J8" i="1"/>
  <c r="J10" i="1"/>
  <c r="J11" i="1"/>
  <c r="J12" i="1"/>
  <c r="J13" i="1"/>
  <c r="J14" i="1"/>
  <c r="J15" i="1"/>
  <c r="J16" i="1"/>
  <c r="J18" i="1"/>
  <c r="J20" i="1"/>
  <c r="J5" i="1"/>
  <c r="I8" i="1"/>
  <c r="K8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8" i="1"/>
  <c r="K18" i="1"/>
  <c r="I20" i="1"/>
  <c r="K20" i="1"/>
  <c r="I5" i="1"/>
  <c r="K5" i="1"/>
  <c r="I17" i="1"/>
  <c r="I19" i="1"/>
  <c r="I6" i="1"/>
  <c r="I9" i="1"/>
  <c r="I7" i="1"/>
</calcChain>
</file>

<file path=xl/sharedStrings.xml><?xml version="1.0" encoding="utf-8"?>
<sst xmlns="http://schemas.openxmlformats.org/spreadsheetml/2006/main" count="79" uniqueCount="61">
  <si>
    <t>Intel Microprocessors</t>
  </si>
  <si>
    <t>From Wikipedia,  Intel's site, an http://processortimeline.info/</t>
  </si>
  <si>
    <t>Processor</t>
  </si>
  <si>
    <t>Date of introduction</t>
  </si>
  <si>
    <t>Transistor count</t>
  </si>
  <si>
    <t>Process</t>
  </si>
  <si>
    <t>Area</t>
  </si>
  <si>
    <t>Clock Speed</t>
  </si>
  <si>
    <t>Unit</t>
  </si>
  <si>
    <t>Price</t>
  </si>
  <si>
    <t>Speed in MHz</t>
  </si>
  <si>
    <t>Transistors Per $1</t>
  </si>
  <si>
    <t>MHz Per $1</t>
  </si>
  <si>
    <t>Intel 4004</t>
  </si>
  <si>
    <t>10 µm</t>
  </si>
  <si>
    <t>12 mm²</t>
  </si>
  <si>
    <t>KHz</t>
  </si>
  <si>
    <t>Intel 8008</t>
  </si>
  <si>
    <t>14 mm²</t>
  </si>
  <si>
    <t>Intel 8080</t>
  </si>
  <si>
    <t>6 μm</t>
  </si>
  <si>
    <t>20 mm²</t>
  </si>
  <si>
    <t>MHz</t>
  </si>
  <si>
    <t>Intel 8086</t>
  </si>
  <si>
    <t>3 μm</t>
  </si>
  <si>
    <t>33 mm²</t>
  </si>
  <si>
    <t>Intel 8088</t>
  </si>
  <si>
    <t>Intel 286</t>
  </si>
  <si>
    <t>1.5 µm</t>
  </si>
  <si>
    <t>49 mm²</t>
  </si>
  <si>
    <t>Intel 386</t>
  </si>
  <si>
    <t>104 mm²</t>
  </si>
  <si>
    <t>Intel 486</t>
  </si>
  <si>
    <t>1 µm</t>
  </si>
  <si>
    <t>160 mm²</t>
  </si>
  <si>
    <t>Pentium</t>
  </si>
  <si>
    <t>0.8 µm</t>
  </si>
  <si>
    <t>294 mm²</t>
  </si>
  <si>
    <t>Pentium II</t>
  </si>
  <si>
    <t>0.35 µm</t>
  </si>
  <si>
    <t>195 mm²</t>
  </si>
  <si>
    <t>Pentium III</t>
  </si>
  <si>
    <t>0.25 µm</t>
  </si>
  <si>
    <t>Pentium 4</t>
  </si>
  <si>
    <t>180 nm</t>
  </si>
  <si>
    <t>GHz</t>
  </si>
  <si>
    <t>Itanium 2</t>
  </si>
  <si>
    <t>130 nm</t>
  </si>
  <si>
    <t>Core 2 Duo</t>
  </si>
  <si>
    <t>65 nm</t>
  </si>
  <si>
    <t>Quad-Core Intel Xeon</t>
  </si>
  <si>
    <t>45 nm</t>
  </si>
  <si>
    <t>Core i7 (Quad)</t>
  </si>
  <si>
    <t>263 mm²</t>
  </si>
  <si>
    <t>Number of Internet hosts (a computer connected to the Internet running one or more Internet server programs )</t>
  </si>
  <si>
    <t>From https://www.isc.org/solutions/survey/history</t>
  </si>
  <si>
    <t>Date</t>
  </si>
  <si>
    <t>Count</t>
  </si>
  <si>
    <t>Count(Millions)</t>
  </si>
  <si>
    <t>Functional Growth of Computers: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</si>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</sst>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7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Transistor count (1971-1989)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CPU!$C$4</c:f>
              <c:strCache>
                <c:ptCount val="1"/>
                <c:pt idx="0">
                  <c:v>Transistor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CPU!$B$5:$B$12</c:f>
              <c:numCache>
                <c:formatCode>General</c:formatCode>
                <c:ptCount val="8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1979</c:v>
                </c:pt>
                <c:pt idx="5">
                  <c:v>1982</c:v>
                </c:pt>
                <c:pt idx="6">
                  <c:v>1985</c:v>
                </c:pt>
                <c:pt idx="7">
                  <c:v>1989</c:v>
                </c:pt>
              </c:numCache>
            </c:numRef>
          </c:cat>
          <c:val>
            <c:numRef>
              <c:f>CPU!$C$5:$C$12</c:f>
              <c:numCache>
                <c:formatCode>#,##0</c:formatCode>
                <c:ptCount val="8"/>
                <c:pt idx="0">
                  <c:v>2300</c:v>
                </c:pt>
                <c:pt idx="1">
                  <c:v>3500</c:v>
                </c:pt>
                <c:pt idx="2">
                  <c:v>4500</c:v>
                </c:pt>
                <c:pt idx="3">
                  <c:v>29000</c:v>
                </c:pt>
                <c:pt idx="4">
                  <c:v>29000</c:v>
                </c:pt>
                <c:pt idx="5">
                  <c:v>134000</c:v>
                </c:pt>
                <c:pt idx="6">
                  <c:v>275000</c:v>
                </c:pt>
                <c:pt idx="7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1-4462-9BFB-70D7D0694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987216"/>
        <c:axId val="270988000"/>
      </c:lineChart>
      <c:catAx>
        <c:axId val="27098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of Introduction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8000"/>
        <c:crosses val="autoZero"/>
        <c:auto val="1"/>
        <c:lblAlgn val="ctr"/>
        <c:lblOffset val="100"/>
        <c:noMultiLvlLbl val="0"/>
      </c:catAx>
      <c:valAx>
        <c:axId val="2709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Transistor count (1971 - 2008)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CPU!$C$4</c:f>
              <c:strCache>
                <c:ptCount val="1"/>
                <c:pt idx="0">
                  <c:v>Transistor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CPU!$B$5:$B$20</c:f>
              <c:numCache>
                <c:formatCode>General</c:formatCode>
                <c:ptCount val="16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1979</c:v>
                </c:pt>
                <c:pt idx="5">
                  <c:v>1982</c:v>
                </c:pt>
                <c:pt idx="6">
                  <c:v>1985</c:v>
                </c:pt>
                <c:pt idx="7">
                  <c:v>1989</c:v>
                </c:pt>
                <c:pt idx="8">
                  <c:v>1993</c:v>
                </c:pt>
                <c:pt idx="9">
                  <c:v>1997</c:v>
                </c:pt>
                <c:pt idx="10">
                  <c:v>1999</c:v>
                </c:pt>
                <c:pt idx="11">
                  <c:v>2000</c:v>
                </c:pt>
                <c:pt idx="12">
                  <c:v>2002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CPU!$C$5:$C$20</c:f>
              <c:numCache>
                <c:formatCode>#,##0</c:formatCode>
                <c:ptCount val="16"/>
                <c:pt idx="0">
                  <c:v>2300</c:v>
                </c:pt>
                <c:pt idx="1">
                  <c:v>3500</c:v>
                </c:pt>
                <c:pt idx="2">
                  <c:v>4500</c:v>
                </c:pt>
                <c:pt idx="3">
                  <c:v>29000</c:v>
                </c:pt>
                <c:pt idx="4">
                  <c:v>29000</c:v>
                </c:pt>
                <c:pt idx="5">
                  <c:v>134000</c:v>
                </c:pt>
                <c:pt idx="6">
                  <c:v>275000</c:v>
                </c:pt>
                <c:pt idx="7">
                  <c:v>1200000</c:v>
                </c:pt>
                <c:pt idx="8">
                  <c:v>3100000</c:v>
                </c:pt>
                <c:pt idx="9">
                  <c:v>7500000</c:v>
                </c:pt>
                <c:pt idx="10">
                  <c:v>9500000</c:v>
                </c:pt>
                <c:pt idx="11">
                  <c:v>42000000</c:v>
                </c:pt>
                <c:pt idx="12">
                  <c:v>220000000</c:v>
                </c:pt>
                <c:pt idx="13">
                  <c:v>291000000</c:v>
                </c:pt>
                <c:pt idx="14">
                  <c:v>582000000</c:v>
                </c:pt>
                <c:pt idx="15">
                  <c:v>731000000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D-4A02-9C28-669CE266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988392"/>
        <c:axId val="270983296"/>
      </c:lineChart>
      <c:catAx>
        <c:axId val="27098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introduction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3296"/>
        <c:crosses val="autoZero"/>
        <c:auto val="1"/>
        <c:lblAlgn val="ctr"/>
        <c:lblOffset val="100"/>
        <c:noMultiLvlLbl val="0"/>
      </c:catAx>
      <c:valAx>
        <c:axId val="2709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Speed (1971-2008)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CPU!$I$4</c:f>
              <c:strCache>
                <c:ptCount val="1"/>
                <c:pt idx="0">
                  <c:v>Speed in MHz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CPU!$B$5:$B$20</c:f>
              <c:numCache>
                <c:formatCode>General</c:formatCode>
                <c:ptCount val="16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1979</c:v>
                </c:pt>
                <c:pt idx="5">
                  <c:v>1982</c:v>
                </c:pt>
                <c:pt idx="6">
                  <c:v>1985</c:v>
                </c:pt>
                <c:pt idx="7">
                  <c:v>1989</c:v>
                </c:pt>
                <c:pt idx="8">
                  <c:v>1993</c:v>
                </c:pt>
                <c:pt idx="9">
                  <c:v>1997</c:v>
                </c:pt>
                <c:pt idx="10">
                  <c:v>1999</c:v>
                </c:pt>
                <c:pt idx="11">
                  <c:v>2000</c:v>
                </c:pt>
                <c:pt idx="12">
                  <c:v>2002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CPU!$I$5:$I$20</c:f>
              <c:numCache>
                <c:formatCode>General</c:formatCode>
                <c:ptCount val="16"/>
                <c:pt idx="0">
                  <c:v>0.108</c:v>
                </c:pt>
                <c:pt idx="1">
                  <c:v>0.8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16</c:v>
                </c:pt>
                <c:pt idx="7">
                  <c:v>25</c:v>
                </c:pt>
                <c:pt idx="8">
                  <c:v>66</c:v>
                </c:pt>
                <c:pt idx="9">
                  <c:v>300</c:v>
                </c:pt>
                <c:pt idx="10">
                  <c:v>500</c:v>
                </c:pt>
                <c:pt idx="11">
                  <c:v>1500</c:v>
                </c:pt>
                <c:pt idx="12">
                  <c:v>1000</c:v>
                </c:pt>
                <c:pt idx="13">
                  <c:v>2660</c:v>
                </c:pt>
                <c:pt idx="14">
                  <c:v>2660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8-4810-B27B-EC3A062C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984472"/>
        <c:axId val="270984864"/>
      </c:lineChart>
      <c:catAx>
        <c:axId val="27098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of</a:t>
                </a:r>
                <a:r>
                  <a:rPr lang="en-US" baseline="0"/>
                  <a:t> Introduction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4864"/>
        <c:crosses val="autoZero"/>
        <c:auto val="1"/>
        <c:lblAlgn val="ctr"/>
        <c:lblOffset val="100"/>
        <c:tickLblSkip val="2"/>
        <c:noMultiLvlLbl val="0"/>
      </c:catAx>
      <c:valAx>
        <c:axId val="2709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Speed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Speed</a:t>
            </a:r>
            <a:r>
              <a:rPr lang="en-US" baseline="0"/>
              <a:t> (1971-1989)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CPU!$I$4</c:f>
              <c:strCache>
                <c:ptCount val="1"/>
                <c:pt idx="0">
                  <c:v>Speed in MHz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CPU!$B$5:$B$12</c:f>
              <c:numCache>
                <c:formatCode>General</c:formatCode>
                <c:ptCount val="8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1979</c:v>
                </c:pt>
                <c:pt idx="5">
                  <c:v>1982</c:v>
                </c:pt>
                <c:pt idx="6">
                  <c:v>1985</c:v>
                </c:pt>
                <c:pt idx="7">
                  <c:v>1989</c:v>
                </c:pt>
              </c:numCache>
            </c:numRef>
          </c:cat>
          <c:val>
            <c:numRef>
              <c:f>CPU!$I$5:$I$12</c:f>
              <c:numCache>
                <c:formatCode>General</c:formatCode>
                <c:ptCount val="8"/>
                <c:pt idx="0">
                  <c:v>0.108</c:v>
                </c:pt>
                <c:pt idx="1">
                  <c:v>0.8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16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0-4395-9FB9-9E1762A18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945768"/>
        <c:axId val="269943024"/>
      </c:lineChart>
      <c:catAx>
        <c:axId val="26994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of Introduction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43024"/>
        <c:crosses val="autoZero"/>
        <c:auto val="1"/>
        <c:lblAlgn val="ctr"/>
        <c:lblOffset val="100"/>
        <c:noMultiLvlLbl val="0"/>
      </c:catAx>
      <c:valAx>
        <c:axId val="2699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Speed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4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Transistors Per $1 (1971-1989)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CPU!$J$4</c:f>
              <c:strCache>
                <c:ptCount val="1"/>
                <c:pt idx="0">
                  <c:v>Transistors Per $1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CPU!$B$5:$B$12</c:f>
              <c:numCache>
                <c:formatCode>General</c:formatCode>
                <c:ptCount val="8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1979</c:v>
                </c:pt>
                <c:pt idx="5">
                  <c:v>1982</c:v>
                </c:pt>
                <c:pt idx="6">
                  <c:v>1985</c:v>
                </c:pt>
                <c:pt idx="7">
                  <c:v>1989</c:v>
                </c:pt>
              </c:numCache>
            </c:numRef>
          </c:cat>
          <c:val>
            <c:numRef>
              <c:f>CPU!$J$5:$J$12</c:f>
              <c:numCache>
                <c:formatCode>0.00</c:formatCode>
                <c:ptCount val="8"/>
                <c:pt idx="0">
                  <c:v>11.5</c:v>
                </c:pt>
                <c:pt idx="3">
                  <c:v>80.555555555555557</c:v>
                </c:pt>
                <c:pt idx="5">
                  <c:v>372.22222222222223</c:v>
                </c:pt>
                <c:pt idx="6">
                  <c:v>919.73244147157186</c:v>
                </c:pt>
                <c:pt idx="7">
                  <c:v>1333.3333333333333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6-4434-A2F3-303CE45F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944200"/>
        <c:axId val="366553456"/>
      </c:lineChart>
      <c:catAx>
        <c:axId val="26994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Introduction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3456"/>
        <c:crosses val="autoZero"/>
        <c:auto val="1"/>
        <c:lblAlgn val="ctr"/>
        <c:lblOffset val="100"/>
        <c:noMultiLvlLbl val="0"/>
      </c:catAx>
      <c:valAx>
        <c:axId val="3665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4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Transistors Per $1</a:t>
            </a:r>
            <a:r>
              <a:rPr lang="en-US" baseline="0"/>
              <a:t> (1971-2008)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CPU!$J$4</c:f>
              <c:strCache>
                <c:ptCount val="1"/>
                <c:pt idx="0">
                  <c:v>Transistors Per $1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CPU!$B$5:$B$20</c:f>
              <c:numCache>
                <c:formatCode>General</c:formatCode>
                <c:ptCount val="16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1979</c:v>
                </c:pt>
                <c:pt idx="5">
                  <c:v>1982</c:v>
                </c:pt>
                <c:pt idx="6">
                  <c:v>1985</c:v>
                </c:pt>
                <c:pt idx="7">
                  <c:v>1989</c:v>
                </c:pt>
                <c:pt idx="8">
                  <c:v>1993</c:v>
                </c:pt>
                <c:pt idx="9">
                  <c:v>1997</c:v>
                </c:pt>
                <c:pt idx="10">
                  <c:v>1999</c:v>
                </c:pt>
                <c:pt idx="11">
                  <c:v>2000</c:v>
                </c:pt>
                <c:pt idx="12">
                  <c:v>2002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CPU!$J$5:$J$20</c:f>
              <c:numCache>
                <c:formatCode>0.00</c:formatCode>
                <c:ptCount val="16"/>
                <c:pt idx="0">
                  <c:v>11.5</c:v>
                </c:pt>
                <c:pt idx="3">
                  <c:v>80.555555555555557</c:v>
                </c:pt>
                <c:pt idx="5">
                  <c:v>372.22222222222223</c:v>
                </c:pt>
                <c:pt idx="6">
                  <c:v>919.73244147157186</c:v>
                </c:pt>
                <c:pt idx="7">
                  <c:v>1333.3333333333333</c:v>
                </c:pt>
                <c:pt idx="8">
                  <c:v>3215.7676348547716</c:v>
                </c:pt>
                <c:pt idx="9">
                  <c:v>3785.9666834931854</c:v>
                </c:pt>
                <c:pt idx="10">
                  <c:v>39748.953974895398</c:v>
                </c:pt>
                <c:pt idx="11">
                  <c:v>51282.051282051281</c:v>
                </c:pt>
                <c:pt idx="13">
                  <c:v>549056.60377358494</c:v>
                </c:pt>
                <c:pt idx="15">
                  <c:v>1253859.3481989708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A-4410-A574-26097A6A0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56984"/>
        <c:axId val="366552280"/>
      </c:lineChart>
      <c:catAx>
        <c:axId val="36655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Introduction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2280"/>
        <c:crosses val="autoZero"/>
        <c:auto val="1"/>
        <c:lblAlgn val="ctr"/>
        <c:lblOffset val="100"/>
        <c:noMultiLvlLbl val="0"/>
      </c:catAx>
      <c:valAx>
        <c:axId val="3665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MHz Per $1 (1971-2008)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CPU!$K$4</c:f>
              <c:strCache>
                <c:ptCount val="1"/>
                <c:pt idx="0">
                  <c:v>MHz Per $1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CPU!$B$5:$B$20</c:f>
              <c:numCache>
                <c:formatCode>General</c:formatCode>
                <c:ptCount val="16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1979</c:v>
                </c:pt>
                <c:pt idx="5">
                  <c:v>1982</c:v>
                </c:pt>
                <c:pt idx="6">
                  <c:v>1985</c:v>
                </c:pt>
                <c:pt idx="7">
                  <c:v>1989</c:v>
                </c:pt>
                <c:pt idx="8">
                  <c:v>1993</c:v>
                </c:pt>
                <c:pt idx="9">
                  <c:v>1997</c:v>
                </c:pt>
                <c:pt idx="10">
                  <c:v>1999</c:v>
                </c:pt>
                <c:pt idx="11">
                  <c:v>2000</c:v>
                </c:pt>
                <c:pt idx="12">
                  <c:v>2002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</c:numCache>
            </c:numRef>
          </c:cat>
          <c:val>
            <c:numRef>
              <c:f>CPU!$K$5:$K$20</c:f>
              <c:numCache>
                <c:formatCode>0.0000</c:formatCode>
                <c:ptCount val="16"/>
                <c:pt idx="0">
                  <c:v>5.4000000000000001E-4</c:v>
                </c:pt>
                <c:pt idx="3">
                  <c:v>1.3888888888888888E-2</c:v>
                </c:pt>
                <c:pt idx="5">
                  <c:v>1.6666666666666666E-2</c:v>
                </c:pt>
                <c:pt idx="6">
                  <c:v>5.3511705685618728E-2</c:v>
                </c:pt>
                <c:pt idx="7">
                  <c:v>2.7777777777777776E-2</c:v>
                </c:pt>
                <c:pt idx="8">
                  <c:v>6.8464730290456438E-2</c:v>
                </c:pt>
                <c:pt idx="9">
                  <c:v>0.15143866733972741</c:v>
                </c:pt>
                <c:pt idx="10">
                  <c:v>2.0920502092050208</c:v>
                </c:pt>
                <c:pt idx="11">
                  <c:v>1.8315018315018314</c:v>
                </c:pt>
                <c:pt idx="13">
                  <c:v>5.0188679245283021</c:v>
                </c:pt>
                <c:pt idx="15">
                  <c:v>5.4888507718696395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99C-8640-4C9EC6FE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49928"/>
        <c:axId val="366553064"/>
      </c:lineChart>
      <c:catAx>
        <c:axId val="36654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Introduction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3064"/>
        <c:crosses val="autoZero"/>
        <c:auto val="1"/>
        <c:lblAlgn val="ctr"/>
        <c:lblOffset val="100"/>
        <c:noMultiLvlLbl val="0"/>
      </c:catAx>
      <c:valAx>
        <c:axId val="3665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Mhz 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4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Count (Aug. 1981 - Jul. 1996)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InternetHosts!$C$4</c:f>
              <c:strCache>
                <c:ptCount val="1"/>
                <c:pt idx="0">
                  <c:v>Count(Millions)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InternetHosts!$A$5:$A$36</c:f>
              <c:numCache>
                <c:formatCode>mmm\-yy</c:formatCode>
                <c:ptCount val="32"/>
                <c:pt idx="0">
                  <c:v>29799</c:v>
                </c:pt>
                <c:pt idx="1">
                  <c:v>30072</c:v>
                </c:pt>
                <c:pt idx="2">
                  <c:v>30529</c:v>
                </c:pt>
                <c:pt idx="3">
                  <c:v>30956</c:v>
                </c:pt>
                <c:pt idx="4">
                  <c:v>31321</c:v>
                </c:pt>
                <c:pt idx="5">
                  <c:v>31444</c:v>
                </c:pt>
                <c:pt idx="6">
                  <c:v>31717</c:v>
                </c:pt>
                <c:pt idx="7">
                  <c:v>32112</c:v>
                </c:pt>
                <c:pt idx="8">
                  <c:v>32325</c:v>
                </c:pt>
                <c:pt idx="9">
                  <c:v>32417</c:v>
                </c:pt>
                <c:pt idx="10">
                  <c:v>32509</c:v>
                </c:pt>
                <c:pt idx="11">
                  <c:v>32690</c:v>
                </c:pt>
                <c:pt idx="12">
                  <c:v>32782</c:v>
                </c:pt>
                <c:pt idx="13">
                  <c:v>33147</c:v>
                </c:pt>
                <c:pt idx="14">
                  <c:v>33239</c:v>
                </c:pt>
                <c:pt idx="15">
                  <c:v>33420</c:v>
                </c:pt>
                <c:pt idx="16">
                  <c:v>33512</c:v>
                </c:pt>
                <c:pt idx="17">
                  <c:v>33604</c:v>
                </c:pt>
                <c:pt idx="18">
                  <c:v>33695</c:v>
                </c:pt>
                <c:pt idx="19">
                  <c:v>33786</c:v>
                </c:pt>
                <c:pt idx="20">
                  <c:v>33878</c:v>
                </c:pt>
                <c:pt idx="21">
                  <c:v>33970</c:v>
                </c:pt>
                <c:pt idx="22">
                  <c:v>34060</c:v>
                </c:pt>
                <c:pt idx="23">
                  <c:v>34151</c:v>
                </c:pt>
                <c:pt idx="24">
                  <c:v>34243</c:v>
                </c:pt>
                <c:pt idx="25">
                  <c:v>34335</c:v>
                </c:pt>
                <c:pt idx="26">
                  <c:v>34516</c:v>
                </c:pt>
                <c:pt idx="27">
                  <c:v>34608</c:v>
                </c:pt>
                <c:pt idx="28">
                  <c:v>34700</c:v>
                </c:pt>
                <c:pt idx="29">
                  <c:v>34881</c:v>
                </c:pt>
                <c:pt idx="30">
                  <c:v>35065</c:v>
                </c:pt>
                <c:pt idx="31">
                  <c:v>35247</c:v>
                </c:pt>
              </c:numCache>
            </c:numRef>
          </c:cat>
          <c:val>
            <c:numRef>
              <c:f>InternetHosts!$C$5:$C$36</c:f>
              <c:numCache>
                <c:formatCode>0.0000</c:formatCode>
                <c:ptCount val="32"/>
                <c:pt idx="0">
                  <c:v>2.13E-4</c:v>
                </c:pt>
                <c:pt idx="1">
                  <c:v>2.3499999999999999E-4</c:v>
                </c:pt>
                <c:pt idx="2">
                  <c:v>5.62E-4</c:v>
                </c:pt>
                <c:pt idx="3">
                  <c:v>1.024E-3</c:v>
                </c:pt>
                <c:pt idx="4">
                  <c:v>1.9610000000000001E-3</c:v>
                </c:pt>
                <c:pt idx="5">
                  <c:v>2.3080000000000002E-3</c:v>
                </c:pt>
                <c:pt idx="6">
                  <c:v>5.0889999999999998E-3</c:v>
                </c:pt>
                <c:pt idx="7">
                  <c:v>2.8174000000000001E-2</c:v>
                </c:pt>
                <c:pt idx="8">
                  <c:v>3.3000000000000002E-2</c:v>
                </c:pt>
                <c:pt idx="9">
                  <c:v>5.6000000000000001E-2</c:v>
                </c:pt>
                <c:pt idx="10">
                  <c:v>0.08</c:v>
                </c:pt>
                <c:pt idx="11">
                  <c:v>0.13</c:v>
                </c:pt>
                <c:pt idx="12">
                  <c:v>0.159</c:v>
                </c:pt>
                <c:pt idx="13">
                  <c:v>0.313</c:v>
                </c:pt>
                <c:pt idx="14">
                  <c:v>0.376</c:v>
                </c:pt>
                <c:pt idx="15">
                  <c:v>0.53500000000000003</c:v>
                </c:pt>
                <c:pt idx="16">
                  <c:v>0.61699999999999999</c:v>
                </c:pt>
                <c:pt idx="17">
                  <c:v>0.72699999999999998</c:v>
                </c:pt>
                <c:pt idx="18">
                  <c:v>0.89</c:v>
                </c:pt>
                <c:pt idx="19">
                  <c:v>0.99199999999999999</c:v>
                </c:pt>
                <c:pt idx="20">
                  <c:v>1.1359999999999999</c:v>
                </c:pt>
                <c:pt idx="21">
                  <c:v>1.3129999999999999</c:v>
                </c:pt>
                <c:pt idx="22">
                  <c:v>1.486</c:v>
                </c:pt>
                <c:pt idx="23">
                  <c:v>1.776</c:v>
                </c:pt>
                <c:pt idx="24">
                  <c:v>2.056</c:v>
                </c:pt>
                <c:pt idx="25">
                  <c:v>2.2170000000000001</c:v>
                </c:pt>
                <c:pt idx="26">
                  <c:v>3.2120000000000002</c:v>
                </c:pt>
                <c:pt idx="27">
                  <c:v>3.8639999999999999</c:v>
                </c:pt>
                <c:pt idx="28">
                  <c:v>4.8520000000000003</c:v>
                </c:pt>
                <c:pt idx="29">
                  <c:v>6.6420000000000003</c:v>
                </c:pt>
                <c:pt idx="30">
                  <c:v>9.4719999999999995</c:v>
                </c:pt>
                <c:pt idx="31">
                  <c:v>12.881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9-4C02-9678-A172E75F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54240"/>
        <c:axId val="366556200"/>
      </c:lineChart>
      <c:dateAx>
        <c:axId val="3665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6200"/>
        <c:crosses val="autoZero"/>
        <c:auto val="1"/>
        <c:lblOffset val="100"/>
        <c:baseTimeUnit val="months"/>
      </c:dateAx>
      <c:valAx>
        <c:axId val="36655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Hosts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Count (Aug. 1981 - Jul. 2013) </a:t>
            </a:r>
          </a:p>
        </c:rich>
      </c:tx>
      <c:layout>
        <c:manualLayout>
          <c:xMode val="edge"/>
          <c:yMode val="edge"/>
          <c:x val="0.30362489063867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InternetHosts!$C$4</c:f>
              <c:strCache>
                <c:ptCount val="1"/>
                <c:pt idx="0">
                  <c:v>Count(Millions)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InternetHosts!$A$5:$A$69</c:f>
              <c:numCache>
                <c:formatCode>mmm\-yy</c:formatCode>
                <c:ptCount val="65"/>
                <c:pt idx="0">
                  <c:v>29799</c:v>
                </c:pt>
                <c:pt idx="1">
                  <c:v>30072</c:v>
                </c:pt>
                <c:pt idx="2">
                  <c:v>30529</c:v>
                </c:pt>
                <c:pt idx="3">
                  <c:v>30956</c:v>
                </c:pt>
                <c:pt idx="4">
                  <c:v>31321</c:v>
                </c:pt>
                <c:pt idx="5">
                  <c:v>31444</c:v>
                </c:pt>
                <c:pt idx="6">
                  <c:v>31717</c:v>
                </c:pt>
                <c:pt idx="7">
                  <c:v>32112</c:v>
                </c:pt>
                <c:pt idx="8">
                  <c:v>32325</c:v>
                </c:pt>
                <c:pt idx="9">
                  <c:v>32417</c:v>
                </c:pt>
                <c:pt idx="10">
                  <c:v>32509</c:v>
                </c:pt>
                <c:pt idx="11">
                  <c:v>32690</c:v>
                </c:pt>
                <c:pt idx="12">
                  <c:v>32782</c:v>
                </c:pt>
                <c:pt idx="13">
                  <c:v>33147</c:v>
                </c:pt>
                <c:pt idx="14">
                  <c:v>33239</c:v>
                </c:pt>
                <c:pt idx="15">
                  <c:v>33420</c:v>
                </c:pt>
                <c:pt idx="16">
                  <c:v>33512</c:v>
                </c:pt>
                <c:pt idx="17">
                  <c:v>33604</c:v>
                </c:pt>
                <c:pt idx="18">
                  <c:v>33695</c:v>
                </c:pt>
                <c:pt idx="19">
                  <c:v>33786</c:v>
                </c:pt>
                <c:pt idx="20">
                  <c:v>33878</c:v>
                </c:pt>
                <c:pt idx="21">
                  <c:v>33970</c:v>
                </c:pt>
                <c:pt idx="22">
                  <c:v>34060</c:v>
                </c:pt>
                <c:pt idx="23">
                  <c:v>34151</c:v>
                </c:pt>
                <c:pt idx="24">
                  <c:v>34243</c:v>
                </c:pt>
                <c:pt idx="25">
                  <c:v>34335</c:v>
                </c:pt>
                <c:pt idx="26">
                  <c:v>34516</c:v>
                </c:pt>
                <c:pt idx="27">
                  <c:v>34608</c:v>
                </c:pt>
                <c:pt idx="28">
                  <c:v>34700</c:v>
                </c:pt>
                <c:pt idx="29">
                  <c:v>34881</c:v>
                </c:pt>
                <c:pt idx="30">
                  <c:v>35065</c:v>
                </c:pt>
                <c:pt idx="31">
                  <c:v>35247</c:v>
                </c:pt>
                <c:pt idx="32">
                  <c:v>35431</c:v>
                </c:pt>
                <c:pt idx="33">
                  <c:v>35612</c:v>
                </c:pt>
                <c:pt idx="34">
                  <c:v>35796</c:v>
                </c:pt>
                <c:pt idx="35">
                  <c:v>35977</c:v>
                </c:pt>
                <c:pt idx="36">
                  <c:v>36161</c:v>
                </c:pt>
                <c:pt idx="37">
                  <c:v>36342</c:v>
                </c:pt>
                <c:pt idx="38">
                  <c:v>36526</c:v>
                </c:pt>
                <c:pt idx="39">
                  <c:v>36708</c:v>
                </c:pt>
                <c:pt idx="40">
                  <c:v>36892</c:v>
                </c:pt>
                <c:pt idx="41">
                  <c:v>37073</c:v>
                </c:pt>
                <c:pt idx="42">
                  <c:v>37257</c:v>
                </c:pt>
                <c:pt idx="43">
                  <c:v>37438</c:v>
                </c:pt>
                <c:pt idx="44">
                  <c:v>37622</c:v>
                </c:pt>
                <c:pt idx="45">
                  <c:v>37987</c:v>
                </c:pt>
                <c:pt idx="46">
                  <c:v>38169</c:v>
                </c:pt>
                <c:pt idx="47">
                  <c:v>38353</c:v>
                </c:pt>
                <c:pt idx="48">
                  <c:v>38534</c:v>
                </c:pt>
                <c:pt idx="49">
                  <c:v>38718</c:v>
                </c:pt>
                <c:pt idx="50">
                  <c:v>38899</c:v>
                </c:pt>
                <c:pt idx="51">
                  <c:v>39083</c:v>
                </c:pt>
                <c:pt idx="52">
                  <c:v>39264</c:v>
                </c:pt>
                <c:pt idx="53">
                  <c:v>39448</c:v>
                </c:pt>
                <c:pt idx="54">
                  <c:v>39630</c:v>
                </c:pt>
                <c:pt idx="55">
                  <c:v>39814</c:v>
                </c:pt>
                <c:pt idx="56">
                  <c:v>39995</c:v>
                </c:pt>
                <c:pt idx="57">
                  <c:v>40179</c:v>
                </c:pt>
                <c:pt idx="58">
                  <c:v>40360</c:v>
                </c:pt>
                <c:pt idx="59">
                  <c:v>40544</c:v>
                </c:pt>
                <c:pt idx="60">
                  <c:v>40725</c:v>
                </c:pt>
                <c:pt idx="61">
                  <c:v>40909</c:v>
                </c:pt>
                <c:pt idx="62">
                  <c:v>41091</c:v>
                </c:pt>
                <c:pt idx="63">
                  <c:v>41275</c:v>
                </c:pt>
                <c:pt idx="64">
                  <c:v>41456</c:v>
                </c:pt>
              </c:numCache>
            </c:numRef>
          </c:cat>
          <c:val>
            <c:numRef>
              <c:f>InternetHosts!$C$5:$C$69</c:f>
              <c:numCache>
                <c:formatCode>0.0000</c:formatCode>
                <c:ptCount val="65"/>
                <c:pt idx="0">
                  <c:v>2.13E-4</c:v>
                </c:pt>
                <c:pt idx="1">
                  <c:v>2.3499999999999999E-4</c:v>
                </c:pt>
                <c:pt idx="2">
                  <c:v>5.62E-4</c:v>
                </c:pt>
                <c:pt idx="3">
                  <c:v>1.024E-3</c:v>
                </c:pt>
                <c:pt idx="4">
                  <c:v>1.9610000000000001E-3</c:v>
                </c:pt>
                <c:pt idx="5">
                  <c:v>2.3080000000000002E-3</c:v>
                </c:pt>
                <c:pt idx="6">
                  <c:v>5.0889999999999998E-3</c:v>
                </c:pt>
                <c:pt idx="7">
                  <c:v>2.8174000000000001E-2</c:v>
                </c:pt>
                <c:pt idx="8">
                  <c:v>3.3000000000000002E-2</c:v>
                </c:pt>
                <c:pt idx="9">
                  <c:v>5.6000000000000001E-2</c:v>
                </c:pt>
                <c:pt idx="10">
                  <c:v>0.08</c:v>
                </c:pt>
                <c:pt idx="11">
                  <c:v>0.13</c:v>
                </c:pt>
                <c:pt idx="12">
                  <c:v>0.159</c:v>
                </c:pt>
                <c:pt idx="13">
                  <c:v>0.313</c:v>
                </c:pt>
                <c:pt idx="14">
                  <c:v>0.376</c:v>
                </c:pt>
                <c:pt idx="15">
                  <c:v>0.53500000000000003</c:v>
                </c:pt>
                <c:pt idx="16">
                  <c:v>0.61699999999999999</c:v>
                </c:pt>
                <c:pt idx="17">
                  <c:v>0.72699999999999998</c:v>
                </c:pt>
                <c:pt idx="18">
                  <c:v>0.89</c:v>
                </c:pt>
                <c:pt idx="19">
                  <c:v>0.99199999999999999</c:v>
                </c:pt>
                <c:pt idx="20">
                  <c:v>1.1359999999999999</c:v>
                </c:pt>
                <c:pt idx="21">
                  <c:v>1.3129999999999999</c:v>
                </c:pt>
                <c:pt idx="22">
                  <c:v>1.486</c:v>
                </c:pt>
                <c:pt idx="23">
                  <c:v>1.776</c:v>
                </c:pt>
                <c:pt idx="24">
                  <c:v>2.056</c:v>
                </c:pt>
                <c:pt idx="25">
                  <c:v>2.2170000000000001</c:v>
                </c:pt>
                <c:pt idx="26">
                  <c:v>3.2120000000000002</c:v>
                </c:pt>
                <c:pt idx="27">
                  <c:v>3.8639999999999999</c:v>
                </c:pt>
                <c:pt idx="28">
                  <c:v>4.8520000000000003</c:v>
                </c:pt>
                <c:pt idx="29">
                  <c:v>6.6420000000000003</c:v>
                </c:pt>
                <c:pt idx="30">
                  <c:v>9.4719999999999995</c:v>
                </c:pt>
                <c:pt idx="31">
                  <c:v>12.881</c:v>
                </c:pt>
                <c:pt idx="32">
                  <c:v>16.146000000000001</c:v>
                </c:pt>
                <c:pt idx="33">
                  <c:v>19.54</c:v>
                </c:pt>
                <c:pt idx="34">
                  <c:v>29.67</c:v>
                </c:pt>
                <c:pt idx="35">
                  <c:v>36.738999999999997</c:v>
                </c:pt>
                <c:pt idx="36">
                  <c:v>43.23</c:v>
                </c:pt>
                <c:pt idx="37">
                  <c:v>56.218000000000004</c:v>
                </c:pt>
                <c:pt idx="38">
                  <c:v>72.398092000000005</c:v>
                </c:pt>
                <c:pt idx="39">
                  <c:v>93.047785000000005</c:v>
                </c:pt>
                <c:pt idx="40">
                  <c:v>109.57442899999999</c:v>
                </c:pt>
                <c:pt idx="41">
                  <c:v>125.88819700000001</c:v>
                </c:pt>
                <c:pt idx="42">
                  <c:v>147.34472299999999</c:v>
                </c:pt>
                <c:pt idx="43">
                  <c:v>162.12849299999999</c:v>
                </c:pt>
                <c:pt idx="44">
                  <c:v>171.63829699999999</c:v>
                </c:pt>
                <c:pt idx="45">
                  <c:v>233.10148100000001</c:v>
                </c:pt>
                <c:pt idx="46">
                  <c:v>285.13910700000002</c:v>
                </c:pt>
                <c:pt idx="47">
                  <c:v>317.64608399999997</c:v>
                </c:pt>
                <c:pt idx="48">
                  <c:v>353.28418699999997</c:v>
                </c:pt>
                <c:pt idx="49">
                  <c:v>394.99160899999998</c:v>
                </c:pt>
                <c:pt idx="50">
                  <c:v>439.28636399999999</c:v>
                </c:pt>
                <c:pt idx="51">
                  <c:v>433.19319899999999</c:v>
                </c:pt>
                <c:pt idx="52">
                  <c:v>489.774269</c:v>
                </c:pt>
                <c:pt idx="53">
                  <c:v>541.67736000000002</c:v>
                </c:pt>
                <c:pt idx="54">
                  <c:v>570.93777799999998</c:v>
                </c:pt>
                <c:pt idx="55">
                  <c:v>625.22645599999998</c:v>
                </c:pt>
                <c:pt idx="56">
                  <c:v>681.06456100000003</c:v>
                </c:pt>
                <c:pt idx="57">
                  <c:v>732.74044400000002</c:v>
                </c:pt>
                <c:pt idx="58">
                  <c:v>768.91303600000003</c:v>
                </c:pt>
                <c:pt idx="59">
                  <c:v>818.37426900000003</c:v>
                </c:pt>
                <c:pt idx="60">
                  <c:v>849.86978099999999</c:v>
                </c:pt>
                <c:pt idx="61">
                  <c:v>888.23924</c:v>
                </c:pt>
                <c:pt idx="62">
                  <c:v>908.58573899999999</c:v>
                </c:pt>
                <c:pt idx="63">
                  <c:v>963.518598</c:v>
                </c:pt>
                <c:pt idx="64">
                  <c:v>996.23075700000004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2-4B1F-A3B2-FA01EB4C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51104"/>
        <c:axId val="366550712"/>
      </c:lineChart>
      <c:dateAx>
        <c:axId val="3665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97696850393701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0712"/>
        <c:crosses val="autoZero"/>
        <c:auto val="1"/>
        <c:lblOffset val="100"/>
        <c:baseTimeUnit val="months"/>
      </c:dateAx>
      <c:valAx>
        <c:axId val="3665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Host Count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20</xdr:row>
      <xdr:rowOff>180975</xdr:rowOff>
    </xdr:from>
    <xdr:to>
      <xdr:col>5</xdr:col>
      <xdr:colOff>9525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20</xdr:row>
      <xdr:rowOff>171450</xdr:rowOff>
    </xdr:from>
    <xdr:to>
      <xdr:col>11</xdr:col>
      <xdr:colOff>104775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35</xdr:row>
      <xdr:rowOff>171450</xdr:rowOff>
    </xdr:from>
    <xdr:to>
      <xdr:col>5</xdr:col>
      <xdr:colOff>38100</xdr:colOff>
      <xdr:row>50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238125</xdr:colOff>
      <xdr:row>35</xdr:row>
      <xdr:rowOff>171450</xdr:rowOff>
    </xdr:from>
    <xdr:to>
      <xdr:col>11</xdr:col>
      <xdr:colOff>133350</xdr:colOff>
      <xdr:row>50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447675</xdr:colOff>
      <xdr:row>50</xdr:row>
      <xdr:rowOff>180975</xdr:rowOff>
    </xdr:from>
    <xdr:to>
      <xdr:col>5</xdr:col>
      <xdr:colOff>0</xdr:colOff>
      <xdr:row>65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51</xdr:row>
      <xdr:rowOff>0</xdr:rowOff>
    </xdr:from>
    <xdr:to>
      <xdr:col>11</xdr:col>
      <xdr:colOff>133350</xdr:colOff>
      <xdr:row>65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714375</xdr:colOff>
      <xdr:row>66</xdr:row>
      <xdr:rowOff>66675</xdr:rowOff>
    </xdr:from>
    <xdr:to>
      <xdr:col>8</xdr:col>
      <xdr:colOff>142875</xdr:colOff>
      <xdr:row>80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7</xdr:row>
      <xdr:rowOff>0</xdr:rowOff>
    </xdr:from>
    <xdr:to>
      <xdr:col>13</xdr:col>
      <xdr:colOff>352425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21</xdr:row>
      <xdr:rowOff>180975</xdr:rowOff>
    </xdr:from>
    <xdr:to>
      <xdr:col>13</xdr:col>
      <xdr:colOff>381000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M58" sqref="M58"/>
    </sheetView>
  </sheetViews>
  <sheetFormatPr defaultRowHeight="15"/>
  <cols>
    <col min="1" max="1" width="28" customWidth="1"/>
    <col min="2" max="2" width="19.140625" bestFit="1" customWidth="1"/>
    <col min="3" max="3" width="19.5703125" customWidth="1"/>
    <col min="4" max="4" width="7.85546875" hidden="1" customWidth="1"/>
    <col min="5" max="5" width="8.5703125" bestFit="1" customWidth="1"/>
    <col min="6" max="6" width="12" customWidth="1"/>
    <col min="7" max="7" width="8.7109375" customWidth="1"/>
    <col min="9" max="9" width="12.85546875" customWidth="1"/>
    <col min="10" max="10" width="16.140625" style="1" customWidth="1"/>
    <col min="11" max="11" width="11.28515625" customWidth="1"/>
  </cols>
  <sheetData>
    <row r="1" spans="1:12">
      <c r="A1" t="s">
        <v>0</v>
      </c>
    </row>
    <row r="2" spans="1:12">
      <c r="A2" t="s">
        <v>1</v>
      </c>
    </row>
    <row r="4" spans="1:12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s="1" t="s">
        <v>11</v>
      </c>
      <c r="K4" t="s">
        <v>12</v>
      </c>
    </row>
    <row r="5" spans="1:12">
      <c r="A5" t="s">
        <v>13</v>
      </c>
      <c r="B5">
        <v>1971</v>
      </c>
      <c r="C5" s="1">
        <v>2300</v>
      </c>
      <c r="D5" t="s">
        <v>14</v>
      </c>
      <c r="E5" t="s">
        <v>15</v>
      </c>
      <c r="F5">
        <v>108</v>
      </c>
      <c r="G5" t="s">
        <v>16</v>
      </c>
      <c r="H5" s="2">
        <v>200</v>
      </c>
      <c r="I5" s="5">
        <f>F5/1000</f>
        <v>0.108</v>
      </c>
      <c r="J5" s="6">
        <f>C5/H5</f>
        <v>11.5</v>
      </c>
      <c r="K5" s="3">
        <f>I5/H5</f>
        <v>5.4000000000000001E-4</v>
      </c>
      <c r="L5" s="5"/>
    </row>
    <row r="6" spans="1:12">
      <c r="A6" t="s">
        <v>17</v>
      </c>
      <c r="B6">
        <v>1972</v>
      </c>
      <c r="C6" s="1">
        <v>3500</v>
      </c>
      <c r="D6" t="s">
        <v>14</v>
      </c>
      <c r="E6" t="s">
        <v>18</v>
      </c>
      <c r="F6">
        <v>800</v>
      </c>
      <c r="G6" t="s">
        <v>16</v>
      </c>
      <c r="H6" s="2"/>
      <c r="I6" s="5">
        <f>F6/1000</f>
        <v>0.8</v>
      </c>
      <c r="J6" s="6"/>
      <c r="K6" s="3"/>
      <c r="L6" s="5"/>
    </row>
    <row r="7" spans="1:12">
      <c r="A7" t="s">
        <v>19</v>
      </c>
      <c r="B7">
        <v>1974</v>
      </c>
      <c r="C7" s="1">
        <v>4500</v>
      </c>
      <c r="D7" t="s">
        <v>20</v>
      </c>
      <c r="E7" t="s">
        <v>21</v>
      </c>
      <c r="F7">
        <v>2</v>
      </c>
      <c r="G7" t="s">
        <v>22</v>
      </c>
      <c r="H7" s="2"/>
      <c r="I7" s="5">
        <f>F7</f>
        <v>2</v>
      </c>
      <c r="J7" s="6"/>
      <c r="K7" s="3"/>
      <c r="L7" s="5"/>
    </row>
    <row r="8" spans="1:12">
      <c r="A8" t="s">
        <v>23</v>
      </c>
      <c r="B8">
        <v>1978</v>
      </c>
      <c r="C8" s="1">
        <v>29000</v>
      </c>
      <c r="D8" t="s">
        <v>24</v>
      </c>
      <c r="E8" t="s">
        <v>25</v>
      </c>
      <c r="F8">
        <v>5</v>
      </c>
      <c r="G8" t="s">
        <v>22</v>
      </c>
      <c r="H8" s="2">
        <v>360</v>
      </c>
      <c r="I8" s="5">
        <f t="shared" ref="I8:I15" si="0">F8</f>
        <v>5</v>
      </c>
      <c r="J8" s="6">
        <f t="shared" ref="J8:J20" si="1">C8/H8</f>
        <v>80.555555555555557</v>
      </c>
      <c r="K8" s="3">
        <f t="shared" ref="K8:K20" si="2">I8/H8</f>
        <v>1.3888888888888888E-2</v>
      </c>
      <c r="L8" s="5"/>
    </row>
    <row r="9" spans="1:12">
      <c r="A9" t="s">
        <v>26</v>
      </c>
      <c r="B9">
        <v>1979</v>
      </c>
      <c r="C9" s="1">
        <v>29000</v>
      </c>
      <c r="D9" t="s">
        <v>24</v>
      </c>
      <c r="E9" t="s">
        <v>25</v>
      </c>
      <c r="F9">
        <v>5</v>
      </c>
      <c r="G9" t="s">
        <v>22</v>
      </c>
      <c r="H9" s="2"/>
      <c r="I9" s="5">
        <f t="shared" si="0"/>
        <v>5</v>
      </c>
      <c r="J9" s="6"/>
      <c r="K9" s="3"/>
      <c r="L9" s="5"/>
    </row>
    <row r="10" spans="1:12">
      <c r="A10" t="s">
        <v>27</v>
      </c>
      <c r="B10">
        <v>1982</v>
      </c>
      <c r="C10" s="1">
        <v>134000</v>
      </c>
      <c r="D10" t="s">
        <v>28</v>
      </c>
      <c r="E10" t="s">
        <v>29</v>
      </c>
      <c r="F10">
        <v>6</v>
      </c>
      <c r="G10" t="s">
        <v>22</v>
      </c>
      <c r="H10" s="2">
        <v>360</v>
      </c>
      <c r="I10" s="5">
        <f t="shared" si="0"/>
        <v>6</v>
      </c>
      <c r="J10" s="6">
        <f t="shared" si="1"/>
        <v>372.22222222222223</v>
      </c>
      <c r="K10" s="3">
        <f t="shared" si="2"/>
        <v>1.6666666666666666E-2</v>
      </c>
      <c r="L10" s="5"/>
    </row>
    <row r="11" spans="1:12">
      <c r="A11" t="s">
        <v>30</v>
      </c>
      <c r="B11">
        <v>1985</v>
      </c>
      <c r="C11" s="1">
        <v>275000</v>
      </c>
      <c r="D11" t="s">
        <v>28</v>
      </c>
      <c r="E11" t="s">
        <v>31</v>
      </c>
      <c r="F11">
        <v>16</v>
      </c>
      <c r="G11" t="s">
        <v>22</v>
      </c>
      <c r="H11" s="2">
        <v>299</v>
      </c>
      <c r="I11" s="5">
        <f t="shared" si="0"/>
        <v>16</v>
      </c>
      <c r="J11" s="6">
        <f t="shared" si="1"/>
        <v>919.73244147157186</v>
      </c>
      <c r="K11" s="3">
        <f t="shared" si="2"/>
        <v>5.3511705685618728E-2</v>
      </c>
      <c r="L11" s="5"/>
    </row>
    <row r="12" spans="1:12">
      <c r="A12" t="s">
        <v>32</v>
      </c>
      <c r="B12">
        <v>1989</v>
      </c>
      <c r="C12" s="1">
        <v>1200000</v>
      </c>
      <c r="D12" t="s">
        <v>33</v>
      </c>
      <c r="E12" t="s">
        <v>34</v>
      </c>
      <c r="F12">
        <v>25</v>
      </c>
      <c r="G12" t="s">
        <v>22</v>
      </c>
      <c r="H12" s="2">
        <v>900</v>
      </c>
      <c r="I12" s="5">
        <f t="shared" si="0"/>
        <v>25</v>
      </c>
      <c r="J12" s="6">
        <f t="shared" si="1"/>
        <v>1333.3333333333333</v>
      </c>
      <c r="K12" s="3">
        <f t="shared" si="2"/>
        <v>2.7777777777777776E-2</v>
      </c>
      <c r="L12" s="5"/>
    </row>
    <row r="13" spans="1:12">
      <c r="A13" t="s">
        <v>35</v>
      </c>
      <c r="B13">
        <v>1993</v>
      </c>
      <c r="C13" s="1">
        <v>3100000</v>
      </c>
      <c r="D13" t="s">
        <v>36</v>
      </c>
      <c r="E13" t="s">
        <v>37</v>
      </c>
      <c r="F13">
        <v>66</v>
      </c>
      <c r="G13" t="s">
        <v>22</v>
      </c>
      <c r="H13" s="2">
        <v>964</v>
      </c>
      <c r="I13" s="5">
        <f t="shared" si="0"/>
        <v>66</v>
      </c>
      <c r="J13" s="6">
        <f t="shared" si="1"/>
        <v>3215.7676348547716</v>
      </c>
      <c r="K13" s="3">
        <f t="shared" si="2"/>
        <v>6.8464730290456438E-2</v>
      </c>
      <c r="L13" s="5"/>
    </row>
    <row r="14" spans="1:12">
      <c r="A14" t="s">
        <v>38</v>
      </c>
      <c r="B14">
        <v>1997</v>
      </c>
      <c r="C14" s="1">
        <v>7500000</v>
      </c>
      <c r="D14" t="s">
        <v>39</v>
      </c>
      <c r="E14" t="s">
        <v>40</v>
      </c>
      <c r="F14">
        <v>300</v>
      </c>
      <c r="G14" t="s">
        <v>22</v>
      </c>
      <c r="H14" s="2">
        <v>1981</v>
      </c>
      <c r="I14" s="5">
        <f t="shared" si="0"/>
        <v>300</v>
      </c>
      <c r="J14" s="6">
        <f t="shared" si="1"/>
        <v>3785.9666834931854</v>
      </c>
      <c r="K14" s="3">
        <f t="shared" si="2"/>
        <v>0.15143866733972741</v>
      </c>
      <c r="L14" s="5"/>
    </row>
    <row r="15" spans="1:12">
      <c r="A15" t="s">
        <v>41</v>
      </c>
      <c r="B15">
        <v>1999</v>
      </c>
      <c r="C15" s="1">
        <v>9500000</v>
      </c>
      <c r="D15" t="s">
        <v>42</v>
      </c>
      <c r="F15">
        <v>500</v>
      </c>
      <c r="G15" t="s">
        <v>22</v>
      </c>
      <c r="H15" s="2">
        <v>239</v>
      </c>
      <c r="I15" s="5">
        <f t="shared" si="0"/>
        <v>500</v>
      </c>
      <c r="J15" s="6">
        <f t="shared" si="1"/>
        <v>39748.953974895398</v>
      </c>
      <c r="K15" s="3">
        <f t="shared" si="2"/>
        <v>2.0920502092050208</v>
      </c>
      <c r="L15" s="5"/>
    </row>
    <row r="16" spans="1:12">
      <c r="A16" t="s">
        <v>43</v>
      </c>
      <c r="B16">
        <v>2000</v>
      </c>
      <c r="C16" s="1">
        <v>42000000</v>
      </c>
      <c r="D16" t="s">
        <v>44</v>
      </c>
      <c r="F16">
        <v>1.5</v>
      </c>
      <c r="G16" t="s">
        <v>45</v>
      </c>
      <c r="H16" s="2">
        <v>819</v>
      </c>
      <c r="I16" s="5">
        <f>F16*1000</f>
        <v>1500</v>
      </c>
      <c r="J16" s="6">
        <f t="shared" si="1"/>
        <v>51282.051282051281</v>
      </c>
      <c r="K16" s="3">
        <f t="shared" si="2"/>
        <v>1.8315018315018314</v>
      </c>
      <c r="L16" s="5"/>
    </row>
    <row r="17" spans="1:12">
      <c r="A17" t="s">
        <v>46</v>
      </c>
      <c r="B17">
        <v>2002</v>
      </c>
      <c r="C17" s="1">
        <v>220000000</v>
      </c>
      <c r="D17" t="s">
        <v>47</v>
      </c>
      <c r="F17">
        <v>1</v>
      </c>
      <c r="G17" t="s">
        <v>45</v>
      </c>
      <c r="H17" s="2"/>
      <c r="I17" s="5">
        <f t="shared" ref="I17:I20" si="3">F17*1000</f>
        <v>1000</v>
      </c>
      <c r="J17" s="6"/>
      <c r="K17" s="3"/>
      <c r="L17" s="5"/>
    </row>
    <row r="18" spans="1:12">
      <c r="A18" t="s">
        <v>48</v>
      </c>
      <c r="B18">
        <v>2006</v>
      </c>
      <c r="C18" s="1">
        <v>291000000</v>
      </c>
      <c r="D18" t="s">
        <v>49</v>
      </c>
      <c r="F18">
        <v>2.66</v>
      </c>
      <c r="G18" t="s">
        <v>45</v>
      </c>
      <c r="H18" s="2">
        <v>530</v>
      </c>
      <c r="I18" s="5">
        <f t="shared" si="3"/>
        <v>2660</v>
      </c>
      <c r="J18" s="6">
        <f t="shared" si="1"/>
        <v>549056.60377358494</v>
      </c>
      <c r="K18" s="3">
        <f t="shared" si="2"/>
        <v>5.0188679245283021</v>
      </c>
      <c r="L18" s="5"/>
    </row>
    <row r="19" spans="1:12">
      <c r="A19" t="s">
        <v>50</v>
      </c>
      <c r="B19">
        <v>2007</v>
      </c>
      <c r="C19" s="1">
        <v>582000000</v>
      </c>
      <c r="D19" t="s">
        <v>51</v>
      </c>
      <c r="F19">
        <v>2.66</v>
      </c>
      <c r="G19" t="s">
        <v>45</v>
      </c>
      <c r="H19" s="2"/>
      <c r="I19" s="5">
        <f t="shared" si="3"/>
        <v>2660</v>
      </c>
      <c r="J19" s="6"/>
      <c r="K19" s="3"/>
      <c r="L19" s="5"/>
    </row>
    <row r="20" spans="1:12">
      <c r="A20" t="s">
        <v>52</v>
      </c>
      <c r="B20">
        <v>2008</v>
      </c>
      <c r="C20" s="1">
        <v>731000000</v>
      </c>
      <c r="D20" t="s">
        <v>51</v>
      </c>
      <c r="E20" t="s">
        <v>53</v>
      </c>
      <c r="F20">
        <v>3.2</v>
      </c>
      <c r="G20" t="s">
        <v>45</v>
      </c>
      <c r="H20" s="2">
        <v>583</v>
      </c>
      <c r="I20" s="5">
        <f t="shared" si="3"/>
        <v>3200</v>
      </c>
      <c r="J20" s="6">
        <f t="shared" si="1"/>
        <v>1253859.3481989708</v>
      </c>
      <c r="K20" s="3">
        <f t="shared" si="2"/>
        <v>5.4888507718696395</v>
      </c>
      <c r="L20" s="5"/>
    </row>
    <row r="21" spans="1:12">
      <c r="B21" s="1"/>
      <c r="H21" s="2"/>
      <c r="I21" s="2"/>
    </row>
    <row r="22" spans="1:12">
      <c r="B22" s="1"/>
      <c r="H22" s="2"/>
      <c r="I22" s="2"/>
    </row>
    <row r="23" spans="1:12">
      <c r="B23" s="1"/>
      <c r="H23" s="2"/>
      <c r="I23" s="2"/>
    </row>
    <row r="24" spans="1:12">
      <c r="B24" s="1"/>
    </row>
    <row r="25" spans="1:12">
      <c r="B25" s="1"/>
    </row>
    <row r="26" spans="1:12">
      <c r="B26" s="1"/>
    </row>
    <row r="27" spans="1:12">
      <c r="B27" s="1"/>
    </row>
    <row r="28" spans="1:12">
      <c r="B28" s="1"/>
    </row>
    <row r="29" spans="1:12">
      <c r="B29" s="1"/>
    </row>
    <row r="30" spans="1:12">
      <c r="B30" s="1"/>
    </row>
    <row r="31" spans="1:12">
      <c r="B31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4" spans="2:2">
      <c r="B44" s="1"/>
    </row>
    <row r="55" spans="2:2">
      <c r="B55" s="1"/>
    </row>
  </sheetData>
  <sortState ref="A5:F51">
    <sortCondition ref="C5:C5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B1" workbookViewId="0">
      <selection activeCell="P7" sqref="P7"/>
    </sheetView>
  </sheetViews>
  <sheetFormatPr defaultRowHeight="15"/>
  <cols>
    <col min="1" max="1" width="7.42578125" customWidth="1"/>
    <col min="2" max="2" width="11.140625" bestFit="1" customWidth="1"/>
    <col min="3" max="3" width="15" style="3" bestFit="1" customWidth="1"/>
    <col min="16" max="16" width="31.140625" bestFit="1" customWidth="1"/>
    <col min="17" max="17" width="11.5703125" bestFit="1" customWidth="1"/>
  </cols>
  <sheetData>
    <row r="1" spans="1:17">
      <c r="A1" t="s">
        <v>54</v>
      </c>
    </row>
    <row r="2" spans="1:17">
      <c r="A2" t="s">
        <v>55</v>
      </c>
    </row>
    <row r="4" spans="1:17">
      <c r="A4" t="s">
        <v>56</v>
      </c>
      <c r="B4" t="s">
        <v>57</v>
      </c>
      <c r="C4" s="3" t="s">
        <v>58</v>
      </c>
    </row>
    <row r="5" spans="1:17">
      <c r="A5" s="4">
        <v>29799</v>
      </c>
      <c r="B5">
        <v>213</v>
      </c>
      <c r="C5" s="3">
        <f>B5/10^6</f>
        <v>2.13E-4</v>
      </c>
      <c r="P5" s="7" t="s">
        <v>59</v>
      </c>
      <c r="Q5" t="s">
        <v>60</v>
      </c>
    </row>
    <row r="6" spans="1:17">
      <c r="A6" s="4">
        <v>30072</v>
      </c>
      <c r="B6">
        <v>235</v>
      </c>
      <c r="C6" s="3">
        <f t="shared" ref="C6:C69" si="0">B6/10^6</f>
        <v>2.3499999999999999E-4</v>
      </c>
    </row>
    <row r="7" spans="1:17">
      <c r="A7" s="4">
        <v>30529</v>
      </c>
      <c r="B7">
        <v>562</v>
      </c>
      <c r="C7" s="3">
        <f t="shared" si="0"/>
        <v>5.62E-4</v>
      </c>
    </row>
    <row r="8" spans="1:17">
      <c r="A8" s="4">
        <v>30956</v>
      </c>
      <c r="B8" s="1">
        <v>1024</v>
      </c>
      <c r="C8" s="3">
        <f t="shared" si="0"/>
        <v>1.024E-3</v>
      </c>
    </row>
    <row r="9" spans="1:17">
      <c r="A9" s="4">
        <v>31321</v>
      </c>
      <c r="B9" s="1">
        <v>1961</v>
      </c>
      <c r="C9" s="3">
        <f t="shared" si="0"/>
        <v>1.9610000000000001E-3</v>
      </c>
    </row>
    <row r="10" spans="1:17">
      <c r="A10" s="4">
        <v>31444</v>
      </c>
      <c r="B10" s="1">
        <v>2308</v>
      </c>
      <c r="C10" s="3">
        <f t="shared" si="0"/>
        <v>2.3080000000000002E-3</v>
      </c>
    </row>
    <row r="11" spans="1:17">
      <c r="A11" s="4">
        <v>31717</v>
      </c>
      <c r="B11" s="1">
        <v>5089</v>
      </c>
      <c r="C11" s="3">
        <f t="shared" si="0"/>
        <v>5.0889999999999998E-3</v>
      </c>
    </row>
    <row r="12" spans="1:17">
      <c r="A12" s="4">
        <v>32112</v>
      </c>
      <c r="B12" s="1">
        <v>28174</v>
      </c>
      <c r="C12" s="3">
        <f t="shared" si="0"/>
        <v>2.8174000000000001E-2</v>
      </c>
    </row>
    <row r="13" spans="1:17">
      <c r="A13" s="4">
        <v>32325</v>
      </c>
      <c r="B13" s="1">
        <v>33000</v>
      </c>
      <c r="C13" s="3">
        <f t="shared" si="0"/>
        <v>3.3000000000000002E-2</v>
      </c>
    </row>
    <row r="14" spans="1:17">
      <c r="A14" s="4">
        <v>32417</v>
      </c>
      <c r="B14" s="1">
        <v>56000</v>
      </c>
      <c r="C14" s="3">
        <f t="shared" si="0"/>
        <v>5.6000000000000001E-2</v>
      </c>
    </row>
    <row r="15" spans="1:17">
      <c r="A15" s="4">
        <v>32509</v>
      </c>
      <c r="B15" s="1">
        <v>80000</v>
      </c>
      <c r="C15" s="3">
        <f t="shared" si="0"/>
        <v>0.08</v>
      </c>
    </row>
    <row r="16" spans="1:17">
      <c r="A16" s="4">
        <v>32690</v>
      </c>
      <c r="B16" s="1">
        <v>130000</v>
      </c>
      <c r="C16" s="3">
        <f t="shared" si="0"/>
        <v>0.13</v>
      </c>
    </row>
    <row r="17" spans="1:3">
      <c r="A17" s="4">
        <v>32782</v>
      </c>
      <c r="B17" s="1">
        <v>159000</v>
      </c>
      <c r="C17" s="3">
        <f t="shared" si="0"/>
        <v>0.159</v>
      </c>
    </row>
    <row r="18" spans="1:3">
      <c r="A18" s="4">
        <v>33147</v>
      </c>
      <c r="B18" s="1">
        <v>313000</v>
      </c>
      <c r="C18" s="3">
        <f t="shared" si="0"/>
        <v>0.313</v>
      </c>
    </row>
    <row r="19" spans="1:3">
      <c r="A19" s="4">
        <v>33239</v>
      </c>
      <c r="B19" s="1">
        <v>376000</v>
      </c>
      <c r="C19" s="3">
        <f t="shared" si="0"/>
        <v>0.376</v>
      </c>
    </row>
    <row r="20" spans="1:3">
      <c r="A20" s="4">
        <v>33420</v>
      </c>
      <c r="B20" s="1">
        <v>535000</v>
      </c>
      <c r="C20" s="3">
        <f t="shared" si="0"/>
        <v>0.53500000000000003</v>
      </c>
    </row>
    <row r="21" spans="1:3">
      <c r="A21" s="4">
        <v>33512</v>
      </c>
      <c r="B21" s="1">
        <v>617000</v>
      </c>
      <c r="C21" s="3">
        <f t="shared" si="0"/>
        <v>0.61699999999999999</v>
      </c>
    </row>
    <row r="22" spans="1:3">
      <c r="A22" s="4">
        <v>33604</v>
      </c>
      <c r="B22" s="1">
        <v>727000</v>
      </c>
      <c r="C22" s="3">
        <f t="shared" si="0"/>
        <v>0.72699999999999998</v>
      </c>
    </row>
    <row r="23" spans="1:3">
      <c r="A23" s="4">
        <v>33695</v>
      </c>
      <c r="B23" s="1">
        <v>890000</v>
      </c>
      <c r="C23" s="3">
        <f t="shared" si="0"/>
        <v>0.89</v>
      </c>
    </row>
    <row r="24" spans="1:3">
      <c r="A24" s="4">
        <v>33786</v>
      </c>
      <c r="B24" s="1">
        <v>992000</v>
      </c>
      <c r="C24" s="3">
        <f t="shared" si="0"/>
        <v>0.99199999999999999</v>
      </c>
    </row>
    <row r="25" spans="1:3">
      <c r="A25" s="4">
        <v>33878</v>
      </c>
      <c r="B25" s="1">
        <v>1136000</v>
      </c>
      <c r="C25" s="3">
        <f t="shared" si="0"/>
        <v>1.1359999999999999</v>
      </c>
    </row>
    <row r="26" spans="1:3">
      <c r="A26" s="4">
        <v>33970</v>
      </c>
      <c r="B26" s="1">
        <v>1313000</v>
      </c>
      <c r="C26" s="3">
        <f t="shared" si="0"/>
        <v>1.3129999999999999</v>
      </c>
    </row>
    <row r="27" spans="1:3">
      <c r="A27" s="4">
        <v>34060</v>
      </c>
      <c r="B27" s="1">
        <v>1486000</v>
      </c>
      <c r="C27" s="3">
        <f t="shared" si="0"/>
        <v>1.486</v>
      </c>
    </row>
    <row r="28" spans="1:3">
      <c r="A28" s="4">
        <v>34151</v>
      </c>
      <c r="B28" s="1">
        <v>1776000</v>
      </c>
      <c r="C28" s="3">
        <f t="shared" si="0"/>
        <v>1.776</v>
      </c>
    </row>
    <row r="29" spans="1:3">
      <c r="A29" s="4">
        <v>34243</v>
      </c>
      <c r="B29" s="1">
        <v>2056000</v>
      </c>
      <c r="C29" s="3">
        <f t="shared" si="0"/>
        <v>2.056</v>
      </c>
    </row>
    <row r="30" spans="1:3">
      <c r="A30" s="4">
        <v>34335</v>
      </c>
      <c r="B30" s="1">
        <v>2217000</v>
      </c>
      <c r="C30" s="3">
        <f t="shared" si="0"/>
        <v>2.2170000000000001</v>
      </c>
    </row>
    <row r="31" spans="1:3">
      <c r="A31" s="4">
        <v>34516</v>
      </c>
      <c r="B31" s="1">
        <v>3212000</v>
      </c>
      <c r="C31" s="3">
        <f t="shared" si="0"/>
        <v>3.2120000000000002</v>
      </c>
    </row>
    <row r="32" spans="1:3">
      <c r="A32" s="4">
        <v>34608</v>
      </c>
      <c r="B32" s="1">
        <v>3864000</v>
      </c>
      <c r="C32" s="3">
        <f t="shared" si="0"/>
        <v>3.8639999999999999</v>
      </c>
    </row>
    <row r="33" spans="1:3">
      <c r="A33" s="4">
        <v>34700</v>
      </c>
      <c r="B33" s="1">
        <v>4852000</v>
      </c>
      <c r="C33" s="3">
        <f t="shared" si="0"/>
        <v>4.8520000000000003</v>
      </c>
    </row>
    <row r="34" spans="1:3">
      <c r="A34" s="4">
        <v>34881</v>
      </c>
      <c r="B34" s="1">
        <v>6642000</v>
      </c>
      <c r="C34" s="3">
        <f t="shared" si="0"/>
        <v>6.6420000000000003</v>
      </c>
    </row>
    <row r="35" spans="1:3">
      <c r="A35" s="4">
        <v>35065</v>
      </c>
      <c r="B35" s="1">
        <v>9472000</v>
      </c>
      <c r="C35" s="3">
        <f t="shared" si="0"/>
        <v>9.4719999999999995</v>
      </c>
    </row>
    <row r="36" spans="1:3">
      <c r="A36" s="4">
        <v>35247</v>
      </c>
      <c r="B36" s="1">
        <v>12881000</v>
      </c>
      <c r="C36" s="3">
        <f t="shared" si="0"/>
        <v>12.881</v>
      </c>
    </row>
    <row r="37" spans="1:3">
      <c r="A37" s="4">
        <v>35431</v>
      </c>
      <c r="B37" s="1">
        <v>16146000</v>
      </c>
      <c r="C37" s="3">
        <f t="shared" si="0"/>
        <v>16.146000000000001</v>
      </c>
    </row>
    <row r="38" spans="1:3">
      <c r="A38" s="4">
        <v>35612</v>
      </c>
      <c r="B38" s="1">
        <v>19540000</v>
      </c>
      <c r="C38" s="3">
        <f t="shared" si="0"/>
        <v>19.54</v>
      </c>
    </row>
    <row r="39" spans="1:3">
      <c r="A39" s="4">
        <v>35796</v>
      </c>
      <c r="B39" s="1">
        <v>29670000</v>
      </c>
      <c r="C39" s="3">
        <f t="shared" si="0"/>
        <v>29.67</v>
      </c>
    </row>
    <row r="40" spans="1:3">
      <c r="A40" s="4">
        <v>35977</v>
      </c>
      <c r="B40" s="1">
        <v>36739000</v>
      </c>
      <c r="C40" s="3">
        <f t="shared" si="0"/>
        <v>36.738999999999997</v>
      </c>
    </row>
    <row r="41" spans="1:3">
      <c r="A41" s="4">
        <v>36161</v>
      </c>
      <c r="B41" s="1">
        <v>43230000</v>
      </c>
      <c r="C41" s="3">
        <f t="shared" si="0"/>
        <v>43.23</v>
      </c>
    </row>
    <row r="42" spans="1:3">
      <c r="A42" s="4">
        <v>36342</v>
      </c>
      <c r="B42" s="1">
        <v>56218000</v>
      </c>
      <c r="C42" s="3">
        <f t="shared" si="0"/>
        <v>56.218000000000004</v>
      </c>
    </row>
    <row r="43" spans="1:3">
      <c r="A43" s="4">
        <v>36526</v>
      </c>
      <c r="B43" s="1">
        <v>72398092</v>
      </c>
      <c r="C43" s="3">
        <f t="shared" si="0"/>
        <v>72.398092000000005</v>
      </c>
    </row>
    <row r="44" spans="1:3">
      <c r="A44" s="4">
        <v>36708</v>
      </c>
      <c r="B44" s="1">
        <v>93047785</v>
      </c>
      <c r="C44" s="3">
        <f t="shared" si="0"/>
        <v>93.047785000000005</v>
      </c>
    </row>
    <row r="45" spans="1:3">
      <c r="A45" s="4">
        <v>36892</v>
      </c>
      <c r="B45" s="1">
        <v>109574429</v>
      </c>
      <c r="C45" s="3">
        <f t="shared" si="0"/>
        <v>109.57442899999999</v>
      </c>
    </row>
    <row r="46" spans="1:3">
      <c r="A46" s="4">
        <v>37073</v>
      </c>
      <c r="B46" s="1">
        <v>125888197</v>
      </c>
      <c r="C46" s="3">
        <f t="shared" si="0"/>
        <v>125.88819700000001</v>
      </c>
    </row>
    <row r="47" spans="1:3">
      <c r="A47" s="4">
        <v>37257</v>
      </c>
      <c r="B47" s="1">
        <v>147344723</v>
      </c>
      <c r="C47" s="3">
        <f t="shared" si="0"/>
        <v>147.34472299999999</v>
      </c>
    </row>
    <row r="48" spans="1:3">
      <c r="A48" s="4">
        <v>37438</v>
      </c>
      <c r="B48" s="1">
        <v>162128493</v>
      </c>
      <c r="C48" s="3">
        <f t="shared" si="0"/>
        <v>162.12849299999999</v>
      </c>
    </row>
    <row r="49" spans="1:3">
      <c r="A49" s="4">
        <v>37622</v>
      </c>
      <c r="B49" s="1">
        <v>171638297</v>
      </c>
      <c r="C49" s="3">
        <f t="shared" si="0"/>
        <v>171.63829699999999</v>
      </c>
    </row>
    <row r="50" spans="1:3">
      <c r="A50" s="4">
        <v>37987</v>
      </c>
      <c r="B50" s="1">
        <v>233101481</v>
      </c>
      <c r="C50" s="3">
        <f t="shared" si="0"/>
        <v>233.10148100000001</v>
      </c>
    </row>
    <row r="51" spans="1:3">
      <c r="A51" s="4">
        <v>38169</v>
      </c>
      <c r="B51" s="1">
        <v>285139107</v>
      </c>
      <c r="C51" s="3">
        <f t="shared" si="0"/>
        <v>285.13910700000002</v>
      </c>
    </row>
    <row r="52" spans="1:3">
      <c r="A52" s="4">
        <v>38353</v>
      </c>
      <c r="B52" s="1">
        <v>317646084</v>
      </c>
      <c r="C52" s="3">
        <f t="shared" si="0"/>
        <v>317.64608399999997</v>
      </c>
    </row>
    <row r="53" spans="1:3">
      <c r="A53" s="4">
        <v>38534</v>
      </c>
      <c r="B53" s="1">
        <v>353284187</v>
      </c>
      <c r="C53" s="3">
        <f t="shared" si="0"/>
        <v>353.28418699999997</v>
      </c>
    </row>
    <row r="54" spans="1:3">
      <c r="A54" s="4">
        <v>38718</v>
      </c>
      <c r="B54" s="1">
        <v>394991609</v>
      </c>
      <c r="C54" s="3">
        <f t="shared" si="0"/>
        <v>394.99160899999998</v>
      </c>
    </row>
    <row r="55" spans="1:3">
      <c r="A55" s="4">
        <v>38899</v>
      </c>
      <c r="B55" s="1">
        <v>439286364</v>
      </c>
      <c r="C55" s="3">
        <f t="shared" si="0"/>
        <v>439.28636399999999</v>
      </c>
    </row>
    <row r="56" spans="1:3">
      <c r="A56" s="4">
        <v>39083</v>
      </c>
      <c r="B56" s="1">
        <v>433193199</v>
      </c>
      <c r="C56" s="3">
        <f t="shared" si="0"/>
        <v>433.19319899999999</v>
      </c>
    </row>
    <row r="57" spans="1:3">
      <c r="A57" s="4">
        <v>39264</v>
      </c>
      <c r="B57" s="1">
        <v>489774269</v>
      </c>
      <c r="C57" s="3">
        <f t="shared" si="0"/>
        <v>489.774269</v>
      </c>
    </row>
    <row r="58" spans="1:3">
      <c r="A58" s="4">
        <v>39448</v>
      </c>
      <c r="B58" s="1">
        <v>541677360</v>
      </c>
      <c r="C58" s="3">
        <f t="shared" si="0"/>
        <v>541.67736000000002</v>
      </c>
    </row>
    <row r="59" spans="1:3">
      <c r="A59" s="4">
        <v>39630</v>
      </c>
      <c r="B59" s="1">
        <v>570937778</v>
      </c>
      <c r="C59" s="3">
        <f t="shared" si="0"/>
        <v>570.93777799999998</v>
      </c>
    </row>
    <row r="60" spans="1:3">
      <c r="A60" s="4">
        <v>39814</v>
      </c>
      <c r="B60" s="1">
        <v>625226456</v>
      </c>
      <c r="C60" s="3">
        <f t="shared" si="0"/>
        <v>625.22645599999998</v>
      </c>
    </row>
    <row r="61" spans="1:3">
      <c r="A61" s="4">
        <v>39995</v>
      </c>
      <c r="B61" s="1">
        <v>681064561</v>
      </c>
      <c r="C61" s="3">
        <f t="shared" si="0"/>
        <v>681.06456100000003</v>
      </c>
    </row>
    <row r="62" spans="1:3">
      <c r="A62" s="4">
        <v>40179</v>
      </c>
      <c r="B62" s="1">
        <v>732740444</v>
      </c>
      <c r="C62" s="3">
        <f t="shared" si="0"/>
        <v>732.74044400000002</v>
      </c>
    </row>
    <row r="63" spans="1:3">
      <c r="A63" s="4">
        <v>40360</v>
      </c>
      <c r="B63" s="1">
        <v>768913036</v>
      </c>
      <c r="C63" s="3">
        <f t="shared" si="0"/>
        <v>768.91303600000003</v>
      </c>
    </row>
    <row r="64" spans="1:3">
      <c r="A64" s="4">
        <v>40544</v>
      </c>
      <c r="B64" s="1">
        <v>818374269</v>
      </c>
      <c r="C64" s="3">
        <f t="shared" si="0"/>
        <v>818.37426900000003</v>
      </c>
    </row>
    <row r="65" spans="1:3">
      <c r="A65" s="4">
        <v>40725</v>
      </c>
      <c r="B65" s="1">
        <v>849869781</v>
      </c>
      <c r="C65" s="3">
        <f t="shared" si="0"/>
        <v>849.86978099999999</v>
      </c>
    </row>
    <row r="66" spans="1:3">
      <c r="A66" s="4">
        <v>40909</v>
      </c>
      <c r="B66" s="1">
        <v>888239240</v>
      </c>
      <c r="C66" s="3">
        <f t="shared" si="0"/>
        <v>888.23924</v>
      </c>
    </row>
    <row r="67" spans="1:3">
      <c r="A67" s="4">
        <v>41091</v>
      </c>
      <c r="B67" s="1">
        <v>908585739</v>
      </c>
      <c r="C67" s="3">
        <f t="shared" si="0"/>
        <v>908.58573899999999</v>
      </c>
    </row>
    <row r="68" spans="1:3">
      <c r="A68" s="4">
        <v>41275</v>
      </c>
      <c r="B68" s="1">
        <v>963518598</v>
      </c>
      <c r="C68" s="3">
        <f t="shared" si="0"/>
        <v>963.518598</v>
      </c>
    </row>
    <row r="69" spans="1:3">
      <c r="A69" s="4">
        <v>41456</v>
      </c>
      <c r="B69" s="1">
        <v>996230757</v>
      </c>
      <c r="C69" s="3">
        <f t="shared" si="0"/>
        <v>996.23075700000004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Monika</dc:creator>
  <cp:keywords/>
  <dc:description/>
  <cp:lastModifiedBy>WLID-0003BFFDB1E6E61B</cp:lastModifiedBy>
  <cp:revision/>
  <dcterms:created xsi:type="dcterms:W3CDTF">2012-09-02T16:32:50Z</dcterms:created>
  <dcterms:modified xsi:type="dcterms:W3CDTF">2014-09-16T22:16:33Z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wikipedia</vt:lpwstr>
  </property>
</Properties>
</file>