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330"/>
  </bookViews>
  <sheets>
    <sheet name="Jan-Dec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1" i="1" l="1"/>
  <c r="P3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4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5" i="1" l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J201" i="1" l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<sst xmlns="http://schemas.openxmlformats.org/spreadsheetml/2006/main" count="804" uniqueCount="247">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</sst>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  <numFmt numFmtId="167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3" fillId="0" borderId="0" xfId="0" applyNumberFormat="1" applyFont="1"/>
    <xf numFmtId="10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zoomScale="89" zoomScaleNormal="89" workbookViewId="0">
      <pane ySplit="3" topLeftCell="A167" activePane="bottomLeft" state="frozen"/>
      <selection pane="bottomLeft" activeCell="O172" sqref="O172"/>
    </sheetView>
  </sheetViews>
  <sheetFormatPr defaultRowHeight="15" x14ac:dyDescent="0.2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20.140625" bestFit="1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2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14">
        <f>(L201-I201)/L201</f>
        <v>0.33333333333333326</v>
      </c>
    </row>
    <row r="4" spans="1:16" ht="15.75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$P$1*F4</f>
        <v>23260</v>
      </c>
      <c r="I4" s="7">
        <f>H4+G4</f>
        <v>1033476.69</v>
      </c>
      <c r="J4" s="13">
        <f>(E4+$P$1)+(E4+$P$1)*50/100</f>
        <v>333.23624999999998</v>
      </c>
      <c r="K4" s="3">
        <f>F4</f>
        <v>4652</v>
      </c>
      <c r="L4" s="7">
        <f>K4*J4</f>
        <v>1550215.0349999999</v>
      </c>
      <c r="M4" s="7">
        <f>L4-I4</f>
        <v>516738.34499999997</v>
      </c>
    </row>
    <row r="5" spans="1:16" ht="15.75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$P$1*F5</f>
        <v>19761.25</v>
      </c>
      <c r="I5" s="7">
        <f t="shared" ref="I5:I68" si="2">H5+G5</f>
        <v>31647.641875000001</v>
      </c>
      <c r="J5" s="13">
        <f t="shared" ref="J5:J68" si="3">(E5+$P$1)+(E5+$P$1)*50/100</f>
        <v>12.01125</v>
      </c>
      <c r="K5" s="3">
        <f t="shared" ref="K5:K68" si="4">F5</f>
        <v>3952.25</v>
      </c>
      <c r="L5" s="7">
        <f t="shared" ref="L5:L68" si="5">K5*J5</f>
        <v>47471.462812500002</v>
      </c>
      <c r="M5" s="7">
        <f t="shared" ref="M5:M68" si="6">L5-I5</f>
        <v>15823.820937500001</v>
      </c>
    </row>
    <row r="6" spans="1:16" ht="15.75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13">
        <f t="shared" si="3"/>
        <v>12.705000000000002</v>
      </c>
      <c r="K6" s="3">
        <f t="shared" si="4"/>
        <v>4580.5</v>
      </c>
      <c r="L6" s="7">
        <f t="shared" si="5"/>
        <v>58195.25250000001</v>
      </c>
      <c r="M6" s="7">
        <f t="shared" si="6"/>
        <v>19398.41750000001</v>
      </c>
    </row>
    <row r="7" spans="1:16" ht="15.75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13">
        <f t="shared" si="3"/>
        <v>12.408750000000001</v>
      </c>
      <c r="K7" s="3">
        <f t="shared" si="4"/>
        <v>4455.25</v>
      </c>
      <c r="L7" s="7">
        <f t="shared" si="5"/>
        <v>55284.083437500005</v>
      </c>
      <c r="M7" s="7">
        <f t="shared" si="6"/>
        <v>18428.027812500004</v>
      </c>
    </row>
    <row r="8" spans="1:16" ht="15.75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13">
        <f t="shared" si="3"/>
        <v>73.574999999999989</v>
      </c>
      <c r="K8" s="3">
        <f t="shared" si="4"/>
        <v>4523.75</v>
      </c>
      <c r="L8" s="7">
        <f t="shared" si="5"/>
        <v>332834.90624999994</v>
      </c>
      <c r="M8" s="7">
        <f t="shared" si="6"/>
        <v>110944.96874999994</v>
      </c>
    </row>
    <row r="9" spans="1:16" ht="15.75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13">
        <f t="shared" si="3"/>
        <v>71.302499999999995</v>
      </c>
      <c r="K9" s="3">
        <f t="shared" si="4"/>
        <v>3921</v>
      </c>
      <c r="L9" s="7">
        <f t="shared" si="5"/>
        <v>279577.10249999998</v>
      </c>
      <c r="M9" s="7">
        <f t="shared" si="6"/>
        <v>93192.367499999993</v>
      </c>
      <c r="N9" s="4"/>
    </row>
    <row r="10" spans="1:16" ht="15.75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13">
        <f t="shared" si="3"/>
        <v>84.236249999999998</v>
      </c>
      <c r="K10" s="3">
        <f t="shared" si="4"/>
        <v>4975.25</v>
      </c>
      <c r="L10" s="7">
        <f t="shared" si="5"/>
        <v>419096.40281250002</v>
      </c>
      <c r="M10" s="7">
        <f t="shared" si="6"/>
        <v>139698.80093750003</v>
      </c>
    </row>
    <row r="11" spans="1:16" ht="15.75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13">
        <f t="shared" si="3"/>
        <v>238.88624999999999</v>
      </c>
      <c r="K11" s="3">
        <f t="shared" si="4"/>
        <v>4602</v>
      </c>
      <c r="L11" s="7">
        <f t="shared" si="5"/>
        <v>1099354.5225</v>
      </c>
      <c r="M11" s="7">
        <f t="shared" si="6"/>
        <v>366451.50749999995</v>
      </c>
    </row>
    <row r="12" spans="1:16" ht="15.75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13">
        <f t="shared" si="3"/>
        <v>252.63750000000002</v>
      </c>
      <c r="K12" s="3">
        <f t="shared" si="4"/>
        <v>4767</v>
      </c>
      <c r="L12" s="7">
        <f t="shared" si="5"/>
        <v>1204322.9625000001</v>
      </c>
      <c r="M12" s="7">
        <f t="shared" si="6"/>
        <v>401440.98750000005</v>
      </c>
    </row>
    <row r="13" spans="1:16" ht="15.75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13">
        <f t="shared" si="3"/>
        <v>284.64</v>
      </c>
      <c r="K13" s="3">
        <f t="shared" si="4"/>
        <v>4921.5</v>
      </c>
      <c r="L13" s="7">
        <f t="shared" si="5"/>
        <v>1400855.76</v>
      </c>
      <c r="M13" s="7">
        <f t="shared" si="6"/>
        <v>466951.92000000004</v>
      </c>
    </row>
    <row r="14" spans="1:16" ht="15.75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13">
        <f t="shared" si="3"/>
        <v>162.43124999999998</v>
      </c>
      <c r="K14" s="3">
        <f t="shared" si="4"/>
        <v>4186.5</v>
      </c>
      <c r="L14" s="7">
        <f t="shared" si="5"/>
        <v>680018.42812499986</v>
      </c>
      <c r="M14" s="7">
        <f t="shared" si="6"/>
        <v>226672.8093749999</v>
      </c>
    </row>
    <row r="15" spans="1:16" ht="15.75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13">
        <f t="shared" si="3"/>
        <v>190.01624999999999</v>
      </c>
      <c r="K15" s="3">
        <f t="shared" si="4"/>
        <v>4174.25</v>
      </c>
      <c r="L15" s="7">
        <f t="shared" si="5"/>
        <v>793175.33156249998</v>
      </c>
      <c r="M15" s="7">
        <f t="shared" si="6"/>
        <v>264391.77718749992</v>
      </c>
    </row>
    <row r="16" spans="1:16" ht="15.75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13">
        <f t="shared" si="3"/>
        <v>162.43124999999998</v>
      </c>
      <c r="K16" s="3">
        <f t="shared" si="4"/>
        <v>4573.75</v>
      </c>
      <c r="L16" s="7">
        <f t="shared" si="5"/>
        <v>742919.92968749988</v>
      </c>
      <c r="M16" s="7">
        <f t="shared" si="6"/>
        <v>247639.97656249988</v>
      </c>
    </row>
    <row r="17" spans="1:15" ht="15.7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13">
        <f t="shared" si="3"/>
        <v>190.01624999999999</v>
      </c>
      <c r="K17" s="3">
        <f t="shared" si="4"/>
        <v>4411.25</v>
      </c>
      <c r="L17" s="7">
        <f t="shared" si="5"/>
        <v>838209.18281249993</v>
      </c>
      <c r="M17" s="7">
        <f t="shared" si="6"/>
        <v>279403.06093749998</v>
      </c>
    </row>
    <row r="18" spans="1:15" ht="15.7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13">
        <f t="shared" si="3"/>
        <v>719.28374999999994</v>
      </c>
      <c r="K18" s="3">
        <f t="shared" si="4"/>
        <v>4250.25</v>
      </c>
      <c r="L18" s="7">
        <f t="shared" si="5"/>
        <v>3057135.7584374999</v>
      </c>
      <c r="M18" s="7">
        <f t="shared" si="6"/>
        <v>1019045.2528124999</v>
      </c>
    </row>
    <row r="19" spans="1:15" ht="15.7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13">
        <f t="shared" si="3"/>
        <v>719.28374999999994</v>
      </c>
      <c r="K19" s="3">
        <f t="shared" si="4"/>
        <v>4522.25</v>
      </c>
      <c r="L19" s="7">
        <f t="shared" si="5"/>
        <v>3252780.9384374996</v>
      </c>
      <c r="M19" s="7">
        <f t="shared" si="6"/>
        <v>1084260.3128124997</v>
      </c>
    </row>
    <row r="20" spans="1:15" ht="15.7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13">
        <f t="shared" si="3"/>
        <v>719.28374999999994</v>
      </c>
      <c r="K20" s="3">
        <f t="shared" si="4"/>
        <v>4188.25</v>
      </c>
      <c r="L20" s="7">
        <f t="shared" si="5"/>
        <v>3012540.1659374996</v>
      </c>
      <c r="M20" s="7">
        <f t="shared" si="6"/>
        <v>1004180.0553124996</v>
      </c>
    </row>
    <row r="21" spans="1:15" ht="15.7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13">
        <f t="shared" si="3"/>
        <v>719.28374999999994</v>
      </c>
      <c r="K21" s="3">
        <f t="shared" si="4"/>
        <v>3981.75</v>
      </c>
      <c r="L21" s="7">
        <f t="shared" si="5"/>
        <v>2864008.0715624997</v>
      </c>
      <c r="M21" s="7">
        <f t="shared" si="6"/>
        <v>954669.35718749976</v>
      </c>
    </row>
    <row r="22" spans="1:15" ht="15.7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13">
        <f t="shared" si="3"/>
        <v>422.17874999999998</v>
      </c>
      <c r="K22" s="3">
        <f t="shared" si="4"/>
        <v>4690</v>
      </c>
      <c r="L22" s="7">
        <f t="shared" si="5"/>
        <v>1980018.3374999999</v>
      </c>
      <c r="M22" s="7">
        <f t="shared" si="6"/>
        <v>660006.11250000005</v>
      </c>
      <c r="O22" s="6"/>
    </row>
    <row r="23" spans="1:15" ht="15.7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13">
        <f t="shared" si="3"/>
        <v>476.99250000000001</v>
      </c>
      <c r="K23" s="3">
        <f t="shared" si="4"/>
        <v>3997.75</v>
      </c>
      <c r="L23" s="7">
        <f t="shared" si="5"/>
        <v>1906896.766875</v>
      </c>
      <c r="M23" s="7">
        <f t="shared" si="6"/>
        <v>635632.25562499999</v>
      </c>
    </row>
    <row r="24" spans="1:15" ht="15.7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13">
        <f t="shared" si="3"/>
        <v>502.755</v>
      </c>
      <c r="K24" s="3">
        <f t="shared" si="4"/>
        <v>4428.75</v>
      </c>
      <c r="L24" s="7">
        <f t="shared" si="5"/>
        <v>2226576.2062499998</v>
      </c>
      <c r="M24" s="7">
        <f t="shared" si="6"/>
        <v>742192.06874999963</v>
      </c>
    </row>
    <row r="25" spans="1:15" ht="15.7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13">
        <f t="shared" si="3"/>
        <v>502.755</v>
      </c>
      <c r="K25" s="3">
        <f t="shared" si="4"/>
        <v>3995.5</v>
      </c>
      <c r="L25" s="7">
        <f t="shared" si="5"/>
        <v>2008757.6025</v>
      </c>
      <c r="M25" s="7">
        <f t="shared" si="6"/>
        <v>669585.86749999993</v>
      </c>
    </row>
    <row r="26" spans="1:15" ht="15.7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13">
        <f t="shared" si="3"/>
        <v>77.182500000000005</v>
      </c>
      <c r="K26" s="3">
        <f t="shared" si="4"/>
        <v>4210.75</v>
      </c>
      <c r="L26" s="7">
        <f t="shared" si="5"/>
        <v>324996.21187500004</v>
      </c>
      <c r="M26" s="7">
        <f t="shared" si="6"/>
        <v>108332.07062500005</v>
      </c>
    </row>
    <row r="27" spans="1:15" ht="15.7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13">
        <f t="shared" si="3"/>
        <v>17.61375</v>
      </c>
      <c r="K27" s="3">
        <f t="shared" si="4"/>
        <v>4178</v>
      </c>
      <c r="L27" s="7">
        <f t="shared" si="5"/>
        <v>73590.247499999998</v>
      </c>
      <c r="M27" s="7">
        <f t="shared" si="6"/>
        <v>24530.082500000004</v>
      </c>
    </row>
    <row r="28" spans="1:15" ht="15.7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13">
        <f t="shared" si="3"/>
        <v>42.303750000000001</v>
      </c>
      <c r="K28" s="3">
        <f t="shared" si="4"/>
        <v>3779</v>
      </c>
      <c r="L28" s="7">
        <f t="shared" si="5"/>
        <v>159865.87125</v>
      </c>
      <c r="M28" s="7">
        <f t="shared" si="6"/>
        <v>53288.623749999999</v>
      </c>
    </row>
    <row r="29" spans="1:15" ht="15.7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13">
        <f t="shared" si="3"/>
        <v>57.487500000000004</v>
      </c>
      <c r="K29" s="3">
        <f t="shared" si="4"/>
        <v>4019.25</v>
      </c>
      <c r="L29" s="7">
        <f t="shared" si="5"/>
        <v>231056.63437500002</v>
      </c>
      <c r="M29" s="7">
        <f t="shared" si="6"/>
        <v>77018.878125000017</v>
      </c>
    </row>
    <row r="30" spans="1:15" ht="15.7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13">
        <f t="shared" si="3"/>
        <v>22.11</v>
      </c>
      <c r="K30" s="3">
        <f t="shared" si="4"/>
        <v>4449.75</v>
      </c>
      <c r="L30" s="7">
        <f t="shared" si="5"/>
        <v>98383.972500000003</v>
      </c>
      <c r="M30" s="7">
        <f t="shared" si="6"/>
        <v>32794.657500000001</v>
      </c>
    </row>
    <row r="31" spans="1:15" ht="15.7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13">
        <f t="shared" si="3"/>
        <v>46.8</v>
      </c>
      <c r="K31" s="3">
        <f t="shared" si="4"/>
        <v>4888.25</v>
      </c>
      <c r="L31" s="7">
        <f t="shared" si="5"/>
        <v>228770.09999999998</v>
      </c>
      <c r="M31" s="7">
        <f t="shared" si="6"/>
        <v>76256.699999999983</v>
      </c>
    </row>
    <row r="32" spans="1:15" ht="15.7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13">
        <f t="shared" si="3"/>
        <v>61.980000000000004</v>
      </c>
      <c r="K32" s="3">
        <f t="shared" si="4"/>
        <v>3775.25</v>
      </c>
      <c r="L32" s="7">
        <f t="shared" si="5"/>
        <v>233989.99500000002</v>
      </c>
      <c r="M32" s="7">
        <f t="shared" si="6"/>
        <v>77996.665000000037</v>
      </c>
    </row>
    <row r="33" spans="1:13" ht="15.75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13">
        <f t="shared" si="3"/>
        <v>26.242499999999996</v>
      </c>
      <c r="K33" s="3">
        <f t="shared" si="4"/>
        <v>4887</v>
      </c>
      <c r="L33" s="7">
        <f t="shared" si="5"/>
        <v>128247.09749999997</v>
      </c>
      <c r="M33" s="7">
        <f t="shared" si="6"/>
        <v>42749.032499999972</v>
      </c>
    </row>
    <row r="34" spans="1:13" ht="15.75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13">
        <f t="shared" si="3"/>
        <v>77.182500000000005</v>
      </c>
      <c r="K34" s="3">
        <f t="shared" si="4"/>
        <v>4725.25</v>
      </c>
      <c r="L34" s="7">
        <f t="shared" si="5"/>
        <v>364706.60812500003</v>
      </c>
      <c r="M34" s="7">
        <f t="shared" si="6"/>
        <v>121568.86937500004</v>
      </c>
    </row>
    <row r="35" spans="1:13" ht="15.75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13">
        <f t="shared" si="3"/>
        <v>77.182500000000005</v>
      </c>
      <c r="K35" s="3">
        <f t="shared" si="4"/>
        <v>4326.25</v>
      </c>
      <c r="L35" s="7">
        <f t="shared" si="5"/>
        <v>333910.79062500002</v>
      </c>
      <c r="M35" s="7">
        <f t="shared" si="6"/>
        <v>111303.59687500002</v>
      </c>
    </row>
    <row r="36" spans="1:13" ht="15.75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13">
        <f t="shared" si="3"/>
        <v>77.182500000000005</v>
      </c>
      <c r="K36" s="3">
        <f t="shared" si="4"/>
        <v>3953.5</v>
      </c>
      <c r="L36" s="7">
        <f t="shared" si="5"/>
        <v>305141.01375000004</v>
      </c>
      <c r="M36" s="7">
        <f t="shared" si="6"/>
        <v>101713.67125000004</v>
      </c>
    </row>
    <row r="37" spans="1:13" ht="15.75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13">
        <f t="shared" si="3"/>
        <v>278.34749999999997</v>
      </c>
      <c r="K37" s="3">
        <f t="shared" si="4"/>
        <v>4226.5</v>
      </c>
      <c r="L37" s="7">
        <f t="shared" si="5"/>
        <v>1176435.7087499998</v>
      </c>
      <c r="M37" s="7">
        <f t="shared" si="6"/>
        <v>392145.23624999973</v>
      </c>
    </row>
    <row r="38" spans="1:13" ht="15.75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13">
        <f t="shared" si="3"/>
        <v>333.23624999999998</v>
      </c>
      <c r="K38" s="3">
        <f t="shared" si="4"/>
        <v>4217.25</v>
      </c>
      <c r="L38" s="7">
        <f t="shared" si="5"/>
        <v>1405340.5753124999</v>
      </c>
      <c r="M38" s="7">
        <f t="shared" si="6"/>
        <v>468446.85843749985</v>
      </c>
    </row>
    <row r="39" spans="1:13" ht="15.75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13">
        <f t="shared" si="3"/>
        <v>333.23624999999998</v>
      </c>
      <c r="K39" s="3">
        <f t="shared" si="4"/>
        <v>4117.75</v>
      </c>
      <c r="L39" s="7">
        <f t="shared" si="5"/>
        <v>1372183.5684374999</v>
      </c>
      <c r="M39" s="7">
        <f t="shared" si="6"/>
        <v>457394.5228124999</v>
      </c>
    </row>
    <row r="40" spans="1:13" ht="15.75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13">
        <f t="shared" si="3"/>
        <v>278.34749999999997</v>
      </c>
      <c r="K40" s="3">
        <f t="shared" si="4"/>
        <v>3940.5</v>
      </c>
      <c r="L40" s="7">
        <f t="shared" si="5"/>
        <v>1096828.32375</v>
      </c>
      <c r="M40" s="7">
        <f t="shared" si="6"/>
        <v>365609.44125000003</v>
      </c>
    </row>
    <row r="41" spans="1:13" ht="15.75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13">
        <f t="shared" si="3"/>
        <v>278.34749999999997</v>
      </c>
      <c r="K41" s="3">
        <f t="shared" si="4"/>
        <v>3801</v>
      </c>
      <c r="L41" s="7">
        <f t="shared" si="5"/>
        <v>1057998.8474999999</v>
      </c>
      <c r="M41" s="7">
        <f t="shared" si="6"/>
        <v>352666.28249999997</v>
      </c>
    </row>
    <row r="42" spans="1:13" ht="15.75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13">
        <f t="shared" si="3"/>
        <v>16.78125</v>
      </c>
      <c r="K42" s="3">
        <f t="shared" si="4"/>
        <v>3766.25</v>
      </c>
      <c r="L42" s="7">
        <f t="shared" si="5"/>
        <v>63202.3828125</v>
      </c>
      <c r="M42" s="7">
        <f t="shared" si="6"/>
        <v>21067.4609375</v>
      </c>
    </row>
    <row r="43" spans="1:13" ht="15.75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13">
        <f t="shared" si="3"/>
        <v>16.78125</v>
      </c>
      <c r="K43" s="3">
        <f t="shared" si="4"/>
        <v>4846.5</v>
      </c>
      <c r="L43" s="7">
        <f t="shared" si="5"/>
        <v>81330.328125</v>
      </c>
      <c r="M43" s="7">
        <f t="shared" si="6"/>
        <v>27110.109375</v>
      </c>
    </row>
    <row r="44" spans="1:13" ht="15.75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13">
        <f t="shared" si="3"/>
        <v>16.78125</v>
      </c>
      <c r="K44" s="3">
        <f t="shared" si="4"/>
        <v>4564.75</v>
      </c>
      <c r="L44" s="7">
        <f t="shared" si="5"/>
        <v>76602.2109375</v>
      </c>
      <c r="M44" s="7">
        <f t="shared" si="6"/>
        <v>25534.0703125</v>
      </c>
    </row>
    <row r="45" spans="1:13" ht="15.75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13">
        <f t="shared" si="3"/>
        <v>16.78125</v>
      </c>
      <c r="K45" s="3">
        <f t="shared" si="4"/>
        <v>4899.75</v>
      </c>
      <c r="L45" s="7">
        <f t="shared" si="5"/>
        <v>82223.9296875</v>
      </c>
      <c r="M45" s="7">
        <f t="shared" si="6"/>
        <v>27407.9765625</v>
      </c>
    </row>
    <row r="46" spans="1:13" ht="15.75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13">
        <f t="shared" si="3"/>
        <v>19.098749999999999</v>
      </c>
      <c r="K46" s="3">
        <f t="shared" si="4"/>
        <v>4096.25</v>
      </c>
      <c r="L46" s="7">
        <f t="shared" si="5"/>
        <v>78233.254687499997</v>
      </c>
      <c r="M46" s="7">
        <f t="shared" si="6"/>
        <v>26077.751562499994</v>
      </c>
    </row>
    <row r="47" spans="1:13" ht="15.75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13">
        <f t="shared" si="3"/>
        <v>19.098749999999999</v>
      </c>
      <c r="K47" s="3">
        <f t="shared" si="4"/>
        <v>4189.5</v>
      </c>
      <c r="L47" s="7">
        <f t="shared" si="5"/>
        <v>80014.213124999995</v>
      </c>
      <c r="M47" s="7">
        <f t="shared" si="6"/>
        <v>26671.404374999998</v>
      </c>
    </row>
    <row r="48" spans="1:13" ht="15.75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13">
        <f t="shared" si="3"/>
        <v>19.098749999999999</v>
      </c>
      <c r="K48" s="3">
        <f t="shared" si="4"/>
        <v>4517.75</v>
      </c>
      <c r="L48" s="7">
        <f t="shared" si="5"/>
        <v>86283.377812499995</v>
      </c>
      <c r="M48" s="7">
        <f t="shared" si="6"/>
        <v>28761.125937499994</v>
      </c>
    </row>
    <row r="49" spans="1:13" ht="15.75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13">
        <f t="shared" si="3"/>
        <v>11.141249999999999</v>
      </c>
      <c r="K49" s="3">
        <f t="shared" si="4"/>
        <v>4585</v>
      </c>
      <c r="L49" s="7">
        <f t="shared" si="5"/>
        <v>51082.631249999999</v>
      </c>
      <c r="M49" s="7">
        <f t="shared" si="6"/>
        <v>17027.543749999997</v>
      </c>
    </row>
    <row r="50" spans="1:13" ht="15.75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13">
        <f t="shared" si="3"/>
        <v>10.935</v>
      </c>
      <c r="K50" s="3">
        <f t="shared" si="4"/>
        <v>3779.25</v>
      </c>
      <c r="L50" s="7">
        <f t="shared" si="5"/>
        <v>41326.098750000005</v>
      </c>
      <c r="M50" s="7">
        <f t="shared" si="6"/>
        <v>13775.366250000006</v>
      </c>
    </row>
    <row r="51" spans="1:13" ht="15.75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13">
        <f t="shared" si="3"/>
        <v>11.141249999999999</v>
      </c>
      <c r="K51" s="3">
        <f t="shared" si="4"/>
        <v>4572.25</v>
      </c>
      <c r="L51" s="7">
        <f t="shared" si="5"/>
        <v>50940.580312499995</v>
      </c>
      <c r="M51" s="7">
        <f t="shared" si="6"/>
        <v>16980.193437499998</v>
      </c>
    </row>
    <row r="52" spans="1:13" ht="15.75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13">
        <f t="shared" si="3"/>
        <v>10.935</v>
      </c>
      <c r="K52" s="3">
        <f t="shared" si="4"/>
        <v>4206.75</v>
      </c>
      <c r="L52" s="7">
        <f t="shared" si="5"/>
        <v>46000.811249999999</v>
      </c>
      <c r="M52" s="7">
        <f t="shared" si="6"/>
        <v>15333.603749999998</v>
      </c>
    </row>
    <row r="53" spans="1:13" ht="15.75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13">
        <f t="shared" si="3"/>
        <v>11.141249999999999</v>
      </c>
      <c r="K53" s="3">
        <f t="shared" si="4"/>
        <v>4657.75</v>
      </c>
      <c r="L53" s="7">
        <f t="shared" si="5"/>
        <v>51893.157187500001</v>
      </c>
      <c r="M53" s="7">
        <f t="shared" si="6"/>
        <v>17297.7190625</v>
      </c>
    </row>
    <row r="54" spans="1:13" ht="15.75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13">
        <f t="shared" si="3"/>
        <v>10.935</v>
      </c>
      <c r="K54" s="3">
        <f t="shared" si="4"/>
        <v>4590.25</v>
      </c>
      <c r="L54" s="7">
        <f t="shared" si="5"/>
        <v>50194.383750000001</v>
      </c>
      <c r="M54" s="7">
        <f t="shared" si="6"/>
        <v>16731.46125</v>
      </c>
    </row>
    <row r="55" spans="1:13" ht="15.75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13">
        <f t="shared" si="3"/>
        <v>13.376250000000001</v>
      </c>
      <c r="K55" s="3">
        <f t="shared" si="4"/>
        <v>4896.75</v>
      </c>
      <c r="L55" s="7">
        <f t="shared" si="5"/>
        <v>65500.152187500003</v>
      </c>
      <c r="M55" s="7">
        <f t="shared" si="6"/>
        <v>21833.384062500001</v>
      </c>
    </row>
    <row r="56" spans="1:13" ht="15.75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13">
        <f t="shared" si="3"/>
        <v>13.376250000000001</v>
      </c>
      <c r="K56" s="3">
        <f t="shared" si="4"/>
        <v>4746.25</v>
      </c>
      <c r="L56" s="7">
        <f t="shared" si="5"/>
        <v>63487.026562500003</v>
      </c>
      <c r="M56" s="7">
        <f t="shared" si="6"/>
        <v>21162.342187500006</v>
      </c>
    </row>
    <row r="57" spans="1:13" ht="15.75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13">
        <f t="shared" si="3"/>
        <v>13.376250000000001</v>
      </c>
      <c r="K57" s="3">
        <f t="shared" si="4"/>
        <v>4312.5</v>
      </c>
      <c r="L57" s="7">
        <f t="shared" si="5"/>
        <v>57685.078125</v>
      </c>
      <c r="M57" s="7">
        <f t="shared" si="6"/>
        <v>19228.359375</v>
      </c>
    </row>
    <row r="58" spans="1:13" ht="15.75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13">
        <f t="shared" si="3"/>
        <v>17.317499999999999</v>
      </c>
      <c r="K58" s="3">
        <f t="shared" si="4"/>
        <v>4481</v>
      </c>
      <c r="L58" s="7">
        <f t="shared" si="5"/>
        <v>77599.717499999999</v>
      </c>
      <c r="M58" s="7">
        <f t="shared" si="6"/>
        <v>25866.572499999995</v>
      </c>
    </row>
    <row r="59" spans="1:13" ht="15.75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13">
        <f t="shared" si="3"/>
        <v>17.317499999999999</v>
      </c>
      <c r="K59" s="3">
        <f t="shared" si="4"/>
        <v>3828.5</v>
      </c>
      <c r="L59" s="7">
        <f t="shared" si="5"/>
        <v>66300.048750000002</v>
      </c>
      <c r="M59" s="7">
        <f t="shared" si="6"/>
        <v>22100.016250000001</v>
      </c>
    </row>
    <row r="60" spans="1:13" ht="15.75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13">
        <f t="shared" si="3"/>
        <v>17.317499999999999</v>
      </c>
      <c r="K60" s="3">
        <f t="shared" si="4"/>
        <v>4142.75</v>
      </c>
      <c r="L60" s="7">
        <f t="shared" si="5"/>
        <v>71742.073124999995</v>
      </c>
      <c r="M60" s="7">
        <f t="shared" si="6"/>
        <v>23914.024374999994</v>
      </c>
    </row>
    <row r="61" spans="1:13" ht="15.75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13">
        <f t="shared" si="3"/>
        <v>36.72</v>
      </c>
      <c r="K61" s="3">
        <f t="shared" si="4"/>
        <v>4552.25</v>
      </c>
      <c r="L61" s="7">
        <f t="shared" si="5"/>
        <v>167158.62</v>
      </c>
      <c r="M61" s="7">
        <f t="shared" si="6"/>
        <v>55719.539999999994</v>
      </c>
    </row>
    <row r="62" spans="1:13" ht="15.75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13">
        <f t="shared" si="3"/>
        <v>50.204999999999998</v>
      </c>
      <c r="K62" s="3">
        <f t="shared" si="4"/>
        <v>4809.25</v>
      </c>
      <c r="L62" s="7">
        <f t="shared" si="5"/>
        <v>241448.39624999999</v>
      </c>
      <c r="M62" s="7">
        <f t="shared" si="6"/>
        <v>80482.798749999987</v>
      </c>
    </row>
    <row r="63" spans="1:13" ht="15.75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13">
        <f t="shared" si="3"/>
        <v>74.932500000000005</v>
      </c>
      <c r="K63" s="3">
        <f t="shared" si="4"/>
        <v>4199.5</v>
      </c>
      <c r="L63" s="7">
        <f t="shared" si="5"/>
        <v>314679.03375</v>
      </c>
      <c r="M63" s="7">
        <f t="shared" si="6"/>
        <v>104893.01125000001</v>
      </c>
    </row>
    <row r="64" spans="1:13" ht="15.75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13">
        <f t="shared" si="3"/>
        <v>136.36874999999998</v>
      </c>
      <c r="K64" s="3">
        <f t="shared" si="4"/>
        <v>3987.25</v>
      </c>
      <c r="L64" s="7">
        <f t="shared" si="5"/>
        <v>543736.29843749991</v>
      </c>
      <c r="M64" s="7">
        <f t="shared" si="6"/>
        <v>181245.43281249993</v>
      </c>
    </row>
    <row r="65" spans="1:13" ht="15.75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13">
        <f t="shared" si="3"/>
        <v>117.9675</v>
      </c>
      <c r="K65" s="3">
        <f t="shared" si="4"/>
        <v>4553.25</v>
      </c>
      <c r="L65" s="7">
        <f t="shared" si="5"/>
        <v>537135.51937500003</v>
      </c>
      <c r="M65" s="7">
        <f t="shared" si="6"/>
        <v>179045.17312500003</v>
      </c>
    </row>
    <row r="66" spans="1:13" ht="15.75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13">
        <f t="shared" si="3"/>
        <v>136.36874999999998</v>
      </c>
      <c r="K66" s="3">
        <f t="shared" si="4"/>
        <v>4154</v>
      </c>
      <c r="L66" s="7">
        <f t="shared" si="5"/>
        <v>566475.78749999986</v>
      </c>
      <c r="M66" s="7">
        <f t="shared" si="6"/>
        <v>188825.2624999999</v>
      </c>
    </row>
    <row r="67" spans="1:13" ht="15.75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13">
        <f t="shared" si="3"/>
        <v>136.36874999999998</v>
      </c>
      <c r="K67" s="3">
        <f t="shared" si="4"/>
        <v>4309.75</v>
      </c>
      <c r="L67" s="7">
        <f t="shared" si="5"/>
        <v>587715.22031249991</v>
      </c>
      <c r="M67" s="7">
        <f t="shared" si="6"/>
        <v>195905.07343749993</v>
      </c>
    </row>
    <row r="68" spans="1:13" ht="15.75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13">
        <f t="shared" si="3"/>
        <v>136.36874999999998</v>
      </c>
      <c r="K68" s="3">
        <f t="shared" si="4"/>
        <v>4467.75</v>
      </c>
      <c r="L68" s="7">
        <f t="shared" si="5"/>
        <v>609261.48281249986</v>
      </c>
      <c r="M68" s="7">
        <f t="shared" si="6"/>
        <v>203087.1609374999</v>
      </c>
    </row>
    <row r="69" spans="1:13" ht="15.75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$P$1*F69</f>
        <v>19677.5</v>
      </c>
      <c r="I69" s="7">
        <f t="shared" ref="I69:I132" si="9">H69+G69</f>
        <v>874300.84124999994</v>
      </c>
      <c r="J69" s="13">
        <f t="shared" ref="J69:J132" si="10">(E69+$P$1)+(E69+$P$1)*50/100</f>
        <v>333.23624999999998</v>
      </c>
      <c r="K69" s="3">
        <f t="shared" ref="K69:K132" si="11">F69</f>
        <v>3935.5</v>
      </c>
      <c r="L69" s="7">
        <f t="shared" ref="L69:L132" si="12">K69*J69</f>
        <v>1311451.2618749999</v>
      </c>
      <c r="M69" s="7">
        <f t="shared" ref="M69:M132" si="13">L69-I69</f>
        <v>437150.42062499991</v>
      </c>
    </row>
    <row r="70" spans="1:13" ht="15.75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13">
        <f t="shared" si="10"/>
        <v>12.01125</v>
      </c>
      <c r="K70" s="3">
        <f t="shared" si="11"/>
        <v>4949</v>
      </c>
      <c r="L70" s="7">
        <f t="shared" si="12"/>
        <v>59443.676250000004</v>
      </c>
      <c r="M70" s="7">
        <f t="shared" si="13"/>
        <v>19814.558750000004</v>
      </c>
    </row>
    <row r="71" spans="1:13" ht="15.75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13">
        <f t="shared" si="10"/>
        <v>12.01125</v>
      </c>
      <c r="K71" s="3">
        <f t="shared" si="11"/>
        <v>4394.25</v>
      </c>
      <c r="L71" s="7">
        <f t="shared" si="12"/>
        <v>52780.435312500005</v>
      </c>
      <c r="M71" s="7">
        <f t="shared" si="13"/>
        <v>17593.478437500002</v>
      </c>
    </row>
    <row r="72" spans="1:13" ht="15.75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13">
        <f t="shared" si="10"/>
        <v>8.7749999999999986</v>
      </c>
      <c r="K72" s="3">
        <f t="shared" si="11"/>
        <v>3811.75</v>
      </c>
      <c r="L72" s="7">
        <f t="shared" si="12"/>
        <v>33448.106249999997</v>
      </c>
      <c r="M72" s="7">
        <f t="shared" si="13"/>
        <v>11149.368749999998</v>
      </c>
    </row>
    <row r="73" spans="1:13" ht="15.75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13">
        <f t="shared" si="10"/>
        <v>8.7749999999999986</v>
      </c>
      <c r="K73" s="3">
        <f t="shared" si="11"/>
        <v>4125.25</v>
      </c>
      <c r="L73" s="7">
        <f t="shared" si="12"/>
        <v>36199.068749999991</v>
      </c>
      <c r="M73" s="7">
        <f t="shared" si="13"/>
        <v>12066.35624999999</v>
      </c>
    </row>
    <row r="74" spans="1:13" ht="15.75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13">
        <f t="shared" si="10"/>
        <v>12.705000000000002</v>
      </c>
      <c r="K74" s="3">
        <f t="shared" si="11"/>
        <v>4326.75</v>
      </c>
      <c r="L74" s="7">
        <f t="shared" si="12"/>
        <v>54971.358750000007</v>
      </c>
      <c r="M74" s="7">
        <f t="shared" si="13"/>
        <v>18323.786250000005</v>
      </c>
    </row>
    <row r="75" spans="1:13" ht="15.75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13">
        <f t="shared" si="10"/>
        <v>9.6412499999999994</v>
      </c>
      <c r="K75" s="3">
        <f t="shared" si="11"/>
        <v>4072.25</v>
      </c>
      <c r="L75" s="7">
        <f t="shared" si="12"/>
        <v>39261.580312499995</v>
      </c>
      <c r="M75" s="7">
        <f t="shared" si="13"/>
        <v>13087.193437499995</v>
      </c>
    </row>
    <row r="76" spans="1:13" ht="15.75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13">
        <f t="shared" si="10"/>
        <v>19.395</v>
      </c>
      <c r="K76" s="3">
        <f t="shared" si="11"/>
        <v>4452</v>
      </c>
      <c r="L76" s="7">
        <f t="shared" si="12"/>
        <v>86346.54</v>
      </c>
      <c r="M76" s="7">
        <f t="shared" si="13"/>
        <v>28782.179999999993</v>
      </c>
    </row>
    <row r="77" spans="1:13" ht="15.75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13">
        <f t="shared" si="10"/>
        <v>19.395</v>
      </c>
      <c r="K77" s="3">
        <f t="shared" si="11"/>
        <v>4171</v>
      </c>
      <c r="L77" s="7">
        <f t="shared" si="12"/>
        <v>80896.544999999998</v>
      </c>
      <c r="M77" s="7">
        <f t="shared" si="13"/>
        <v>26965.514999999999</v>
      </c>
    </row>
    <row r="78" spans="1:13" ht="15.75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13">
        <f t="shared" si="10"/>
        <v>19.395</v>
      </c>
      <c r="K78" s="3">
        <f t="shared" si="11"/>
        <v>4753.75</v>
      </c>
      <c r="L78" s="7">
        <f t="shared" si="12"/>
        <v>92198.981249999997</v>
      </c>
      <c r="M78" s="7">
        <f t="shared" si="13"/>
        <v>30732.993750000001</v>
      </c>
    </row>
    <row r="79" spans="1:13" ht="15.75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13">
        <f t="shared" si="10"/>
        <v>19.395</v>
      </c>
      <c r="K79" s="3">
        <f t="shared" si="11"/>
        <v>3819.5</v>
      </c>
      <c r="L79" s="7">
        <f t="shared" si="12"/>
        <v>74079.202499999999</v>
      </c>
      <c r="M79" s="7">
        <f t="shared" si="13"/>
        <v>24693.067500000005</v>
      </c>
    </row>
    <row r="80" spans="1:13" ht="15.75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13">
        <f t="shared" si="10"/>
        <v>241.44</v>
      </c>
      <c r="K80" s="3">
        <f t="shared" si="11"/>
        <v>4528</v>
      </c>
      <c r="L80" s="7">
        <f t="shared" si="12"/>
        <v>1093240.3200000001</v>
      </c>
      <c r="M80" s="7">
        <f t="shared" si="13"/>
        <v>364413.44000000006</v>
      </c>
    </row>
    <row r="81" spans="1:13" ht="15.75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13">
        <f t="shared" si="10"/>
        <v>272.55374999999998</v>
      </c>
      <c r="K81" s="3">
        <f t="shared" si="11"/>
        <v>3996.25</v>
      </c>
      <c r="L81" s="7">
        <f t="shared" si="12"/>
        <v>1089192.9234374999</v>
      </c>
      <c r="M81" s="7">
        <f t="shared" si="13"/>
        <v>363064.30781249993</v>
      </c>
    </row>
    <row r="82" spans="1:13" ht="15.75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13">
        <f t="shared" si="10"/>
        <v>272.55374999999998</v>
      </c>
      <c r="K82" s="3">
        <f t="shared" si="11"/>
        <v>4064.25</v>
      </c>
      <c r="L82" s="7">
        <f t="shared" si="12"/>
        <v>1107726.5784374999</v>
      </c>
      <c r="M82" s="7">
        <f t="shared" si="13"/>
        <v>369242.19281249994</v>
      </c>
    </row>
    <row r="83" spans="1:13" ht="15.75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13">
        <f t="shared" si="10"/>
        <v>241.44</v>
      </c>
      <c r="K83" s="3">
        <f t="shared" si="11"/>
        <v>4599.5</v>
      </c>
      <c r="L83" s="7">
        <f t="shared" si="12"/>
        <v>1110503.28</v>
      </c>
      <c r="M83" s="7">
        <f t="shared" si="13"/>
        <v>370167.76</v>
      </c>
    </row>
    <row r="84" spans="1:13" ht="15.75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13">
        <f t="shared" si="10"/>
        <v>241.44</v>
      </c>
      <c r="K84" s="3">
        <f t="shared" si="11"/>
        <v>4392.25</v>
      </c>
      <c r="L84" s="7">
        <f t="shared" si="12"/>
        <v>1060464.8400000001</v>
      </c>
      <c r="M84" s="7">
        <f t="shared" si="13"/>
        <v>353488.28</v>
      </c>
    </row>
    <row r="85" spans="1:13" ht="15.75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13">
        <f t="shared" si="10"/>
        <v>821.73374999999999</v>
      </c>
      <c r="K85" s="3">
        <f t="shared" si="11"/>
        <v>3811.25</v>
      </c>
      <c r="L85" s="7">
        <f t="shared" si="12"/>
        <v>3131832.7546874997</v>
      </c>
      <c r="M85" s="7">
        <f t="shared" si="13"/>
        <v>1043944.2515624997</v>
      </c>
    </row>
    <row r="86" spans="1:13" ht="15.75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13">
        <f t="shared" si="10"/>
        <v>821.73374999999999</v>
      </c>
      <c r="K86" s="3">
        <f t="shared" si="11"/>
        <v>4471</v>
      </c>
      <c r="L86" s="7">
        <f t="shared" si="12"/>
        <v>3673971.5962499999</v>
      </c>
      <c r="M86" s="7">
        <f t="shared" si="13"/>
        <v>1224657.19875</v>
      </c>
    </row>
    <row r="87" spans="1:13" ht="15.75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13">
        <f t="shared" si="10"/>
        <v>821.73374999999999</v>
      </c>
      <c r="K87" s="3">
        <f t="shared" si="11"/>
        <v>4793.75</v>
      </c>
      <c r="L87" s="7">
        <f t="shared" si="12"/>
        <v>3939186.1640625</v>
      </c>
      <c r="M87" s="7">
        <f t="shared" si="13"/>
        <v>1313062.0546875</v>
      </c>
    </row>
    <row r="88" spans="1:13" ht="15.75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13">
        <f t="shared" si="10"/>
        <v>724.55625000000009</v>
      </c>
      <c r="K88" s="3">
        <f t="shared" si="11"/>
        <v>3850.25</v>
      </c>
      <c r="L88" s="7">
        <f t="shared" si="12"/>
        <v>2789722.7015625006</v>
      </c>
      <c r="M88" s="7">
        <f t="shared" si="13"/>
        <v>929907.56718750042</v>
      </c>
    </row>
    <row r="89" spans="1:13" ht="15.75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13">
        <f t="shared" si="10"/>
        <v>724.55625000000009</v>
      </c>
      <c r="K89" s="3">
        <f t="shared" si="11"/>
        <v>4690.75</v>
      </c>
      <c r="L89" s="7">
        <f t="shared" si="12"/>
        <v>3398712.2296875003</v>
      </c>
      <c r="M89" s="7">
        <f t="shared" si="13"/>
        <v>1132904.0765625001</v>
      </c>
    </row>
    <row r="90" spans="1:13" ht="15.75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13">
        <f t="shared" si="10"/>
        <v>724.55625000000009</v>
      </c>
      <c r="K90" s="3">
        <f t="shared" si="11"/>
        <v>4288.5</v>
      </c>
      <c r="L90" s="7">
        <f t="shared" si="12"/>
        <v>3107259.4781250004</v>
      </c>
      <c r="M90" s="7">
        <f t="shared" si="13"/>
        <v>1035753.1593750003</v>
      </c>
    </row>
    <row r="91" spans="1:13" ht="15.75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13">
        <f t="shared" si="10"/>
        <v>577.04624999999999</v>
      </c>
      <c r="K91" s="3">
        <f t="shared" si="11"/>
        <v>4256.75</v>
      </c>
      <c r="L91" s="7">
        <f t="shared" si="12"/>
        <v>2456341.6246874998</v>
      </c>
      <c r="M91" s="7">
        <f t="shared" si="13"/>
        <v>818780.54156249994</v>
      </c>
    </row>
    <row r="92" spans="1:13" ht="15.75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13">
        <f t="shared" si="10"/>
        <v>577.04624999999999</v>
      </c>
      <c r="K92" s="3">
        <f t="shared" si="11"/>
        <v>3995</v>
      </c>
      <c r="L92" s="7">
        <f t="shared" si="12"/>
        <v>2305299.7687499998</v>
      </c>
      <c r="M92" s="7">
        <f t="shared" si="13"/>
        <v>768433.25624999986</v>
      </c>
    </row>
    <row r="93" spans="1:13" ht="15.75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13">
        <f t="shared" si="10"/>
        <v>577.04624999999999</v>
      </c>
      <c r="K93" s="3">
        <f t="shared" si="11"/>
        <v>4632.5</v>
      </c>
      <c r="L93" s="7">
        <f t="shared" si="12"/>
        <v>2673166.7531249998</v>
      </c>
      <c r="M93" s="7">
        <f t="shared" si="13"/>
        <v>891055.58437499986</v>
      </c>
    </row>
    <row r="94" spans="1:13" ht="15.75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13">
        <f t="shared" si="10"/>
        <v>234.61874999999998</v>
      </c>
      <c r="K94" s="3">
        <f t="shared" si="11"/>
        <v>4917.5</v>
      </c>
      <c r="L94" s="7">
        <f t="shared" si="12"/>
        <v>1153737.703125</v>
      </c>
      <c r="M94" s="7">
        <f t="shared" si="13"/>
        <v>384579.234375</v>
      </c>
    </row>
    <row r="95" spans="1:13" ht="15.75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13">
        <f t="shared" si="10"/>
        <v>274.90500000000003</v>
      </c>
      <c r="K95" s="3">
        <f t="shared" si="11"/>
        <v>4232.5</v>
      </c>
      <c r="L95" s="7">
        <f t="shared" si="12"/>
        <v>1163535.4125000001</v>
      </c>
      <c r="M95" s="7">
        <f t="shared" si="13"/>
        <v>387845.13750000007</v>
      </c>
    </row>
    <row r="96" spans="1:13" ht="15.75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13">
        <f t="shared" si="10"/>
        <v>234.61874999999998</v>
      </c>
      <c r="K96" s="3">
        <f t="shared" si="11"/>
        <v>3892</v>
      </c>
      <c r="L96" s="7">
        <f t="shared" si="12"/>
        <v>913136.17499999993</v>
      </c>
      <c r="M96" s="7">
        <f t="shared" si="13"/>
        <v>304378.72499999998</v>
      </c>
    </row>
    <row r="97" spans="1:13" ht="15.75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13">
        <f t="shared" si="10"/>
        <v>32.178750000000001</v>
      </c>
      <c r="K97" s="3">
        <f t="shared" si="11"/>
        <v>3840</v>
      </c>
      <c r="L97" s="7">
        <f t="shared" si="12"/>
        <v>123566.40000000001</v>
      </c>
      <c r="M97" s="7">
        <f t="shared" si="13"/>
        <v>41188.800000000003</v>
      </c>
    </row>
    <row r="98" spans="1:13" ht="15.75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13">
        <f t="shared" si="10"/>
        <v>36.72</v>
      </c>
      <c r="K98" s="3">
        <f t="shared" si="11"/>
        <v>3881.75</v>
      </c>
      <c r="L98" s="7">
        <f t="shared" si="12"/>
        <v>142537.85999999999</v>
      </c>
      <c r="M98" s="7">
        <f t="shared" si="13"/>
        <v>47512.619999999981</v>
      </c>
    </row>
    <row r="99" spans="1:13" ht="15.75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13">
        <f t="shared" si="10"/>
        <v>45.708750000000002</v>
      </c>
      <c r="K99" s="3">
        <f t="shared" si="11"/>
        <v>4603.75</v>
      </c>
      <c r="L99" s="7">
        <f t="shared" si="12"/>
        <v>210431.65781250002</v>
      </c>
      <c r="M99" s="7">
        <f t="shared" si="13"/>
        <v>70143.885937500017</v>
      </c>
    </row>
    <row r="100" spans="1:13" ht="15.75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13">
        <f t="shared" si="10"/>
        <v>13.192499999999999</v>
      </c>
      <c r="K100" s="3">
        <f t="shared" si="11"/>
        <v>3969.75</v>
      </c>
      <c r="L100" s="7">
        <f t="shared" si="12"/>
        <v>52370.926874999997</v>
      </c>
      <c r="M100" s="7">
        <f t="shared" si="13"/>
        <v>17456.975624999999</v>
      </c>
    </row>
    <row r="101" spans="1:13" ht="15.75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13">
        <f t="shared" si="10"/>
        <v>24.532499999999999</v>
      </c>
      <c r="K101" s="3">
        <f t="shared" si="11"/>
        <v>4169.5</v>
      </c>
      <c r="L101" s="7">
        <f t="shared" si="12"/>
        <v>102288.25874999999</v>
      </c>
      <c r="M101" s="7">
        <f t="shared" si="13"/>
        <v>34096.086249999993</v>
      </c>
    </row>
    <row r="102" spans="1:13" ht="15.75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13">
        <f t="shared" si="10"/>
        <v>28.267499999999998</v>
      </c>
      <c r="K102" s="3">
        <f t="shared" si="11"/>
        <v>4679.5</v>
      </c>
      <c r="L102" s="7">
        <f t="shared" si="12"/>
        <v>132277.76624999999</v>
      </c>
      <c r="M102" s="7">
        <f t="shared" si="13"/>
        <v>44092.588749999981</v>
      </c>
    </row>
    <row r="103" spans="1:13" ht="15.75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13">
        <f t="shared" si="10"/>
        <v>14.242500000000001</v>
      </c>
      <c r="K103" s="3">
        <f t="shared" si="11"/>
        <v>3920.75</v>
      </c>
      <c r="L103" s="7">
        <f t="shared" si="12"/>
        <v>55841.281875000008</v>
      </c>
      <c r="M103" s="7">
        <f t="shared" si="13"/>
        <v>18613.760625000003</v>
      </c>
    </row>
    <row r="104" spans="1:13" ht="15.75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13">
        <f t="shared" si="10"/>
        <v>14.9175</v>
      </c>
      <c r="K104" s="3">
        <f t="shared" si="11"/>
        <v>4634.25</v>
      </c>
      <c r="L104" s="7">
        <f t="shared" si="12"/>
        <v>69131.424375000002</v>
      </c>
      <c r="M104" s="7">
        <f t="shared" si="13"/>
        <v>23043.808124999996</v>
      </c>
    </row>
    <row r="105" spans="1:13" ht="15.75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13">
        <f t="shared" si="10"/>
        <v>27.525000000000002</v>
      </c>
      <c r="K105" s="3">
        <f t="shared" si="11"/>
        <v>4634.25</v>
      </c>
      <c r="L105" s="7">
        <f t="shared" si="12"/>
        <v>127557.73125000001</v>
      </c>
      <c r="M105" s="7">
        <f t="shared" si="13"/>
        <v>42519.243750000023</v>
      </c>
    </row>
    <row r="106" spans="1:13" ht="15.75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13">
        <f t="shared" si="10"/>
        <v>14.242500000000001</v>
      </c>
      <c r="K106" s="3">
        <f t="shared" si="11"/>
        <v>4039</v>
      </c>
      <c r="L106" s="7">
        <f t="shared" si="12"/>
        <v>57525.457500000004</v>
      </c>
      <c r="M106" s="7">
        <f t="shared" si="13"/>
        <v>19175.152500000004</v>
      </c>
    </row>
    <row r="107" spans="1:13" ht="15.75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13">
        <f t="shared" si="10"/>
        <v>14.9175</v>
      </c>
      <c r="K107" s="3">
        <f t="shared" si="11"/>
        <v>4594.25</v>
      </c>
      <c r="L107" s="7">
        <f t="shared" si="12"/>
        <v>68534.724375000005</v>
      </c>
      <c r="M107" s="7">
        <f t="shared" si="13"/>
        <v>22844.908125000002</v>
      </c>
    </row>
    <row r="108" spans="1:13" ht="15.75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13">
        <f t="shared" si="10"/>
        <v>120.045</v>
      </c>
      <c r="K108" s="3">
        <f t="shared" si="11"/>
        <v>4053.25</v>
      </c>
      <c r="L108" s="7">
        <f t="shared" si="12"/>
        <v>486572.39624999999</v>
      </c>
      <c r="M108" s="7">
        <f t="shared" si="13"/>
        <v>162190.79874999996</v>
      </c>
    </row>
    <row r="109" spans="1:13" ht="15.75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13">
        <f t="shared" si="10"/>
        <v>120.045</v>
      </c>
      <c r="K109" s="3">
        <f t="shared" si="11"/>
        <v>3962</v>
      </c>
      <c r="L109" s="7">
        <f t="shared" si="12"/>
        <v>475618.29</v>
      </c>
      <c r="M109" s="7">
        <f t="shared" si="13"/>
        <v>158539.43</v>
      </c>
    </row>
    <row r="110" spans="1:13" ht="15.75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13">
        <f t="shared" si="10"/>
        <v>26.835000000000001</v>
      </c>
      <c r="K110" s="3">
        <f t="shared" si="11"/>
        <v>4528.5</v>
      </c>
      <c r="L110" s="7">
        <f t="shared" si="12"/>
        <v>121522.2975</v>
      </c>
      <c r="M110" s="7">
        <f t="shared" si="13"/>
        <v>40507.432499999995</v>
      </c>
    </row>
    <row r="111" spans="1:13" ht="15.75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13">
        <f t="shared" si="10"/>
        <v>11.366250000000001</v>
      </c>
      <c r="K111" s="3">
        <f t="shared" si="11"/>
        <v>4688.75</v>
      </c>
      <c r="L111" s="7">
        <f t="shared" si="12"/>
        <v>53293.504687500004</v>
      </c>
      <c r="M111" s="7">
        <f t="shared" si="13"/>
        <v>17764.501562500001</v>
      </c>
    </row>
    <row r="112" spans="1:13" ht="15.75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13">
        <f t="shared" si="10"/>
        <v>10.59375</v>
      </c>
      <c r="K112" s="3">
        <f t="shared" si="11"/>
        <v>4327.25</v>
      </c>
      <c r="L112" s="7">
        <f t="shared" si="12"/>
        <v>45841.8046875</v>
      </c>
      <c r="M112" s="7">
        <f t="shared" si="13"/>
        <v>15280.6015625</v>
      </c>
    </row>
    <row r="113" spans="1:13" ht="15.75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13">
        <f t="shared" si="10"/>
        <v>11.366250000000001</v>
      </c>
      <c r="K113" s="3">
        <f t="shared" si="11"/>
        <v>3832</v>
      </c>
      <c r="L113" s="7">
        <f t="shared" si="12"/>
        <v>43555.47</v>
      </c>
      <c r="M113" s="7">
        <f t="shared" si="13"/>
        <v>14518.489999999998</v>
      </c>
    </row>
    <row r="114" spans="1:13" ht="15.75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13">
        <f t="shared" si="10"/>
        <v>9.6637500000000003</v>
      </c>
      <c r="K114" s="3">
        <f t="shared" si="11"/>
        <v>4076.25</v>
      </c>
      <c r="L114" s="7">
        <f t="shared" si="12"/>
        <v>39391.860937500001</v>
      </c>
      <c r="M114" s="7">
        <f t="shared" si="13"/>
        <v>13130.620312500003</v>
      </c>
    </row>
    <row r="115" spans="1:13" ht="15.75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13">
        <f t="shared" si="10"/>
        <v>12.911249999999999</v>
      </c>
      <c r="K115" s="3">
        <f t="shared" si="11"/>
        <v>3838</v>
      </c>
      <c r="L115" s="7">
        <f t="shared" si="12"/>
        <v>49553.377499999995</v>
      </c>
      <c r="M115" s="7">
        <f t="shared" si="13"/>
        <v>16517.792499999996</v>
      </c>
    </row>
    <row r="116" spans="1:13" ht="15.75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13">
        <f t="shared" si="10"/>
        <v>14.46</v>
      </c>
      <c r="K116" s="3">
        <f t="shared" si="11"/>
        <v>4785</v>
      </c>
      <c r="L116" s="7">
        <f t="shared" si="12"/>
        <v>69191.100000000006</v>
      </c>
      <c r="M116" s="7">
        <f t="shared" si="13"/>
        <v>23063.700000000012</v>
      </c>
    </row>
    <row r="117" spans="1:13" ht="15.75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13">
        <f t="shared" si="10"/>
        <v>21.419999999999998</v>
      </c>
      <c r="K117" s="3">
        <f t="shared" si="11"/>
        <v>4902</v>
      </c>
      <c r="L117" s="7">
        <f t="shared" si="12"/>
        <v>105000.84</v>
      </c>
      <c r="M117" s="7">
        <f t="shared" si="13"/>
        <v>35000.28</v>
      </c>
    </row>
    <row r="118" spans="1:13" ht="15.75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13">
        <f t="shared" si="10"/>
        <v>21.419999999999998</v>
      </c>
      <c r="K118" s="3">
        <f t="shared" si="11"/>
        <v>4316.5</v>
      </c>
      <c r="L118" s="7">
        <f t="shared" si="12"/>
        <v>92459.43</v>
      </c>
      <c r="M118" s="7">
        <f t="shared" si="13"/>
        <v>30819.809999999998</v>
      </c>
    </row>
    <row r="119" spans="1:13" ht="15.75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13">
        <f t="shared" si="10"/>
        <v>21.419999999999998</v>
      </c>
      <c r="K119" s="3">
        <f t="shared" si="11"/>
        <v>4661.75</v>
      </c>
      <c r="L119" s="7">
        <f t="shared" si="12"/>
        <v>99854.684999999998</v>
      </c>
      <c r="M119" s="7">
        <f t="shared" si="13"/>
        <v>33284.895000000004</v>
      </c>
    </row>
    <row r="120" spans="1:13" ht="15.75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13">
        <f t="shared" si="10"/>
        <v>16.40625</v>
      </c>
      <c r="K120" s="3">
        <f t="shared" si="11"/>
        <v>3794.25</v>
      </c>
      <c r="L120" s="7">
        <f t="shared" si="12"/>
        <v>62249.4140625</v>
      </c>
      <c r="M120" s="7">
        <f t="shared" si="13"/>
        <v>20749.8046875</v>
      </c>
    </row>
    <row r="121" spans="1:13" ht="15.75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13">
        <f t="shared" si="10"/>
        <v>16.40625</v>
      </c>
      <c r="K121" s="3">
        <f t="shared" si="11"/>
        <v>4813</v>
      </c>
      <c r="L121" s="7">
        <f t="shared" si="12"/>
        <v>78963.28125</v>
      </c>
      <c r="M121" s="7">
        <f t="shared" si="13"/>
        <v>26321.09375</v>
      </c>
    </row>
    <row r="122" spans="1:13" ht="15.75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13">
        <f t="shared" si="10"/>
        <v>16.40625</v>
      </c>
      <c r="K122" s="3">
        <f t="shared" si="11"/>
        <v>4655.75</v>
      </c>
      <c r="L122" s="7">
        <f t="shared" si="12"/>
        <v>76383.3984375</v>
      </c>
      <c r="M122" s="7">
        <f t="shared" si="13"/>
        <v>25461.1328125</v>
      </c>
    </row>
    <row r="123" spans="1:13" ht="15.75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13">
        <f t="shared" si="10"/>
        <v>8.2012499999999999</v>
      </c>
      <c r="K123" s="3">
        <f t="shared" si="11"/>
        <v>3845.5</v>
      </c>
      <c r="L123" s="7">
        <f t="shared" si="12"/>
        <v>31537.906875000001</v>
      </c>
      <c r="M123" s="7">
        <f t="shared" si="13"/>
        <v>10512.635624999999</v>
      </c>
    </row>
    <row r="124" spans="1:13" ht="15.75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13">
        <f t="shared" si="10"/>
        <v>8.9024999999999999</v>
      </c>
      <c r="K124" s="3">
        <f t="shared" si="11"/>
        <v>4382.75</v>
      </c>
      <c r="L124" s="7">
        <f t="shared" si="12"/>
        <v>39017.431875000002</v>
      </c>
      <c r="M124" s="7">
        <f t="shared" si="13"/>
        <v>13005.810625000002</v>
      </c>
    </row>
    <row r="125" spans="1:13" ht="15.75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13">
        <f t="shared" si="10"/>
        <v>8.76</v>
      </c>
      <c r="K125" s="3">
        <f t="shared" si="11"/>
        <v>3761.25</v>
      </c>
      <c r="L125" s="7">
        <f t="shared" si="12"/>
        <v>32948.549999999996</v>
      </c>
      <c r="M125" s="7">
        <f t="shared" si="13"/>
        <v>10982.849999999995</v>
      </c>
    </row>
    <row r="126" spans="1:13" ht="15.75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13">
        <f t="shared" si="10"/>
        <v>7.8224999999999998</v>
      </c>
      <c r="K126" s="3">
        <f t="shared" si="11"/>
        <v>3963</v>
      </c>
      <c r="L126" s="7">
        <f t="shared" si="12"/>
        <v>31000.567499999997</v>
      </c>
      <c r="M126" s="7">
        <f t="shared" si="13"/>
        <v>10333.522499999999</v>
      </c>
    </row>
    <row r="127" spans="1:13" ht="15.75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13">
        <f t="shared" si="10"/>
        <v>8.76</v>
      </c>
      <c r="K127" s="3">
        <f t="shared" si="11"/>
        <v>4890.25</v>
      </c>
      <c r="L127" s="7">
        <f t="shared" si="12"/>
        <v>42838.59</v>
      </c>
      <c r="M127" s="7">
        <f t="shared" si="13"/>
        <v>14279.529999999999</v>
      </c>
    </row>
    <row r="128" spans="1:13" ht="15.75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13">
        <f t="shared" si="10"/>
        <v>8.76</v>
      </c>
      <c r="K128" s="3">
        <f t="shared" si="11"/>
        <v>4731.25</v>
      </c>
      <c r="L128" s="7">
        <f t="shared" si="12"/>
        <v>41445.75</v>
      </c>
      <c r="M128" s="7">
        <f t="shared" si="13"/>
        <v>13815.25</v>
      </c>
    </row>
    <row r="129" spans="1:13" ht="15.75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13">
        <f t="shared" si="10"/>
        <v>24.33</v>
      </c>
      <c r="K129" s="3">
        <f t="shared" si="11"/>
        <v>4993.25</v>
      </c>
      <c r="L129" s="7">
        <f t="shared" si="12"/>
        <v>121485.77249999999</v>
      </c>
      <c r="M129" s="7">
        <f t="shared" si="13"/>
        <v>40495.257499999978</v>
      </c>
    </row>
    <row r="130" spans="1:13" ht="15.75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13">
        <f t="shared" si="10"/>
        <v>8.6137499999999996</v>
      </c>
      <c r="K130" s="3">
        <f t="shared" si="11"/>
        <v>4539.75</v>
      </c>
      <c r="L130" s="7">
        <f t="shared" si="12"/>
        <v>39104.271562499998</v>
      </c>
      <c r="M130" s="7">
        <f t="shared" si="13"/>
        <v>13034.757187499999</v>
      </c>
    </row>
    <row r="131" spans="1:13" ht="15.75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13">
        <f t="shared" si="10"/>
        <v>10.5825</v>
      </c>
      <c r="K131" s="3">
        <f t="shared" si="11"/>
        <v>3829</v>
      </c>
      <c r="L131" s="7">
        <f t="shared" si="12"/>
        <v>40520.392500000002</v>
      </c>
      <c r="M131" s="7">
        <f t="shared" si="13"/>
        <v>13506.797500000001</v>
      </c>
    </row>
    <row r="132" spans="1:13" ht="15.75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13">
        <f t="shared" si="10"/>
        <v>29.80125</v>
      </c>
      <c r="K132" s="3">
        <f t="shared" si="11"/>
        <v>4127.75</v>
      </c>
      <c r="L132" s="7">
        <f t="shared" si="12"/>
        <v>123012.10968749999</v>
      </c>
      <c r="M132" s="7">
        <f t="shared" si="13"/>
        <v>41004.036562499998</v>
      </c>
    </row>
    <row r="133" spans="1:13" ht="15.75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$P$1*F133</f>
        <v>24196.25</v>
      </c>
      <c r="I133" s="7">
        <f t="shared" ref="I133:I196" si="16">H133+G133</f>
        <v>49082.093124999999</v>
      </c>
      <c r="J133" s="13">
        <f t="shared" ref="J133:J196" si="17">(E133+$P$1)+(E133+$P$1)*50/100</f>
        <v>15.213750000000001</v>
      </c>
      <c r="K133" s="3">
        <f t="shared" ref="K133:K196" si="18">F133</f>
        <v>4839.25</v>
      </c>
      <c r="L133" s="7">
        <f t="shared" ref="L133:L196" si="19">K133*J133</f>
        <v>73623.139687500006</v>
      </c>
      <c r="M133" s="7">
        <f t="shared" ref="M133:M196" si="20">L133-I133</f>
        <v>24541.046562500007</v>
      </c>
    </row>
    <row r="134" spans="1:13" ht="15.75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13">
        <f t="shared" si="17"/>
        <v>23.088750000000001</v>
      </c>
      <c r="K134" s="3">
        <f t="shared" si="18"/>
        <v>4554.5</v>
      </c>
      <c r="L134" s="7">
        <f t="shared" si="19"/>
        <v>105157.71187500001</v>
      </c>
      <c r="M134" s="7">
        <f t="shared" si="20"/>
        <v>35052.570625000008</v>
      </c>
    </row>
    <row r="135" spans="1:13" ht="15.75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13">
        <f t="shared" si="17"/>
        <v>23.088750000000001</v>
      </c>
      <c r="K135" s="3">
        <f t="shared" si="18"/>
        <v>4071</v>
      </c>
      <c r="L135" s="7">
        <f t="shared" si="19"/>
        <v>93994.301250000004</v>
      </c>
      <c r="M135" s="7">
        <f t="shared" si="20"/>
        <v>31331.433750000004</v>
      </c>
    </row>
    <row r="136" spans="1:13" ht="15.75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13">
        <f t="shared" si="17"/>
        <v>23.088750000000001</v>
      </c>
      <c r="K136" s="3">
        <f t="shared" si="18"/>
        <v>4083</v>
      </c>
      <c r="L136" s="7">
        <f t="shared" si="19"/>
        <v>94271.366250000006</v>
      </c>
      <c r="M136" s="7">
        <f t="shared" si="20"/>
        <v>31423.788750000007</v>
      </c>
    </row>
    <row r="137" spans="1:13" ht="15.75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13">
        <f t="shared" si="17"/>
        <v>23.088750000000001</v>
      </c>
      <c r="K137" s="3">
        <f t="shared" si="18"/>
        <v>3916.25</v>
      </c>
      <c r="L137" s="7">
        <f t="shared" si="19"/>
        <v>90421.317187499997</v>
      </c>
      <c r="M137" s="7">
        <f t="shared" si="20"/>
        <v>30140.439062499994</v>
      </c>
    </row>
    <row r="138" spans="1:13" ht="15.75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13">
        <f t="shared" si="17"/>
        <v>233.1525</v>
      </c>
      <c r="K138" s="3">
        <f t="shared" si="18"/>
        <v>4224.25</v>
      </c>
      <c r="L138" s="7">
        <f t="shared" si="19"/>
        <v>984894.448125</v>
      </c>
      <c r="M138" s="7">
        <f t="shared" si="20"/>
        <v>328298.14937500004</v>
      </c>
    </row>
    <row r="139" spans="1:13" ht="15.75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13">
        <f t="shared" si="17"/>
        <v>82.443749999999994</v>
      </c>
      <c r="K139" s="3">
        <f t="shared" si="18"/>
        <v>3925.25</v>
      </c>
      <c r="L139" s="7">
        <f t="shared" si="19"/>
        <v>323612.32968749997</v>
      </c>
      <c r="M139" s="7">
        <f t="shared" si="20"/>
        <v>107870.77656249996</v>
      </c>
    </row>
    <row r="140" spans="1:13" ht="15.75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13">
        <f t="shared" si="17"/>
        <v>233.1525</v>
      </c>
      <c r="K140" s="3">
        <f t="shared" si="18"/>
        <v>4252.75</v>
      </c>
      <c r="L140" s="7">
        <f t="shared" si="19"/>
        <v>991539.29437500006</v>
      </c>
      <c r="M140" s="7">
        <f t="shared" si="20"/>
        <v>330513.09812500002</v>
      </c>
    </row>
    <row r="141" spans="1:13" ht="15.75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13">
        <f t="shared" si="17"/>
        <v>233.1525</v>
      </c>
      <c r="K141" s="3">
        <f t="shared" si="18"/>
        <v>4308.25</v>
      </c>
      <c r="L141" s="7">
        <f t="shared" si="19"/>
        <v>1004479.2581250001</v>
      </c>
      <c r="M141" s="7">
        <f t="shared" si="20"/>
        <v>334826.41937500006</v>
      </c>
    </row>
    <row r="142" spans="1:13" ht="15.75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13">
        <f t="shared" si="17"/>
        <v>233.1525</v>
      </c>
      <c r="K142" s="3">
        <f t="shared" si="18"/>
        <v>3813</v>
      </c>
      <c r="L142" s="7">
        <f t="shared" si="19"/>
        <v>889010.48250000004</v>
      </c>
      <c r="M142" s="7">
        <f t="shared" si="20"/>
        <v>296336.82750000001</v>
      </c>
    </row>
    <row r="143" spans="1:13" ht="15.75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13">
        <f t="shared" si="17"/>
        <v>27.723750000000003</v>
      </c>
      <c r="K143" s="3">
        <f t="shared" si="18"/>
        <v>4725.5</v>
      </c>
      <c r="L143" s="7">
        <f t="shared" si="19"/>
        <v>131008.58062500002</v>
      </c>
      <c r="M143" s="7">
        <f t="shared" si="20"/>
        <v>43669.526875000025</v>
      </c>
    </row>
    <row r="144" spans="1:13" ht="15.75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13">
        <f t="shared" si="17"/>
        <v>82.443749999999994</v>
      </c>
      <c r="K144" s="3">
        <f t="shared" si="18"/>
        <v>4888</v>
      </c>
      <c r="L144" s="7">
        <f t="shared" si="19"/>
        <v>402985.05</v>
      </c>
      <c r="M144" s="7">
        <f t="shared" si="20"/>
        <v>134328.35000000003</v>
      </c>
    </row>
    <row r="145" spans="1:13" ht="15.75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13">
        <f t="shared" si="17"/>
        <v>82.267499999999998</v>
      </c>
      <c r="K145" s="3">
        <f t="shared" si="18"/>
        <v>4977.25</v>
      </c>
      <c r="L145" s="7">
        <f t="shared" si="19"/>
        <v>409465.91437499999</v>
      </c>
      <c r="M145" s="7">
        <f t="shared" si="20"/>
        <v>136488.638125</v>
      </c>
    </row>
    <row r="146" spans="1:13" ht="15.75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13">
        <f t="shared" si="17"/>
        <v>82.267499999999998</v>
      </c>
      <c r="K146" s="3">
        <f t="shared" si="18"/>
        <v>4607.5</v>
      </c>
      <c r="L146" s="7">
        <f t="shared" si="19"/>
        <v>379047.50624999998</v>
      </c>
      <c r="M146" s="7">
        <f t="shared" si="20"/>
        <v>126349.16874999998</v>
      </c>
    </row>
    <row r="147" spans="1:13" ht="15.75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13">
        <f t="shared" si="17"/>
        <v>82.267499999999998</v>
      </c>
      <c r="K147" s="3">
        <f t="shared" si="18"/>
        <v>4099.75</v>
      </c>
      <c r="L147" s="7">
        <f t="shared" si="19"/>
        <v>337276.18312499998</v>
      </c>
      <c r="M147" s="7">
        <f t="shared" si="20"/>
        <v>112425.39437499997</v>
      </c>
    </row>
    <row r="148" spans="1:13" ht="15.75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13">
        <f t="shared" si="17"/>
        <v>25.233749999999997</v>
      </c>
      <c r="K148" s="3">
        <f t="shared" si="18"/>
        <v>3897</v>
      </c>
      <c r="L148" s="7">
        <f t="shared" si="19"/>
        <v>98335.923749999987</v>
      </c>
      <c r="M148" s="7">
        <f t="shared" si="20"/>
        <v>32778.641249999986</v>
      </c>
    </row>
    <row r="149" spans="1:13" ht="15.75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13">
        <f t="shared" si="17"/>
        <v>12.015000000000001</v>
      </c>
      <c r="K149" s="3">
        <f t="shared" si="18"/>
        <v>4918.25</v>
      </c>
      <c r="L149" s="7">
        <f t="shared" si="19"/>
        <v>59092.77375</v>
      </c>
      <c r="M149" s="7">
        <f t="shared" si="20"/>
        <v>19697.591250000005</v>
      </c>
    </row>
    <row r="150" spans="1:13" ht="15.75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13">
        <f t="shared" si="17"/>
        <v>14.017499999999998</v>
      </c>
      <c r="K150" s="3">
        <f t="shared" si="18"/>
        <v>4110.25</v>
      </c>
      <c r="L150" s="7">
        <f t="shared" si="19"/>
        <v>57615.429374999992</v>
      </c>
      <c r="M150" s="7">
        <f t="shared" si="20"/>
        <v>19205.143124999995</v>
      </c>
    </row>
    <row r="151" spans="1:13" ht="15.75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13">
        <f t="shared" si="17"/>
        <v>16.263750000000002</v>
      </c>
      <c r="K151" s="3">
        <f t="shared" si="18"/>
        <v>3830.75</v>
      </c>
      <c r="L151" s="7">
        <f t="shared" si="19"/>
        <v>62302.360312500008</v>
      </c>
      <c r="M151" s="7">
        <f t="shared" si="20"/>
        <v>20767.453437500008</v>
      </c>
    </row>
    <row r="152" spans="1:13" ht="15.75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13">
        <f t="shared" si="17"/>
        <v>12.015000000000001</v>
      </c>
      <c r="K152" s="3">
        <f t="shared" si="18"/>
        <v>3934.75</v>
      </c>
      <c r="L152" s="7">
        <f t="shared" si="19"/>
        <v>47276.021250000005</v>
      </c>
      <c r="M152" s="7">
        <f t="shared" si="20"/>
        <v>15758.673750000005</v>
      </c>
    </row>
    <row r="153" spans="1:13" ht="15.75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13">
        <f t="shared" si="17"/>
        <v>14.017499999999998</v>
      </c>
      <c r="K153" s="3">
        <f t="shared" si="18"/>
        <v>4306</v>
      </c>
      <c r="L153" s="7">
        <f t="shared" si="19"/>
        <v>60359.354999999996</v>
      </c>
      <c r="M153" s="7">
        <f t="shared" si="20"/>
        <v>20119.784999999996</v>
      </c>
    </row>
    <row r="154" spans="1:13" ht="15.75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13">
        <f t="shared" si="17"/>
        <v>16.263750000000002</v>
      </c>
      <c r="K154" s="3">
        <f t="shared" si="18"/>
        <v>4266.5</v>
      </c>
      <c r="L154" s="7">
        <f t="shared" si="19"/>
        <v>69389.289375000008</v>
      </c>
      <c r="M154" s="7">
        <f t="shared" si="20"/>
        <v>23129.763125000005</v>
      </c>
    </row>
    <row r="155" spans="1:13" ht="15.75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13">
        <f t="shared" si="17"/>
        <v>12.015000000000001</v>
      </c>
      <c r="K155" s="3">
        <f t="shared" si="18"/>
        <v>4858</v>
      </c>
      <c r="L155" s="7">
        <f t="shared" si="19"/>
        <v>58368.87</v>
      </c>
      <c r="M155" s="7">
        <f t="shared" si="20"/>
        <v>19456.29</v>
      </c>
    </row>
    <row r="156" spans="1:13" ht="15.75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13">
        <f t="shared" si="17"/>
        <v>14.017499999999998</v>
      </c>
      <c r="K156" s="3">
        <f t="shared" si="18"/>
        <v>4543.75</v>
      </c>
      <c r="L156" s="7">
        <f t="shared" si="19"/>
        <v>63692.015624999993</v>
      </c>
      <c r="M156" s="7">
        <f t="shared" si="20"/>
        <v>21230.671874999993</v>
      </c>
    </row>
    <row r="157" spans="1:13" ht="15.75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13">
        <f t="shared" si="17"/>
        <v>16.263750000000002</v>
      </c>
      <c r="K157" s="3">
        <f t="shared" si="18"/>
        <v>4152.5</v>
      </c>
      <c r="L157" s="7">
        <f t="shared" si="19"/>
        <v>67535.221875000003</v>
      </c>
      <c r="M157" s="7">
        <f t="shared" si="20"/>
        <v>22511.740625000006</v>
      </c>
    </row>
    <row r="158" spans="1:13" ht="15.75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13">
        <f t="shared" si="17"/>
        <v>61.721249999999998</v>
      </c>
      <c r="K158" s="3">
        <f t="shared" si="18"/>
        <v>4475.75</v>
      </c>
      <c r="L158" s="7">
        <f t="shared" si="19"/>
        <v>276248.88468750002</v>
      </c>
      <c r="M158" s="7">
        <f t="shared" si="20"/>
        <v>92082.961562500015</v>
      </c>
    </row>
    <row r="159" spans="1:13" ht="15.75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13">
        <f t="shared" si="17"/>
        <v>61.721249999999998</v>
      </c>
      <c r="K159" s="3">
        <f t="shared" si="18"/>
        <v>4877.5</v>
      </c>
      <c r="L159" s="7">
        <f t="shared" si="19"/>
        <v>301045.39687499998</v>
      </c>
      <c r="M159" s="7">
        <f t="shared" si="20"/>
        <v>100348.46562499998</v>
      </c>
    </row>
    <row r="160" spans="1:13" ht="15.75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13">
        <f t="shared" si="17"/>
        <v>61.721249999999998</v>
      </c>
      <c r="K160" s="3">
        <f t="shared" si="18"/>
        <v>4568.25</v>
      </c>
      <c r="L160" s="7">
        <f t="shared" si="19"/>
        <v>281958.10031249997</v>
      </c>
      <c r="M160" s="7">
        <f t="shared" si="20"/>
        <v>93986.03343749998</v>
      </c>
    </row>
    <row r="161" spans="1:13" ht="15.75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13">
        <f t="shared" si="17"/>
        <v>61.721249999999998</v>
      </c>
      <c r="K161" s="3">
        <f t="shared" si="18"/>
        <v>3766.75</v>
      </c>
      <c r="L161" s="7">
        <f t="shared" si="19"/>
        <v>232488.5184375</v>
      </c>
      <c r="M161" s="7">
        <f t="shared" si="20"/>
        <v>77496.172812499979</v>
      </c>
    </row>
    <row r="162" spans="1:13" ht="15.75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13">
        <f t="shared" si="17"/>
        <v>8.2012499999999999</v>
      </c>
      <c r="K162" s="3">
        <f t="shared" si="18"/>
        <v>4745.25</v>
      </c>
      <c r="L162" s="7">
        <f t="shared" si="19"/>
        <v>38916.981562499997</v>
      </c>
      <c r="M162" s="7">
        <f t="shared" si="20"/>
        <v>12972.327187499999</v>
      </c>
    </row>
    <row r="163" spans="1:13" ht="15.75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13">
        <f t="shared" si="17"/>
        <v>8.0587499999999999</v>
      </c>
      <c r="K163" s="3">
        <f t="shared" si="18"/>
        <v>4184.75</v>
      </c>
      <c r="L163" s="7">
        <f t="shared" si="19"/>
        <v>33723.854062500002</v>
      </c>
      <c r="M163" s="7">
        <f t="shared" si="20"/>
        <v>11241.284687500003</v>
      </c>
    </row>
    <row r="164" spans="1:13" ht="15.75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13">
        <f t="shared" si="17"/>
        <v>8.2012499999999999</v>
      </c>
      <c r="K164" s="3">
        <f t="shared" si="18"/>
        <v>3943.75</v>
      </c>
      <c r="L164" s="7">
        <f t="shared" si="19"/>
        <v>32343.6796875</v>
      </c>
      <c r="M164" s="7">
        <f t="shared" si="20"/>
        <v>10781.2265625</v>
      </c>
    </row>
    <row r="165" spans="1:13" ht="15.75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13">
        <f t="shared" si="17"/>
        <v>11.006250000000001</v>
      </c>
      <c r="K165" s="3">
        <f t="shared" si="18"/>
        <v>4494</v>
      </c>
      <c r="L165" s="7">
        <f t="shared" si="19"/>
        <v>49462.087500000009</v>
      </c>
      <c r="M165" s="7">
        <f t="shared" si="20"/>
        <v>16487.36250000001</v>
      </c>
    </row>
    <row r="166" spans="1:13" ht="15.75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13">
        <f t="shared" si="17"/>
        <v>11.7075</v>
      </c>
      <c r="K166" s="3">
        <f t="shared" si="18"/>
        <v>3786.5</v>
      </c>
      <c r="L166" s="7">
        <f t="shared" si="19"/>
        <v>44330.448749999996</v>
      </c>
      <c r="M166" s="7">
        <f t="shared" si="20"/>
        <v>14776.816249999996</v>
      </c>
    </row>
    <row r="167" spans="1:13" ht="15.75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13">
        <f t="shared" si="17"/>
        <v>12.408750000000001</v>
      </c>
      <c r="K167" s="3">
        <f t="shared" si="18"/>
        <v>4230.75</v>
      </c>
      <c r="L167" s="7">
        <f t="shared" si="19"/>
        <v>52498.319062500006</v>
      </c>
      <c r="M167" s="7">
        <f t="shared" si="20"/>
        <v>17499.439687500002</v>
      </c>
    </row>
    <row r="168" spans="1:13" ht="15.75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13">
        <f t="shared" si="17"/>
        <v>10.515000000000001</v>
      </c>
      <c r="K168" s="3">
        <f t="shared" si="18"/>
        <v>4832.25</v>
      </c>
      <c r="L168" s="7">
        <f t="shared" si="19"/>
        <v>50811.108749999999</v>
      </c>
      <c r="M168" s="7">
        <f t="shared" si="20"/>
        <v>16937.036250000005</v>
      </c>
    </row>
    <row r="169" spans="1:13" ht="15.75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13">
        <f t="shared" si="17"/>
        <v>11.006250000000001</v>
      </c>
      <c r="K169" s="3">
        <f t="shared" si="18"/>
        <v>4809.5</v>
      </c>
      <c r="L169" s="7">
        <f t="shared" si="19"/>
        <v>52934.559375000004</v>
      </c>
      <c r="M169" s="7">
        <f t="shared" si="20"/>
        <v>17644.853125000001</v>
      </c>
    </row>
    <row r="170" spans="1:13" ht="15.75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13">
        <f t="shared" si="17"/>
        <v>12.071249999999999</v>
      </c>
      <c r="K170" s="3">
        <f t="shared" si="18"/>
        <v>4893.25</v>
      </c>
      <c r="L170" s="7">
        <f t="shared" si="19"/>
        <v>59067.644062499996</v>
      </c>
      <c r="M170" s="7">
        <f t="shared" si="20"/>
        <v>19689.214687499996</v>
      </c>
    </row>
    <row r="171" spans="1:13" ht="15.75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13">
        <f t="shared" si="17"/>
        <v>11.565</v>
      </c>
      <c r="K171" s="3">
        <f t="shared" si="18"/>
        <v>3940.25</v>
      </c>
      <c r="L171" s="7">
        <f t="shared" si="19"/>
        <v>45568.991249999999</v>
      </c>
      <c r="M171" s="7">
        <f t="shared" si="20"/>
        <v>15189.66375</v>
      </c>
    </row>
    <row r="172" spans="1:13" ht="15.75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13">
        <f t="shared" si="17"/>
        <v>14.242500000000001</v>
      </c>
      <c r="K172" s="3">
        <f t="shared" si="18"/>
        <v>4901.5</v>
      </c>
      <c r="L172" s="7">
        <f t="shared" si="19"/>
        <v>69809.613750000004</v>
      </c>
      <c r="M172" s="7">
        <f t="shared" si="20"/>
        <v>23269.871250000004</v>
      </c>
    </row>
    <row r="173" spans="1:13" ht="15.75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13">
        <f t="shared" si="17"/>
        <v>17.838750000000001</v>
      </c>
      <c r="K173" s="3">
        <f t="shared" si="18"/>
        <v>4552.75</v>
      </c>
      <c r="L173" s="7">
        <f t="shared" si="19"/>
        <v>81215.369062500002</v>
      </c>
      <c r="M173" s="7">
        <f t="shared" si="20"/>
        <v>27071.789687500001</v>
      </c>
    </row>
    <row r="174" spans="1:13" ht="15.75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13">
        <f t="shared" si="17"/>
        <v>20.984999999999999</v>
      </c>
      <c r="K174" s="3">
        <f t="shared" si="18"/>
        <v>4139</v>
      </c>
      <c r="L174" s="7">
        <f t="shared" si="19"/>
        <v>86856.914999999994</v>
      </c>
      <c r="M174" s="7">
        <f t="shared" si="20"/>
        <v>28952.304999999993</v>
      </c>
    </row>
    <row r="175" spans="1:13" ht="15.75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13">
        <f t="shared" si="17"/>
        <v>14.242500000000001</v>
      </c>
      <c r="K175" s="3">
        <f t="shared" si="18"/>
        <v>4725</v>
      </c>
      <c r="L175" s="7">
        <f t="shared" si="19"/>
        <v>67295.8125</v>
      </c>
      <c r="M175" s="7">
        <f t="shared" si="20"/>
        <v>22431.9375</v>
      </c>
    </row>
    <row r="176" spans="1:13" ht="15.75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13">
        <f t="shared" si="17"/>
        <v>17.838750000000001</v>
      </c>
      <c r="K176" s="3">
        <f t="shared" si="18"/>
        <v>4308.25</v>
      </c>
      <c r="L176" s="7">
        <f t="shared" si="19"/>
        <v>76853.794687500005</v>
      </c>
      <c r="M176" s="7">
        <f t="shared" si="20"/>
        <v>25617.931562500002</v>
      </c>
    </row>
    <row r="177" spans="1:13" ht="15.75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13">
        <f t="shared" si="17"/>
        <v>20.984999999999999</v>
      </c>
      <c r="K177" s="3">
        <f t="shared" si="18"/>
        <v>4859.5</v>
      </c>
      <c r="L177" s="7">
        <f t="shared" si="19"/>
        <v>101976.6075</v>
      </c>
      <c r="M177" s="7">
        <f t="shared" si="20"/>
        <v>33992.202499999999</v>
      </c>
    </row>
    <row r="178" spans="1:13" ht="15.75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13">
        <f t="shared" si="17"/>
        <v>20.984999999999999</v>
      </c>
      <c r="K178" s="3">
        <f t="shared" si="18"/>
        <v>4923.75</v>
      </c>
      <c r="L178" s="7">
        <f t="shared" si="19"/>
        <v>103324.89375</v>
      </c>
      <c r="M178" s="7">
        <f t="shared" si="20"/>
        <v>34441.631249999991</v>
      </c>
    </row>
    <row r="179" spans="1:13" ht="15.75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13">
        <f t="shared" si="17"/>
        <v>82.267499999999998</v>
      </c>
      <c r="K179" s="3">
        <f t="shared" si="18"/>
        <v>4740</v>
      </c>
      <c r="L179" s="7">
        <f t="shared" si="19"/>
        <v>389947.95</v>
      </c>
      <c r="M179" s="7">
        <f t="shared" si="20"/>
        <v>129982.65000000002</v>
      </c>
    </row>
    <row r="180" spans="1:13" ht="15.75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13">
        <f t="shared" si="17"/>
        <v>61.721249999999998</v>
      </c>
      <c r="K180" s="3">
        <f t="shared" si="18"/>
        <v>4245.5</v>
      </c>
      <c r="L180" s="7">
        <f t="shared" si="19"/>
        <v>262037.56687499999</v>
      </c>
      <c r="M180" s="7">
        <f t="shared" si="20"/>
        <v>87345.855624999997</v>
      </c>
    </row>
    <row r="181" spans="1:13" ht="15.75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13">
        <f t="shared" si="17"/>
        <v>22.732499999999998</v>
      </c>
      <c r="K181" s="3">
        <f t="shared" si="18"/>
        <v>4428</v>
      </c>
      <c r="L181" s="7">
        <f t="shared" si="19"/>
        <v>100659.51</v>
      </c>
      <c r="M181" s="7">
        <f t="shared" si="20"/>
        <v>33553.17</v>
      </c>
    </row>
    <row r="182" spans="1:13" ht="15.75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13">
        <f t="shared" si="17"/>
        <v>15.172499999999999</v>
      </c>
      <c r="K182" s="3">
        <f t="shared" si="18"/>
        <v>4288</v>
      </c>
      <c r="L182" s="7">
        <f t="shared" si="19"/>
        <v>65059.68</v>
      </c>
      <c r="M182" s="7">
        <f t="shared" si="20"/>
        <v>21686.559999999998</v>
      </c>
    </row>
    <row r="183" spans="1:13" ht="15.75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13">
        <f t="shared" si="17"/>
        <v>22.747499999999999</v>
      </c>
      <c r="K183" s="3">
        <f t="shared" si="18"/>
        <v>4811.25</v>
      </c>
      <c r="L183" s="7">
        <f t="shared" si="19"/>
        <v>109443.90937499999</v>
      </c>
      <c r="M183" s="7">
        <f t="shared" si="20"/>
        <v>36481.303124999991</v>
      </c>
    </row>
    <row r="184" spans="1:13" ht="15.75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13">
        <f t="shared" si="17"/>
        <v>25.233749999999997</v>
      </c>
      <c r="K184" s="3">
        <f t="shared" si="18"/>
        <v>4399</v>
      </c>
      <c r="L184" s="7">
        <f t="shared" si="19"/>
        <v>111003.26624999999</v>
      </c>
      <c r="M184" s="7">
        <f t="shared" si="20"/>
        <v>37001.088749999995</v>
      </c>
    </row>
    <row r="185" spans="1:13" ht="15.75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13">
        <f t="shared" si="17"/>
        <v>10.87125</v>
      </c>
      <c r="K185" s="3">
        <f t="shared" si="18"/>
        <v>4513.75</v>
      </c>
      <c r="L185" s="7">
        <f t="shared" si="19"/>
        <v>49070.104687500003</v>
      </c>
      <c r="M185" s="7">
        <f t="shared" si="20"/>
        <v>16356.701562500002</v>
      </c>
    </row>
    <row r="186" spans="1:13" ht="15.75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13">
        <f t="shared" si="17"/>
        <v>290.68124999999998</v>
      </c>
      <c r="K186" s="3">
        <f t="shared" si="18"/>
        <v>4363.25</v>
      </c>
      <c r="L186" s="7">
        <f t="shared" si="19"/>
        <v>1268314.9640624998</v>
      </c>
      <c r="M186" s="7">
        <f t="shared" si="20"/>
        <v>422771.65468749986</v>
      </c>
    </row>
    <row r="187" spans="1:13" ht="15.75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13">
        <f t="shared" si="17"/>
        <v>563.22749999999996</v>
      </c>
      <c r="K187" s="3">
        <f t="shared" si="18"/>
        <v>4388.75</v>
      </c>
      <c r="L187" s="7">
        <f t="shared" si="19"/>
        <v>2471864.6906249998</v>
      </c>
      <c r="M187" s="7">
        <f t="shared" si="20"/>
        <v>823954.89687499986</v>
      </c>
    </row>
    <row r="188" spans="1:13" ht="15.75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13">
        <f t="shared" si="17"/>
        <v>563.22749999999996</v>
      </c>
      <c r="K188" s="3">
        <f t="shared" si="18"/>
        <v>4916.75</v>
      </c>
      <c r="L188" s="7">
        <f t="shared" si="19"/>
        <v>2769248.8106249999</v>
      </c>
      <c r="M188" s="7">
        <f t="shared" si="20"/>
        <v>923082.9368749999</v>
      </c>
    </row>
    <row r="189" spans="1:13" ht="15.75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13">
        <f t="shared" si="17"/>
        <v>563.22749999999996</v>
      </c>
      <c r="K189" s="3">
        <f t="shared" si="18"/>
        <v>4647.25</v>
      </c>
      <c r="L189" s="7">
        <f t="shared" si="19"/>
        <v>2617458.9993749997</v>
      </c>
      <c r="M189" s="7">
        <f t="shared" si="20"/>
        <v>872486.33312499966</v>
      </c>
    </row>
    <row r="190" spans="1:13" ht="15.75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13">
        <f t="shared" si="17"/>
        <v>563.22749999999996</v>
      </c>
      <c r="K190" s="3">
        <f t="shared" si="18"/>
        <v>4568.75</v>
      </c>
      <c r="L190" s="7">
        <f t="shared" si="19"/>
        <v>2573245.640625</v>
      </c>
      <c r="M190" s="7">
        <f t="shared" si="20"/>
        <v>857748.546875</v>
      </c>
    </row>
    <row r="191" spans="1:13" ht="15.75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13">
        <f t="shared" si="17"/>
        <v>180.54</v>
      </c>
      <c r="K191" s="3">
        <f t="shared" si="18"/>
        <v>4827.75</v>
      </c>
      <c r="L191" s="7">
        <f t="shared" si="19"/>
        <v>871601.98499999999</v>
      </c>
      <c r="M191" s="7">
        <f t="shared" si="20"/>
        <v>290533.995</v>
      </c>
    </row>
    <row r="192" spans="1:13" ht="15.75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13">
        <f t="shared" si="17"/>
        <v>180.54</v>
      </c>
      <c r="K192" s="3">
        <f t="shared" si="18"/>
        <v>4544.5</v>
      </c>
      <c r="L192" s="7">
        <f t="shared" si="19"/>
        <v>820464.02999999991</v>
      </c>
      <c r="M192" s="7">
        <f t="shared" si="20"/>
        <v>273488.00999999989</v>
      </c>
    </row>
    <row r="193" spans="1:17" ht="15.75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13">
        <f t="shared" si="17"/>
        <v>180.54</v>
      </c>
      <c r="K193" s="3">
        <f t="shared" si="18"/>
        <v>4624.75</v>
      </c>
      <c r="L193" s="7">
        <f t="shared" si="19"/>
        <v>834952.36499999999</v>
      </c>
      <c r="M193" s="7">
        <f t="shared" si="20"/>
        <v>278317.45499999996</v>
      </c>
    </row>
    <row r="194" spans="1:17" ht="15.75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13">
        <f t="shared" si="17"/>
        <v>164.91749999999999</v>
      </c>
      <c r="K194" s="3">
        <f t="shared" si="18"/>
        <v>4579.75</v>
      </c>
      <c r="L194" s="7">
        <f t="shared" si="19"/>
        <v>755280.92062499991</v>
      </c>
      <c r="M194" s="7">
        <f t="shared" si="20"/>
        <v>251760.30687499995</v>
      </c>
      <c r="Q194" s="4"/>
    </row>
    <row r="195" spans="1:17" ht="15.75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13">
        <f t="shared" si="17"/>
        <v>164.91749999999999</v>
      </c>
      <c r="K195" s="3">
        <f t="shared" si="18"/>
        <v>4769.25</v>
      </c>
      <c r="L195" s="7">
        <f t="shared" si="19"/>
        <v>786532.78687499999</v>
      </c>
      <c r="M195" s="7">
        <f t="shared" si="20"/>
        <v>262177.59562500007</v>
      </c>
    </row>
    <row r="196" spans="1:17" ht="15.75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13">
        <f t="shared" si="17"/>
        <v>164.91749999999999</v>
      </c>
      <c r="K196" s="3">
        <f t="shared" si="18"/>
        <v>3845.25</v>
      </c>
      <c r="L196" s="7">
        <f t="shared" si="19"/>
        <v>634149.01687499997</v>
      </c>
      <c r="M196" s="7">
        <f t="shared" si="20"/>
        <v>211383.00562499999</v>
      </c>
    </row>
    <row r="197" spans="1:17" ht="15.75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$P$1*F197</f>
        <v>24943.75</v>
      </c>
      <c r="I197" s="7">
        <f t="shared" ref="I197:I200" si="23">H197+G197</f>
        <v>548488.11874999991</v>
      </c>
      <c r="J197" s="13">
        <f t="shared" ref="J197:J200" si="24">(E197+$P$1)+(E197+$P$1)*50/100</f>
        <v>164.91749999999999</v>
      </c>
      <c r="K197" s="3">
        <f t="shared" ref="K197:K200" si="25">F197</f>
        <v>4988.75</v>
      </c>
      <c r="L197" s="7">
        <f t="shared" ref="L197:L201" si="26">K197*J197</f>
        <v>822732.17812499998</v>
      </c>
      <c r="M197" s="7">
        <f t="shared" ref="M197:M200" si="27">L197-I197</f>
        <v>274244.05937500007</v>
      </c>
    </row>
    <row r="198" spans="1:17" ht="15.75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13">
        <f t="shared" si="24"/>
        <v>16.48875</v>
      </c>
      <c r="K198" s="3">
        <f t="shared" si="25"/>
        <v>3783.25</v>
      </c>
      <c r="L198" s="7">
        <f t="shared" si="26"/>
        <v>62381.063437500001</v>
      </c>
      <c r="M198" s="7">
        <f t="shared" si="27"/>
        <v>20793.6878125</v>
      </c>
    </row>
    <row r="199" spans="1:17" ht="15.75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13">
        <f t="shared" si="24"/>
        <v>24.356250000000003</v>
      </c>
      <c r="K199" s="3">
        <f t="shared" si="25"/>
        <v>4717.75</v>
      </c>
      <c r="L199" s="7">
        <f t="shared" si="26"/>
        <v>114906.69843750002</v>
      </c>
      <c r="M199" s="7">
        <f t="shared" si="27"/>
        <v>38302.232812500006</v>
      </c>
    </row>
    <row r="200" spans="1:17" ht="15.75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13">
        <f t="shared" si="24"/>
        <v>27.727499999999999</v>
      </c>
      <c r="K200" s="3">
        <f t="shared" si="25"/>
        <v>4766.5</v>
      </c>
      <c r="L200" s="7">
        <f t="shared" si="26"/>
        <v>132163.12875</v>
      </c>
      <c r="M200" s="7">
        <f t="shared" si="27"/>
        <v>44054.376250000001</v>
      </c>
    </row>
    <row r="201" spans="1:17" ht="15.75" thickBot="1" x14ac:dyDescent="0.3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8">
        <f t="shared" si="28"/>
        <v>112599479.62218751</v>
      </c>
      <c r="M201" s="5">
        <f t="shared" si="28"/>
        <v>37533159.874062501</v>
      </c>
    </row>
    <row r="202" spans="1:17" ht="15.75" thickTop="1" x14ac:dyDescent="0.2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2024-02-05T21:55:45Z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