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filterPrivacy="1" autoCompressPictures="0"/>
  <xr:revisionPtr revIDLastSave="0" documentId="13_ncr:1_{219A2EF8-5E61-3B40-9DD6-AE875A4683F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1" l="1"/>
  <c r="D2" i="1"/>
  <c r="C7" i="1" s="1"/>
  <c r="D7" i="1" s="1"/>
  <c r="D3" i="1"/>
  <c r="E7" i="1" s="1"/>
  <c r="B5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C57" i="1" s="1"/>
  <c r="G7" i="1" l="1"/>
  <c r="F7" i="1"/>
  <c r="E27" i="1"/>
  <c r="C36" i="1"/>
  <c r="D36" i="1" s="1"/>
  <c r="E34" i="1"/>
  <c r="D57" i="1"/>
  <c r="E49" i="1"/>
  <c r="C56" i="1"/>
  <c r="D56" i="1" s="1"/>
  <c r="E43" i="1"/>
  <c r="E32" i="1"/>
  <c r="E48" i="1"/>
  <c r="E33" i="1"/>
  <c r="C34" i="1"/>
  <c r="E41" i="1"/>
  <c r="C42" i="1"/>
  <c r="D42" i="1" s="1"/>
  <c r="E54" i="1"/>
  <c r="C55" i="1"/>
  <c r="D55" i="1" s="1"/>
  <c r="E42" i="1"/>
  <c r="C43" i="1"/>
  <c r="D43" i="1" s="1"/>
  <c r="C53" i="1"/>
  <c r="D53" i="1" s="1"/>
  <c r="C50" i="1"/>
  <c r="D50" i="1" s="1"/>
  <c r="E30" i="1"/>
  <c r="C41" i="1"/>
  <c r="D41" i="1" s="1"/>
  <c r="C49" i="1"/>
  <c r="D49" i="1" s="1"/>
  <c r="E57" i="1"/>
  <c r="F57" i="1" s="1"/>
  <c r="C28" i="1"/>
  <c r="D28" i="1" s="1"/>
  <c r="C48" i="1"/>
  <c r="D48" i="1" s="1"/>
  <c r="E38" i="1"/>
  <c r="E56" i="1"/>
  <c r="E46" i="1"/>
  <c r="C35" i="1"/>
  <c r="D35" i="1" s="1"/>
  <c r="E53" i="1"/>
  <c r="C44" i="1"/>
  <c r="D44" i="1" s="1"/>
  <c r="C54" i="1"/>
  <c r="D54" i="1" s="1"/>
  <c r="E52" i="1"/>
  <c r="C33" i="1"/>
  <c r="D33" i="1" s="1"/>
  <c r="E31" i="1"/>
  <c r="C32" i="1"/>
  <c r="D32" i="1" s="1"/>
  <c r="E40" i="1"/>
  <c r="C31" i="1"/>
  <c r="D31" i="1" s="1"/>
  <c r="E39" i="1"/>
  <c r="E47" i="1"/>
  <c r="C40" i="1"/>
  <c r="D40" i="1" s="1"/>
  <c r="C39" i="1"/>
  <c r="D39" i="1" s="1"/>
  <c r="C47" i="1"/>
  <c r="D47" i="1" s="1"/>
  <c r="E35" i="1"/>
  <c r="E55" i="1"/>
  <c r="C46" i="1"/>
  <c r="C38" i="1"/>
  <c r="C30" i="1"/>
  <c r="C52" i="1"/>
  <c r="D52" i="1" s="1"/>
  <c r="E45" i="1"/>
  <c r="E37" i="1"/>
  <c r="E29" i="1"/>
  <c r="E51" i="1"/>
  <c r="C45" i="1"/>
  <c r="D45" i="1" s="1"/>
  <c r="C37" i="1"/>
  <c r="D37" i="1" s="1"/>
  <c r="C29" i="1"/>
  <c r="D29" i="1" s="1"/>
  <c r="C51" i="1"/>
  <c r="D51" i="1" s="1"/>
  <c r="E44" i="1"/>
  <c r="E36" i="1"/>
  <c r="E28" i="1"/>
  <c r="E50" i="1"/>
  <c r="B26" i="1"/>
  <c r="E26" i="1"/>
  <c r="C26" i="1"/>
  <c r="B27" i="1"/>
  <c r="C27" i="1"/>
  <c r="F27" i="1" s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C22" i="1"/>
  <c r="C23" i="1"/>
  <c r="C24" i="1"/>
  <c r="C25" i="1"/>
  <c r="C11" i="1"/>
  <c r="C12" i="1"/>
  <c r="C13" i="1"/>
  <c r="C14" i="1"/>
  <c r="C15" i="1"/>
  <c r="C16" i="1"/>
  <c r="C17" i="1"/>
  <c r="C18" i="1"/>
  <c r="C19" i="1"/>
  <c r="C20" i="1"/>
  <c r="C21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G34" i="1" l="1"/>
  <c r="G30" i="1"/>
  <c r="F34" i="1"/>
  <c r="D22" i="1"/>
  <c r="D34" i="1"/>
  <c r="D27" i="1"/>
  <c r="D14" i="1"/>
  <c r="F43" i="1"/>
  <c r="G53" i="1"/>
  <c r="F53" i="1"/>
  <c r="D21" i="1"/>
  <c r="D13" i="1"/>
  <c r="G55" i="1"/>
  <c r="F55" i="1"/>
  <c r="G40" i="1"/>
  <c r="F40" i="1"/>
  <c r="G54" i="1"/>
  <c r="F54" i="1"/>
  <c r="D20" i="1"/>
  <c r="D12" i="1"/>
  <c r="F30" i="1"/>
  <c r="D30" i="1"/>
  <c r="F35" i="1"/>
  <c r="F49" i="1"/>
  <c r="D19" i="1"/>
  <c r="D11" i="1"/>
  <c r="D26" i="1"/>
  <c r="F38" i="1"/>
  <c r="D38" i="1"/>
  <c r="G31" i="1"/>
  <c r="F31" i="1"/>
  <c r="G41" i="1"/>
  <c r="F41" i="1"/>
  <c r="D18" i="1"/>
  <c r="G57" i="1"/>
  <c r="G46" i="1"/>
  <c r="D46" i="1"/>
  <c r="G56" i="1"/>
  <c r="F56" i="1"/>
  <c r="D25" i="1"/>
  <c r="D17" i="1"/>
  <c r="G49" i="1"/>
  <c r="G33" i="1"/>
  <c r="F33" i="1"/>
  <c r="D24" i="1"/>
  <c r="D16" i="1"/>
  <c r="F19" i="1"/>
  <c r="G43" i="1"/>
  <c r="G47" i="1"/>
  <c r="F47" i="1"/>
  <c r="G48" i="1"/>
  <c r="F48" i="1"/>
  <c r="D23" i="1"/>
  <c r="D15" i="1"/>
  <c r="G35" i="1"/>
  <c r="G39" i="1"/>
  <c r="F39" i="1"/>
  <c r="G42" i="1"/>
  <c r="F42" i="1"/>
  <c r="G32" i="1"/>
  <c r="F32" i="1"/>
  <c r="F36" i="1"/>
  <c r="G36" i="1"/>
  <c r="F44" i="1"/>
  <c r="G44" i="1"/>
  <c r="F37" i="1"/>
  <c r="G37" i="1"/>
  <c r="F51" i="1"/>
  <c r="G51" i="1"/>
  <c r="G45" i="1"/>
  <c r="F45" i="1"/>
  <c r="G50" i="1"/>
  <c r="F50" i="1"/>
  <c r="F28" i="1"/>
  <c r="G28" i="1"/>
  <c r="G52" i="1"/>
  <c r="F52" i="1"/>
  <c r="F46" i="1"/>
  <c r="F29" i="1"/>
  <c r="G29" i="1"/>
  <c r="G38" i="1"/>
  <c r="G27" i="1"/>
  <c r="F18" i="1"/>
  <c r="G18" i="1"/>
  <c r="F14" i="1"/>
  <c r="F26" i="1"/>
  <c r="G16" i="1"/>
  <c r="G20" i="1"/>
  <c r="F22" i="1"/>
  <c r="G22" i="1"/>
  <c r="G19" i="1"/>
  <c r="F11" i="1"/>
  <c r="C8" i="1"/>
  <c r="D8" i="1" s="1"/>
  <c r="F23" i="1"/>
  <c r="F17" i="1"/>
  <c r="G24" i="1"/>
  <c r="F24" i="1"/>
  <c r="F12" i="1"/>
  <c r="G25" i="1"/>
  <c r="F16" i="1"/>
  <c r="G15" i="1"/>
  <c r="G14" i="1"/>
  <c r="G23" i="1"/>
  <c r="F15" i="1"/>
  <c r="F13" i="1"/>
  <c r="E9" i="1"/>
  <c r="C9" i="1"/>
  <c r="D9" i="1" s="1"/>
  <c r="E8" i="1"/>
  <c r="G17" i="1"/>
  <c r="F20" i="1"/>
  <c r="G26" i="1"/>
  <c r="F25" i="1"/>
  <c r="G21" i="1"/>
  <c r="F21" i="1"/>
  <c r="G11" i="1"/>
  <c r="G13" i="1"/>
  <c r="G12" i="1"/>
  <c r="G8" i="1" l="1"/>
  <c r="F8" i="1"/>
  <c r="E10" i="1"/>
  <c r="C10" i="1"/>
  <c r="D10" i="1" s="1"/>
  <c r="G9" i="1"/>
  <c r="F9" i="1"/>
  <c r="G10" i="1" l="1"/>
  <c r="F10" i="1"/>
</calcChain>
</file>

<file path=xl/sharedStrings.xml><?xml version="1.0" encoding="utf-8"?>
<sst xmlns="http://schemas.openxmlformats.org/spreadsheetml/2006/main" count="10" uniqueCount="10">
  <si>
    <t>Объем производства, шт.</t>
  </si>
  <si>
    <t>Затраты постоянные (Зпост.), р.</t>
  </si>
  <si>
    <t>Затраты переменные (Зпер.), р.</t>
  </si>
  <si>
    <t>Цена (доход) с 1 ед. продукции (Р), р.</t>
  </si>
  <si>
    <t>Постоянные затраты, р.</t>
  </si>
  <si>
    <t>Переменные затраты, р.</t>
  </si>
  <si>
    <t>Валовые (общие) затраты, р.</t>
  </si>
  <si>
    <t>Маржинальный доход, р.</t>
  </si>
  <si>
    <t>Чистая прибыль, р.</t>
  </si>
  <si>
    <t>Выручка (доход), 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</si>
</sst>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name val="Verdana"/>
      <family val="2"/>
      <charset val="204"/>
    </font>
    <font>
      <b/>
      <sz val="8"/>
      <name val="Verdana"/>
      <family val="2"/>
      <charset val="204"/>
    </font>
    <font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2" fontId="2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1" i="0" baseline="0">
                <a:effectLst/>
              </a:rPr>
              <a:t>График точки безубыточности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Лист1!$B$6</c:f>
              <c:strCache>
                <c:ptCount val="1"/>
                <c:pt idx="0">
                  <c:v>Постоянные затраты, р.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Лист1!$B$7:$B$57</c:f>
              <c:numCache>
                <c:formatCode>General</c:formatCode>
                <c:ptCount val="51"/>
                <c:pt idx="0">
                  <c:v>120200</c:v>
                </c:pt>
                <c:pt idx="1">
                  <c:v>120200</c:v>
                </c:pt>
                <c:pt idx="2">
                  <c:v>120200</c:v>
                </c:pt>
                <c:pt idx="3">
                  <c:v>120200</c:v>
                </c:pt>
                <c:pt idx="4">
                  <c:v>120200</c:v>
                </c:pt>
                <c:pt idx="5">
                  <c:v>120200</c:v>
                </c:pt>
                <c:pt idx="6">
                  <c:v>120200</c:v>
                </c:pt>
                <c:pt idx="7">
                  <c:v>120200</c:v>
                </c:pt>
                <c:pt idx="8">
                  <c:v>120200</c:v>
                </c:pt>
                <c:pt idx="9">
                  <c:v>120200</c:v>
                </c:pt>
                <c:pt idx="10">
                  <c:v>120200</c:v>
                </c:pt>
                <c:pt idx="11">
                  <c:v>120200</c:v>
                </c:pt>
                <c:pt idx="12">
                  <c:v>120200</c:v>
                </c:pt>
                <c:pt idx="13">
                  <c:v>120200</c:v>
                </c:pt>
                <c:pt idx="14">
                  <c:v>120200</c:v>
                </c:pt>
                <c:pt idx="15">
                  <c:v>120200</c:v>
                </c:pt>
                <c:pt idx="16">
                  <c:v>120200</c:v>
                </c:pt>
                <c:pt idx="17">
                  <c:v>120200</c:v>
                </c:pt>
                <c:pt idx="18">
                  <c:v>120200</c:v>
                </c:pt>
                <c:pt idx="19">
                  <c:v>120200</c:v>
                </c:pt>
                <c:pt idx="20">
                  <c:v>120200</c:v>
                </c:pt>
                <c:pt idx="21">
                  <c:v>120200</c:v>
                </c:pt>
                <c:pt idx="22">
                  <c:v>120200</c:v>
                </c:pt>
                <c:pt idx="23">
                  <c:v>120200</c:v>
                </c:pt>
                <c:pt idx="24">
                  <c:v>120200</c:v>
                </c:pt>
                <c:pt idx="25">
                  <c:v>120200</c:v>
                </c:pt>
                <c:pt idx="26">
                  <c:v>120200</c:v>
                </c:pt>
                <c:pt idx="27">
                  <c:v>120200</c:v>
                </c:pt>
                <c:pt idx="28">
                  <c:v>120200</c:v>
                </c:pt>
                <c:pt idx="29">
                  <c:v>120200</c:v>
                </c:pt>
                <c:pt idx="30">
                  <c:v>120200</c:v>
                </c:pt>
                <c:pt idx="31">
                  <c:v>120200</c:v>
                </c:pt>
                <c:pt idx="32">
                  <c:v>120200</c:v>
                </c:pt>
                <c:pt idx="33">
                  <c:v>120200</c:v>
                </c:pt>
                <c:pt idx="34">
                  <c:v>120200</c:v>
                </c:pt>
                <c:pt idx="35">
                  <c:v>120200</c:v>
                </c:pt>
                <c:pt idx="36">
                  <c:v>120200</c:v>
                </c:pt>
                <c:pt idx="37">
                  <c:v>120200</c:v>
                </c:pt>
                <c:pt idx="38">
                  <c:v>120200</c:v>
                </c:pt>
                <c:pt idx="39">
                  <c:v>120200</c:v>
                </c:pt>
                <c:pt idx="40">
                  <c:v>120200</c:v>
                </c:pt>
                <c:pt idx="41">
                  <c:v>120200</c:v>
                </c:pt>
                <c:pt idx="42">
                  <c:v>120200</c:v>
                </c:pt>
                <c:pt idx="43">
                  <c:v>120200</c:v>
                </c:pt>
                <c:pt idx="44">
                  <c:v>120200</c:v>
                </c:pt>
                <c:pt idx="45">
                  <c:v>120200</c:v>
                </c:pt>
                <c:pt idx="46">
                  <c:v>120200</c:v>
                </c:pt>
                <c:pt idx="47">
                  <c:v>120200</c:v>
                </c:pt>
                <c:pt idx="48">
                  <c:v>120200</c:v>
                </c:pt>
                <c:pt idx="49">
                  <c:v>120200</c:v>
                </c:pt>
                <c:pt idx="50">
                  <c:v>120200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C9-7340-8AFB-EFE7CDA8ECF0}"/>
            </c:ext>
          </c:extLst>
        </c:ser>
        <c:ser>
          <c:idx val="3"/>
          <c:order val="1"/>
          <c:tx>
            <c:strRef>
              <c:f>Лист1!$D$6</c:f>
              <c:strCache>
                <c:ptCount val="1"/>
                <c:pt idx="0">
                  <c:v>Валовые (общие) затраты, р.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val>
            <c:numRef>
              <c:f>Лист1!$D$7:$D$57</c:f>
              <c:numCache>
                <c:formatCode>General</c:formatCode>
                <c:ptCount val="51"/>
                <c:pt idx="0">
                  <c:v>120200</c:v>
                </c:pt>
                <c:pt idx="1">
                  <c:v>123350</c:v>
                </c:pt>
                <c:pt idx="2">
                  <c:v>126500</c:v>
                </c:pt>
                <c:pt idx="3">
                  <c:v>129650</c:v>
                </c:pt>
                <c:pt idx="4">
                  <c:v>132800</c:v>
                </c:pt>
                <c:pt idx="5">
                  <c:v>135950</c:v>
                </c:pt>
                <c:pt idx="6">
                  <c:v>139100</c:v>
                </c:pt>
                <c:pt idx="7">
                  <c:v>142250</c:v>
                </c:pt>
                <c:pt idx="8">
                  <c:v>145400</c:v>
                </c:pt>
                <c:pt idx="9">
                  <c:v>148550</c:v>
                </c:pt>
                <c:pt idx="10">
                  <c:v>151700</c:v>
                </c:pt>
                <c:pt idx="11">
                  <c:v>154850</c:v>
                </c:pt>
                <c:pt idx="12">
                  <c:v>158000</c:v>
                </c:pt>
                <c:pt idx="13">
                  <c:v>161150</c:v>
                </c:pt>
                <c:pt idx="14">
                  <c:v>164300</c:v>
                </c:pt>
                <c:pt idx="15">
                  <c:v>167450</c:v>
                </c:pt>
                <c:pt idx="16">
                  <c:v>170600</c:v>
                </c:pt>
                <c:pt idx="17">
                  <c:v>173750</c:v>
                </c:pt>
                <c:pt idx="18">
                  <c:v>176900</c:v>
                </c:pt>
                <c:pt idx="19">
                  <c:v>180050</c:v>
                </c:pt>
                <c:pt idx="20">
                  <c:v>183200</c:v>
                </c:pt>
                <c:pt idx="21">
                  <c:v>186350</c:v>
                </c:pt>
                <c:pt idx="22">
                  <c:v>189500</c:v>
                </c:pt>
                <c:pt idx="23">
                  <c:v>192650</c:v>
                </c:pt>
                <c:pt idx="24">
                  <c:v>195800</c:v>
                </c:pt>
                <c:pt idx="25">
                  <c:v>198950</c:v>
                </c:pt>
                <c:pt idx="26">
                  <c:v>202100</c:v>
                </c:pt>
                <c:pt idx="27">
                  <c:v>205250</c:v>
                </c:pt>
                <c:pt idx="28">
                  <c:v>208400</c:v>
                </c:pt>
                <c:pt idx="29">
                  <c:v>211550</c:v>
                </c:pt>
                <c:pt idx="30">
                  <c:v>214700</c:v>
                </c:pt>
                <c:pt idx="31">
                  <c:v>217850</c:v>
                </c:pt>
                <c:pt idx="32">
                  <c:v>221000</c:v>
                </c:pt>
                <c:pt idx="33">
                  <c:v>224150</c:v>
                </c:pt>
                <c:pt idx="34">
                  <c:v>227300</c:v>
                </c:pt>
                <c:pt idx="35">
                  <c:v>230450</c:v>
                </c:pt>
                <c:pt idx="36">
                  <c:v>233600</c:v>
                </c:pt>
                <c:pt idx="37">
                  <c:v>236750</c:v>
                </c:pt>
                <c:pt idx="38">
                  <c:v>239900</c:v>
                </c:pt>
                <c:pt idx="39">
                  <c:v>243050</c:v>
                </c:pt>
                <c:pt idx="40">
                  <c:v>246200</c:v>
                </c:pt>
                <c:pt idx="41">
                  <c:v>249350</c:v>
                </c:pt>
                <c:pt idx="42">
                  <c:v>252500</c:v>
                </c:pt>
                <c:pt idx="43">
                  <c:v>255650</c:v>
                </c:pt>
                <c:pt idx="44">
                  <c:v>258800</c:v>
                </c:pt>
                <c:pt idx="45">
                  <c:v>261950</c:v>
                </c:pt>
                <c:pt idx="46">
                  <c:v>265100</c:v>
                </c:pt>
                <c:pt idx="47">
                  <c:v>268250</c:v>
                </c:pt>
                <c:pt idx="48">
                  <c:v>271400</c:v>
                </c:pt>
                <c:pt idx="49">
                  <c:v>274550</c:v>
                </c:pt>
                <c:pt idx="50">
                  <c:v>277700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C9-7340-8AFB-EFE7CDA8ECF0}"/>
            </c:ext>
          </c:extLst>
        </c:ser>
        <c:ser>
          <c:idx val="4"/>
          <c:order val="2"/>
          <c:tx>
            <c:strRef>
              <c:f>Лист1!$E$6</c:f>
              <c:strCache>
                <c:ptCount val="1"/>
                <c:pt idx="0">
                  <c:v>Выручка (доход), р.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val>
            <c:numRef>
              <c:f>Лист1!$F$7:$F$57</c:f>
              <c:numCache>
                <c:formatCode>General</c:formatCode>
                <c:ptCount val="51"/>
                <c:pt idx="0">
                  <c:v>0</c:v>
                </c:pt>
                <c:pt idx="1">
                  <c:v>4350</c:v>
                </c:pt>
                <c:pt idx="2">
                  <c:v>8700</c:v>
                </c:pt>
                <c:pt idx="3">
                  <c:v>13050</c:v>
                </c:pt>
                <c:pt idx="4">
                  <c:v>17400</c:v>
                </c:pt>
                <c:pt idx="5">
                  <c:v>21750</c:v>
                </c:pt>
                <c:pt idx="6">
                  <c:v>26100</c:v>
                </c:pt>
                <c:pt idx="7">
                  <c:v>30450</c:v>
                </c:pt>
                <c:pt idx="8">
                  <c:v>34800</c:v>
                </c:pt>
                <c:pt idx="9">
                  <c:v>39150</c:v>
                </c:pt>
                <c:pt idx="10">
                  <c:v>43500</c:v>
                </c:pt>
                <c:pt idx="11">
                  <c:v>47850</c:v>
                </c:pt>
                <c:pt idx="12">
                  <c:v>52200</c:v>
                </c:pt>
                <c:pt idx="13">
                  <c:v>56550</c:v>
                </c:pt>
                <c:pt idx="14">
                  <c:v>60900</c:v>
                </c:pt>
                <c:pt idx="15">
                  <c:v>65250</c:v>
                </c:pt>
                <c:pt idx="16">
                  <c:v>69600</c:v>
                </c:pt>
                <c:pt idx="17">
                  <c:v>73950</c:v>
                </c:pt>
                <c:pt idx="18">
                  <c:v>78300</c:v>
                </c:pt>
                <c:pt idx="19">
                  <c:v>82650</c:v>
                </c:pt>
                <c:pt idx="20">
                  <c:v>87000</c:v>
                </c:pt>
                <c:pt idx="21">
                  <c:v>91350</c:v>
                </c:pt>
                <c:pt idx="22">
                  <c:v>95700</c:v>
                </c:pt>
                <c:pt idx="23">
                  <c:v>100050</c:v>
                </c:pt>
                <c:pt idx="24">
                  <c:v>104400</c:v>
                </c:pt>
                <c:pt idx="25">
                  <c:v>108750</c:v>
                </c:pt>
                <c:pt idx="26">
                  <c:v>113100</c:v>
                </c:pt>
                <c:pt idx="27">
                  <c:v>117450</c:v>
                </c:pt>
                <c:pt idx="28">
                  <c:v>121800</c:v>
                </c:pt>
                <c:pt idx="29">
                  <c:v>126150</c:v>
                </c:pt>
                <c:pt idx="30">
                  <c:v>130500</c:v>
                </c:pt>
                <c:pt idx="31">
                  <c:v>134850</c:v>
                </c:pt>
                <c:pt idx="32">
                  <c:v>139200</c:v>
                </c:pt>
                <c:pt idx="33">
                  <c:v>143550</c:v>
                </c:pt>
                <c:pt idx="34">
                  <c:v>147900</c:v>
                </c:pt>
                <c:pt idx="35">
                  <c:v>152250</c:v>
                </c:pt>
                <c:pt idx="36">
                  <c:v>156600</c:v>
                </c:pt>
                <c:pt idx="37">
                  <c:v>160950</c:v>
                </c:pt>
                <c:pt idx="38">
                  <c:v>165300</c:v>
                </c:pt>
                <c:pt idx="39">
                  <c:v>169650</c:v>
                </c:pt>
                <c:pt idx="40">
                  <c:v>174000</c:v>
                </c:pt>
                <c:pt idx="41">
                  <c:v>178350</c:v>
                </c:pt>
                <c:pt idx="42">
                  <c:v>182700</c:v>
                </c:pt>
                <c:pt idx="43">
                  <c:v>187050</c:v>
                </c:pt>
                <c:pt idx="44">
                  <c:v>191400</c:v>
                </c:pt>
                <c:pt idx="45">
                  <c:v>195750</c:v>
                </c:pt>
                <c:pt idx="46">
                  <c:v>200100</c:v>
                </c:pt>
                <c:pt idx="47">
                  <c:v>204450</c:v>
                </c:pt>
                <c:pt idx="48">
                  <c:v>208800</c:v>
                </c:pt>
                <c:pt idx="49">
                  <c:v>213150</c:v>
                </c:pt>
                <c:pt idx="50">
                  <c:v>217500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7C9-7340-8AFB-EFE7CDA8ECF0}"/>
            </c:ext>
          </c:extLst>
        </c:ser>
        <c:ser>
          <c:idx val="6"/>
          <c:order val="3"/>
          <c:tx>
            <c:strRef>
              <c:f>Лист1!$G$6</c:f>
              <c:strCache>
                <c:ptCount val="1"/>
                <c:pt idx="0">
                  <c:v>Чистая прибыль, р.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Лист1!$G$7:$G$57</c:f>
              <c:numCache>
                <c:formatCode>General</c:formatCode>
                <c:ptCount val="51"/>
                <c:pt idx="0">
                  <c:v>-120200</c:v>
                </c:pt>
                <c:pt idx="1">
                  <c:v>-115850</c:v>
                </c:pt>
                <c:pt idx="2">
                  <c:v>-111500</c:v>
                </c:pt>
                <c:pt idx="3">
                  <c:v>-107150</c:v>
                </c:pt>
                <c:pt idx="4">
                  <c:v>-102800</c:v>
                </c:pt>
                <c:pt idx="5">
                  <c:v>-98450</c:v>
                </c:pt>
                <c:pt idx="6">
                  <c:v>-94100</c:v>
                </c:pt>
                <c:pt idx="7">
                  <c:v>-89750</c:v>
                </c:pt>
                <c:pt idx="8">
                  <c:v>-85400</c:v>
                </c:pt>
                <c:pt idx="9">
                  <c:v>-81050</c:v>
                </c:pt>
                <c:pt idx="10">
                  <c:v>-76700</c:v>
                </c:pt>
                <c:pt idx="11">
                  <c:v>-72350</c:v>
                </c:pt>
                <c:pt idx="12">
                  <c:v>-68000</c:v>
                </c:pt>
                <c:pt idx="13">
                  <c:v>-63650</c:v>
                </c:pt>
                <c:pt idx="14">
                  <c:v>-59300</c:v>
                </c:pt>
                <c:pt idx="15">
                  <c:v>-54950</c:v>
                </c:pt>
                <c:pt idx="16">
                  <c:v>-50600</c:v>
                </c:pt>
                <c:pt idx="17">
                  <c:v>-46250</c:v>
                </c:pt>
                <c:pt idx="18">
                  <c:v>-41900</c:v>
                </c:pt>
                <c:pt idx="19">
                  <c:v>-37550</c:v>
                </c:pt>
                <c:pt idx="20">
                  <c:v>-33200</c:v>
                </c:pt>
                <c:pt idx="21">
                  <c:v>-28850</c:v>
                </c:pt>
                <c:pt idx="22">
                  <c:v>-24500</c:v>
                </c:pt>
                <c:pt idx="23">
                  <c:v>-20150</c:v>
                </c:pt>
                <c:pt idx="24">
                  <c:v>-15800</c:v>
                </c:pt>
                <c:pt idx="25">
                  <c:v>-11450</c:v>
                </c:pt>
                <c:pt idx="26">
                  <c:v>-7100</c:v>
                </c:pt>
                <c:pt idx="27">
                  <c:v>-2750</c:v>
                </c:pt>
                <c:pt idx="28">
                  <c:v>1600</c:v>
                </c:pt>
                <c:pt idx="29">
                  <c:v>5950</c:v>
                </c:pt>
                <c:pt idx="30">
                  <c:v>10300</c:v>
                </c:pt>
                <c:pt idx="31">
                  <c:v>14650</c:v>
                </c:pt>
                <c:pt idx="32">
                  <c:v>19000</c:v>
                </c:pt>
                <c:pt idx="33">
                  <c:v>23350</c:v>
                </c:pt>
                <c:pt idx="34">
                  <c:v>27700</c:v>
                </c:pt>
                <c:pt idx="35">
                  <c:v>32050</c:v>
                </c:pt>
                <c:pt idx="36">
                  <c:v>36400</c:v>
                </c:pt>
                <c:pt idx="37">
                  <c:v>40750</c:v>
                </c:pt>
                <c:pt idx="38">
                  <c:v>45100</c:v>
                </c:pt>
                <c:pt idx="39">
                  <c:v>49450</c:v>
                </c:pt>
                <c:pt idx="40">
                  <c:v>53800</c:v>
                </c:pt>
                <c:pt idx="41">
                  <c:v>58150</c:v>
                </c:pt>
                <c:pt idx="42">
                  <c:v>62500</c:v>
                </c:pt>
                <c:pt idx="43">
                  <c:v>66850</c:v>
                </c:pt>
                <c:pt idx="44">
                  <c:v>71200</c:v>
                </c:pt>
                <c:pt idx="45">
                  <c:v>75550</c:v>
                </c:pt>
                <c:pt idx="46">
                  <c:v>79900</c:v>
                </c:pt>
                <c:pt idx="47">
                  <c:v>84250</c:v>
                </c:pt>
                <c:pt idx="48">
                  <c:v>88600</c:v>
                </c:pt>
                <c:pt idx="49">
                  <c:v>92950</c:v>
                </c:pt>
                <c:pt idx="50">
                  <c:v>97300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7C9-7340-8AFB-EFE7CDA8EC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0886623"/>
        <c:axId val="1230392991"/>
      </c:lineChart>
      <c:catAx>
        <c:axId val="12308866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039299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23039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0886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7</xdr:row>
      <xdr:rowOff>0</xdr:rowOff>
    </xdr:from>
    <xdr:to>
      <xdr:col>19</xdr:col>
      <xdr:colOff>444500</xdr:colOff>
      <xdr:row>32</xdr:row>
      <xdr:rowOff>127000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3E84A389-F63E-1E4D-BEDB-91E2D51C3F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tabSelected="1" workbookViewId="0">
      <selection activeCell="A8" sqref="A8"/>
    </sheetView>
  </sheetViews>
  <sheetFormatPr baseColWidth="10" defaultColWidth="8.83203125" defaultRowHeight="15" outlineLevelRow="1" x14ac:dyDescent="0.2"/>
  <cols>
    <col min="1" max="1" width="15.5" customWidth="1"/>
    <col min="2" max="2" width="14" customWidth="1"/>
    <col min="3" max="3" width="16.5" customWidth="1"/>
    <col min="4" max="4" width="13.83203125" customWidth="1"/>
    <col min="5" max="5" width="10.5" customWidth="1"/>
    <col min="6" max="6" width="17.1640625" customWidth="1"/>
    <col min="7" max="7" width="11.33203125" customWidth="1"/>
    <col min="8" max="8" width="15.5" customWidth="1"/>
    <col min="9" max="9" width="14.83203125" customWidth="1"/>
  </cols>
  <sheetData>
    <row r="1" spans="1:13" ht="18" customHeight="1" x14ac:dyDescent="0.2">
      <c r="A1" s="9" t="s">
        <v>1</v>
      </c>
      <c r="B1" s="9"/>
      <c r="C1" s="9"/>
      <c r="D1" s="6">
        <v>120200</v>
      </c>
      <c r="E1" s="4"/>
      <c r="F1" s="4"/>
      <c r="G1" s="4"/>
      <c r="H1" s="4"/>
      <c r="I1" s="5"/>
      <c r="J1" s="5"/>
      <c r="K1" s="5"/>
      <c r="L1" s="5"/>
      <c r="M1" s="5"/>
    </row>
    <row r="2" spans="1:13" ht="17" customHeight="1" x14ac:dyDescent="0.2">
      <c r="A2" s="9" t="s">
        <v>2</v>
      </c>
      <c r="B2" s="9"/>
      <c r="C2" s="9"/>
      <c r="D2" s="6">
        <f>10.5*30</f>
        <v>315</v>
      </c>
      <c r="E2" s="4"/>
      <c r="F2" s="4"/>
      <c r="G2" s="4"/>
      <c r="H2" s="4"/>
      <c r="I2" s="5"/>
      <c r="J2" s="5"/>
      <c r="K2" s="5"/>
      <c r="L2" s="5"/>
      <c r="M2" s="5"/>
    </row>
    <row r="3" spans="1:13" ht="18" customHeight="1" x14ac:dyDescent="0.2">
      <c r="A3" s="9" t="s">
        <v>3</v>
      </c>
      <c r="B3" s="9"/>
      <c r="C3" s="9"/>
      <c r="D3" s="6">
        <f>25*30</f>
        <v>750</v>
      </c>
      <c r="E3" s="4"/>
      <c r="F3" s="4"/>
      <c r="G3" s="4"/>
      <c r="H3" s="4"/>
      <c r="I3" s="5"/>
      <c r="J3" s="5"/>
      <c r="K3" s="5"/>
      <c r="L3" s="5"/>
      <c r="M3" s="5"/>
    </row>
    <row r="4" spans="1:13" ht="15.75" customHeight="1" x14ac:dyDescent="0.2">
      <c r="A4" s="4"/>
      <c r="B4" s="4"/>
      <c r="C4" s="4"/>
      <c r="D4" s="4"/>
      <c r="E4" s="4"/>
      <c r="F4" s="4"/>
      <c r="G4" s="4"/>
      <c r="H4" s="4"/>
      <c r="I4" s="5"/>
      <c r="J4" s="5"/>
      <c r="K4" s="5"/>
      <c r="L4" s="5"/>
      <c r="M4" s="5"/>
    </row>
    <row r="5" spans="1:13" ht="17.25" customHeight="1" x14ac:dyDescent="0.2">
      <c r="A5" s="4"/>
      <c r="B5" s="4"/>
      <c r="C5" s="4"/>
      <c r="D5" s="4"/>
      <c r="E5" s="4"/>
      <c r="F5" s="4"/>
      <c r="G5" s="4"/>
      <c r="H5" s="4"/>
      <c r="I5" s="5"/>
      <c r="J5" s="5"/>
      <c r="K5" s="5"/>
      <c r="L5" s="5"/>
      <c r="M5" s="5"/>
    </row>
    <row r="6" spans="1:13" ht="51" x14ac:dyDescent="0.2">
      <c r="A6" s="6" t="s">
        <v>0</v>
      </c>
      <c r="B6" s="6" t="s">
        <v>4</v>
      </c>
      <c r="C6" s="6" t="s">
        <v>5</v>
      </c>
      <c r="D6" s="6" t="s">
        <v>6</v>
      </c>
      <c r="E6" s="6" t="s">
        <v>9</v>
      </c>
      <c r="F6" s="6" t="s">
        <v>7</v>
      </c>
      <c r="G6" s="6" t="s">
        <v>8</v>
      </c>
      <c r="H6" s="5"/>
      <c r="I6" s="5"/>
      <c r="J6" s="5"/>
      <c r="K6" s="5"/>
    </row>
    <row r="7" spans="1:13" ht="16" x14ac:dyDescent="0.2">
      <c r="A7" s="6">
        <v>0</v>
      </c>
      <c r="B7" s="6">
        <f>$D$1</f>
        <v>120200</v>
      </c>
      <c r="C7" s="6">
        <f>A7*$D$2</f>
        <v>0</v>
      </c>
      <c r="D7" s="6">
        <f>B7+C7</f>
        <v>120200</v>
      </c>
      <c r="E7" s="6">
        <f t="shared" ref="E7:E38" si="0">A7*$D$3</f>
        <v>0</v>
      </c>
      <c r="F7" s="6">
        <f t="shared" ref="F7:F38" si="1">E7-C7</f>
        <v>0</v>
      </c>
      <c r="G7" s="6">
        <f t="shared" ref="G7:G38" si="2">E7-C7-B7</f>
        <v>-120200</v>
      </c>
      <c r="H7" s="5"/>
      <c r="I7" s="5"/>
      <c r="J7" s="5"/>
      <c r="K7" s="5"/>
    </row>
    <row r="8" spans="1:13" ht="16" outlineLevel="1" x14ac:dyDescent="0.2">
      <c r="A8" s="6">
        <f>A7+10</f>
        <v>10</v>
      </c>
      <c r="B8" s="6">
        <f t="shared" ref="B8:B57" si="3">$D$1</f>
        <v>120200</v>
      </c>
      <c r="C8" s="6">
        <f t="shared" ref="C8:C57" si="4">A8*$D$2</f>
        <v>3150</v>
      </c>
      <c r="D8" s="6">
        <f t="shared" ref="D8:D57" si="5">B8+C8</f>
        <v>123350</v>
      </c>
      <c r="E8" s="6">
        <f t="shared" si="0"/>
        <v>7500</v>
      </c>
      <c r="F8" s="6">
        <f t="shared" si="1"/>
        <v>4350</v>
      </c>
      <c r="G8" s="6">
        <f t="shared" si="2"/>
        <v>-115850</v>
      </c>
      <c r="H8" s="5"/>
      <c r="I8" s="5"/>
      <c r="J8" s="5"/>
      <c r="K8" s="5"/>
    </row>
    <row r="9" spans="1:13" ht="16" x14ac:dyDescent="0.2">
      <c r="A9" s="6">
        <f t="shared" ref="A9:A57" si="6">A8+10</f>
        <v>20</v>
      </c>
      <c r="B9" s="6">
        <f t="shared" si="3"/>
        <v>120200</v>
      </c>
      <c r="C9" s="6">
        <f t="shared" si="4"/>
        <v>6300</v>
      </c>
      <c r="D9" s="6">
        <f t="shared" si="5"/>
        <v>126500</v>
      </c>
      <c r="E9" s="6">
        <f t="shared" si="0"/>
        <v>15000</v>
      </c>
      <c r="F9" s="6">
        <f t="shared" si="1"/>
        <v>8700</v>
      </c>
      <c r="G9" s="6">
        <f t="shared" si="2"/>
        <v>-111500</v>
      </c>
      <c r="H9" s="5"/>
      <c r="I9" s="5"/>
      <c r="J9" s="5"/>
      <c r="K9" s="5"/>
    </row>
    <row r="10" spans="1:13" ht="16" x14ac:dyDescent="0.2">
      <c r="A10" s="6">
        <f t="shared" si="6"/>
        <v>30</v>
      </c>
      <c r="B10" s="6">
        <f t="shared" si="3"/>
        <v>120200</v>
      </c>
      <c r="C10" s="6">
        <f t="shared" si="4"/>
        <v>9450</v>
      </c>
      <c r="D10" s="6">
        <f t="shared" si="5"/>
        <v>129650</v>
      </c>
      <c r="E10" s="6">
        <f t="shared" si="0"/>
        <v>22500</v>
      </c>
      <c r="F10" s="6">
        <f t="shared" si="1"/>
        <v>13050</v>
      </c>
      <c r="G10" s="6">
        <f t="shared" si="2"/>
        <v>-107150</v>
      </c>
      <c r="H10" s="5"/>
      <c r="I10" s="5"/>
      <c r="J10" s="5"/>
      <c r="K10" s="5"/>
    </row>
    <row r="11" spans="1:13" ht="16" x14ac:dyDescent="0.2">
      <c r="A11" s="6">
        <f t="shared" si="6"/>
        <v>40</v>
      </c>
      <c r="B11" s="6">
        <f t="shared" si="3"/>
        <v>120200</v>
      </c>
      <c r="C11" s="6">
        <f t="shared" si="4"/>
        <v>12600</v>
      </c>
      <c r="D11" s="6">
        <f t="shared" si="5"/>
        <v>132800</v>
      </c>
      <c r="E11" s="6">
        <f t="shared" si="0"/>
        <v>30000</v>
      </c>
      <c r="F11" s="6">
        <f t="shared" si="1"/>
        <v>17400</v>
      </c>
      <c r="G11" s="6">
        <f t="shared" si="2"/>
        <v>-102800</v>
      </c>
      <c r="H11" s="5"/>
      <c r="I11" s="5"/>
      <c r="J11" s="5"/>
      <c r="K11" s="5"/>
    </row>
    <row r="12" spans="1:13" ht="16" x14ac:dyDescent="0.2">
      <c r="A12" s="6">
        <f t="shared" si="6"/>
        <v>50</v>
      </c>
      <c r="B12" s="7">
        <f t="shared" si="3"/>
        <v>120200</v>
      </c>
      <c r="C12" s="7">
        <f t="shared" si="4"/>
        <v>15750</v>
      </c>
      <c r="D12" s="7">
        <f t="shared" si="5"/>
        <v>135950</v>
      </c>
      <c r="E12" s="7">
        <f t="shared" si="0"/>
        <v>37500</v>
      </c>
      <c r="F12" s="7">
        <f t="shared" si="1"/>
        <v>21750</v>
      </c>
      <c r="G12" s="7">
        <f t="shared" si="2"/>
        <v>-98450</v>
      </c>
      <c r="H12" s="5"/>
      <c r="I12" s="5"/>
      <c r="J12" s="5"/>
      <c r="K12" s="5"/>
    </row>
    <row r="13" spans="1:13" ht="16" x14ac:dyDescent="0.2">
      <c r="A13" s="6">
        <f t="shared" si="6"/>
        <v>60</v>
      </c>
      <c r="B13" s="6">
        <f t="shared" si="3"/>
        <v>120200</v>
      </c>
      <c r="C13" s="6">
        <f t="shared" si="4"/>
        <v>18900</v>
      </c>
      <c r="D13" s="6">
        <f t="shared" si="5"/>
        <v>139100</v>
      </c>
      <c r="E13" s="6">
        <f t="shared" si="0"/>
        <v>45000</v>
      </c>
      <c r="F13" s="6">
        <f t="shared" si="1"/>
        <v>26100</v>
      </c>
      <c r="G13" s="6">
        <f t="shared" si="2"/>
        <v>-94100</v>
      </c>
      <c r="H13" s="5"/>
      <c r="I13" s="5"/>
      <c r="J13" s="5"/>
      <c r="K13" s="5"/>
    </row>
    <row r="14" spans="1:13" ht="16" x14ac:dyDescent="0.2">
      <c r="A14" s="6">
        <f t="shared" si="6"/>
        <v>70</v>
      </c>
      <c r="B14" s="6">
        <f t="shared" si="3"/>
        <v>120200</v>
      </c>
      <c r="C14" s="6">
        <f t="shared" si="4"/>
        <v>22050</v>
      </c>
      <c r="D14" s="6">
        <f t="shared" si="5"/>
        <v>142250</v>
      </c>
      <c r="E14" s="6">
        <f t="shared" si="0"/>
        <v>52500</v>
      </c>
      <c r="F14" s="6">
        <f t="shared" si="1"/>
        <v>30450</v>
      </c>
      <c r="G14" s="6">
        <f t="shared" si="2"/>
        <v>-89750</v>
      </c>
      <c r="H14" s="5"/>
      <c r="I14" s="5"/>
      <c r="J14" s="5"/>
      <c r="K14" s="5"/>
    </row>
    <row r="15" spans="1:13" ht="16" x14ac:dyDescent="0.2">
      <c r="A15" s="6">
        <f t="shared" si="6"/>
        <v>80</v>
      </c>
      <c r="B15" s="6">
        <f t="shared" si="3"/>
        <v>120200</v>
      </c>
      <c r="C15" s="6">
        <f t="shared" si="4"/>
        <v>25200</v>
      </c>
      <c r="D15" s="6">
        <f t="shared" si="5"/>
        <v>145400</v>
      </c>
      <c r="E15" s="6">
        <f t="shared" si="0"/>
        <v>60000</v>
      </c>
      <c r="F15" s="6">
        <f t="shared" si="1"/>
        <v>34800</v>
      </c>
      <c r="G15" s="6">
        <f t="shared" si="2"/>
        <v>-85400</v>
      </c>
      <c r="H15" s="5"/>
      <c r="I15" s="5"/>
      <c r="J15" s="5"/>
      <c r="K15" s="5"/>
    </row>
    <row r="16" spans="1:13" ht="16" x14ac:dyDescent="0.2">
      <c r="A16" s="6">
        <f t="shared" si="6"/>
        <v>90</v>
      </c>
      <c r="B16" s="6">
        <f t="shared" si="3"/>
        <v>120200</v>
      </c>
      <c r="C16" s="6">
        <f t="shared" si="4"/>
        <v>28350</v>
      </c>
      <c r="D16" s="6">
        <f t="shared" si="5"/>
        <v>148550</v>
      </c>
      <c r="E16" s="6">
        <f t="shared" si="0"/>
        <v>67500</v>
      </c>
      <c r="F16" s="6">
        <f t="shared" si="1"/>
        <v>39150</v>
      </c>
      <c r="G16" s="6">
        <f t="shared" si="2"/>
        <v>-81050</v>
      </c>
      <c r="H16" s="5"/>
      <c r="I16" s="5"/>
      <c r="J16" s="5"/>
      <c r="K16" s="5"/>
    </row>
    <row r="17" spans="1:13" ht="16" x14ac:dyDescent="0.2">
      <c r="A17" s="6">
        <f t="shared" si="6"/>
        <v>100</v>
      </c>
      <c r="B17" s="6">
        <f t="shared" si="3"/>
        <v>120200</v>
      </c>
      <c r="C17" s="6">
        <f t="shared" si="4"/>
        <v>31500</v>
      </c>
      <c r="D17" s="6">
        <f t="shared" si="5"/>
        <v>151700</v>
      </c>
      <c r="E17" s="6">
        <f t="shared" si="0"/>
        <v>75000</v>
      </c>
      <c r="F17" s="6">
        <f t="shared" si="1"/>
        <v>43500</v>
      </c>
      <c r="G17" s="6">
        <f t="shared" si="2"/>
        <v>-76700</v>
      </c>
      <c r="H17" s="5"/>
      <c r="I17" s="5"/>
      <c r="J17" s="5"/>
      <c r="K17" s="5"/>
    </row>
    <row r="18" spans="1:13" ht="16" x14ac:dyDescent="0.2">
      <c r="A18" s="6">
        <f t="shared" si="6"/>
        <v>110</v>
      </c>
      <c r="B18" s="6">
        <f t="shared" si="3"/>
        <v>120200</v>
      </c>
      <c r="C18" s="6">
        <f t="shared" si="4"/>
        <v>34650</v>
      </c>
      <c r="D18" s="6">
        <f t="shared" si="5"/>
        <v>154850</v>
      </c>
      <c r="E18" s="6">
        <f t="shared" si="0"/>
        <v>82500</v>
      </c>
      <c r="F18" s="6">
        <f t="shared" si="1"/>
        <v>47850</v>
      </c>
      <c r="G18" s="6">
        <f t="shared" si="2"/>
        <v>-72350</v>
      </c>
      <c r="H18" s="5"/>
      <c r="I18" s="5"/>
      <c r="J18" s="5"/>
      <c r="K18" s="5"/>
    </row>
    <row r="19" spans="1:13" ht="16" x14ac:dyDescent="0.2">
      <c r="A19" s="6">
        <f t="shared" si="6"/>
        <v>120</v>
      </c>
      <c r="B19" s="6">
        <f t="shared" si="3"/>
        <v>120200</v>
      </c>
      <c r="C19" s="6">
        <f t="shared" si="4"/>
        <v>37800</v>
      </c>
      <c r="D19" s="6">
        <f t="shared" si="5"/>
        <v>158000</v>
      </c>
      <c r="E19" s="6">
        <f t="shared" si="0"/>
        <v>90000</v>
      </c>
      <c r="F19" s="6">
        <f t="shared" si="1"/>
        <v>52200</v>
      </c>
      <c r="G19" s="6">
        <f t="shared" si="2"/>
        <v>-68000</v>
      </c>
      <c r="H19" s="5"/>
      <c r="I19" s="5"/>
      <c r="J19" s="5"/>
      <c r="K19" s="5"/>
    </row>
    <row r="20" spans="1:13" ht="16" x14ac:dyDescent="0.2">
      <c r="A20" s="6">
        <f t="shared" si="6"/>
        <v>130</v>
      </c>
      <c r="B20" s="6">
        <f t="shared" si="3"/>
        <v>120200</v>
      </c>
      <c r="C20" s="6">
        <f t="shared" si="4"/>
        <v>40950</v>
      </c>
      <c r="D20" s="6">
        <f t="shared" si="5"/>
        <v>161150</v>
      </c>
      <c r="E20" s="6">
        <f t="shared" si="0"/>
        <v>97500</v>
      </c>
      <c r="F20" s="6">
        <f t="shared" si="1"/>
        <v>56550</v>
      </c>
      <c r="G20" s="6">
        <f t="shared" si="2"/>
        <v>-63650</v>
      </c>
      <c r="H20" s="5"/>
      <c r="I20" s="5"/>
      <c r="J20" s="5"/>
      <c r="K20" s="5"/>
    </row>
    <row r="21" spans="1:13" ht="16" x14ac:dyDescent="0.2">
      <c r="A21" s="6">
        <f t="shared" si="6"/>
        <v>140</v>
      </c>
      <c r="B21" s="6">
        <f t="shared" si="3"/>
        <v>120200</v>
      </c>
      <c r="C21" s="6">
        <f t="shared" si="4"/>
        <v>44100</v>
      </c>
      <c r="D21" s="6">
        <f t="shared" si="5"/>
        <v>164300</v>
      </c>
      <c r="E21" s="6">
        <f t="shared" si="0"/>
        <v>105000</v>
      </c>
      <c r="F21" s="6">
        <f t="shared" si="1"/>
        <v>60900</v>
      </c>
      <c r="G21" s="6">
        <f t="shared" si="2"/>
        <v>-59300</v>
      </c>
      <c r="H21" s="5"/>
      <c r="I21" s="5"/>
      <c r="J21" s="5"/>
      <c r="K21" s="5"/>
    </row>
    <row r="22" spans="1:13" ht="16" x14ac:dyDescent="0.2">
      <c r="A22" s="6">
        <f t="shared" si="6"/>
        <v>150</v>
      </c>
      <c r="B22" s="6">
        <f t="shared" si="3"/>
        <v>120200</v>
      </c>
      <c r="C22" s="6">
        <f t="shared" si="4"/>
        <v>47250</v>
      </c>
      <c r="D22" s="6">
        <f t="shared" si="5"/>
        <v>167450</v>
      </c>
      <c r="E22" s="6">
        <f t="shared" si="0"/>
        <v>112500</v>
      </c>
      <c r="F22" s="6">
        <f t="shared" si="1"/>
        <v>65250</v>
      </c>
      <c r="G22" s="6">
        <f t="shared" si="2"/>
        <v>-54950</v>
      </c>
      <c r="H22" s="5"/>
      <c r="I22" s="5"/>
      <c r="J22" s="5"/>
      <c r="K22" s="5"/>
    </row>
    <row r="23" spans="1:13" ht="16" x14ac:dyDescent="0.2">
      <c r="A23" s="6">
        <f t="shared" si="6"/>
        <v>160</v>
      </c>
      <c r="B23" s="6">
        <f t="shared" si="3"/>
        <v>120200</v>
      </c>
      <c r="C23" s="6">
        <f t="shared" si="4"/>
        <v>50400</v>
      </c>
      <c r="D23" s="6">
        <f t="shared" si="5"/>
        <v>170600</v>
      </c>
      <c r="E23" s="6">
        <f t="shared" si="0"/>
        <v>120000</v>
      </c>
      <c r="F23" s="6">
        <f t="shared" si="1"/>
        <v>69600</v>
      </c>
      <c r="G23" s="6">
        <f t="shared" si="2"/>
        <v>-50600</v>
      </c>
      <c r="H23" s="5"/>
      <c r="I23" s="5"/>
      <c r="J23" s="5"/>
      <c r="K23" s="5"/>
    </row>
    <row r="24" spans="1:13" ht="16" x14ac:dyDescent="0.2">
      <c r="A24" s="6">
        <f t="shared" si="6"/>
        <v>170</v>
      </c>
      <c r="B24" s="6">
        <f t="shared" si="3"/>
        <v>120200</v>
      </c>
      <c r="C24" s="6">
        <f t="shared" si="4"/>
        <v>53550</v>
      </c>
      <c r="D24" s="6">
        <f t="shared" si="5"/>
        <v>173750</v>
      </c>
      <c r="E24" s="6">
        <f t="shared" si="0"/>
        <v>127500</v>
      </c>
      <c r="F24" s="6">
        <f t="shared" si="1"/>
        <v>73950</v>
      </c>
      <c r="G24" s="6">
        <f t="shared" si="2"/>
        <v>-46250</v>
      </c>
      <c r="H24" s="5"/>
      <c r="I24" s="5"/>
      <c r="J24" s="5"/>
      <c r="K24" s="5"/>
    </row>
    <row r="25" spans="1:13" ht="16" x14ac:dyDescent="0.2">
      <c r="A25" s="6">
        <f t="shared" si="6"/>
        <v>180</v>
      </c>
      <c r="B25" s="6">
        <f t="shared" si="3"/>
        <v>120200</v>
      </c>
      <c r="C25" s="6">
        <f t="shared" si="4"/>
        <v>56700</v>
      </c>
      <c r="D25" s="6">
        <f t="shared" si="5"/>
        <v>176900</v>
      </c>
      <c r="E25" s="6">
        <f t="shared" si="0"/>
        <v>135000</v>
      </c>
      <c r="F25" s="6">
        <f t="shared" si="1"/>
        <v>78300</v>
      </c>
      <c r="G25" s="6">
        <f t="shared" si="2"/>
        <v>-41900</v>
      </c>
      <c r="H25" s="5"/>
      <c r="I25" s="5"/>
      <c r="J25" s="5"/>
      <c r="K25" s="5"/>
    </row>
    <row r="26" spans="1:13" ht="16" x14ac:dyDescent="0.2">
      <c r="A26" s="6">
        <f t="shared" si="6"/>
        <v>190</v>
      </c>
      <c r="B26" s="6">
        <f t="shared" si="3"/>
        <v>120200</v>
      </c>
      <c r="C26" s="6">
        <f t="shared" si="4"/>
        <v>59850</v>
      </c>
      <c r="D26" s="6">
        <f t="shared" si="5"/>
        <v>180050</v>
      </c>
      <c r="E26" s="6">
        <f t="shared" si="0"/>
        <v>142500</v>
      </c>
      <c r="F26" s="6">
        <f t="shared" si="1"/>
        <v>82650</v>
      </c>
      <c r="G26" s="6">
        <f t="shared" si="2"/>
        <v>-37550</v>
      </c>
      <c r="H26" s="5"/>
      <c r="I26" s="5"/>
      <c r="J26" s="5"/>
      <c r="K26" s="5"/>
    </row>
    <row r="27" spans="1:13" ht="16" x14ac:dyDescent="0.2">
      <c r="A27" s="6">
        <f t="shared" si="6"/>
        <v>200</v>
      </c>
      <c r="B27" s="6">
        <f t="shared" si="3"/>
        <v>120200</v>
      </c>
      <c r="C27" s="6">
        <f t="shared" si="4"/>
        <v>63000</v>
      </c>
      <c r="D27" s="6">
        <f t="shared" si="5"/>
        <v>183200</v>
      </c>
      <c r="E27" s="6">
        <f t="shared" si="0"/>
        <v>150000</v>
      </c>
      <c r="F27" s="6">
        <f t="shared" si="1"/>
        <v>87000</v>
      </c>
      <c r="G27" s="6">
        <f t="shared" si="2"/>
        <v>-33200</v>
      </c>
      <c r="H27" s="5"/>
      <c r="I27" s="5"/>
      <c r="J27" s="5"/>
      <c r="K27" s="5"/>
    </row>
    <row r="28" spans="1:13" ht="16" x14ac:dyDescent="0.2">
      <c r="A28" s="6">
        <f t="shared" si="6"/>
        <v>210</v>
      </c>
      <c r="B28" s="6">
        <f t="shared" si="3"/>
        <v>120200</v>
      </c>
      <c r="C28" s="6">
        <f t="shared" si="4"/>
        <v>66150</v>
      </c>
      <c r="D28" s="6">
        <f t="shared" si="5"/>
        <v>186350</v>
      </c>
      <c r="E28" s="6">
        <f t="shared" si="0"/>
        <v>157500</v>
      </c>
      <c r="F28" s="6">
        <f t="shared" si="1"/>
        <v>91350</v>
      </c>
      <c r="G28" s="6">
        <f t="shared" si="2"/>
        <v>-28850</v>
      </c>
      <c r="H28" s="4"/>
      <c r="I28" s="5"/>
      <c r="J28" s="5"/>
      <c r="K28" s="5"/>
      <c r="L28" s="5"/>
      <c r="M28" s="5"/>
    </row>
    <row r="29" spans="1:13" ht="16" x14ac:dyDescent="0.2">
      <c r="A29" s="6">
        <f t="shared" si="6"/>
        <v>220</v>
      </c>
      <c r="B29" s="6">
        <f t="shared" si="3"/>
        <v>120200</v>
      </c>
      <c r="C29" s="6">
        <f t="shared" si="4"/>
        <v>69300</v>
      </c>
      <c r="D29" s="6">
        <f t="shared" si="5"/>
        <v>189500</v>
      </c>
      <c r="E29" s="6">
        <f t="shared" si="0"/>
        <v>165000</v>
      </c>
      <c r="F29" s="6">
        <f t="shared" si="1"/>
        <v>95700</v>
      </c>
      <c r="G29" s="6">
        <f t="shared" si="2"/>
        <v>-24500</v>
      </c>
      <c r="H29" s="4"/>
      <c r="I29" s="5"/>
      <c r="J29" s="5"/>
      <c r="K29" s="5"/>
      <c r="L29" s="5"/>
      <c r="M29" s="5"/>
    </row>
    <row r="30" spans="1:13" ht="16" x14ac:dyDescent="0.2">
      <c r="A30" s="6">
        <f t="shared" si="6"/>
        <v>230</v>
      </c>
      <c r="B30" s="6">
        <f t="shared" si="3"/>
        <v>120200</v>
      </c>
      <c r="C30" s="6">
        <f t="shared" si="4"/>
        <v>72450</v>
      </c>
      <c r="D30" s="6">
        <f t="shared" si="5"/>
        <v>192650</v>
      </c>
      <c r="E30" s="6">
        <f t="shared" si="0"/>
        <v>172500</v>
      </c>
      <c r="F30" s="6">
        <f t="shared" si="1"/>
        <v>100050</v>
      </c>
      <c r="G30" s="6">
        <f t="shared" si="2"/>
        <v>-20150</v>
      </c>
      <c r="H30" s="4"/>
      <c r="I30" s="5"/>
      <c r="J30" s="5"/>
      <c r="K30" s="5"/>
      <c r="L30" s="5"/>
      <c r="M30" s="5"/>
    </row>
    <row r="31" spans="1:13" ht="16" x14ac:dyDescent="0.2">
      <c r="A31" s="6">
        <f t="shared" si="6"/>
        <v>240</v>
      </c>
      <c r="B31" s="6">
        <f t="shared" si="3"/>
        <v>120200</v>
      </c>
      <c r="C31" s="6">
        <f t="shared" si="4"/>
        <v>75600</v>
      </c>
      <c r="D31" s="6">
        <f t="shared" si="5"/>
        <v>195800</v>
      </c>
      <c r="E31" s="6">
        <f t="shared" si="0"/>
        <v>180000</v>
      </c>
      <c r="F31" s="6">
        <f t="shared" si="1"/>
        <v>104400</v>
      </c>
      <c r="G31" s="6">
        <f t="shared" si="2"/>
        <v>-15800</v>
      </c>
      <c r="H31" s="4"/>
      <c r="I31" s="5"/>
      <c r="J31" s="5"/>
      <c r="K31" s="5"/>
      <c r="L31" s="5"/>
      <c r="M31" s="5"/>
    </row>
    <row r="32" spans="1:13" ht="16" x14ac:dyDescent="0.2">
      <c r="A32" s="6">
        <f t="shared" si="6"/>
        <v>250</v>
      </c>
      <c r="B32" s="6">
        <f t="shared" si="3"/>
        <v>120200</v>
      </c>
      <c r="C32" s="6">
        <f t="shared" si="4"/>
        <v>78750</v>
      </c>
      <c r="D32" s="6">
        <f t="shared" si="5"/>
        <v>198950</v>
      </c>
      <c r="E32" s="6">
        <f t="shared" si="0"/>
        <v>187500</v>
      </c>
      <c r="F32" s="6">
        <f t="shared" si="1"/>
        <v>108750</v>
      </c>
      <c r="G32" s="6">
        <f t="shared" si="2"/>
        <v>-11450</v>
      </c>
      <c r="H32" s="4"/>
      <c r="I32" s="5"/>
      <c r="J32" s="5"/>
      <c r="K32" s="5"/>
      <c r="L32" s="5"/>
      <c r="M32" s="5"/>
    </row>
    <row r="33" spans="1:13" ht="16" x14ac:dyDescent="0.2">
      <c r="A33" s="6">
        <f t="shared" si="6"/>
        <v>260</v>
      </c>
      <c r="B33" s="6">
        <f t="shared" si="3"/>
        <v>120200</v>
      </c>
      <c r="C33" s="6">
        <f t="shared" si="4"/>
        <v>81900</v>
      </c>
      <c r="D33" s="6">
        <f t="shared" si="5"/>
        <v>202100</v>
      </c>
      <c r="E33" s="6">
        <f t="shared" si="0"/>
        <v>195000</v>
      </c>
      <c r="F33" s="6">
        <f t="shared" si="1"/>
        <v>113100</v>
      </c>
      <c r="G33" s="6">
        <f t="shared" si="2"/>
        <v>-7100</v>
      </c>
      <c r="H33" s="4"/>
      <c r="I33" s="5"/>
      <c r="J33" s="5"/>
      <c r="K33" s="5"/>
      <c r="L33" s="5"/>
      <c r="M33" s="5"/>
    </row>
    <row r="34" spans="1:13" ht="16" x14ac:dyDescent="0.2">
      <c r="A34" s="6">
        <f t="shared" si="6"/>
        <v>270</v>
      </c>
      <c r="B34" s="6">
        <f t="shared" si="3"/>
        <v>120200</v>
      </c>
      <c r="C34" s="6">
        <f t="shared" si="4"/>
        <v>85050</v>
      </c>
      <c r="D34" s="6">
        <f t="shared" si="5"/>
        <v>205250</v>
      </c>
      <c r="E34" s="6">
        <f t="shared" si="0"/>
        <v>202500</v>
      </c>
      <c r="F34" s="6">
        <f t="shared" si="1"/>
        <v>117450</v>
      </c>
      <c r="G34" s="6">
        <f t="shared" si="2"/>
        <v>-2750</v>
      </c>
      <c r="H34" s="4"/>
      <c r="I34" s="5"/>
      <c r="J34" s="5"/>
      <c r="K34" s="5"/>
      <c r="L34" s="5"/>
      <c r="M34" s="5"/>
    </row>
    <row r="35" spans="1:13" ht="16" x14ac:dyDescent="0.2">
      <c r="A35" s="8">
        <f t="shared" si="6"/>
        <v>280</v>
      </c>
      <c r="B35" s="8">
        <f t="shared" si="3"/>
        <v>120200</v>
      </c>
      <c r="C35" s="8">
        <f t="shared" si="4"/>
        <v>88200</v>
      </c>
      <c r="D35" s="8">
        <f t="shared" si="5"/>
        <v>208400</v>
      </c>
      <c r="E35" s="8">
        <f t="shared" si="0"/>
        <v>210000</v>
      </c>
      <c r="F35" s="8">
        <f t="shared" si="1"/>
        <v>121800</v>
      </c>
      <c r="G35" s="8">
        <f t="shared" si="2"/>
        <v>1600</v>
      </c>
      <c r="H35" s="4"/>
      <c r="I35" s="5"/>
      <c r="J35" s="5"/>
      <c r="K35" s="5"/>
      <c r="L35" s="5"/>
      <c r="M35" s="5"/>
    </row>
    <row r="36" spans="1:13" ht="16" x14ac:dyDescent="0.2">
      <c r="A36" s="6">
        <f t="shared" si="6"/>
        <v>290</v>
      </c>
      <c r="B36" s="6">
        <f t="shared" si="3"/>
        <v>120200</v>
      </c>
      <c r="C36" s="6">
        <f t="shared" si="4"/>
        <v>91350</v>
      </c>
      <c r="D36" s="6">
        <f t="shared" si="5"/>
        <v>211550</v>
      </c>
      <c r="E36" s="6">
        <f t="shared" si="0"/>
        <v>217500</v>
      </c>
      <c r="F36" s="6">
        <f t="shared" si="1"/>
        <v>126150</v>
      </c>
      <c r="G36" s="6">
        <f t="shared" si="2"/>
        <v>5950</v>
      </c>
      <c r="H36" s="4"/>
      <c r="I36" s="5"/>
      <c r="J36" s="5"/>
      <c r="K36" s="5"/>
      <c r="L36" s="5"/>
      <c r="M36" s="5"/>
    </row>
    <row r="37" spans="1:13" ht="16" x14ac:dyDescent="0.2">
      <c r="A37" s="6">
        <f t="shared" si="6"/>
        <v>300</v>
      </c>
      <c r="B37" s="6">
        <f t="shared" si="3"/>
        <v>120200</v>
      </c>
      <c r="C37" s="6">
        <f t="shared" si="4"/>
        <v>94500</v>
      </c>
      <c r="D37" s="6">
        <f t="shared" si="5"/>
        <v>214700</v>
      </c>
      <c r="E37" s="6">
        <f t="shared" si="0"/>
        <v>225000</v>
      </c>
      <c r="F37" s="6">
        <f t="shared" si="1"/>
        <v>130500</v>
      </c>
      <c r="G37" s="6">
        <f t="shared" si="2"/>
        <v>10300</v>
      </c>
      <c r="H37" s="4"/>
      <c r="I37" s="5"/>
      <c r="J37" s="5"/>
      <c r="K37" s="5"/>
      <c r="L37" s="5"/>
      <c r="M37" s="5"/>
    </row>
    <row r="38" spans="1:13" ht="16" x14ac:dyDescent="0.2">
      <c r="A38" s="6">
        <f t="shared" si="6"/>
        <v>310</v>
      </c>
      <c r="B38" s="6">
        <f t="shared" si="3"/>
        <v>120200</v>
      </c>
      <c r="C38" s="6">
        <f t="shared" si="4"/>
        <v>97650</v>
      </c>
      <c r="D38" s="6">
        <f t="shared" si="5"/>
        <v>217850</v>
      </c>
      <c r="E38" s="6">
        <f t="shared" si="0"/>
        <v>232500</v>
      </c>
      <c r="F38" s="6">
        <f t="shared" si="1"/>
        <v>134850</v>
      </c>
      <c r="G38" s="6">
        <f t="shared" si="2"/>
        <v>14650</v>
      </c>
      <c r="H38" s="1"/>
    </row>
    <row r="39" spans="1:13" ht="16" x14ac:dyDescent="0.2">
      <c r="A39" s="6">
        <f t="shared" si="6"/>
        <v>320</v>
      </c>
      <c r="B39" s="6">
        <f t="shared" si="3"/>
        <v>120200</v>
      </c>
      <c r="C39" s="6">
        <f t="shared" si="4"/>
        <v>100800</v>
      </c>
      <c r="D39" s="6">
        <f t="shared" si="5"/>
        <v>221000</v>
      </c>
      <c r="E39" s="6">
        <f t="shared" ref="E39:E57" si="7">A39*$D$3</f>
        <v>240000</v>
      </c>
      <c r="F39" s="6">
        <f t="shared" ref="F39:F57" si="8">E39-C39</f>
        <v>139200</v>
      </c>
      <c r="G39" s="6">
        <f t="shared" ref="G39:G57" si="9">E39-C39-B39</f>
        <v>19000</v>
      </c>
      <c r="H39" s="1"/>
    </row>
    <row r="40" spans="1:13" ht="16" x14ac:dyDescent="0.2">
      <c r="A40" s="6">
        <f t="shared" si="6"/>
        <v>330</v>
      </c>
      <c r="B40" s="6">
        <f t="shared" si="3"/>
        <v>120200</v>
      </c>
      <c r="C40" s="6">
        <f t="shared" si="4"/>
        <v>103950</v>
      </c>
      <c r="D40" s="6">
        <f t="shared" si="5"/>
        <v>224150</v>
      </c>
      <c r="E40" s="6">
        <f t="shared" si="7"/>
        <v>247500</v>
      </c>
      <c r="F40" s="6">
        <f t="shared" si="8"/>
        <v>143550</v>
      </c>
      <c r="G40" s="6">
        <f t="shared" si="9"/>
        <v>23350</v>
      </c>
      <c r="H40" s="1"/>
    </row>
    <row r="41" spans="1:13" ht="16" x14ac:dyDescent="0.2">
      <c r="A41" s="6">
        <f t="shared" si="6"/>
        <v>340</v>
      </c>
      <c r="B41" s="6">
        <f t="shared" si="3"/>
        <v>120200</v>
      </c>
      <c r="C41" s="6">
        <f t="shared" si="4"/>
        <v>107100</v>
      </c>
      <c r="D41" s="6">
        <f t="shared" si="5"/>
        <v>227300</v>
      </c>
      <c r="E41" s="6">
        <f t="shared" si="7"/>
        <v>255000</v>
      </c>
      <c r="F41" s="6">
        <f t="shared" si="8"/>
        <v>147900</v>
      </c>
      <c r="G41" s="6">
        <f t="shared" si="9"/>
        <v>27700</v>
      </c>
      <c r="H41" s="1"/>
    </row>
    <row r="42" spans="1:13" ht="16" x14ac:dyDescent="0.2">
      <c r="A42" s="6">
        <f t="shared" si="6"/>
        <v>350</v>
      </c>
      <c r="B42" s="6">
        <f t="shared" si="3"/>
        <v>120200</v>
      </c>
      <c r="C42" s="6">
        <f t="shared" si="4"/>
        <v>110250</v>
      </c>
      <c r="D42" s="6">
        <f t="shared" si="5"/>
        <v>230450</v>
      </c>
      <c r="E42" s="6">
        <f t="shared" si="7"/>
        <v>262500</v>
      </c>
      <c r="F42" s="6">
        <f t="shared" si="8"/>
        <v>152250</v>
      </c>
      <c r="G42" s="6">
        <f t="shared" si="9"/>
        <v>32050</v>
      </c>
      <c r="H42" s="1"/>
    </row>
    <row r="43" spans="1:13" ht="16" x14ac:dyDescent="0.2">
      <c r="A43" s="6">
        <f t="shared" si="6"/>
        <v>360</v>
      </c>
      <c r="B43" s="6">
        <f t="shared" si="3"/>
        <v>120200</v>
      </c>
      <c r="C43" s="6">
        <f t="shared" si="4"/>
        <v>113400</v>
      </c>
      <c r="D43" s="6">
        <f t="shared" si="5"/>
        <v>233600</v>
      </c>
      <c r="E43" s="6">
        <f t="shared" si="7"/>
        <v>270000</v>
      </c>
      <c r="F43" s="6">
        <f t="shared" si="8"/>
        <v>156600</v>
      </c>
      <c r="G43" s="6">
        <f t="shared" si="9"/>
        <v>36400</v>
      </c>
      <c r="H43" s="1"/>
    </row>
    <row r="44" spans="1:13" ht="16" x14ac:dyDescent="0.2">
      <c r="A44" s="6">
        <f t="shared" si="6"/>
        <v>370</v>
      </c>
      <c r="B44" s="6">
        <f t="shared" si="3"/>
        <v>120200</v>
      </c>
      <c r="C44" s="6">
        <f t="shared" si="4"/>
        <v>116550</v>
      </c>
      <c r="D44" s="6">
        <f t="shared" si="5"/>
        <v>236750</v>
      </c>
      <c r="E44" s="6">
        <f t="shared" si="7"/>
        <v>277500</v>
      </c>
      <c r="F44" s="6">
        <f t="shared" si="8"/>
        <v>160950</v>
      </c>
      <c r="G44" s="6">
        <f t="shared" si="9"/>
        <v>40750</v>
      </c>
      <c r="H44" s="1"/>
    </row>
    <row r="45" spans="1:13" ht="16" x14ac:dyDescent="0.2">
      <c r="A45" s="6">
        <f t="shared" si="6"/>
        <v>380</v>
      </c>
      <c r="B45" s="6">
        <f t="shared" si="3"/>
        <v>120200</v>
      </c>
      <c r="C45" s="6">
        <f t="shared" si="4"/>
        <v>119700</v>
      </c>
      <c r="D45" s="6">
        <f t="shared" si="5"/>
        <v>239900</v>
      </c>
      <c r="E45" s="6">
        <f t="shared" si="7"/>
        <v>285000</v>
      </c>
      <c r="F45" s="6">
        <f t="shared" si="8"/>
        <v>165300</v>
      </c>
      <c r="G45" s="6">
        <f t="shared" si="9"/>
        <v>45100</v>
      </c>
      <c r="H45" s="1"/>
    </row>
    <row r="46" spans="1:13" ht="16" x14ac:dyDescent="0.2">
      <c r="A46" s="6">
        <f t="shared" si="6"/>
        <v>390</v>
      </c>
      <c r="B46" s="6">
        <f t="shared" si="3"/>
        <v>120200</v>
      </c>
      <c r="C46" s="6">
        <f t="shared" si="4"/>
        <v>122850</v>
      </c>
      <c r="D46" s="6">
        <f t="shared" si="5"/>
        <v>243050</v>
      </c>
      <c r="E46" s="6">
        <f t="shared" si="7"/>
        <v>292500</v>
      </c>
      <c r="F46" s="6">
        <f t="shared" si="8"/>
        <v>169650</v>
      </c>
      <c r="G46" s="6">
        <f t="shared" si="9"/>
        <v>49450</v>
      </c>
      <c r="H46" s="1"/>
    </row>
    <row r="47" spans="1:13" ht="16" x14ac:dyDescent="0.2">
      <c r="A47" s="6">
        <f t="shared" si="6"/>
        <v>400</v>
      </c>
      <c r="B47" s="6">
        <f t="shared" si="3"/>
        <v>120200</v>
      </c>
      <c r="C47" s="6">
        <f t="shared" si="4"/>
        <v>126000</v>
      </c>
      <c r="D47" s="6">
        <f t="shared" si="5"/>
        <v>246200</v>
      </c>
      <c r="E47" s="6">
        <f t="shared" si="7"/>
        <v>300000</v>
      </c>
      <c r="F47" s="6">
        <f t="shared" si="8"/>
        <v>174000</v>
      </c>
      <c r="G47" s="6">
        <f t="shared" si="9"/>
        <v>53800</v>
      </c>
      <c r="H47" s="1"/>
    </row>
    <row r="48" spans="1:13" ht="16" x14ac:dyDescent="0.2">
      <c r="A48" s="6">
        <f t="shared" si="6"/>
        <v>410</v>
      </c>
      <c r="B48" s="6">
        <f t="shared" si="3"/>
        <v>120200</v>
      </c>
      <c r="C48" s="6">
        <f t="shared" si="4"/>
        <v>129150</v>
      </c>
      <c r="D48" s="6">
        <f t="shared" si="5"/>
        <v>249350</v>
      </c>
      <c r="E48" s="6">
        <f t="shared" si="7"/>
        <v>307500</v>
      </c>
      <c r="F48" s="6">
        <f t="shared" si="8"/>
        <v>178350</v>
      </c>
      <c r="G48" s="6">
        <f t="shared" si="9"/>
        <v>58150</v>
      </c>
      <c r="H48" s="1"/>
    </row>
    <row r="49" spans="1:8" ht="16" x14ac:dyDescent="0.2">
      <c r="A49" s="6">
        <f t="shared" si="6"/>
        <v>420</v>
      </c>
      <c r="B49" s="6">
        <f t="shared" si="3"/>
        <v>120200</v>
      </c>
      <c r="C49" s="6">
        <f t="shared" si="4"/>
        <v>132300</v>
      </c>
      <c r="D49" s="6">
        <f t="shared" si="5"/>
        <v>252500</v>
      </c>
      <c r="E49" s="6">
        <f t="shared" si="7"/>
        <v>315000</v>
      </c>
      <c r="F49" s="6">
        <f t="shared" si="8"/>
        <v>182700</v>
      </c>
      <c r="G49" s="6">
        <f t="shared" si="9"/>
        <v>62500</v>
      </c>
      <c r="H49" s="1"/>
    </row>
    <row r="50" spans="1:8" ht="16" x14ac:dyDescent="0.2">
      <c r="A50" s="6">
        <f t="shared" si="6"/>
        <v>430</v>
      </c>
      <c r="B50" s="6">
        <f t="shared" si="3"/>
        <v>120200</v>
      </c>
      <c r="C50" s="6">
        <f t="shared" si="4"/>
        <v>135450</v>
      </c>
      <c r="D50" s="6">
        <f t="shared" si="5"/>
        <v>255650</v>
      </c>
      <c r="E50" s="6">
        <f t="shared" si="7"/>
        <v>322500</v>
      </c>
      <c r="F50" s="6">
        <f t="shared" si="8"/>
        <v>187050</v>
      </c>
      <c r="G50" s="6">
        <f t="shared" si="9"/>
        <v>66850</v>
      </c>
      <c r="H50" s="1"/>
    </row>
    <row r="51" spans="1:8" ht="16" x14ac:dyDescent="0.2">
      <c r="A51" s="6">
        <f t="shared" si="6"/>
        <v>440</v>
      </c>
      <c r="B51" s="6">
        <f t="shared" si="3"/>
        <v>120200</v>
      </c>
      <c r="C51" s="6">
        <f t="shared" si="4"/>
        <v>138600</v>
      </c>
      <c r="D51" s="6">
        <f t="shared" si="5"/>
        <v>258800</v>
      </c>
      <c r="E51" s="6">
        <f t="shared" si="7"/>
        <v>330000</v>
      </c>
      <c r="F51" s="6">
        <f t="shared" si="8"/>
        <v>191400</v>
      </c>
      <c r="G51" s="6">
        <f t="shared" si="9"/>
        <v>71200</v>
      </c>
      <c r="H51" s="1"/>
    </row>
    <row r="52" spans="1:8" ht="16" x14ac:dyDescent="0.2">
      <c r="A52" s="6">
        <f t="shared" si="6"/>
        <v>450</v>
      </c>
      <c r="B52" s="6">
        <f t="shared" si="3"/>
        <v>120200</v>
      </c>
      <c r="C52" s="6">
        <f t="shared" si="4"/>
        <v>141750</v>
      </c>
      <c r="D52" s="6">
        <f t="shared" si="5"/>
        <v>261950</v>
      </c>
      <c r="E52" s="6">
        <f t="shared" si="7"/>
        <v>337500</v>
      </c>
      <c r="F52" s="6">
        <f t="shared" si="8"/>
        <v>195750</v>
      </c>
      <c r="G52" s="6">
        <f t="shared" si="9"/>
        <v>75550</v>
      </c>
      <c r="H52" s="1"/>
    </row>
    <row r="53" spans="1:8" ht="16" x14ac:dyDescent="0.2">
      <c r="A53" s="6">
        <f t="shared" si="6"/>
        <v>460</v>
      </c>
      <c r="B53" s="6">
        <f t="shared" si="3"/>
        <v>120200</v>
      </c>
      <c r="C53" s="6">
        <f t="shared" si="4"/>
        <v>144900</v>
      </c>
      <c r="D53" s="6">
        <f t="shared" si="5"/>
        <v>265100</v>
      </c>
      <c r="E53" s="6">
        <f t="shared" si="7"/>
        <v>345000</v>
      </c>
      <c r="F53" s="6">
        <f t="shared" si="8"/>
        <v>200100</v>
      </c>
      <c r="G53" s="6">
        <f t="shared" si="9"/>
        <v>79900</v>
      </c>
      <c r="H53" s="1"/>
    </row>
    <row r="54" spans="1:8" ht="16" x14ac:dyDescent="0.2">
      <c r="A54" s="6">
        <f t="shared" si="6"/>
        <v>470</v>
      </c>
      <c r="B54" s="6">
        <f t="shared" si="3"/>
        <v>120200</v>
      </c>
      <c r="C54" s="6">
        <f t="shared" si="4"/>
        <v>148050</v>
      </c>
      <c r="D54" s="6">
        <f t="shared" si="5"/>
        <v>268250</v>
      </c>
      <c r="E54" s="6">
        <f t="shared" si="7"/>
        <v>352500</v>
      </c>
      <c r="F54" s="6">
        <f t="shared" si="8"/>
        <v>204450</v>
      </c>
      <c r="G54" s="6">
        <f t="shared" si="9"/>
        <v>84250</v>
      </c>
      <c r="H54" s="1"/>
    </row>
    <row r="55" spans="1:8" ht="16" x14ac:dyDescent="0.2">
      <c r="A55" s="6">
        <f t="shared" si="6"/>
        <v>480</v>
      </c>
      <c r="B55" s="6">
        <f t="shared" si="3"/>
        <v>120200</v>
      </c>
      <c r="C55" s="6">
        <f t="shared" si="4"/>
        <v>151200</v>
      </c>
      <c r="D55" s="6">
        <f t="shared" si="5"/>
        <v>271400</v>
      </c>
      <c r="E55" s="6">
        <f t="shared" si="7"/>
        <v>360000</v>
      </c>
      <c r="F55" s="6">
        <f t="shared" si="8"/>
        <v>208800</v>
      </c>
      <c r="G55" s="6">
        <f t="shared" si="9"/>
        <v>88600</v>
      </c>
      <c r="H55" s="1"/>
    </row>
    <row r="56" spans="1:8" ht="16" x14ac:dyDescent="0.2">
      <c r="A56" s="6">
        <f t="shared" si="6"/>
        <v>490</v>
      </c>
      <c r="B56" s="6">
        <f t="shared" si="3"/>
        <v>120200</v>
      </c>
      <c r="C56" s="6">
        <f t="shared" si="4"/>
        <v>154350</v>
      </c>
      <c r="D56" s="6">
        <f t="shared" si="5"/>
        <v>274550</v>
      </c>
      <c r="E56" s="6">
        <f t="shared" si="7"/>
        <v>367500</v>
      </c>
      <c r="F56" s="6">
        <f t="shared" si="8"/>
        <v>213150</v>
      </c>
      <c r="G56" s="6">
        <f t="shared" si="9"/>
        <v>92950</v>
      </c>
      <c r="H56" s="1"/>
    </row>
    <row r="57" spans="1:8" ht="16" x14ac:dyDescent="0.2">
      <c r="A57" s="6">
        <f t="shared" si="6"/>
        <v>500</v>
      </c>
      <c r="B57" s="6">
        <f t="shared" si="3"/>
        <v>120200</v>
      </c>
      <c r="C57" s="6">
        <f t="shared" si="4"/>
        <v>157500</v>
      </c>
      <c r="D57" s="6">
        <f t="shared" si="5"/>
        <v>277700</v>
      </c>
      <c r="E57" s="6">
        <f t="shared" si="7"/>
        <v>375000</v>
      </c>
      <c r="F57" s="6">
        <f t="shared" si="8"/>
        <v>217500</v>
      </c>
      <c r="G57" s="6">
        <f t="shared" si="9"/>
        <v>97300</v>
      </c>
      <c r="H57" s="1"/>
    </row>
    <row r="58" spans="1:8" x14ac:dyDescent="0.2">
      <c r="B58" s="2"/>
      <c r="C58" s="1"/>
      <c r="D58" s="1"/>
      <c r="E58" s="1"/>
      <c r="F58" s="1"/>
      <c r="G58" s="1"/>
      <c r="H58" s="1"/>
    </row>
    <row r="59" spans="1:8" x14ac:dyDescent="0.2">
      <c r="B59" s="2"/>
      <c r="C59" s="1"/>
      <c r="D59" s="1"/>
      <c r="E59" s="1"/>
      <c r="F59" s="1"/>
      <c r="G59" s="1"/>
      <c r="H59" s="1"/>
    </row>
    <row r="60" spans="1:8" x14ac:dyDescent="0.2">
      <c r="B60" s="3"/>
      <c r="C60" s="1"/>
      <c r="D60" s="1"/>
      <c r="E60" s="1"/>
      <c r="F60" s="1"/>
      <c r="G60" s="1"/>
      <c r="H60" s="1"/>
    </row>
  </sheetData>
  <mergeCells count="3">
    <mergeCell ref="A1:C1"/>
    <mergeCell ref="A2:C2"/>
    <mergeCell ref="A3:C3"/>
  </mergeCells>
  <pageMargins left="0.7" right="0.7" top="0.75" bottom="0.75" header="0.3" footer="0.3"/>
  <pageSetup paperSize="9" orientation="portrait" horizontalDpi="180" verticalDpi="18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2022-12-21T15:21:49Z</dcterms:modified>
</cp:coreProperties>
</file>