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\Documents\GitHub\samaraAnalysis\"/>
    </mc:Choice>
  </mc:AlternateContent>
  <xr:revisionPtr revIDLastSave="0" documentId="13_ncr:9_{3F15E0A4-92CC-455E-8749-99E00D9675C7}" xr6:coauthVersionLast="47" xr6:coauthVersionMax="47" xr10:uidLastSave="{00000000-0000-0000-0000-000000000000}"/>
  <bookViews>
    <workbookView xWindow="-120" yWindow="-120" windowWidth="29040" windowHeight="15720" xr2:uid="{70F3C3AB-0120-463F-BA39-B2976DA3DFB9}"/>
  </bookViews>
  <sheets>
    <sheet name="sampleProperties_revA" sheetId="1" r:id="rId1"/>
  </sheets>
  <calcPr calcId="0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3" i="1"/>
</calcChain>
</file>

<file path=xl/sharedStrings.xml><?xml version="1.0" encoding="utf-8"?>
<sst xmlns="http://schemas.openxmlformats.org/spreadsheetml/2006/main" count="14" uniqueCount="14">
  <si>
    <t>Explanatory Variables</t>
  </si>
  <si>
    <t>Response Variable</t>
  </si>
  <si>
    <t>Repeat Tests</t>
  </si>
  <si>
    <t>id</t>
  </si>
  <si>
    <t>Mass [g]</t>
  </si>
  <si>
    <t>Area [mm^2]</t>
  </si>
  <si>
    <t>Aspect Ratio = b^2/A</t>
  </si>
  <si>
    <t>Aspect Ratio = b/c</t>
  </si>
  <si>
    <t>When t = -1 seed does NOT transition</t>
  </si>
  <si>
    <t>Span: b [mm]</t>
  </si>
  <si>
    <t>Loading: mg/A</t>
  </si>
  <si>
    <t>Chord: c [mm]</t>
  </si>
  <si>
    <t>Transition Time: t [s]</t>
  </si>
  <si>
    <t>Aspect: Disregard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</si>
</sst>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1"/>
      <color theme="3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6" fillId="8" borderId="8" xfId="15" applyFont="1"/>
    <xf numFmtId="0" fontId="3" fillId="0" borderId="1" xfId="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1" xfId="2" applyAlignment="1">
      <alignment horizontal="center" vertical="center"/>
    </xf>
    <xf numFmtId="0" fontId="5" fillId="0" borderId="3" xfId="4" applyAlignment="1">
      <alignment horizontal="center" vertical="center"/>
    </xf>
    <xf numFmtId="0" fontId="11" fillId="6" borderId="4" xfId="11" applyAlignment="1">
      <alignment horizontal="center" vertical="center"/>
    </xf>
    <xf numFmtId="0" fontId="1" fillId="10" borderId="0" xfId="19" applyAlignment="1">
      <alignment horizontal="center" vertical="center"/>
    </xf>
    <xf numFmtId="0" fontId="1" fillId="18" borderId="0" xfId="27" applyAlignment="1">
      <alignment horizontal="center" vertical="center"/>
    </xf>
    <xf numFmtId="0" fontId="1" fillId="26" borderId="0" xfId="35" applyAlignment="1">
      <alignment horizontal="center" vertical="center"/>
    </xf>
    <xf numFmtId="0" fontId="19" fillId="33" borderId="3" xfId="4" applyFont="1" applyFill="1" applyAlignment="1">
      <alignment horizontal="center" vertical="center"/>
    </xf>
    <xf numFmtId="0" fontId="20" fillId="33" borderId="0" xfId="19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E1BF-C345-41B2-A1E7-99751C84928F}">
  <dimension ref="A1:P102"/>
  <sheetViews>
    <sheetView tabSelected="1" workbookViewId="0">
      <selection activeCell="G5" sqref="G5"/>
    </sheetView>
  </sheetViews>
  <sheetFormatPr defaultRowHeight="15" x14ac:dyDescent="0.25"/>
  <cols>
    <col min="1" max="1" width="3.28515625" bestFit="1" customWidth="1"/>
    <col min="2" max="2" width="4.42578125" bestFit="1" customWidth="1"/>
    <col min="3" max="3" width="8.42578125" bestFit="1" customWidth="1"/>
    <col min="4" max="4" width="12.42578125" bestFit="1" customWidth="1"/>
    <col min="5" max="5" width="13.7109375" bestFit="1" customWidth="1"/>
    <col min="6" max="6" width="12.85546875" bestFit="1" customWidth="1"/>
    <col min="7" max="7" width="14" bestFit="1" customWidth="1"/>
    <col min="8" max="8" width="17.85546875" bestFit="1" customWidth="1"/>
    <col min="9" max="9" width="19.5703125" bestFit="1" customWidth="1"/>
    <col min="10" max="10" width="17.28515625" bestFit="1" customWidth="1"/>
    <col min="11" max="11" width="23.7109375" bestFit="1" customWidth="1"/>
    <col min="12" max="14" width="6" bestFit="1" customWidth="1"/>
    <col min="16" max="16" width="34" bestFit="1" customWidth="1"/>
  </cols>
  <sheetData>
    <row r="1" spans="1:16" ht="20.25" thickBot="1" x14ac:dyDescent="0.3">
      <c r="A1" s="1"/>
      <c r="B1" s="4"/>
      <c r="C1" s="3" t="s">
        <v>0</v>
      </c>
      <c r="D1" s="3"/>
      <c r="E1" s="3"/>
      <c r="F1" s="3"/>
      <c r="G1" s="3"/>
      <c r="H1" s="3"/>
      <c r="I1" s="3"/>
      <c r="J1" s="3"/>
      <c r="K1" s="5" t="s">
        <v>1</v>
      </c>
      <c r="L1" s="3" t="s">
        <v>2</v>
      </c>
      <c r="M1" s="3"/>
      <c r="N1" s="3"/>
    </row>
    <row r="2" spans="1:16" ht="17.25" thickTop="1" thickBot="1" x14ac:dyDescent="0.3">
      <c r="A2" s="1"/>
      <c r="B2" s="4" t="s">
        <v>3</v>
      </c>
      <c r="C2" s="6" t="s">
        <v>4</v>
      </c>
      <c r="D2" s="6" t="s">
        <v>5</v>
      </c>
      <c r="E2" s="6" t="s">
        <v>10</v>
      </c>
      <c r="F2" s="6" t="s">
        <v>9</v>
      </c>
      <c r="G2" s="6" t="s">
        <v>11</v>
      </c>
      <c r="H2" s="11" t="s">
        <v>13</v>
      </c>
      <c r="I2" s="7" t="s">
        <v>6</v>
      </c>
      <c r="J2" s="7" t="s">
        <v>7</v>
      </c>
      <c r="K2" s="6" t="s">
        <v>12</v>
      </c>
      <c r="L2" s="6">
        <v>1</v>
      </c>
      <c r="M2" s="6">
        <v>2</v>
      </c>
      <c r="N2" s="6">
        <v>3</v>
      </c>
      <c r="P2" s="2" t="s">
        <v>8</v>
      </c>
    </row>
    <row r="3" spans="1:16" ht="15.75" x14ac:dyDescent="0.25">
      <c r="A3" s="1">
        <v>0</v>
      </c>
      <c r="B3" s="4">
        <v>1</v>
      </c>
      <c r="C3" s="8">
        <v>0.7</v>
      </c>
      <c r="D3" s="8">
        <v>1509.1846439999999</v>
      </c>
      <c r="E3" s="8">
        <v>463.85444139999998</v>
      </c>
      <c r="F3" s="8">
        <v>67.947015379999996</v>
      </c>
      <c r="G3" s="8">
        <v>29.286507660000002</v>
      </c>
      <c r="H3" s="12">
        <v>51.531738160000003</v>
      </c>
      <c r="I3" s="8">
        <f>(F3^2)/D3</f>
        <v>3.0591332329047711</v>
      </c>
      <c r="J3" s="8">
        <f>F3/G3</f>
        <v>2.3200791357176112</v>
      </c>
      <c r="K3" s="9">
        <v>0.48299999999999998</v>
      </c>
      <c r="L3" s="10"/>
      <c r="M3" s="10"/>
      <c r="N3" s="10"/>
    </row>
    <row r="4" spans="1:16" ht="15.75" x14ac:dyDescent="0.25">
      <c r="A4" s="1">
        <v>1</v>
      </c>
      <c r="B4" s="4">
        <v>2</v>
      </c>
      <c r="C4" s="8">
        <v>0.3</v>
      </c>
      <c r="D4" s="8">
        <v>1017.6785</v>
      </c>
      <c r="E4" s="8">
        <v>294.80626740000002</v>
      </c>
      <c r="F4" s="8">
        <v>55.648433019999999</v>
      </c>
      <c r="G4" s="8">
        <v>24.125772659999999</v>
      </c>
      <c r="H4" s="12">
        <v>42.182213789999999</v>
      </c>
      <c r="I4" s="8">
        <f t="shared" ref="I4:I67" si="0">(F4^2)/D4</f>
        <v>3.0429532485764668</v>
      </c>
      <c r="J4" s="8">
        <f t="shared" ref="J4:J67" si="1">F4/G4</f>
        <v>2.3065969245521356</v>
      </c>
      <c r="K4" s="9">
        <v>0.44750000000000001</v>
      </c>
      <c r="L4" s="10"/>
      <c r="M4" s="10"/>
      <c r="N4" s="10"/>
    </row>
    <row r="5" spans="1:16" ht="15.75" x14ac:dyDescent="0.25">
      <c r="A5" s="1">
        <v>2</v>
      </c>
      <c r="B5" s="4">
        <v>3</v>
      </c>
      <c r="C5" s="8">
        <v>0.4</v>
      </c>
      <c r="D5" s="8">
        <v>1168.7016960000001</v>
      </c>
      <c r="E5" s="8">
        <v>342.2806703</v>
      </c>
      <c r="F5" s="8">
        <v>61.121899470000002</v>
      </c>
      <c r="G5" s="8">
        <v>24.832212179999999</v>
      </c>
      <c r="H5" s="12">
        <v>47.063938069999999</v>
      </c>
      <c r="I5" s="8">
        <f t="shared" si="0"/>
        <v>3.1966126237407178</v>
      </c>
      <c r="J5" s="8">
        <f t="shared" si="1"/>
        <v>2.4613956673271309</v>
      </c>
      <c r="K5" s="9">
        <v>0.375</v>
      </c>
      <c r="L5" s="10">
        <v>0.42599999999999999</v>
      </c>
      <c r="M5" s="10">
        <v>0.35199999999999998</v>
      </c>
      <c r="N5" s="10">
        <v>0.36099999999999999</v>
      </c>
    </row>
    <row r="6" spans="1:16" ht="15.75" x14ac:dyDescent="0.25">
      <c r="A6" s="1">
        <v>3</v>
      </c>
      <c r="B6" s="4">
        <v>4</v>
      </c>
      <c r="C6" s="8">
        <v>0.4</v>
      </c>
      <c r="D6" s="8">
        <v>994.9517085</v>
      </c>
      <c r="E6" s="8">
        <v>402.05368420000002</v>
      </c>
      <c r="F6" s="8">
        <v>63.05516368</v>
      </c>
      <c r="G6" s="8">
        <v>20.824448220000001</v>
      </c>
      <c r="H6" s="12">
        <v>47.778058649999998</v>
      </c>
      <c r="I6" s="8">
        <f t="shared" si="0"/>
        <v>3.9961272821027487</v>
      </c>
      <c r="J6" s="8">
        <f t="shared" si="1"/>
        <v>3.0279392286342173</v>
      </c>
      <c r="K6" s="9">
        <v>0.45900000000000002</v>
      </c>
      <c r="L6" s="10"/>
      <c r="M6" s="10"/>
      <c r="N6" s="10"/>
    </row>
    <row r="7" spans="1:16" ht="15.75" x14ac:dyDescent="0.25">
      <c r="A7" s="1">
        <v>4</v>
      </c>
      <c r="B7" s="4">
        <v>5</v>
      </c>
      <c r="C7" s="8">
        <v>0.4</v>
      </c>
      <c r="D7" s="8">
        <v>1145.0323189999999</v>
      </c>
      <c r="E7" s="8">
        <v>349.3560779</v>
      </c>
      <c r="F7" s="8">
        <v>60.889320609999999</v>
      </c>
      <c r="G7" s="8">
        <v>24.847767489999999</v>
      </c>
      <c r="H7" s="12">
        <v>46.081899280000002</v>
      </c>
      <c r="I7" s="8">
        <f t="shared" si="0"/>
        <v>3.2379080510018081</v>
      </c>
      <c r="J7" s="8">
        <f t="shared" si="1"/>
        <v>2.4504946222836699</v>
      </c>
      <c r="K7" s="9">
        <v>0.45800000000000002</v>
      </c>
      <c r="L7" s="10"/>
      <c r="M7" s="10"/>
      <c r="N7" s="10"/>
    </row>
    <row r="8" spans="1:16" ht="15.75" x14ac:dyDescent="0.25">
      <c r="A8" s="1">
        <v>5</v>
      </c>
      <c r="B8" s="4">
        <v>6</v>
      </c>
      <c r="C8" s="8">
        <v>0.7</v>
      </c>
      <c r="D8" s="8">
        <v>1522.276114</v>
      </c>
      <c r="E8" s="8">
        <v>459.86532510000001</v>
      </c>
      <c r="F8" s="8">
        <v>74.062872260000006</v>
      </c>
      <c r="G8" s="8">
        <v>27.060777529999999</v>
      </c>
      <c r="H8" s="12">
        <v>56.253968030000003</v>
      </c>
      <c r="I8" s="8">
        <f t="shared" si="0"/>
        <v>3.6033601243256967</v>
      </c>
      <c r="J8" s="8">
        <f t="shared" si="1"/>
        <v>2.7369085081865352</v>
      </c>
      <c r="K8" s="9">
        <v>-1</v>
      </c>
      <c r="L8" s="10">
        <v>0.51</v>
      </c>
      <c r="M8" s="10">
        <v>0.47199999999999998</v>
      </c>
      <c r="N8" s="10">
        <v>0.47299999999999998</v>
      </c>
    </row>
    <row r="9" spans="1:16" ht="15.75" x14ac:dyDescent="0.25">
      <c r="A9" s="1">
        <v>6</v>
      </c>
      <c r="B9" s="4">
        <v>7</v>
      </c>
      <c r="C9" s="8">
        <v>0.5</v>
      </c>
      <c r="D9" s="8">
        <v>1050.1453449999999</v>
      </c>
      <c r="E9" s="8">
        <v>476.15313650000002</v>
      </c>
      <c r="F9" s="8">
        <v>61.968094059999999</v>
      </c>
      <c r="G9" s="8">
        <v>21.986914800000001</v>
      </c>
      <c r="H9" s="12">
        <v>47.762287460000003</v>
      </c>
      <c r="I9" s="8">
        <f t="shared" si="0"/>
        <v>3.6566792394142427</v>
      </c>
      <c r="J9" s="8">
        <f t="shared" si="1"/>
        <v>2.8184078859486004</v>
      </c>
      <c r="K9" s="9">
        <v>0.5</v>
      </c>
      <c r="L9" s="10"/>
      <c r="M9" s="10"/>
      <c r="N9" s="10"/>
    </row>
    <row r="10" spans="1:16" ht="15.75" x14ac:dyDescent="0.25">
      <c r="A10" s="1">
        <v>7</v>
      </c>
      <c r="B10" s="4">
        <v>8</v>
      </c>
      <c r="C10" s="8">
        <v>0.3</v>
      </c>
      <c r="D10" s="8">
        <v>996.10375780000004</v>
      </c>
      <c r="E10" s="8">
        <v>301.1915151</v>
      </c>
      <c r="F10" s="8">
        <v>58.662226990000001</v>
      </c>
      <c r="G10" s="8">
        <v>22.384278640000002</v>
      </c>
      <c r="H10" s="12">
        <v>44.500150040000001</v>
      </c>
      <c r="I10" s="8">
        <f t="shared" si="0"/>
        <v>3.4547172907234711</v>
      </c>
      <c r="J10" s="8">
        <f t="shared" si="1"/>
        <v>2.6206887402291557</v>
      </c>
      <c r="K10" s="9">
        <v>0.41</v>
      </c>
      <c r="L10" s="10"/>
      <c r="M10" s="10"/>
      <c r="N10" s="10"/>
    </row>
    <row r="11" spans="1:16" ht="15.75" x14ac:dyDescent="0.25">
      <c r="A11" s="1">
        <v>8</v>
      </c>
      <c r="B11" s="4">
        <v>9</v>
      </c>
      <c r="C11" s="8">
        <v>0.6</v>
      </c>
      <c r="D11" s="8">
        <v>1405.1860079999999</v>
      </c>
      <c r="E11" s="8">
        <v>427.01535369999999</v>
      </c>
      <c r="F11" s="8">
        <v>67.639617430000001</v>
      </c>
      <c r="G11" s="8">
        <v>27.79714225</v>
      </c>
      <c r="H11" s="12">
        <v>50.551455799999999</v>
      </c>
      <c r="I11" s="8">
        <f t="shared" si="0"/>
        <v>3.2558805880714119</v>
      </c>
      <c r="J11" s="8">
        <f t="shared" si="1"/>
        <v>2.4333299021053145</v>
      </c>
      <c r="K11" s="9">
        <v>-1</v>
      </c>
      <c r="L11" s="10">
        <v>0.54500000000000004</v>
      </c>
      <c r="M11" s="10">
        <v>0.50700000000000001</v>
      </c>
      <c r="N11" s="10">
        <v>0.41299999999999998</v>
      </c>
    </row>
    <row r="12" spans="1:16" ht="15.75" x14ac:dyDescent="0.25">
      <c r="A12" s="1">
        <v>9</v>
      </c>
      <c r="B12" s="4">
        <v>10</v>
      </c>
      <c r="C12" s="8">
        <v>0.4</v>
      </c>
      <c r="D12" s="8">
        <v>833.76953170000002</v>
      </c>
      <c r="E12" s="8">
        <v>479.77766609999998</v>
      </c>
      <c r="F12" s="8">
        <v>51.887492109999997</v>
      </c>
      <c r="G12" s="8">
        <v>22.175329519999998</v>
      </c>
      <c r="H12" s="12">
        <v>37.598969199999999</v>
      </c>
      <c r="I12" s="8">
        <f t="shared" si="0"/>
        <v>3.2290839795691131</v>
      </c>
      <c r="J12" s="8">
        <f t="shared" si="1"/>
        <v>2.3398746820516245</v>
      </c>
      <c r="K12" s="9">
        <v>0.36399999999999999</v>
      </c>
      <c r="L12" s="10">
        <v>0.4</v>
      </c>
      <c r="M12" s="10">
        <v>0.436</v>
      </c>
      <c r="N12" s="10">
        <v>0.47799999999999998</v>
      </c>
    </row>
    <row r="13" spans="1:16" ht="15.75" x14ac:dyDescent="0.25">
      <c r="A13" s="1">
        <v>10</v>
      </c>
      <c r="B13" s="4">
        <v>11</v>
      </c>
      <c r="C13" s="8">
        <v>0.5</v>
      </c>
      <c r="D13" s="8">
        <v>1109.4235209999999</v>
      </c>
      <c r="E13" s="8">
        <v>450.71155479999999</v>
      </c>
      <c r="F13" s="8">
        <v>63.453477239999998</v>
      </c>
      <c r="G13" s="8">
        <v>22.894347719999999</v>
      </c>
      <c r="H13" s="12">
        <v>48.458402679999999</v>
      </c>
      <c r="I13" s="8">
        <f t="shared" si="0"/>
        <v>3.6292215710533848</v>
      </c>
      <c r="J13" s="8">
        <f t="shared" si="1"/>
        <v>2.7715782959201074</v>
      </c>
      <c r="K13" s="9">
        <v>0.54100000000000004</v>
      </c>
      <c r="L13" s="10"/>
      <c r="M13" s="10"/>
      <c r="N13" s="10"/>
    </row>
    <row r="14" spans="1:16" ht="15.75" x14ac:dyDescent="0.25">
      <c r="A14" s="1">
        <v>11</v>
      </c>
      <c r="B14" s="4">
        <v>12</v>
      </c>
      <c r="C14" s="8">
        <v>0.4</v>
      </c>
      <c r="D14" s="8">
        <v>1049.83115</v>
      </c>
      <c r="E14" s="8">
        <v>381.03651239999999</v>
      </c>
      <c r="F14" s="8">
        <v>59.61057332</v>
      </c>
      <c r="G14" s="8">
        <v>22.82143507</v>
      </c>
      <c r="H14" s="12">
        <v>46.001977840000002</v>
      </c>
      <c r="I14" s="8">
        <f t="shared" si="0"/>
        <v>3.3847542545666469</v>
      </c>
      <c r="J14" s="8">
        <f t="shared" si="1"/>
        <v>2.6120431575471472</v>
      </c>
      <c r="K14" s="9">
        <v>0.51800000000000002</v>
      </c>
      <c r="L14" s="10">
        <v>0.4</v>
      </c>
      <c r="M14" s="10">
        <v>0.48599999999999999</v>
      </c>
      <c r="N14" s="10">
        <v>0.436</v>
      </c>
    </row>
    <row r="15" spans="1:16" ht="15.75" x14ac:dyDescent="0.25">
      <c r="A15" s="1">
        <v>12</v>
      </c>
      <c r="B15" s="4">
        <v>13</v>
      </c>
      <c r="C15" s="8">
        <v>0.5</v>
      </c>
      <c r="D15" s="8">
        <v>1087.4298510000001</v>
      </c>
      <c r="E15" s="8">
        <v>459.82736199999999</v>
      </c>
      <c r="F15" s="8">
        <v>60.472124200000003</v>
      </c>
      <c r="G15" s="8">
        <v>24.232992530000001</v>
      </c>
      <c r="H15" s="12">
        <v>44.87393995</v>
      </c>
      <c r="I15" s="8">
        <f t="shared" si="0"/>
        <v>3.3628631786200853</v>
      </c>
      <c r="J15" s="8">
        <f t="shared" si="1"/>
        <v>2.4954459968217555</v>
      </c>
      <c r="K15" s="9">
        <v>0.46600000000000003</v>
      </c>
      <c r="L15" s="10"/>
      <c r="M15" s="10"/>
      <c r="N15" s="10"/>
    </row>
    <row r="16" spans="1:16" ht="15.75" x14ac:dyDescent="0.25">
      <c r="A16" s="1">
        <v>13</v>
      </c>
      <c r="B16" s="4">
        <v>14</v>
      </c>
      <c r="C16" s="8">
        <v>0.5</v>
      </c>
      <c r="D16" s="8">
        <v>1110.785034</v>
      </c>
      <c r="E16" s="8">
        <v>450.15910810000003</v>
      </c>
      <c r="F16" s="8">
        <v>61.567797249999998</v>
      </c>
      <c r="G16" s="8">
        <v>25.140701279999998</v>
      </c>
      <c r="H16" s="12">
        <v>44.182738630000003</v>
      </c>
      <c r="I16" s="8">
        <f t="shared" si="0"/>
        <v>3.4125357672194814</v>
      </c>
      <c r="J16" s="8">
        <f t="shared" si="1"/>
        <v>2.4489291911271618</v>
      </c>
      <c r="K16" s="9">
        <v>0.47</v>
      </c>
      <c r="L16" s="10"/>
      <c r="M16" s="10"/>
      <c r="N16" s="10"/>
    </row>
    <row r="17" spans="1:14" ht="15.75" x14ac:dyDescent="0.25">
      <c r="A17" s="1">
        <v>14</v>
      </c>
      <c r="B17" s="4">
        <v>15</v>
      </c>
      <c r="C17" s="8">
        <v>0.6</v>
      </c>
      <c r="D17" s="8">
        <v>1400.1588830000001</v>
      </c>
      <c r="E17" s="8">
        <v>428.54850770000002</v>
      </c>
      <c r="F17" s="8">
        <v>68.965620709999996</v>
      </c>
      <c r="G17" s="8">
        <v>26.242538840000002</v>
      </c>
      <c r="H17" s="12">
        <v>53.35455125</v>
      </c>
      <c r="I17" s="8">
        <f t="shared" si="0"/>
        <v>3.396940802692876</v>
      </c>
      <c r="J17" s="8">
        <f t="shared" si="1"/>
        <v>2.6280087125137315</v>
      </c>
      <c r="K17" s="9">
        <v>0.45700000000000002</v>
      </c>
      <c r="L17" s="10"/>
      <c r="M17" s="10"/>
      <c r="N17" s="10"/>
    </row>
    <row r="18" spans="1:14" ht="15.75" x14ac:dyDescent="0.25">
      <c r="A18" s="1">
        <v>15</v>
      </c>
      <c r="B18" s="4">
        <v>16</v>
      </c>
      <c r="C18" s="8">
        <v>0.8</v>
      </c>
      <c r="D18" s="8">
        <v>1077.4803340000001</v>
      </c>
      <c r="E18" s="8">
        <v>742.51749610000002</v>
      </c>
      <c r="F18" s="8">
        <v>64.493521310000006</v>
      </c>
      <c r="G18" s="8">
        <v>22.33357114</v>
      </c>
      <c r="H18" s="12">
        <v>48.2448744</v>
      </c>
      <c r="I18" s="8">
        <f t="shared" si="0"/>
        <v>3.860315738220633</v>
      </c>
      <c r="J18" s="8">
        <f t="shared" si="1"/>
        <v>2.8877388620797171</v>
      </c>
      <c r="K18" s="9">
        <v>0.46300000000000002</v>
      </c>
      <c r="L18" s="10"/>
      <c r="M18" s="10"/>
      <c r="N18" s="10"/>
    </row>
    <row r="19" spans="1:14" ht="15.75" x14ac:dyDescent="0.25">
      <c r="A19" s="1">
        <v>16</v>
      </c>
      <c r="B19" s="4">
        <v>17</v>
      </c>
      <c r="C19" s="8">
        <v>0.7</v>
      </c>
      <c r="D19" s="8">
        <v>937.24450939999997</v>
      </c>
      <c r="E19" s="8">
        <v>746.91501840000001</v>
      </c>
      <c r="F19" s="8">
        <v>65.606135850000001</v>
      </c>
      <c r="G19" s="8">
        <v>19.610823719999999</v>
      </c>
      <c r="H19" s="12">
        <v>47.792205099999997</v>
      </c>
      <c r="I19" s="8">
        <f t="shared" si="0"/>
        <v>4.5923609239643053</v>
      </c>
      <c r="J19" s="8">
        <f t="shared" si="1"/>
        <v>3.345404394364726</v>
      </c>
      <c r="K19" s="9">
        <v>0.60399999999999998</v>
      </c>
      <c r="L19" s="10"/>
      <c r="M19" s="10"/>
      <c r="N19" s="10"/>
    </row>
    <row r="20" spans="1:14" ht="15.75" x14ac:dyDescent="0.25">
      <c r="A20" s="1">
        <v>17</v>
      </c>
      <c r="B20" s="4">
        <v>18</v>
      </c>
      <c r="C20" s="8">
        <v>0.4</v>
      </c>
      <c r="D20" s="8">
        <v>922.05840439999997</v>
      </c>
      <c r="E20" s="8">
        <v>433.8380282</v>
      </c>
      <c r="F20" s="8">
        <v>58.838548379999999</v>
      </c>
      <c r="G20" s="8">
        <v>20.296107330000002</v>
      </c>
      <c r="H20" s="12">
        <v>45.430307859999999</v>
      </c>
      <c r="I20" s="8">
        <f t="shared" si="0"/>
        <v>3.7546154982648523</v>
      </c>
      <c r="J20" s="8">
        <f t="shared" si="1"/>
        <v>2.8990065643292002</v>
      </c>
      <c r="K20" s="9">
        <v>0.51</v>
      </c>
      <c r="L20" s="10"/>
      <c r="M20" s="10"/>
      <c r="N20" s="10"/>
    </row>
    <row r="21" spans="1:14" ht="15.75" x14ac:dyDescent="0.25">
      <c r="A21" s="1">
        <v>18</v>
      </c>
      <c r="B21" s="4">
        <v>19</v>
      </c>
      <c r="C21" s="8">
        <v>0.5</v>
      </c>
      <c r="D21" s="8">
        <v>931.90318969999998</v>
      </c>
      <c r="E21" s="8">
        <v>536.56861089999995</v>
      </c>
      <c r="F21" s="8">
        <v>56.294381440000002</v>
      </c>
      <c r="G21" s="8">
        <v>21.16045677</v>
      </c>
      <c r="H21" s="12">
        <v>44.039842810000003</v>
      </c>
      <c r="I21" s="8">
        <f t="shared" si="0"/>
        <v>3.4006293966355083</v>
      </c>
      <c r="J21" s="8">
        <f t="shared" si="1"/>
        <v>2.6603575741243324</v>
      </c>
      <c r="K21" s="9">
        <v>0.48799999999999999</v>
      </c>
      <c r="L21" s="10"/>
      <c r="M21" s="10"/>
      <c r="N21" s="10"/>
    </row>
    <row r="22" spans="1:14" ht="15.75" x14ac:dyDescent="0.25">
      <c r="A22" s="1">
        <v>19</v>
      </c>
      <c r="B22" s="4">
        <v>20</v>
      </c>
      <c r="C22" s="8">
        <v>0.4</v>
      </c>
      <c r="D22" s="8">
        <v>818.47869490000005</v>
      </c>
      <c r="E22" s="8">
        <v>488.74088289999997</v>
      </c>
      <c r="F22" s="8">
        <v>52.423031039999998</v>
      </c>
      <c r="G22" s="8">
        <v>21.229999979999999</v>
      </c>
      <c r="H22" s="12">
        <v>38.55292962</v>
      </c>
      <c r="I22" s="8">
        <f t="shared" si="0"/>
        <v>3.3576612324118824</v>
      </c>
      <c r="J22" s="8">
        <f t="shared" si="1"/>
        <v>2.4692902067539237</v>
      </c>
      <c r="K22" s="9">
        <v>0.48</v>
      </c>
      <c r="L22" s="10">
        <v>0.45700000000000002</v>
      </c>
      <c r="M22" s="10">
        <v>0.46899999999999997</v>
      </c>
      <c r="N22" s="10">
        <v>-1</v>
      </c>
    </row>
    <row r="23" spans="1:14" ht="15.75" x14ac:dyDescent="0.25">
      <c r="A23" s="1">
        <v>20</v>
      </c>
      <c r="B23" s="4">
        <v>21</v>
      </c>
      <c r="C23" s="8">
        <v>0.5</v>
      </c>
      <c r="D23" s="8">
        <v>1066.4835</v>
      </c>
      <c r="E23" s="8">
        <v>468.85863690000002</v>
      </c>
      <c r="F23" s="8">
        <v>52.694066939999999</v>
      </c>
      <c r="G23" s="8">
        <v>27.229513300000001</v>
      </c>
      <c r="H23" s="12">
        <v>39.166454719999997</v>
      </c>
      <c r="I23" s="8">
        <f t="shared" si="0"/>
        <v>2.6035702293351943</v>
      </c>
      <c r="J23" s="8">
        <f t="shared" si="1"/>
        <v>1.9351821077169233</v>
      </c>
      <c r="K23" s="9">
        <v>-1</v>
      </c>
      <c r="L23" s="10">
        <v>0.53200000000000003</v>
      </c>
      <c r="M23" s="10">
        <v>-1</v>
      </c>
      <c r="N23" s="10">
        <v>0.58399999999999996</v>
      </c>
    </row>
    <row r="24" spans="1:14" ht="15.75" x14ac:dyDescent="0.25">
      <c r="A24" s="1">
        <v>21</v>
      </c>
      <c r="B24" s="4">
        <v>22</v>
      </c>
      <c r="C24" s="8">
        <v>0.4</v>
      </c>
      <c r="D24" s="8">
        <v>1109.8424480000001</v>
      </c>
      <c r="E24" s="8">
        <v>360.43314149999998</v>
      </c>
      <c r="F24" s="8">
        <v>55.927126110000003</v>
      </c>
      <c r="G24" s="8">
        <v>26.886526700000001</v>
      </c>
      <c r="H24" s="12">
        <v>41.278758699999997</v>
      </c>
      <c r="I24" s="8">
        <f t="shared" si="0"/>
        <v>2.8182769910813898</v>
      </c>
      <c r="J24" s="8">
        <f t="shared" si="1"/>
        <v>2.0801171804017362</v>
      </c>
      <c r="K24" s="9">
        <v>0.49299999999999999</v>
      </c>
      <c r="L24" s="10">
        <v>0.40200000000000002</v>
      </c>
      <c r="M24" s="10">
        <v>0.47399999999999998</v>
      </c>
      <c r="N24" s="10">
        <v>0.42199999999999999</v>
      </c>
    </row>
    <row r="25" spans="1:14" ht="15.75" x14ac:dyDescent="0.25">
      <c r="A25" s="1">
        <v>22</v>
      </c>
      <c r="B25" s="4">
        <v>23</v>
      </c>
      <c r="C25" s="8">
        <v>0.4</v>
      </c>
      <c r="D25" s="8">
        <v>778.99482179999995</v>
      </c>
      <c r="E25" s="8">
        <v>513.51304110000001</v>
      </c>
      <c r="F25" s="8">
        <v>53.450201389999997</v>
      </c>
      <c r="G25" s="8">
        <v>19.20213996</v>
      </c>
      <c r="H25" s="12">
        <v>40.56812541</v>
      </c>
      <c r="I25" s="8">
        <f t="shared" si="0"/>
        <v>3.6674493188929662</v>
      </c>
      <c r="J25" s="8">
        <f t="shared" si="1"/>
        <v>2.7835544111928239</v>
      </c>
      <c r="K25" s="9">
        <v>0.47599999999999998</v>
      </c>
      <c r="L25" s="10"/>
      <c r="M25" s="10"/>
      <c r="N25" s="10"/>
    </row>
    <row r="26" spans="1:14" ht="15.75" x14ac:dyDescent="0.25">
      <c r="A26" s="1">
        <v>23</v>
      </c>
      <c r="B26" s="4">
        <v>24</v>
      </c>
      <c r="C26" s="8">
        <v>0.2</v>
      </c>
      <c r="D26" s="8">
        <v>880.16570079999997</v>
      </c>
      <c r="E26" s="8">
        <v>227.24357449999999</v>
      </c>
      <c r="F26" s="8">
        <v>49.997458020000003</v>
      </c>
      <c r="G26" s="8">
        <v>25.179504000000001</v>
      </c>
      <c r="H26" s="12">
        <v>34.955640940000002</v>
      </c>
      <c r="I26" s="8">
        <f t="shared" si="0"/>
        <v>2.8400854591238835</v>
      </c>
      <c r="J26" s="8">
        <f t="shared" si="1"/>
        <v>1.9856410999994281</v>
      </c>
      <c r="K26" s="9">
        <v>0.46899999999999997</v>
      </c>
      <c r="L26" s="10"/>
      <c r="M26" s="10"/>
      <c r="N26" s="10"/>
    </row>
    <row r="27" spans="1:14" ht="15.75" x14ac:dyDescent="0.25">
      <c r="A27" s="1">
        <v>24</v>
      </c>
      <c r="B27" s="4">
        <v>25</v>
      </c>
      <c r="C27" s="8">
        <v>0.3</v>
      </c>
      <c r="D27" s="8">
        <v>968.03564649999998</v>
      </c>
      <c r="E27" s="8">
        <v>309.92453749999999</v>
      </c>
      <c r="F27" s="8">
        <v>57.330169179999999</v>
      </c>
      <c r="G27" s="8">
        <v>22.241920539999999</v>
      </c>
      <c r="H27" s="12">
        <v>43.523024220000003</v>
      </c>
      <c r="I27" s="8">
        <f t="shared" si="0"/>
        <v>3.3952761038200276</v>
      </c>
      <c r="J27" s="8">
        <f t="shared" si="1"/>
        <v>2.5775727899439751</v>
      </c>
      <c r="K27" s="9">
        <v>0.41</v>
      </c>
      <c r="L27" s="10"/>
      <c r="M27" s="10"/>
      <c r="N27" s="10"/>
    </row>
    <row r="28" spans="1:14" ht="15.75" x14ac:dyDescent="0.25">
      <c r="A28" s="1">
        <v>25</v>
      </c>
      <c r="B28" s="4">
        <v>26</v>
      </c>
      <c r="C28" s="8">
        <v>0.5</v>
      </c>
      <c r="D28" s="8">
        <v>1295.2176609999999</v>
      </c>
      <c r="E28" s="8">
        <v>386.05866420000001</v>
      </c>
      <c r="F28" s="8">
        <v>67.572598679999999</v>
      </c>
      <c r="G28" s="8">
        <v>24.453595029999999</v>
      </c>
      <c r="H28" s="12">
        <v>52.966349510000001</v>
      </c>
      <c r="I28" s="8">
        <f t="shared" si="0"/>
        <v>3.525319511813187</v>
      </c>
      <c r="J28" s="8">
        <f t="shared" si="1"/>
        <v>2.7632991630515278</v>
      </c>
      <c r="K28" s="9">
        <v>0.50600000000000001</v>
      </c>
      <c r="L28" s="10"/>
      <c r="M28" s="10"/>
      <c r="N28" s="10"/>
    </row>
    <row r="29" spans="1:14" ht="15.75" x14ac:dyDescent="0.25">
      <c r="A29" s="1">
        <v>26</v>
      </c>
      <c r="B29" s="4">
        <v>27</v>
      </c>
      <c r="C29" s="8">
        <v>0.5</v>
      </c>
      <c r="D29" s="8">
        <v>1362.664914</v>
      </c>
      <c r="E29" s="8">
        <v>366.9500807</v>
      </c>
      <c r="F29" s="8">
        <v>68.599611899999999</v>
      </c>
      <c r="G29" s="8">
        <v>26.243106229999999</v>
      </c>
      <c r="H29" s="12">
        <v>51.924680780000003</v>
      </c>
      <c r="I29" s="8">
        <f t="shared" si="0"/>
        <v>3.4534585168240572</v>
      </c>
      <c r="J29" s="8">
        <f t="shared" si="1"/>
        <v>2.6140050380766224</v>
      </c>
      <c r="K29" s="9">
        <v>0.46300000000000002</v>
      </c>
      <c r="L29" s="10">
        <v>-1</v>
      </c>
      <c r="M29" s="10">
        <v>0.48899999999999999</v>
      </c>
      <c r="N29" s="10">
        <v>-1</v>
      </c>
    </row>
    <row r="30" spans="1:14" ht="15.75" x14ac:dyDescent="0.25">
      <c r="A30" s="1">
        <v>27</v>
      </c>
      <c r="B30" s="4">
        <v>28</v>
      </c>
      <c r="C30" s="8">
        <v>0.5</v>
      </c>
      <c r="D30" s="8">
        <v>1003.853908</v>
      </c>
      <c r="E30" s="8">
        <v>498.1103286</v>
      </c>
      <c r="F30" s="8">
        <v>61.29023196</v>
      </c>
      <c r="G30" s="8">
        <v>21.25493385</v>
      </c>
      <c r="H30" s="12">
        <v>47.229218160000002</v>
      </c>
      <c r="I30" s="8">
        <f t="shared" si="0"/>
        <v>3.7420709365915079</v>
      </c>
      <c r="J30" s="8">
        <f t="shared" si="1"/>
        <v>2.883576697652249</v>
      </c>
      <c r="K30" s="9">
        <v>0.38700000000000001</v>
      </c>
      <c r="L30" s="10"/>
      <c r="M30" s="10"/>
      <c r="N30" s="10"/>
    </row>
    <row r="31" spans="1:14" ht="15.75" x14ac:dyDescent="0.25">
      <c r="A31" s="1">
        <v>28</v>
      </c>
      <c r="B31" s="4">
        <v>29</v>
      </c>
      <c r="C31" s="8">
        <v>0.6</v>
      </c>
      <c r="D31" s="8">
        <v>1002.282932</v>
      </c>
      <c r="E31" s="8">
        <v>598.66927899999996</v>
      </c>
      <c r="F31" s="8">
        <v>55.828151779999999</v>
      </c>
      <c r="G31" s="8">
        <v>24.812590849999999</v>
      </c>
      <c r="H31" s="12">
        <v>40.394126419999999</v>
      </c>
      <c r="I31" s="8">
        <f t="shared" si="0"/>
        <v>3.1096833355740685</v>
      </c>
      <c r="J31" s="8">
        <f t="shared" si="1"/>
        <v>2.2499928410337691</v>
      </c>
      <c r="K31" s="9">
        <v>0.44</v>
      </c>
      <c r="L31" s="10"/>
      <c r="M31" s="10"/>
      <c r="N31" s="10"/>
    </row>
    <row r="32" spans="1:14" ht="15.75" x14ac:dyDescent="0.25">
      <c r="A32" s="1">
        <v>29</v>
      </c>
      <c r="B32" s="4">
        <v>30</v>
      </c>
      <c r="C32" s="8">
        <v>0.5</v>
      </c>
      <c r="D32" s="8">
        <v>850.84080840000001</v>
      </c>
      <c r="E32" s="8">
        <v>587.68925409999997</v>
      </c>
      <c r="F32" s="8">
        <v>59.213153630000001</v>
      </c>
      <c r="G32" s="8">
        <v>18.34600288</v>
      </c>
      <c r="H32" s="12">
        <v>46.377448739999998</v>
      </c>
      <c r="I32" s="8">
        <f t="shared" si="0"/>
        <v>4.120862008726828</v>
      </c>
      <c r="J32" s="8">
        <f t="shared" si="1"/>
        <v>3.2275779098754835</v>
      </c>
      <c r="K32" s="9">
        <v>0.42</v>
      </c>
      <c r="L32" s="10"/>
      <c r="M32" s="10"/>
      <c r="N32" s="10"/>
    </row>
    <row r="33" spans="1:14" ht="15.75" x14ac:dyDescent="0.25">
      <c r="A33" s="1">
        <v>30</v>
      </c>
      <c r="B33" s="4">
        <v>31</v>
      </c>
      <c r="C33" s="8">
        <v>0.6</v>
      </c>
      <c r="D33" s="8">
        <v>1223.1622110000001</v>
      </c>
      <c r="E33" s="8">
        <v>490.56126380000001</v>
      </c>
      <c r="F33" s="8">
        <v>66.061817230000003</v>
      </c>
      <c r="G33" s="8">
        <v>24.957359929999999</v>
      </c>
      <c r="H33" s="12">
        <v>49.010080160000001</v>
      </c>
      <c r="I33" s="8">
        <f t="shared" si="0"/>
        <v>3.5679353535309022</v>
      </c>
      <c r="J33" s="8">
        <f t="shared" si="1"/>
        <v>2.6469873983181365</v>
      </c>
      <c r="K33" s="9">
        <v>0.51900000000000002</v>
      </c>
      <c r="L33" s="10"/>
      <c r="M33" s="10"/>
      <c r="N33" s="10"/>
    </row>
    <row r="34" spans="1:14" ht="15.75" x14ac:dyDescent="0.25">
      <c r="A34" s="1">
        <v>31</v>
      </c>
      <c r="B34" s="4">
        <v>32</v>
      </c>
      <c r="C34" s="8">
        <v>0.4</v>
      </c>
      <c r="D34" s="8">
        <v>890.4294132</v>
      </c>
      <c r="E34" s="8">
        <v>449.2484121</v>
      </c>
      <c r="F34" s="8">
        <v>58.625620519999998</v>
      </c>
      <c r="G34" s="8">
        <v>22.05077361</v>
      </c>
      <c r="H34" s="12">
        <v>40.380869580000002</v>
      </c>
      <c r="I34" s="8">
        <f t="shared" si="0"/>
        <v>3.8598942604595496</v>
      </c>
      <c r="J34" s="8">
        <f t="shared" si="1"/>
        <v>2.6586650226826212</v>
      </c>
      <c r="K34" s="9">
        <v>0.43099999999999999</v>
      </c>
      <c r="L34" s="10"/>
      <c r="M34" s="10"/>
      <c r="N34" s="10"/>
    </row>
    <row r="35" spans="1:14" ht="15.75" x14ac:dyDescent="0.25">
      <c r="A35" s="1">
        <v>32</v>
      </c>
      <c r="B35" s="4">
        <v>33</v>
      </c>
      <c r="C35" s="8">
        <v>0.7</v>
      </c>
      <c r="D35" s="8">
        <v>1539.4521219999999</v>
      </c>
      <c r="E35" s="8">
        <v>454.7345057</v>
      </c>
      <c r="F35" s="8">
        <v>69.936837359999998</v>
      </c>
      <c r="G35" s="8">
        <v>29.294178809999998</v>
      </c>
      <c r="H35" s="12">
        <v>52.551468749999998</v>
      </c>
      <c r="I35" s="8">
        <f t="shared" si="0"/>
        <v>3.1772090538058912</v>
      </c>
      <c r="J35" s="8">
        <f t="shared" si="1"/>
        <v>2.3873970939279592</v>
      </c>
      <c r="K35" s="9">
        <v>0.52900000000000003</v>
      </c>
      <c r="L35" s="10"/>
      <c r="M35" s="10"/>
      <c r="N35" s="10"/>
    </row>
    <row r="36" spans="1:14" ht="15.75" x14ac:dyDescent="0.25">
      <c r="A36" s="1">
        <v>33</v>
      </c>
      <c r="B36" s="4">
        <v>34</v>
      </c>
      <c r="C36" s="8">
        <v>0.3</v>
      </c>
      <c r="D36" s="8">
        <v>831.15123770000002</v>
      </c>
      <c r="E36" s="8">
        <v>360.96679690000002</v>
      </c>
      <c r="F36" s="8">
        <v>57.300818370000002</v>
      </c>
      <c r="G36" s="8">
        <v>19.246480429999998</v>
      </c>
      <c r="H36" s="12">
        <v>43.184583320000002</v>
      </c>
      <c r="I36" s="8">
        <f t="shared" si="0"/>
        <v>3.9504047361556731</v>
      </c>
      <c r="J36" s="8">
        <f t="shared" si="1"/>
        <v>2.9772102270025278</v>
      </c>
      <c r="K36" s="9">
        <v>-1</v>
      </c>
      <c r="L36" s="10">
        <v>0.46500000000000002</v>
      </c>
      <c r="M36" s="10">
        <v>-1</v>
      </c>
      <c r="N36" s="10">
        <v>0.54500000000000004</v>
      </c>
    </row>
    <row r="37" spans="1:14" ht="15.75" x14ac:dyDescent="0.25">
      <c r="A37" s="1">
        <v>34</v>
      </c>
      <c r="B37" s="4">
        <v>35</v>
      </c>
      <c r="C37" s="8">
        <v>0.7</v>
      </c>
      <c r="D37" s="8">
        <v>1136.8632419999999</v>
      </c>
      <c r="E37" s="8">
        <v>615.7662368</v>
      </c>
      <c r="F37" s="8">
        <v>62.894848029999999</v>
      </c>
      <c r="G37" s="8">
        <v>23.827620589999999</v>
      </c>
      <c r="H37" s="12">
        <v>47.711991939999997</v>
      </c>
      <c r="I37" s="8">
        <f t="shared" si="0"/>
        <v>3.4795406893072851</v>
      </c>
      <c r="J37" s="8">
        <f t="shared" si="1"/>
        <v>2.639577367468902</v>
      </c>
      <c r="K37" s="9">
        <v>0.51300000000000001</v>
      </c>
      <c r="L37" s="10"/>
      <c r="M37" s="10"/>
      <c r="N37" s="10"/>
    </row>
    <row r="38" spans="1:14" ht="15.75" x14ac:dyDescent="0.25">
      <c r="A38" s="1">
        <v>35</v>
      </c>
      <c r="B38" s="4">
        <v>36</v>
      </c>
      <c r="C38" s="8">
        <v>0.5</v>
      </c>
      <c r="D38" s="8">
        <v>1177.813359</v>
      </c>
      <c r="E38" s="8">
        <v>424.54094789999999</v>
      </c>
      <c r="F38" s="8">
        <v>60.992072909999997</v>
      </c>
      <c r="G38" s="8">
        <v>25.908833040000001</v>
      </c>
      <c r="H38" s="12">
        <v>45.459915449999997</v>
      </c>
      <c r="I38" s="8">
        <f t="shared" si="0"/>
        <v>3.1584231316727287</v>
      </c>
      <c r="J38" s="8">
        <f t="shared" si="1"/>
        <v>2.3541034370724399</v>
      </c>
      <c r="K38" s="9">
        <v>0.47399999999999998</v>
      </c>
      <c r="L38" s="10"/>
      <c r="M38" s="10"/>
      <c r="N38" s="10"/>
    </row>
    <row r="39" spans="1:14" ht="15.75" x14ac:dyDescent="0.25">
      <c r="A39" s="1">
        <v>36</v>
      </c>
      <c r="B39" s="4">
        <v>37</v>
      </c>
      <c r="C39" s="8">
        <v>0.3</v>
      </c>
      <c r="D39" s="8">
        <v>844.03324410000005</v>
      </c>
      <c r="E39" s="8">
        <v>355.45756299999999</v>
      </c>
      <c r="F39" s="8">
        <v>57.405278080000002</v>
      </c>
      <c r="G39" s="8">
        <v>19.636546710000001</v>
      </c>
      <c r="H39" s="12">
        <v>42.982773729999998</v>
      </c>
      <c r="I39" s="8">
        <f t="shared" si="0"/>
        <v>3.9043082419768975</v>
      </c>
      <c r="J39" s="8">
        <f t="shared" si="1"/>
        <v>2.9233896839287992</v>
      </c>
      <c r="K39" s="9">
        <v>-1</v>
      </c>
      <c r="L39" s="10">
        <v>0.44400000000000001</v>
      </c>
      <c r="M39" s="10">
        <v>0.53100000000000003</v>
      </c>
      <c r="N39" s="10">
        <v>0.50800000000000001</v>
      </c>
    </row>
    <row r="40" spans="1:14" ht="15.75" x14ac:dyDescent="0.25">
      <c r="A40" s="1">
        <v>37</v>
      </c>
      <c r="B40" s="4">
        <v>38</v>
      </c>
      <c r="C40" s="8">
        <v>0.5</v>
      </c>
      <c r="D40" s="8">
        <v>864.35120529999995</v>
      </c>
      <c r="E40" s="8">
        <v>578.50327149999998</v>
      </c>
      <c r="F40" s="8">
        <v>58.107452559999999</v>
      </c>
      <c r="G40" s="8">
        <v>19.109597239999999</v>
      </c>
      <c r="H40" s="12">
        <v>45.231262299999997</v>
      </c>
      <c r="I40" s="8">
        <f t="shared" si="0"/>
        <v>3.9063704918890458</v>
      </c>
      <c r="J40" s="8">
        <f t="shared" si="1"/>
        <v>3.040747108911857</v>
      </c>
      <c r="K40" s="9">
        <v>0.55000000000000004</v>
      </c>
      <c r="L40" s="10"/>
      <c r="M40" s="10"/>
      <c r="N40" s="10"/>
    </row>
    <row r="41" spans="1:14" ht="15.75" x14ac:dyDescent="0.25">
      <c r="A41" s="1">
        <v>38</v>
      </c>
      <c r="B41" s="4">
        <v>39</v>
      </c>
      <c r="C41" s="8">
        <v>0.4</v>
      </c>
      <c r="D41" s="8">
        <v>1292.389903</v>
      </c>
      <c r="E41" s="8">
        <v>309.52269039999999</v>
      </c>
      <c r="F41" s="8">
        <v>68.099411970000006</v>
      </c>
      <c r="G41" s="8">
        <v>24.893639050000001</v>
      </c>
      <c r="H41" s="12">
        <v>51.916471540000003</v>
      </c>
      <c r="I41" s="8">
        <f t="shared" si="0"/>
        <v>3.5883365382960442</v>
      </c>
      <c r="J41" s="8">
        <f t="shared" si="1"/>
        <v>2.7356149831376304</v>
      </c>
      <c r="K41" s="9">
        <v>0.48</v>
      </c>
      <c r="L41" s="10"/>
      <c r="M41" s="10"/>
      <c r="N41" s="10"/>
    </row>
    <row r="42" spans="1:14" ht="15.75" x14ac:dyDescent="0.25">
      <c r="A42" s="1">
        <v>39</v>
      </c>
      <c r="B42" s="4">
        <v>40</v>
      </c>
      <c r="C42" s="8">
        <v>0.4</v>
      </c>
      <c r="D42" s="8">
        <v>948.86973460000002</v>
      </c>
      <c r="E42" s="8">
        <v>421.5794702</v>
      </c>
      <c r="F42" s="8">
        <v>58.120535769999996</v>
      </c>
      <c r="G42" s="8">
        <v>21.401459240000001</v>
      </c>
      <c r="H42" s="12">
        <v>44.336683970000003</v>
      </c>
      <c r="I42" s="8">
        <f t="shared" si="0"/>
        <v>3.5600215235190928</v>
      </c>
      <c r="J42" s="8">
        <f t="shared" si="1"/>
        <v>2.7157277042759254</v>
      </c>
      <c r="K42" s="9">
        <v>0.52700000000000002</v>
      </c>
      <c r="L42" s="10"/>
      <c r="M42" s="10"/>
      <c r="N42" s="10"/>
    </row>
    <row r="43" spans="1:14" ht="15.75" x14ac:dyDescent="0.25">
      <c r="A43" s="1">
        <v>40</v>
      </c>
      <c r="B43" s="4">
        <v>41</v>
      </c>
      <c r="C43" s="8">
        <v>0.6</v>
      </c>
      <c r="D43" s="8">
        <v>1134.663875</v>
      </c>
      <c r="E43" s="8">
        <v>528.82268780000004</v>
      </c>
      <c r="F43" s="8">
        <v>64.170201430000006</v>
      </c>
      <c r="G43" s="8">
        <v>22.907336659999999</v>
      </c>
      <c r="H43" s="12">
        <v>49.532771599999997</v>
      </c>
      <c r="I43" s="8">
        <f t="shared" si="0"/>
        <v>3.6291053608865229</v>
      </c>
      <c r="J43" s="8">
        <f t="shared" si="1"/>
        <v>2.8012947285160306</v>
      </c>
      <c r="K43" s="9">
        <v>0.42499999999999999</v>
      </c>
      <c r="L43" s="10"/>
      <c r="M43" s="10"/>
      <c r="N43" s="10"/>
    </row>
    <row r="44" spans="1:14" ht="15.75" x14ac:dyDescent="0.25">
      <c r="A44" s="1">
        <v>41</v>
      </c>
      <c r="B44" s="4">
        <v>42</v>
      </c>
      <c r="C44" s="8">
        <v>0.5</v>
      </c>
      <c r="D44" s="8">
        <v>1328.5223599999999</v>
      </c>
      <c r="E44" s="8">
        <v>376.38056760000001</v>
      </c>
      <c r="F44" s="8">
        <v>63.96072333</v>
      </c>
      <c r="G44" s="8">
        <v>27.04850961</v>
      </c>
      <c r="H44" s="12">
        <v>49.116286959999996</v>
      </c>
      <c r="I44" s="8">
        <f t="shared" si="0"/>
        <v>3.0793415693032116</v>
      </c>
      <c r="J44" s="8">
        <f t="shared" si="1"/>
        <v>2.3646671943193991</v>
      </c>
      <c r="K44" s="9">
        <v>-1</v>
      </c>
      <c r="L44" s="10">
        <v>-1</v>
      </c>
      <c r="M44" s="10">
        <v>0.435</v>
      </c>
      <c r="N44" s="10">
        <v>0.41799999999999998</v>
      </c>
    </row>
    <row r="45" spans="1:14" ht="15.75" x14ac:dyDescent="0.25">
      <c r="A45" s="1">
        <v>42</v>
      </c>
      <c r="B45" s="4">
        <v>43</v>
      </c>
      <c r="C45" s="8">
        <v>0.4</v>
      </c>
      <c r="D45" s="8">
        <v>950.54544269999997</v>
      </c>
      <c r="E45" s="8">
        <v>420.83627150000001</v>
      </c>
      <c r="F45" s="8">
        <v>57.590985019999998</v>
      </c>
      <c r="G45" s="8">
        <v>21.9677212</v>
      </c>
      <c r="H45" s="12">
        <v>43.270097710000002</v>
      </c>
      <c r="I45" s="8">
        <f t="shared" si="0"/>
        <v>3.4892824757044769</v>
      </c>
      <c r="J45" s="8">
        <f t="shared" si="1"/>
        <v>2.6216185327406647</v>
      </c>
      <c r="K45" s="9">
        <v>0.55700000000000005</v>
      </c>
      <c r="L45" s="10"/>
      <c r="M45" s="10"/>
      <c r="N45" s="10"/>
    </row>
    <row r="46" spans="1:14" ht="15.75" x14ac:dyDescent="0.25">
      <c r="A46" s="1">
        <v>43</v>
      </c>
      <c r="B46" s="4">
        <v>44</v>
      </c>
      <c r="C46" s="8">
        <v>0.5</v>
      </c>
      <c r="D46" s="8">
        <v>1186.820291</v>
      </c>
      <c r="E46" s="8">
        <v>421.31905219999999</v>
      </c>
      <c r="F46" s="8">
        <v>64.608019519999999</v>
      </c>
      <c r="G46" s="8">
        <v>24.147801479999998</v>
      </c>
      <c r="H46" s="12">
        <v>49.148171580000003</v>
      </c>
      <c r="I46" s="8">
        <f t="shared" si="0"/>
        <v>3.5171257333151722</v>
      </c>
      <c r="J46" s="8">
        <f t="shared" si="1"/>
        <v>2.6755238804456165</v>
      </c>
      <c r="K46" s="9">
        <v>0.47599999999999998</v>
      </c>
      <c r="L46" s="10"/>
      <c r="M46" s="10"/>
      <c r="N46" s="10"/>
    </row>
    <row r="47" spans="1:14" ht="15.75" x14ac:dyDescent="0.25">
      <c r="A47" s="1">
        <v>44</v>
      </c>
      <c r="B47" s="4">
        <v>45</v>
      </c>
      <c r="C47" s="8">
        <v>0.4</v>
      </c>
      <c r="D47" s="8">
        <v>964.89369369999997</v>
      </c>
      <c r="E47" s="8">
        <v>414.57831329999999</v>
      </c>
      <c r="F47" s="8">
        <v>51.313356470000002</v>
      </c>
      <c r="G47" s="8">
        <v>26.100959379999999</v>
      </c>
      <c r="H47" s="12">
        <v>36.967748180000001</v>
      </c>
      <c r="I47" s="8">
        <f t="shared" si="0"/>
        <v>2.7288607744139215</v>
      </c>
      <c r="J47" s="8">
        <f t="shared" si="1"/>
        <v>1.9659567191740521</v>
      </c>
      <c r="K47" s="9">
        <v>0.379</v>
      </c>
      <c r="L47" s="10">
        <v>0.39900000000000002</v>
      </c>
      <c r="M47" s="10">
        <v>0.42399999999999999</v>
      </c>
      <c r="N47" s="10">
        <v>0.433</v>
      </c>
    </row>
    <row r="48" spans="1:14" ht="15.75" x14ac:dyDescent="0.25">
      <c r="A48" s="1">
        <v>45</v>
      </c>
      <c r="B48" s="4">
        <v>46</v>
      </c>
      <c r="C48" s="8">
        <v>1</v>
      </c>
      <c r="D48" s="8">
        <v>1476.4036040000001</v>
      </c>
      <c r="E48" s="8">
        <v>677.36220470000001</v>
      </c>
      <c r="F48" s="8">
        <v>69.133981129999995</v>
      </c>
      <c r="G48" s="8">
        <v>28.148817829999999</v>
      </c>
      <c r="H48" s="12">
        <v>52.449932799999999</v>
      </c>
      <c r="I48" s="8">
        <f t="shared" si="0"/>
        <v>3.2372633973082574</v>
      </c>
      <c r="J48" s="8">
        <f t="shared" si="1"/>
        <v>2.456017213494468</v>
      </c>
      <c r="K48" s="9">
        <v>-1</v>
      </c>
      <c r="L48" s="10">
        <v>-1</v>
      </c>
      <c r="M48" s="10">
        <v>0.48499999999999999</v>
      </c>
      <c r="N48" s="10">
        <v>-1</v>
      </c>
    </row>
    <row r="49" spans="1:14" ht="15.75" x14ac:dyDescent="0.25">
      <c r="A49" s="1">
        <v>46</v>
      </c>
      <c r="B49" s="4">
        <v>47</v>
      </c>
      <c r="C49" s="8">
        <v>0.6</v>
      </c>
      <c r="D49" s="8">
        <v>941.11958440000001</v>
      </c>
      <c r="E49" s="8">
        <v>637.57678610000005</v>
      </c>
      <c r="F49" s="8">
        <v>59.120296660000001</v>
      </c>
      <c r="G49" s="8">
        <v>20.89870342</v>
      </c>
      <c r="H49" s="12">
        <v>45.032438890000002</v>
      </c>
      <c r="I49" s="8">
        <f t="shared" si="0"/>
        <v>3.7138845425204261</v>
      </c>
      <c r="J49" s="8">
        <f t="shared" si="1"/>
        <v>2.8288978254709352</v>
      </c>
      <c r="K49" s="9">
        <v>0.624</v>
      </c>
      <c r="L49" s="10"/>
      <c r="M49" s="10"/>
      <c r="N49" s="10"/>
    </row>
    <row r="50" spans="1:14" ht="15.75" x14ac:dyDescent="0.25">
      <c r="A50" s="1">
        <v>47</v>
      </c>
      <c r="B50" s="4">
        <v>48</v>
      </c>
      <c r="C50" s="8">
        <v>0.5</v>
      </c>
      <c r="D50" s="8">
        <v>1248.71676</v>
      </c>
      <c r="E50" s="8">
        <v>400.43508350000002</v>
      </c>
      <c r="F50" s="8">
        <v>64.350489330000002</v>
      </c>
      <c r="G50" s="8">
        <v>25.62139685</v>
      </c>
      <c r="H50" s="12">
        <v>48.737263130000002</v>
      </c>
      <c r="I50" s="8">
        <f t="shared" si="0"/>
        <v>3.3161927585647555</v>
      </c>
      <c r="J50" s="8">
        <f t="shared" si="1"/>
        <v>2.5115917647557926</v>
      </c>
      <c r="K50" s="9">
        <v>0.48499999999999999</v>
      </c>
      <c r="L50" s="10"/>
      <c r="M50" s="10"/>
      <c r="N50" s="10"/>
    </row>
    <row r="51" spans="1:14" ht="15.75" x14ac:dyDescent="0.25">
      <c r="A51" s="1">
        <v>48</v>
      </c>
      <c r="B51" s="4">
        <v>49</v>
      </c>
      <c r="C51" s="8">
        <v>0.4</v>
      </c>
      <c r="D51" s="8">
        <v>915.87923060000003</v>
      </c>
      <c r="E51" s="8">
        <v>436.76500859999999</v>
      </c>
      <c r="F51" s="8">
        <v>55.942513820000002</v>
      </c>
      <c r="G51" s="8">
        <v>23.206976170000001</v>
      </c>
      <c r="H51" s="12">
        <v>39.465685829999998</v>
      </c>
      <c r="I51" s="8">
        <f t="shared" si="0"/>
        <v>3.4170060286776978</v>
      </c>
      <c r="J51" s="8">
        <f t="shared" si="1"/>
        <v>2.4105903936040454</v>
      </c>
      <c r="K51" s="9">
        <v>-1</v>
      </c>
      <c r="L51" s="10">
        <v>0.45200000000000001</v>
      </c>
      <c r="M51" s="10">
        <v>0.432</v>
      </c>
      <c r="N51" s="10">
        <v>0.45</v>
      </c>
    </row>
    <row r="52" spans="1:14" ht="15.75" x14ac:dyDescent="0.25">
      <c r="A52" s="1">
        <v>49</v>
      </c>
      <c r="B52" s="4">
        <v>50</v>
      </c>
      <c r="C52" s="8">
        <v>0.6</v>
      </c>
      <c r="D52" s="8">
        <v>986.57316779999996</v>
      </c>
      <c r="E52" s="8">
        <v>608.2022293</v>
      </c>
      <c r="F52" s="8">
        <v>61.48642083</v>
      </c>
      <c r="G52" s="8">
        <v>21.171127250000001</v>
      </c>
      <c r="H52" s="12">
        <v>46.59993566</v>
      </c>
      <c r="I52" s="8">
        <f t="shared" si="0"/>
        <v>3.8320319970938681</v>
      </c>
      <c r="J52" s="8">
        <f t="shared" si="1"/>
        <v>2.9042582430276589</v>
      </c>
      <c r="K52" s="9">
        <v>0.45600000000000002</v>
      </c>
      <c r="L52" s="10"/>
      <c r="M52" s="10"/>
      <c r="N52" s="10"/>
    </row>
    <row r="53" spans="1:14" ht="15.75" x14ac:dyDescent="0.25">
      <c r="A53" s="1">
        <v>50</v>
      </c>
      <c r="B53" s="4">
        <v>51</v>
      </c>
      <c r="C53" s="8">
        <v>0.3</v>
      </c>
      <c r="D53" s="8">
        <v>629.96152910000001</v>
      </c>
      <c r="E53" s="8">
        <v>476.24812969999999</v>
      </c>
      <c r="F53" s="8">
        <v>45.104956880000003</v>
      </c>
      <c r="G53" s="8">
        <v>19.41453533</v>
      </c>
      <c r="H53" s="12">
        <v>32.447932360000003</v>
      </c>
      <c r="I53" s="8">
        <f t="shared" si="0"/>
        <v>3.229494248725322</v>
      </c>
      <c r="J53" s="8">
        <f t="shared" si="1"/>
        <v>2.3232570913145829</v>
      </c>
      <c r="K53" s="9">
        <v>0.39800000000000002</v>
      </c>
      <c r="L53" s="10"/>
      <c r="M53" s="10"/>
      <c r="N53" s="10"/>
    </row>
    <row r="54" spans="1:14" ht="15.75" x14ac:dyDescent="0.25">
      <c r="A54" s="1">
        <v>51</v>
      </c>
      <c r="B54" s="4">
        <v>52</v>
      </c>
      <c r="C54" s="8">
        <v>0.5</v>
      </c>
      <c r="D54" s="8">
        <v>1222.429089</v>
      </c>
      <c r="E54" s="8">
        <v>409.04622169999999</v>
      </c>
      <c r="F54" s="8">
        <v>66.864931839999997</v>
      </c>
      <c r="G54" s="8">
        <v>23.298256649999999</v>
      </c>
      <c r="H54" s="12">
        <v>52.468693559999998</v>
      </c>
      <c r="I54" s="8">
        <f t="shared" si="0"/>
        <v>3.6574056934666461</v>
      </c>
      <c r="J54" s="8">
        <f t="shared" si="1"/>
        <v>2.8699542993488314</v>
      </c>
      <c r="K54" s="9">
        <v>0.621</v>
      </c>
      <c r="L54" s="10"/>
      <c r="M54" s="10"/>
      <c r="N54" s="10"/>
    </row>
    <row r="55" spans="1:14" ht="15.75" x14ac:dyDescent="0.25">
      <c r="A55" s="1">
        <v>52</v>
      </c>
      <c r="B55" s="4">
        <v>53</v>
      </c>
      <c r="C55" s="8">
        <v>0.4</v>
      </c>
      <c r="D55" s="8">
        <v>982.69809269999996</v>
      </c>
      <c r="E55" s="8">
        <v>407.0670361</v>
      </c>
      <c r="F55" s="8">
        <v>62.928535480000001</v>
      </c>
      <c r="G55" s="8">
        <v>20.780493580000002</v>
      </c>
      <c r="H55" s="12">
        <v>47.289449070000003</v>
      </c>
      <c r="I55" s="8">
        <f t="shared" si="0"/>
        <v>4.0297224621423338</v>
      </c>
      <c r="J55" s="8">
        <f t="shared" si="1"/>
        <v>3.0282502789329797</v>
      </c>
      <c r="K55" s="9">
        <v>0.443</v>
      </c>
      <c r="L55" s="10"/>
      <c r="M55" s="10"/>
      <c r="N55" s="10"/>
    </row>
    <row r="56" spans="1:14" ht="15.75" x14ac:dyDescent="0.25">
      <c r="A56" s="1">
        <v>53</v>
      </c>
      <c r="B56" s="4">
        <v>54</v>
      </c>
      <c r="C56" s="8">
        <v>0.3</v>
      </c>
      <c r="D56" s="8">
        <v>884.45970290000002</v>
      </c>
      <c r="E56" s="8">
        <v>339.21047959999999</v>
      </c>
      <c r="F56" s="8">
        <v>55.28530482</v>
      </c>
      <c r="G56" s="8">
        <v>20.518319479999999</v>
      </c>
      <c r="H56" s="12">
        <v>43.10585493</v>
      </c>
      <c r="I56" s="8">
        <f t="shared" si="0"/>
        <v>3.4557424369009264</v>
      </c>
      <c r="J56" s="8">
        <f t="shared" si="1"/>
        <v>2.6944362999069553</v>
      </c>
      <c r="K56" s="9">
        <v>0.53900000000000003</v>
      </c>
      <c r="L56" s="10"/>
      <c r="M56" s="10"/>
      <c r="N56" s="10"/>
    </row>
    <row r="57" spans="1:14" ht="15.75" x14ac:dyDescent="0.25">
      <c r="A57" s="1">
        <v>54</v>
      </c>
      <c r="B57" s="4">
        <v>55</v>
      </c>
      <c r="C57" s="8">
        <v>0.6</v>
      </c>
      <c r="D57" s="8">
        <v>812.92791169999998</v>
      </c>
      <c r="E57" s="8">
        <v>738.11710900000003</v>
      </c>
      <c r="F57" s="8">
        <v>53.709470430000003</v>
      </c>
      <c r="G57" s="8">
        <v>20.494740360000002</v>
      </c>
      <c r="H57" s="12">
        <v>39.665196889999997</v>
      </c>
      <c r="I57" s="8">
        <f t="shared" si="0"/>
        <v>3.5485400025674192</v>
      </c>
      <c r="J57" s="8">
        <f t="shared" si="1"/>
        <v>2.6206465408474195</v>
      </c>
      <c r="K57" s="9">
        <v>0.47499999999999998</v>
      </c>
      <c r="L57" s="10"/>
      <c r="M57" s="10"/>
      <c r="N57" s="10"/>
    </row>
    <row r="58" spans="1:14" ht="15.75" x14ac:dyDescent="0.25">
      <c r="A58" s="1">
        <v>55</v>
      </c>
      <c r="B58" s="4">
        <v>56</v>
      </c>
      <c r="C58" s="8">
        <v>0.5</v>
      </c>
      <c r="D58" s="8">
        <v>1169.644282</v>
      </c>
      <c r="E58" s="8">
        <v>427.5060441</v>
      </c>
      <c r="F58" s="8">
        <v>61.626219550000002</v>
      </c>
      <c r="G58" s="8">
        <v>24.346188349999998</v>
      </c>
      <c r="H58" s="12">
        <v>48.042193099999999</v>
      </c>
      <c r="I58" s="8">
        <f t="shared" si="0"/>
        <v>3.2469623410041195</v>
      </c>
      <c r="J58" s="8">
        <f t="shared" si="1"/>
        <v>2.5312471366796112</v>
      </c>
      <c r="K58" s="9">
        <v>0.442</v>
      </c>
      <c r="L58" s="10">
        <v>0.58299999999999996</v>
      </c>
      <c r="M58" s="10">
        <v>0.47599999999999998</v>
      </c>
      <c r="N58" s="10">
        <v>0.496</v>
      </c>
    </row>
    <row r="59" spans="1:14" ht="15.75" x14ac:dyDescent="0.25">
      <c r="A59" s="1">
        <v>56</v>
      </c>
      <c r="B59" s="4">
        <v>57</v>
      </c>
      <c r="C59" s="8">
        <v>0.4</v>
      </c>
      <c r="D59" s="8">
        <v>801.72161349999999</v>
      </c>
      <c r="E59" s="8">
        <v>498.9562378</v>
      </c>
      <c r="F59" s="8">
        <v>55.336607649999998</v>
      </c>
      <c r="G59" s="8">
        <v>19.269757519999999</v>
      </c>
      <c r="H59" s="12">
        <v>41.605173950000001</v>
      </c>
      <c r="I59" s="8">
        <f t="shared" si="0"/>
        <v>3.81945564975097</v>
      </c>
      <c r="J59" s="8">
        <f t="shared" si="1"/>
        <v>2.8716815763024712</v>
      </c>
      <c r="K59" s="9">
        <v>0.376</v>
      </c>
      <c r="L59" s="10"/>
      <c r="M59" s="10"/>
      <c r="N59" s="10"/>
    </row>
    <row r="60" spans="1:14" ht="15.75" x14ac:dyDescent="0.25">
      <c r="A60" s="1">
        <v>57</v>
      </c>
      <c r="B60" s="4">
        <v>58</v>
      </c>
      <c r="C60" s="8">
        <v>0.4</v>
      </c>
      <c r="D60" s="8">
        <v>957.98139760000004</v>
      </c>
      <c r="E60" s="8">
        <v>417.56969500000002</v>
      </c>
      <c r="F60" s="8">
        <v>54.087389260000002</v>
      </c>
      <c r="G60" s="8">
        <v>26.992702560000001</v>
      </c>
      <c r="H60" s="12">
        <v>35.490384689999999</v>
      </c>
      <c r="I60" s="8">
        <f t="shared" si="0"/>
        <v>3.0537604219578673</v>
      </c>
      <c r="J60" s="8">
        <f t="shared" si="1"/>
        <v>2.0037782115285903</v>
      </c>
      <c r="K60" s="9">
        <v>0.48799999999999999</v>
      </c>
      <c r="L60" s="10"/>
      <c r="M60" s="10"/>
      <c r="N60" s="10"/>
    </row>
    <row r="61" spans="1:14" ht="15.75" x14ac:dyDescent="0.25">
      <c r="A61" s="1">
        <v>58</v>
      </c>
      <c r="B61" s="4">
        <v>59</v>
      </c>
      <c r="C61" s="8">
        <v>0.6</v>
      </c>
      <c r="D61" s="8">
        <v>1374.290139</v>
      </c>
      <c r="E61" s="8">
        <v>436.61522630000002</v>
      </c>
      <c r="F61" s="8">
        <v>69.816661719999999</v>
      </c>
      <c r="G61" s="8">
        <v>25.269625250000001</v>
      </c>
      <c r="H61" s="12">
        <v>54.38506211</v>
      </c>
      <c r="I61" s="8">
        <f t="shared" si="0"/>
        <v>3.5468247318370034</v>
      </c>
      <c r="J61" s="8">
        <f t="shared" si="1"/>
        <v>2.7628689000839062</v>
      </c>
      <c r="K61" s="9">
        <v>0.51100000000000001</v>
      </c>
      <c r="L61" s="10"/>
      <c r="M61" s="10"/>
      <c r="N61" s="10"/>
    </row>
    <row r="62" spans="1:14" ht="15.75" x14ac:dyDescent="0.25">
      <c r="A62" s="1">
        <v>59</v>
      </c>
      <c r="B62" s="4">
        <v>60</v>
      </c>
      <c r="C62" s="8">
        <v>0.6</v>
      </c>
      <c r="D62" s="8">
        <v>1211.746449</v>
      </c>
      <c r="E62" s="8">
        <v>495.1828003</v>
      </c>
      <c r="F62" s="8">
        <v>63.843808889999998</v>
      </c>
      <c r="G62" s="8">
        <v>25.913962269999999</v>
      </c>
      <c r="H62" s="12">
        <v>46.760369420000004</v>
      </c>
      <c r="I62" s="8">
        <f t="shared" si="0"/>
        <v>3.3637663530572826</v>
      </c>
      <c r="J62" s="8">
        <f t="shared" si="1"/>
        <v>2.463683794272963</v>
      </c>
      <c r="K62" s="9">
        <v>0.47099999999999997</v>
      </c>
      <c r="L62" s="10"/>
      <c r="M62" s="10"/>
      <c r="N62" s="10"/>
    </row>
    <row r="63" spans="1:14" ht="15.75" x14ac:dyDescent="0.25">
      <c r="A63" s="1">
        <v>60</v>
      </c>
      <c r="B63" s="4">
        <v>61</v>
      </c>
      <c r="C63" s="8">
        <v>0.5</v>
      </c>
      <c r="D63" s="8">
        <v>1547.830663</v>
      </c>
      <c r="E63" s="8">
        <v>323.05213479999998</v>
      </c>
      <c r="F63" s="8">
        <v>68.841331909999994</v>
      </c>
      <c r="G63" s="8">
        <v>29.215817439999999</v>
      </c>
      <c r="H63" s="12">
        <v>52.979200949999999</v>
      </c>
      <c r="I63" s="8">
        <f t="shared" si="0"/>
        <v>3.0617877603984276</v>
      </c>
      <c r="J63" s="8">
        <f t="shared" si="1"/>
        <v>2.3563034664827778</v>
      </c>
      <c r="K63" s="9">
        <v>0.45200000000000001</v>
      </c>
      <c r="L63" s="10"/>
      <c r="M63" s="10"/>
      <c r="N63" s="10"/>
    </row>
    <row r="64" spans="1:14" ht="15.75" x14ac:dyDescent="0.25">
      <c r="A64" s="1">
        <v>61</v>
      </c>
      <c r="B64" s="4">
        <v>62</v>
      </c>
      <c r="C64" s="8">
        <v>0.3</v>
      </c>
      <c r="D64" s="8">
        <v>966.88359709999997</v>
      </c>
      <c r="E64" s="8">
        <v>310.293815</v>
      </c>
      <c r="F64" s="8">
        <v>58.901998650000003</v>
      </c>
      <c r="G64" s="8">
        <v>21.888052200000001</v>
      </c>
      <c r="H64" s="12">
        <v>44.174035590000003</v>
      </c>
      <c r="I64" s="8">
        <f t="shared" si="0"/>
        <v>3.5882762468725331</v>
      </c>
      <c r="J64" s="8">
        <f t="shared" si="1"/>
        <v>2.691057116996459</v>
      </c>
      <c r="K64" s="9">
        <v>0.436</v>
      </c>
      <c r="L64" s="10"/>
      <c r="M64" s="10"/>
      <c r="N64" s="10"/>
    </row>
    <row r="65" spans="1:14" ht="15.75" x14ac:dyDescent="0.25">
      <c r="A65" s="1">
        <v>62</v>
      </c>
      <c r="B65" s="4">
        <v>63</v>
      </c>
      <c r="C65" s="8">
        <v>0.4</v>
      </c>
      <c r="D65" s="8">
        <v>843.8237805</v>
      </c>
      <c r="E65" s="8">
        <v>474.06106490000002</v>
      </c>
      <c r="F65" s="8">
        <v>53.642884649999999</v>
      </c>
      <c r="G65" s="8">
        <v>21.331025650000001</v>
      </c>
      <c r="H65" s="12">
        <v>39.558518849999999</v>
      </c>
      <c r="I65" s="8">
        <f t="shared" si="0"/>
        <v>3.4101421885362542</v>
      </c>
      <c r="J65" s="8">
        <f t="shared" si="1"/>
        <v>2.514782248644476</v>
      </c>
      <c r="K65" s="9">
        <v>0.46800000000000003</v>
      </c>
      <c r="L65" s="10">
        <v>0.44700000000000001</v>
      </c>
      <c r="M65" s="10">
        <v>0.34799999999999998</v>
      </c>
      <c r="N65" s="10">
        <v>0.45800000000000002</v>
      </c>
    </row>
    <row r="66" spans="1:14" ht="15.75" x14ac:dyDescent="0.25">
      <c r="A66" s="1">
        <v>63</v>
      </c>
      <c r="B66" s="4">
        <v>64</v>
      </c>
      <c r="C66" s="8">
        <v>0.4</v>
      </c>
      <c r="D66" s="8">
        <v>1226.0947000000001</v>
      </c>
      <c r="E66" s="8">
        <v>326.25864869999998</v>
      </c>
      <c r="F66" s="8">
        <v>65.456686210000001</v>
      </c>
      <c r="G66" s="8">
        <v>24.3477788</v>
      </c>
      <c r="H66" s="12">
        <v>50.357558699999998</v>
      </c>
      <c r="I66" s="8">
        <f t="shared" si="0"/>
        <v>3.4944917138899663</v>
      </c>
      <c r="J66" s="8">
        <f t="shared" si="1"/>
        <v>2.6884048334626729</v>
      </c>
      <c r="K66" s="9">
        <v>0.433</v>
      </c>
      <c r="L66" s="10"/>
      <c r="M66" s="10"/>
      <c r="N66" s="10"/>
    </row>
    <row r="67" spans="1:14" ht="15.75" x14ac:dyDescent="0.25">
      <c r="A67" s="1">
        <v>64</v>
      </c>
      <c r="B67" s="4">
        <v>65</v>
      </c>
      <c r="C67" s="8">
        <v>0.2</v>
      </c>
      <c r="D67" s="8">
        <v>802.8736629</v>
      </c>
      <c r="E67" s="8">
        <v>249.1201409</v>
      </c>
      <c r="F67" s="8">
        <v>51.683831099999999</v>
      </c>
      <c r="G67" s="8">
        <v>20.009116330000001</v>
      </c>
      <c r="H67" s="12">
        <v>40.125393330000001</v>
      </c>
      <c r="I67" s="8">
        <f t="shared" si="0"/>
        <v>3.327071892637278</v>
      </c>
      <c r="J67" s="8">
        <f t="shared" si="1"/>
        <v>2.5830141745195201</v>
      </c>
      <c r="K67" s="9">
        <v>0.42199999999999999</v>
      </c>
      <c r="L67" s="10">
        <v>0.40899999999999997</v>
      </c>
      <c r="M67" s="10">
        <v>0.41499999999999998</v>
      </c>
      <c r="N67" s="10">
        <v>0.39500000000000002</v>
      </c>
    </row>
    <row r="68" spans="1:14" ht="15.75" x14ac:dyDescent="0.25">
      <c r="A68" s="1">
        <v>65</v>
      </c>
      <c r="B68" s="4">
        <v>66</v>
      </c>
      <c r="C68" s="8">
        <v>0.3</v>
      </c>
      <c r="D68" s="8">
        <v>1075.4904309999999</v>
      </c>
      <c r="E68" s="8">
        <v>278.95924630000002</v>
      </c>
      <c r="F68" s="8">
        <v>60.648124350000003</v>
      </c>
      <c r="G68" s="8">
        <v>22.247919199999998</v>
      </c>
      <c r="H68" s="12">
        <v>48.341169409999999</v>
      </c>
      <c r="I68" s="8">
        <f t="shared" ref="I68:I102" si="2">(F68^2)/D68</f>
        <v>3.4200164698379019</v>
      </c>
      <c r="J68" s="8">
        <f t="shared" ref="J68:J102" si="3">F68/G68</f>
        <v>2.7260133320692752</v>
      </c>
      <c r="K68" s="9">
        <v>0.38700000000000001</v>
      </c>
      <c r="L68" s="10"/>
      <c r="M68" s="10"/>
      <c r="N68" s="10"/>
    </row>
    <row r="69" spans="1:14" ht="15.75" x14ac:dyDescent="0.25">
      <c r="A69" s="1">
        <v>66</v>
      </c>
      <c r="B69" s="4">
        <v>67</v>
      </c>
      <c r="C69" s="8">
        <v>0.3</v>
      </c>
      <c r="D69" s="8">
        <v>866.55057220000003</v>
      </c>
      <c r="E69" s="8">
        <v>346.22099350000002</v>
      </c>
      <c r="F69" s="8">
        <v>56.060978550000002</v>
      </c>
      <c r="G69" s="8">
        <v>20.0536052</v>
      </c>
      <c r="H69" s="12">
        <v>43.211709999999997</v>
      </c>
      <c r="I69" s="8">
        <f t="shared" si="2"/>
        <v>3.626831966661253</v>
      </c>
      <c r="J69" s="8">
        <f t="shared" si="3"/>
        <v>2.7955561102798616</v>
      </c>
      <c r="K69" s="9">
        <v>0.44500000000000001</v>
      </c>
      <c r="L69" s="10"/>
      <c r="M69" s="10"/>
      <c r="N69" s="10"/>
    </row>
    <row r="70" spans="1:14" ht="15.75" x14ac:dyDescent="0.25">
      <c r="A70" s="1">
        <v>67</v>
      </c>
      <c r="B70" s="4">
        <v>68</v>
      </c>
      <c r="C70" s="8">
        <v>0.1</v>
      </c>
      <c r="D70" s="8">
        <v>720.76396399999999</v>
      </c>
      <c r="E70" s="8">
        <v>138.75</v>
      </c>
      <c r="F70" s="8">
        <v>48.301828579999999</v>
      </c>
      <c r="G70" s="8">
        <v>19.806350930000001</v>
      </c>
      <c r="H70" s="12">
        <v>36.390547990000002</v>
      </c>
      <c r="I70" s="8">
        <f t="shared" si="2"/>
        <v>3.2369357524812448</v>
      </c>
      <c r="J70" s="8">
        <f t="shared" si="3"/>
        <v>2.4387040677361158</v>
      </c>
      <c r="K70" s="9">
        <v>0.43</v>
      </c>
      <c r="L70" s="10"/>
      <c r="M70" s="10"/>
      <c r="N70" s="10"/>
    </row>
    <row r="71" spans="1:14" ht="15.75" x14ac:dyDescent="0.25">
      <c r="A71" s="1">
        <v>68</v>
      </c>
      <c r="B71" s="4">
        <v>69</v>
      </c>
      <c r="C71" s="8">
        <v>0.4</v>
      </c>
      <c r="D71" s="8">
        <v>978.29935880000005</v>
      </c>
      <c r="E71" s="8">
        <v>408.89733430000001</v>
      </c>
      <c r="F71" s="8">
        <v>61.022645799999999</v>
      </c>
      <c r="G71" s="8">
        <v>20.37266352</v>
      </c>
      <c r="H71" s="12">
        <v>48.02019911</v>
      </c>
      <c r="I71" s="8">
        <f t="shared" si="2"/>
        <v>3.8063638363209127</v>
      </c>
      <c r="J71" s="8">
        <f t="shared" si="3"/>
        <v>2.9953199658990881</v>
      </c>
      <c r="K71" s="9">
        <v>0.47</v>
      </c>
      <c r="L71" s="10"/>
      <c r="M71" s="10"/>
      <c r="N71" s="10"/>
    </row>
    <row r="72" spans="1:14" ht="15.75" x14ac:dyDescent="0.25">
      <c r="A72" s="1">
        <v>69</v>
      </c>
      <c r="B72" s="4">
        <v>70</v>
      </c>
      <c r="C72" s="8">
        <v>0.4</v>
      </c>
      <c r="D72" s="8">
        <v>844.76636640000004</v>
      </c>
      <c r="E72" s="8">
        <v>473.53211010000001</v>
      </c>
      <c r="F72" s="8">
        <v>55.578320669999997</v>
      </c>
      <c r="G72" s="8">
        <v>19.969545449999998</v>
      </c>
      <c r="H72" s="12">
        <v>42.302733850000003</v>
      </c>
      <c r="I72" s="8">
        <f t="shared" si="2"/>
        <v>3.6565728127423101</v>
      </c>
      <c r="J72" s="8">
        <f t="shared" si="3"/>
        <v>2.7831540186609507</v>
      </c>
      <c r="K72" s="9">
        <v>0.51700000000000002</v>
      </c>
      <c r="L72" s="10"/>
      <c r="M72" s="10"/>
      <c r="N72" s="10"/>
    </row>
    <row r="73" spans="1:14" ht="15.75" x14ac:dyDescent="0.25">
      <c r="A73" s="1">
        <v>70</v>
      </c>
      <c r="B73" s="4">
        <v>71</v>
      </c>
      <c r="C73" s="8">
        <v>0.6</v>
      </c>
      <c r="D73" s="8">
        <v>1043.7567079999999</v>
      </c>
      <c r="E73" s="8">
        <v>574.88109569999995</v>
      </c>
      <c r="F73" s="8">
        <v>59.979193889999998</v>
      </c>
      <c r="G73" s="8">
        <v>22.958660439999999</v>
      </c>
      <c r="H73" s="12">
        <v>45.462439369999998</v>
      </c>
      <c r="I73" s="8">
        <f t="shared" si="2"/>
        <v>3.446687980178436</v>
      </c>
      <c r="J73" s="8">
        <f t="shared" si="3"/>
        <v>2.6124866495041905</v>
      </c>
      <c r="K73" s="9">
        <v>0.48399999999999999</v>
      </c>
      <c r="L73" s="10"/>
      <c r="M73" s="10"/>
      <c r="N73" s="10"/>
    </row>
    <row r="74" spans="1:14" ht="15.75" x14ac:dyDescent="0.25">
      <c r="A74" s="1">
        <v>71</v>
      </c>
      <c r="B74" s="4">
        <v>72</v>
      </c>
      <c r="C74" s="8">
        <v>0.3</v>
      </c>
      <c r="D74" s="8">
        <v>963.63691259999996</v>
      </c>
      <c r="E74" s="8">
        <v>311.3392566</v>
      </c>
      <c r="F74" s="8">
        <v>55.399321190000002</v>
      </c>
      <c r="G74" s="8">
        <v>24.702334990000001</v>
      </c>
      <c r="H74" s="12">
        <v>39.009952409999997</v>
      </c>
      <c r="I74" s="8">
        <f t="shared" si="2"/>
        <v>3.1848974942564725</v>
      </c>
      <c r="J74" s="8">
        <f t="shared" si="3"/>
        <v>2.242675488468064</v>
      </c>
      <c r="K74" s="9">
        <v>0.46300000000000002</v>
      </c>
      <c r="L74" s="10"/>
      <c r="M74" s="10"/>
      <c r="N74" s="10"/>
    </row>
    <row r="75" spans="1:14" ht="15.75" x14ac:dyDescent="0.25">
      <c r="A75" s="1">
        <v>72</v>
      </c>
      <c r="B75" s="4">
        <v>73</v>
      </c>
      <c r="C75" s="8">
        <v>0.4</v>
      </c>
      <c r="D75" s="8">
        <v>856.81051860000002</v>
      </c>
      <c r="E75" s="8">
        <v>466.87568759999999</v>
      </c>
      <c r="F75" s="8">
        <v>51.07267349</v>
      </c>
      <c r="G75" s="8">
        <v>22.52203299</v>
      </c>
      <c r="H75" s="12">
        <v>38.043213909999999</v>
      </c>
      <c r="I75" s="8">
        <f t="shared" si="2"/>
        <v>3.044334681696272</v>
      </c>
      <c r="J75" s="8">
        <f t="shared" si="3"/>
        <v>2.2676759914469873</v>
      </c>
      <c r="K75" s="9">
        <v>0.501</v>
      </c>
      <c r="L75" s="10"/>
      <c r="M75" s="10"/>
      <c r="N75" s="10"/>
    </row>
    <row r="76" spans="1:14" ht="15.75" x14ac:dyDescent="0.25">
      <c r="A76" s="1">
        <v>73</v>
      </c>
      <c r="B76" s="4">
        <v>74</v>
      </c>
      <c r="C76" s="8">
        <v>0.6</v>
      </c>
      <c r="D76" s="8">
        <v>1495.464784</v>
      </c>
      <c r="E76" s="8">
        <v>401.23713149999998</v>
      </c>
      <c r="F76" s="8">
        <v>68.06797315</v>
      </c>
      <c r="G76" s="8">
        <v>29.195363350000001</v>
      </c>
      <c r="H76" s="12">
        <v>51.222681010000002</v>
      </c>
      <c r="I76" s="8">
        <f t="shared" si="2"/>
        <v>3.0981999832562561</v>
      </c>
      <c r="J76" s="8">
        <f t="shared" si="3"/>
        <v>2.3314651828095845</v>
      </c>
      <c r="K76" s="9">
        <v>-1</v>
      </c>
      <c r="L76" s="10">
        <v>-1</v>
      </c>
      <c r="M76" s="10">
        <v>0.503</v>
      </c>
      <c r="N76" s="10">
        <v>0.39500000000000002</v>
      </c>
    </row>
    <row r="77" spans="1:14" ht="15.75" x14ac:dyDescent="0.25">
      <c r="A77" s="1">
        <v>74</v>
      </c>
      <c r="B77" s="4">
        <v>75</v>
      </c>
      <c r="C77" s="8">
        <v>0.5</v>
      </c>
      <c r="D77" s="8">
        <v>979.97506699999997</v>
      </c>
      <c r="E77" s="8">
        <v>510.24767550000001</v>
      </c>
      <c r="F77" s="8">
        <v>62.70678771</v>
      </c>
      <c r="G77" s="8">
        <v>20.03133545</v>
      </c>
      <c r="H77" s="12">
        <v>48.922103540000002</v>
      </c>
      <c r="I77" s="8">
        <f t="shared" si="2"/>
        <v>4.0124910901503652</v>
      </c>
      <c r="J77" s="8">
        <f t="shared" si="3"/>
        <v>3.1304347064888276</v>
      </c>
      <c r="K77" s="9">
        <v>0.47399999999999998</v>
      </c>
      <c r="L77" s="10"/>
      <c r="M77" s="10"/>
      <c r="N77" s="10"/>
    </row>
    <row r="78" spans="1:14" ht="15.75" x14ac:dyDescent="0.25">
      <c r="A78" s="1">
        <v>75</v>
      </c>
      <c r="B78" s="4">
        <v>76</v>
      </c>
      <c r="C78" s="8">
        <v>0.6</v>
      </c>
      <c r="D78" s="8">
        <v>1233.321191</v>
      </c>
      <c r="E78" s="8">
        <v>486.52046539999998</v>
      </c>
      <c r="F78" s="8">
        <v>72.835431290000002</v>
      </c>
      <c r="G78" s="8">
        <v>22.428352</v>
      </c>
      <c r="H78" s="12">
        <v>54.989380920000002</v>
      </c>
      <c r="I78" s="8">
        <f t="shared" si="2"/>
        <v>4.3013937406677636</v>
      </c>
      <c r="J78" s="8">
        <f t="shared" si="3"/>
        <v>3.2474713830958244</v>
      </c>
      <c r="K78" s="9">
        <v>0.51400000000000001</v>
      </c>
      <c r="L78" s="10"/>
      <c r="M78" s="10"/>
      <c r="N78" s="10"/>
    </row>
    <row r="79" spans="1:14" ht="15.75" x14ac:dyDescent="0.25">
      <c r="A79" s="1">
        <v>76</v>
      </c>
      <c r="B79" s="4">
        <v>77</v>
      </c>
      <c r="C79" s="8">
        <v>0.3</v>
      </c>
      <c r="D79" s="8">
        <v>677.61447929999997</v>
      </c>
      <c r="E79" s="8">
        <v>442.7561824</v>
      </c>
      <c r="F79" s="8">
        <v>50.02547852</v>
      </c>
      <c r="G79" s="8">
        <v>17.710400230000001</v>
      </c>
      <c r="H79" s="12">
        <v>38.260822490000002</v>
      </c>
      <c r="I79" s="8">
        <f t="shared" si="2"/>
        <v>3.6931744784146341</v>
      </c>
      <c r="J79" s="8">
        <f t="shared" si="3"/>
        <v>2.8246385101597444</v>
      </c>
      <c r="K79" s="9">
        <v>0.47299999999999998</v>
      </c>
      <c r="L79" s="10">
        <v>0.433</v>
      </c>
      <c r="M79" s="10">
        <v>0.47599999999999998</v>
      </c>
      <c r="N79" s="10">
        <v>0.435</v>
      </c>
    </row>
    <row r="80" spans="1:14" ht="15.75" x14ac:dyDescent="0.25">
      <c r="A80" s="1">
        <v>77</v>
      </c>
      <c r="B80" s="4">
        <v>78</v>
      </c>
      <c r="C80" s="8">
        <v>0.6</v>
      </c>
      <c r="D80" s="8">
        <v>1151.63042</v>
      </c>
      <c r="E80" s="8">
        <v>521.03173879999997</v>
      </c>
      <c r="F80" s="8">
        <v>64.825975349999993</v>
      </c>
      <c r="G80" s="8">
        <v>23.395778459999999</v>
      </c>
      <c r="H80" s="12">
        <v>49.223855569999998</v>
      </c>
      <c r="I80" s="8">
        <f t="shared" si="2"/>
        <v>3.6490935000473561</v>
      </c>
      <c r="J80" s="8">
        <f t="shared" si="3"/>
        <v>2.7708407079009412</v>
      </c>
      <c r="K80" s="9">
        <v>0.438</v>
      </c>
      <c r="L80" s="10"/>
      <c r="M80" s="10"/>
      <c r="N80" s="10"/>
    </row>
    <row r="81" spans="1:14" ht="15.75" x14ac:dyDescent="0.25">
      <c r="A81" s="1">
        <v>78</v>
      </c>
      <c r="B81" s="4">
        <v>79</v>
      </c>
      <c r="C81" s="8">
        <v>0.4</v>
      </c>
      <c r="D81" s="8">
        <v>789.46799769999996</v>
      </c>
      <c r="E81" s="8">
        <v>506.70071639999998</v>
      </c>
      <c r="F81" s="8">
        <v>52.21334693</v>
      </c>
      <c r="G81" s="8">
        <v>20.84662719</v>
      </c>
      <c r="H81" s="12">
        <v>37.870298660000003</v>
      </c>
      <c r="I81" s="8">
        <f t="shared" si="2"/>
        <v>3.4532540971578642</v>
      </c>
      <c r="J81" s="8">
        <f t="shared" si="3"/>
        <v>2.5046424274832537</v>
      </c>
      <c r="K81" s="9">
        <v>0.45900000000000002</v>
      </c>
      <c r="L81" s="10"/>
      <c r="M81" s="10"/>
      <c r="N81" s="10"/>
    </row>
    <row r="82" spans="1:14" ht="15.75" x14ac:dyDescent="0.25">
      <c r="A82" s="1">
        <v>79</v>
      </c>
      <c r="B82" s="4">
        <v>80</v>
      </c>
      <c r="C82" s="8">
        <v>0.5</v>
      </c>
      <c r="D82" s="8">
        <v>838.69192439999995</v>
      </c>
      <c r="E82" s="8">
        <v>596.20223529999998</v>
      </c>
      <c r="F82" s="8">
        <v>49.967565999999998</v>
      </c>
      <c r="G82" s="8">
        <v>22.285337470000002</v>
      </c>
      <c r="H82" s="12">
        <v>37.634248319999998</v>
      </c>
      <c r="I82" s="8">
        <f t="shared" si="2"/>
        <v>2.9769663678955007</v>
      </c>
      <c r="J82" s="8">
        <f t="shared" si="3"/>
        <v>2.2421722833349578</v>
      </c>
      <c r="K82" s="9">
        <v>0.442</v>
      </c>
      <c r="L82" s="10"/>
      <c r="M82" s="10"/>
      <c r="N82" s="10"/>
    </row>
    <row r="83" spans="1:14" ht="15.75" x14ac:dyDescent="0.25">
      <c r="A83" s="1">
        <v>80</v>
      </c>
      <c r="B83" s="4">
        <v>81</v>
      </c>
      <c r="C83" s="8">
        <v>0.4</v>
      </c>
      <c r="D83" s="8">
        <v>1083.76424</v>
      </c>
      <c r="E83" s="8">
        <v>369.10610750000001</v>
      </c>
      <c r="F83" s="8">
        <v>58.952222560000003</v>
      </c>
      <c r="G83" s="8">
        <v>25.82406099</v>
      </c>
      <c r="H83" s="12">
        <v>41.967227389999998</v>
      </c>
      <c r="I83" s="8">
        <f t="shared" si="2"/>
        <v>3.2067532923616056</v>
      </c>
      <c r="J83" s="8">
        <f t="shared" si="3"/>
        <v>2.2828408972093279</v>
      </c>
      <c r="K83" s="9">
        <v>-1</v>
      </c>
      <c r="L83" s="10">
        <v>0.44900000000000001</v>
      </c>
      <c r="M83" s="10">
        <v>0.44700000000000001</v>
      </c>
      <c r="N83" s="10">
        <v>0.502</v>
      </c>
    </row>
    <row r="84" spans="1:14" ht="15.75" x14ac:dyDescent="0.25">
      <c r="A84" s="1">
        <v>81</v>
      </c>
      <c r="B84" s="4">
        <v>82</v>
      </c>
      <c r="C84" s="8">
        <v>0.4</v>
      </c>
      <c r="D84" s="8">
        <v>1199.702297</v>
      </c>
      <c r="E84" s="8">
        <v>333.43605409999998</v>
      </c>
      <c r="F84" s="8">
        <v>63.01222336</v>
      </c>
      <c r="G84" s="8">
        <v>24.89640095</v>
      </c>
      <c r="H84" s="12">
        <v>48.18778021</v>
      </c>
      <c r="I84" s="8">
        <f t="shared" si="2"/>
        <v>3.3096046433347199</v>
      </c>
      <c r="J84" s="8">
        <f t="shared" si="3"/>
        <v>2.5309772077718726</v>
      </c>
      <c r="K84" s="9">
        <v>0.51700000000000002</v>
      </c>
      <c r="L84" s="10"/>
      <c r="M84" s="10"/>
      <c r="N84" s="10"/>
    </row>
    <row r="85" spans="1:14" ht="15.75" x14ac:dyDescent="0.25">
      <c r="A85" s="1">
        <v>82</v>
      </c>
      <c r="B85" s="4">
        <v>83</v>
      </c>
      <c r="C85" s="8">
        <v>0.6</v>
      </c>
      <c r="D85" s="8">
        <v>1569.9290639999999</v>
      </c>
      <c r="E85" s="8">
        <v>382.20580389999998</v>
      </c>
      <c r="F85" s="8">
        <v>72.912980860000005</v>
      </c>
      <c r="G85" s="8">
        <v>27.675117780000001</v>
      </c>
      <c r="H85" s="12">
        <v>56.727096039999999</v>
      </c>
      <c r="I85" s="8">
        <f t="shared" si="2"/>
        <v>3.3863331151697995</v>
      </c>
      <c r="J85" s="8">
        <f t="shared" si="3"/>
        <v>2.6346041754767917</v>
      </c>
      <c r="K85" s="9">
        <v>0.47599999999999998</v>
      </c>
      <c r="L85" s="10"/>
      <c r="M85" s="10"/>
      <c r="N85" s="10"/>
    </row>
    <row r="86" spans="1:14" ht="15.75" x14ac:dyDescent="0.25">
      <c r="A86" s="1">
        <v>83</v>
      </c>
      <c r="B86" s="4">
        <v>84</v>
      </c>
      <c r="C86" s="8">
        <v>0.6</v>
      </c>
      <c r="D86" s="8">
        <v>1537.357487</v>
      </c>
      <c r="E86" s="8">
        <v>390.30349480000001</v>
      </c>
      <c r="F86" s="8">
        <v>72.275133069999995</v>
      </c>
      <c r="G86" s="8">
        <v>27.274993800000001</v>
      </c>
      <c r="H86" s="12">
        <v>56.365090250000002</v>
      </c>
      <c r="I86" s="8">
        <f t="shared" si="2"/>
        <v>3.397840062872902</v>
      </c>
      <c r="J86" s="8">
        <f t="shared" si="3"/>
        <v>2.6498679926372701</v>
      </c>
      <c r="K86" s="9">
        <v>0.46600000000000003</v>
      </c>
      <c r="L86" s="10"/>
      <c r="M86" s="10"/>
      <c r="N86" s="10"/>
    </row>
    <row r="87" spans="1:14" ht="15.75" x14ac:dyDescent="0.25">
      <c r="A87" s="1">
        <v>84</v>
      </c>
      <c r="B87" s="4">
        <v>85</v>
      </c>
      <c r="C87" s="8">
        <v>0.3</v>
      </c>
      <c r="D87" s="8">
        <v>776.69072319999998</v>
      </c>
      <c r="E87" s="8">
        <v>386.27730580000002</v>
      </c>
      <c r="F87" s="8">
        <v>52.039158950000001</v>
      </c>
      <c r="G87" s="8">
        <v>19.519087580000001</v>
      </c>
      <c r="H87" s="12">
        <v>39.791343730000001</v>
      </c>
      <c r="I87" s="8">
        <f t="shared" si="2"/>
        <v>3.4866826438533738</v>
      </c>
      <c r="J87" s="8">
        <f t="shared" si="3"/>
        <v>2.6660651394034063</v>
      </c>
      <c r="K87" s="9">
        <v>0.45300000000000001</v>
      </c>
      <c r="L87" s="10"/>
      <c r="M87" s="10"/>
      <c r="N87" s="10"/>
    </row>
    <row r="88" spans="1:14" ht="15.75" x14ac:dyDescent="0.25">
      <c r="A88" s="1">
        <v>85</v>
      </c>
      <c r="B88" s="4">
        <v>86</v>
      </c>
      <c r="C88" s="8">
        <v>0.6</v>
      </c>
      <c r="D88" s="8">
        <v>1476.717799</v>
      </c>
      <c r="E88" s="8">
        <v>406.33085110000002</v>
      </c>
      <c r="F88" s="8">
        <v>73.585731190000004</v>
      </c>
      <c r="G88" s="8">
        <v>26.436028669999999</v>
      </c>
      <c r="H88" s="12">
        <v>55.86004681</v>
      </c>
      <c r="I88" s="8">
        <f t="shared" si="2"/>
        <v>3.6668209988623151</v>
      </c>
      <c r="J88" s="8">
        <f t="shared" si="3"/>
        <v>2.7835395440278892</v>
      </c>
      <c r="K88" s="9">
        <v>-1</v>
      </c>
      <c r="L88" s="10">
        <v>0.41099999999999998</v>
      </c>
      <c r="M88" s="10">
        <v>-1</v>
      </c>
      <c r="N88" s="10">
        <v>0.51400000000000001</v>
      </c>
    </row>
    <row r="89" spans="1:14" ht="15.75" x14ac:dyDescent="0.25">
      <c r="A89" s="1">
        <v>86</v>
      </c>
      <c r="B89" s="4">
        <v>87</v>
      </c>
      <c r="C89" s="8">
        <v>0.5</v>
      </c>
      <c r="D89" s="8">
        <v>1108.6903990000001</v>
      </c>
      <c r="E89" s="8">
        <v>451.00958809999997</v>
      </c>
      <c r="F89" s="8">
        <v>58.802109510000001</v>
      </c>
      <c r="G89" s="8">
        <v>26.146429399999999</v>
      </c>
      <c r="H89" s="12">
        <v>42.403128219999999</v>
      </c>
      <c r="I89" s="8">
        <f t="shared" si="2"/>
        <v>3.1187138320533365</v>
      </c>
      <c r="J89" s="8">
        <f t="shared" si="3"/>
        <v>2.2489537141159324</v>
      </c>
      <c r="K89" s="9">
        <v>0.40600000000000003</v>
      </c>
      <c r="L89" s="10">
        <v>0.377</v>
      </c>
      <c r="M89" s="10">
        <v>0.434</v>
      </c>
      <c r="N89" s="10">
        <v>0.33700000000000002</v>
      </c>
    </row>
    <row r="90" spans="1:14" ht="15.75" x14ac:dyDescent="0.25">
      <c r="A90" s="1">
        <v>87</v>
      </c>
      <c r="B90" s="4">
        <v>88</v>
      </c>
      <c r="C90" s="8">
        <v>0.4</v>
      </c>
      <c r="D90" s="8">
        <v>1005.948543</v>
      </c>
      <c r="E90" s="8">
        <v>397.65851120000002</v>
      </c>
      <c r="F90" s="8">
        <v>60.635882619999997</v>
      </c>
      <c r="G90" s="8">
        <v>20.464591710000001</v>
      </c>
      <c r="H90" s="12">
        <v>49.155563800000003</v>
      </c>
      <c r="I90" s="8">
        <f t="shared" si="2"/>
        <v>3.654968523679663</v>
      </c>
      <c r="J90" s="8">
        <f t="shared" si="3"/>
        <v>2.9629656667115589</v>
      </c>
      <c r="K90" s="9">
        <v>0.48</v>
      </c>
      <c r="L90" s="10"/>
      <c r="M90" s="10"/>
      <c r="N90" s="10"/>
    </row>
    <row r="91" spans="1:14" ht="15.75" x14ac:dyDescent="0.25">
      <c r="A91" s="1">
        <v>88</v>
      </c>
      <c r="B91" s="4">
        <v>89</v>
      </c>
      <c r="C91" s="8">
        <v>0.5</v>
      </c>
      <c r="D91" s="8">
        <v>1235.6252899999999</v>
      </c>
      <c r="E91" s="8">
        <v>404.67769959999998</v>
      </c>
      <c r="F91" s="8">
        <v>67.751594670000003</v>
      </c>
      <c r="G91" s="8">
        <v>23.318892309999999</v>
      </c>
      <c r="H91" s="12">
        <v>52.988164019999999</v>
      </c>
      <c r="I91" s="8">
        <f t="shared" si="2"/>
        <v>3.7149438567480058</v>
      </c>
      <c r="J91" s="8">
        <f t="shared" si="3"/>
        <v>2.9054379500241367</v>
      </c>
      <c r="K91" s="9">
        <v>0.53</v>
      </c>
      <c r="L91" s="10"/>
      <c r="M91" s="10"/>
      <c r="N91" s="10"/>
    </row>
    <row r="92" spans="1:14" ht="15.75" x14ac:dyDescent="0.25">
      <c r="A92" s="1">
        <v>89</v>
      </c>
      <c r="B92" s="4">
        <v>90</v>
      </c>
      <c r="C92" s="8">
        <v>0.4</v>
      </c>
      <c r="D92" s="8">
        <v>1223.476406</v>
      </c>
      <c r="E92" s="8">
        <v>326.9568567</v>
      </c>
      <c r="F92" s="8">
        <v>63.866420820000002</v>
      </c>
      <c r="G92" s="8">
        <v>26.152300610000001</v>
      </c>
      <c r="H92" s="12">
        <v>46.782744819999998</v>
      </c>
      <c r="I92" s="8">
        <f t="shared" si="2"/>
        <v>3.3338768842243862</v>
      </c>
      <c r="J92" s="8">
        <f t="shared" si="3"/>
        <v>2.4420956982874018</v>
      </c>
      <c r="K92" s="9">
        <v>0.439</v>
      </c>
      <c r="L92" s="10"/>
      <c r="M92" s="10"/>
      <c r="N92" s="10"/>
    </row>
    <row r="93" spans="1:14" ht="15.75" x14ac:dyDescent="0.25">
      <c r="A93" s="1">
        <v>90</v>
      </c>
      <c r="B93" s="4">
        <v>91</v>
      </c>
      <c r="C93" s="8">
        <v>0.6</v>
      </c>
      <c r="D93" s="8">
        <v>989.08672999999999</v>
      </c>
      <c r="E93" s="8">
        <v>606.65660739999998</v>
      </c>
      <c r="F93" s="8">
        <v>68.926039360000004</v>
      </c>
      <c r="G93" s="8">
        <v>19.02712794</v>
      </c>
      <c r="H93" s="12">
        <v>51.98297573</v>
      </c>
      <c r="I93" s="8">
        <f t="shared" si="2"/>
        <v>4.8032177136339396</v>
      </c>
      <c r="J93" s="8">
        <f t="shared" si="3"/>
        <v>3.622514106035911</v>
      </c>
      <c r="K93" s="9">
        <v>0.43099999999999999</v>
      </c>
      <c r="L93" s="10"/>
      <c r="M93" s="10"/>
      <c r="N93" s="10"/>
    </row>
    <row r="94" spans="1:14" ht="15.75" x14ac:dyDescent="0.25">
      <c r="A94" s="1">
        <v>91</v>
      </c>
      <c r="B94" s="4">
        <v>92</v>
      </c>
      <c r="C94" s="8">
        <v>0.3</v>
      </c>
      <c r="D94" s="8">
        <v>928.97070040000006</v>
      </c>
      <c r="E94" s="8">
        <v>322.95744079999997</v>
      </c>
      <c r="F94" s="8">
        <v>59.673597620000002</v>
      </c>
      <c r="G94" s="8">
        <v>19.81942716</v>
      </c>
      <c r="H94" s="12">
        <v>46.871723029999998</v>
      </c>
      <c r="I94" s="8">
        <f t="shared" si="2"/>
        <v>3.8332083577882345</v>
      </c>
      <c r="J94" s="8">
        <f t="shared" si="3"/>
        <v>3.0108638932024512</v>
      </c>
      <c r="K94" s="9">
        <v>0.55300000000000005</v>
      </c>
      <c r="L94" s="10"/>
      <c r="M94" s="10"/>
      <c r="N94" s="10"/>
    </row>
    <row r="95" spans="1:14" ht="15.75" x14ac:dyDescent="0.25">
      <c r="A95" s="1">
        <v>92</v>
      </c>
      <c r="B95" s="4">
        <v>93</v>
      </c>
      <c r="C95" s="8">
        <v>0.4</v>
      </c>
      <c r="D95" s="8">
        <v>835.44523979999997</v>
      </c>
      <c r="E95" s="8">
        <v>478.8153441</v>
      </c>
      <c r="F95" s="8">
        <v>60.075172379999998</v>
      </c>
      <c r="G95" s="8">
        <v>20.39180824</v>
      </c>
      <c r="H95" s="12">
        <v>40.969649670000003</v>
      </c>
      <c r="I95" s="8">
        <f t="shared" si="2"/>
        <v>4.3198837752079253</v>
      </c>
      <c r="J95" s="8">
        <f t="shared" si="3"/>
        <v>2.9460443955214437</v>
      </c>
      <c r="K95" s="9">
        <v>-1</v>
      </c>
      <c r="L95" s="10">
        <v>0.49199999999999999</v>
      </c>
      <c r="M95" s="10">
        <v>-1</v>
      </c>
      <c r="N95" s="10">
        <v>-1</v>
      </c>
    </row>
    <row r="96" spans="1:14" ht="15.75" x14ac:dyDescent="0.25">
      <c r="A96" s="1">
        <v>93</v>
      </c>
      <c r="B96" s="4">
        <v>94</v>
      </c>
      <c r="C96" s="8">
        <v>0.5</v>
      </c>
      <c r="D96" s="8">
        <v>1324.752017</v>
      </c>
      <c r="E96" s="8">
        <v>377.45177480000001</v>
      </c>
      <c r="F96" s="8">
        <v>63.371409479999997</v>
      </c>
      <c r="G96" s="8">
        <v>26.830176689999998</v>
      </c>
      <c r="H96" s="12">
        <v>49.375448859999999</v>
      </c>
      <c r="I96" s="8">
        <f t="shared" si="2"/>
        <v>3.0314621060749314</v>
      </c>
      <c r="J96" s="8">
        <f t="shared" si="3"/>
        <v>2.3619452906405738</v>
      </c>
      <c r="K96" s="9">
        <v>0.44900000000000001</v>
      </c>
      <c r="L96" s="10"/>
      <c r="M96" s="10"/>
      <c r="N96" s="10"/>
    </row>
    <row r="97" spans="1:14" ht="15.75" x14ac:dyDescent="0.25">
      <c r="A97" s="1">
        <v>94</v>
      </c>
      <c r="B97" s="4">
        <v>95</v>
      </c>
      <c r="C97" s="8">
        <v>0.7</v>
      </c>
      <c r="D97" s="8">
        <v>908.96693449999998</v>
      </c>
      <c r="E97" s="8">
        <v>770.15122710000003</v>
      </c>
      <c r="F97" s="8">
        <v>50.244893859999998</v>
      </c>
      <c r="G97" s="8">
        <v>25.346974039999999</v>
      </c>
      <c r="H97" s="12">
        <v>35.860964430000003</v>
      </c>
      <c r="I97" s="8">
        <f t="shared" si="2"/>
        <v>2.7773830523234126</v>
      </c>
      <c r="J97" s="8">
        <f t="shared" si="3"/>
        <v>1.9822837148414107</v>
      </c>
      <c r="K97" s="9">
        <v>0.51700000000000002</v>
      </c>
      <c r="L97" s="10"/>
      <c r="M97" s="10"/>
      <c r="N97" s="10"/>
    </row>
    <row r="98" spans="1:14" ht="15.75" x14ac:dyDescent="0.25">
      <c r="A98" s="1">
        <v>95</v>
      </c>
      <c r="B98" s="4">
        <v>96</v>
      </c>
      <c r="C98" s="8">
        <v>0.2</v>
      </c>
      <c r="D98" s="8">
        <v>788.83960720000005</v>
      </c>
      <c r="E98" s="8">
        <v>253.55217740000001</v>
      </c>
      <c r="F98" s="8">
        <v>49.361827429999998</v>
      </c>
      <c r="G98" s="8">
        <v>21.241000419999999</v>
      </c>
      <c r="H98" s="12">
        <v>37.137591989999997</v>
      </c>
      <c r="I98" s="8">
        <f t="shared" si="2"/>
        <v>3.0888281787444964</v>
      </c>
      <c r="J98" s="8">
        <f t="shared" si="3"/>
        <v>2.3238937175257588</v>
      </c>
      <c r="K98" s="9">
        <v>-1</v>
      </c>
      <c r="L98" s="10">
        <v>-1</v>
      </c>
      <c r="M98" s="10">
        <v>0.54</v>
      </c>
      <c r="N98" s="10">
        <v>-1</v>
      </c>
    </row>
    <row r="99" spans="1:14" ht="15.75" x14ac:dyDescent="0.25">
      <c r="A99" s="1">
        <v>96</v>
      </c>
      <c r="B99" s="4">
        <v>97</v>
      </c>
      <c r="C99" s="8">
        <v>0.3</v>
      </c>
      <c r="D99" s="8">
        <v>1100.311858</v>
      </c>
      <c r="E99" s="8">
        <v>272.66633350000001</v>
      </c>
      <c r="F99" s="8">
        <v>58.742765409999997</v>
      </c>
      <c r="G99" s="8">
        <v>25.80899277</v>
      </c>
      <c r="H99" s="12">
        <v>42.632886429999999</v>
      </c>
      <c r="I99" s="8">
        <f t="shared" si="2"/>
        <v>3.1361222392772685</v>
      </c>
      <c r="J99" s="8">
        <f t="shared" si="3"/>
        <v>2.2760580365724978</v>
      </c>
      <c r="K99" s="9">
        <v>0.47</v>
      </c>
      <c r="L99" s="10"/>
      <c r="M99" s="10"/>
      <c r="N99" s="10"/>
    </row>
    <row r="100" spans="1:14" ht="15.75" x14ac:dyDescent="0.25">
      <c r="A100" s="1">
        <v>97</v>
      </c>
      <c r="B100" s="4">
        <v>98</v>
      </c>
      <c r="C100" s="8">
        <v>0.2</v>
      </c>
      <c r="D100" s="8">
        <v>741.81504749999999</v>
      </c>
      <c r="E100" s="8">
        <v>269.62515880000001</v>
      </c>
      <c r="F100" s="8">
        <v>47.666044360000001</v>
      </c>
      <c r="G100" s="8">
        <v>20.56988767</v>
      </c>
      <c r="H100" s="12">
        <v>36.063155000000002</v>
      </c>
      <c r="I100" s="8">
        <f t="shared" si="2"/>
        <v>3.0628278471656212</v>
      </c>
      <c r="J100" s="8">
        <f t="shared" si="3"/>
        <v>2.3172729537807926</v>
      </c>
      <c r="K100" s="9">
        <v>-1</v>
      </c>
      <c r="L100" s="10"/>
      <c r="M100" s="10"/>
      <c r="N100" s="10"/>
    </row>
    <row r="101" spans="1:14" ht="15.75" x14ac:dyDescent="0.25">
      <c r="A101" s="1">
        <v>98</v>
      </c>
      <c r="B101" s="4">
        <v>99</v>
      </c>
      <c r="C101" s="8">
        <v>0.3</v>
      </c>
      <c r="D101" s="8">
        <v>1108.5856670000001</v>
      </c>
      <c r="E101" s="8">
        <v>270.6313179</v>
      </c>
      <c r="F101" s="8">
        <v>56.953769219999998</v>
      </c>
      <c r="G101" s="8">
        <v>25.540016940000001</v>
      </c>
      <c r="H101" s="12">
        <v>43.405831290000002</v>
      </c>
      <c r="I101" s="8">
        <f t="shared" si="2"/>
        <v>2.926009170895242</v>
      </c>
      <c r="J101" s="8">
        <f t="shared" si="3"/>
        <v>2.229981654037227</v>
      </c>
      <c r="K101" s="9">
        <v>-1</v>
      </c>
      <c r="L101" s="10">
        <v>-1</v>
      </c>
      <c r="M101" s="10">
        <v>0.46600000000000003</v>
      </c>
      <c r="N101" s="10">
        <v>-1</v>
      </c>
    </row>
    <row r="102" spans="1:14" ht="15.75" x14ac:dyDescent="0.25">
      <c r="A102" s="1">
        <v>99</v>
      </c>
      <c r="B102" s="4">
        <v>100</v>
      </c>
      <c r="C102" s="8">
        <v>0.3</v>
      </c>
      <c r="D102" s="8">
        <v>634.25553119999995</v>
      </c>
      <c r="E102" s="8">
        <v>473.02386059999998</v>
      </c>
      <c r="F102" s="8">
        <v>50.281217499999997</v>
      </c>
      <c r="G102" s="8">
        <v>16.181319040000002</v>
      </c>
      <c r="H102" s="12">
        <v>39.196775600000002</v>
      </c>
      <c r="I102" s="8">
        <f t="shared" si="2"/>
        <v>3.9860918965877934</v>
      </c>
      <c r="J102" s="8">
        <f t="shared" si="3"/>
        <v>3.1073620992025131</v>
      </c>
      <c r="K102" s="9">
        <v>-1</v>
      </c>
      <c r="L102" s="10">
        <v>-1</v>
      </c>
      <c r="M102" s="10">
        <v>-1</v>
      </c>
      <c r="N102" s="10">
        <v>-1</v>
      </c>
    </row>
  </sheetData>
  <mergeCells count="2">
    <mergeCell ref="L1:N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sampleProperties_revA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 Sparsh</cp:lastModifiedBy>
  <dcterms:created xsi:type="dcterms:W3CDTF">2024-11-15T07:45:15Z</dcterms:created>
  <dcterms:modified xsi:type="dcterms:W3CDTF">2024-11-15T07:52:25Z</dcterms:modified>
</cp:coreProperties>
</file>