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33520" windowHeight="20560" tabRatio="500"/>
  </bookViews>
  <sheets>
    <sheet name="Data" sheetId="1" r:id="rId1"/>
    <sheet name="Char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8" i="2" l="1"/>
  <c r="H188" i="2"/>
  <c r="F189" i="2"/>
  <c r="H189" i="2"/>
  <c r="F190" i="2"/>
  <c r="H190" i="2"/>
  <c r="F191" i="2"/>
  <c r="H191" i="2"/>
  <c r="G188" i="2"/>
  <c r="G189" i="2"/>
  <c r="G190" i="2"/>
  <c r="G191" i="2"/>
  <c r="F192" i="2"/>
  <c r="G192" i="2"/>
  <c r="F193" i="2"/>
  <c r="G193" i="2"/>
  <c r="F194" i="2"/>
  <c r="G194" i="2"/>
  <c r="F195" i="2"/>
  <c r="G195" i="2"/>
  <c r="F196" i="2"/>
  <c r="G196" i="2"/>
  <c r="F197" i="2"/>
  <c r="G197" i="2"/>
  <c r="F198" i="2"/>
  <c r="G198" i="2"/>
  <c r="F199" i="2"/>
  <c r="G199" i="2"/>
  <c r="H192" i="2"/>
  <c r="H193" i="2"/>
  <c r="H194" i="2"/>
  <c r="H195" i="2"/>
  <c r="H196" i="2"/>
  <c r="H197" i="2"/>
  <c r="H198" i="2"/>
  <c r="H199" i="2"/>
  <c r="I199" i="2"/>
  <c r="F187" i="2"/>
  <c r="G187" i="2"/>
  <c r="H187" i="2"/>
  <c r="J198" i="2"/>
  <c r="I198" i="2"/>
  <c r="F186" i="2"/>
  <c r="G186" i="2"/>
  <c r="H186" i="2"/>
  <c r="J197" i="2"/>
  <c r="I197" i="2"/>
  <c r="F185" i="2"/>
  <c r="G185" i="2"/>
  <c r="H185" i="2"/>
  <c r="J196" i="2"/>
  <c r="I196" i="2"/>
  <c r="F184" i="2"/>
  <c r="G184" i="2"/>
  <c r="H184" i="2"/>
  <c r="J195" i="2"/>
  <c r="I195" i="2"/>
  <c r="F183" i="2"/>
  <c r="G183" i="2"/>
  <c r="H183" i="2"/>
  <c r="J194" i="2"/>
  <c r="I194" i="2"/>
  <c r="F182" i="2"/>
  <c r="G182" i="2"/>
  <c r="H182" i="2"/>
  <c r="J193" i="2"/>
  <c r="I193" i="2"/>
  <c r="F181" i="2"/>
  <c r="G181" i="2"/>
  <c r="H181" i="2"/>
  <c r="J192" i="2"/>
  <c r="I192" i="2"/>
  <c r="F180" i="2"/>
  <c r="G180" i="2"/>
  <c r="H180" i="2"/>
  <c r="J191" i="2"/>
  <c r="I191" i="2"/>
  <c r="F179" i="2"/>
  <c r="G179" i="2"/>
  <c r="H179" i="2"/>
  <c r="J190" i="2"/>
  <c r="I190" i="2"/>
  <c r="F178" i="2"/>
  <c r="G178" i="2"/>
  <c r="H178" i="2"/>
  <c r="J189" i="2"/>
  <c r="I189" i="2"/>
  <c r="F177" i="2"/>
  <c r="G177" i="2"/>
  <c r="H177" i="2"/>
  <c r="J188" i="2"/>
  <c r="I188" i="2"/>
  <c r="F176" i="2"/>
  <c r="G176" i="2"/>
  <c r="H176" i="2"/>
  <c r="J187" i="2"/>
  <c r="I187" i="2"/>
  <c r="F175" i="2"/>
  <c r="G175" i="2"/>
  <c r="H175" i="2"/>
  <c r="J186" i="2"/>
  <c r="I186" i="2"/>
  <c r="F174" i="2"/>
  <c r="G174" i="2"/>
  <c r="H174" i="2"/>
  <c r="J185" i="2"/>
  <c r="I185" i="2"/>
  <c r="F173" i="2"/>
  <c r="G173" i="2"/>
  <c r="H173" i="2"/>
  <c r="J184" i="2"/>
  <c r="I184" i="2"/>
  <c r="F172" i="2"/>
  <c r="G172" i="2"/>
  <c r="H172" i="2"/>
  <c r="J183" i="2"/>
  <c r="I183" i="2"/>
  <c r="F171" i="2"/>
  <c r="G171" i="2"/>
  <c r="H171" i="2"/>
  <c r="J182" i="2"/>
  <c r="I182" i="2"/>
  <c r="F170" i="2"/>
  <c r="G170" i="2"/>
  <c r="H170" i="2"/>
  <c r="J181" i="2"/>
  <c r="I181" i="2"/>
  <c r="F169" i="2"/>
  <c r="G169" i="2"/>
  <c r="H169" i="2"/>
  <c r="J180" i="2"/>
  <c r="I180" i="2"/>
  <c r="F168" i="2"/>
  <c r="G168" i="2"/>
  <c r="H168" i="2"/>
  <c r="J179" i="2"/>
  <c r="I179" i="2"/>
  <c r="F167" i="2"/>
  <c r="G167" i="2"/>
  <c r="H167" i="2"/>
  <c r="J178" i="2"/>
  <c r="I178" i="2"/>
  <c r="F166" i="2"/>
  <c r="G166" i="2"/>
  <c r="H166" i="2"/>
  <c r="J177" i="2"/>
  <c r="I177" i="2"/>
  <c r="F165" i="2"/>
  <c r="G165" i="2"/>
  <c r="H165" i="2"/>
  <c r="J176" i="2"/>
  <c r="I176" i="2"/>
  <c r="F164" i="2"/>
  <c r="G164" i="2"/>
  <c r="H164" i="2"/>
  <c r="J175" i="2"/>
  <c r="I175" i="2"/>
  <c r="F163" i="2"/>
  <c r="G163" i="2"/>
  <c r="H163" i="2"/>
  <c r="J174" i="2"/>
  <c r="I174" i="2"/>
  <c r="F162" i="2"/>
  <c r="G162" i="2"/>
  <c r="H162" i="2"/>
  <c r="J173" i="2"/>
  <c r="I173" i="2"/>
  <c r="F161" i="2"/>
  <c r="G161" i="2"/>
  <c r="H161" i="2"/>
  <c r="J172" i="2"/>
  <c r="I172" i="2"/>
  <c r="F160" i="2"/>
  <c r="G160" i="2"/>
  <c r="H160" i="2"/>
  <c r="J171" i="2"/>
  <c r="I171" i="2"/>
  <c r="F159" i="2"/>
  <c r="G159" i="2"/>
  <c r="H159" i="2"/>
  <c r="J170" i="2"/>
  <c r="I170" i="2"/>
  <c r="F158" i="2"/>
  <c r="G158" i="2"/>
  <c r="H158" i="2"/>
  <c r="J169" i="2"/>
  <c r="I169" i="2"/>
  <c r="F157" i="2"/>
  <c r="G157" i="2"/>
  <c r="H157" i="2"/>
  <c r="J168" i="2"/>
  <c r="I168" i="2"/>
  <c r="F156" i="2"/>
  <c r="G156" i="2"/>
  <c r="H156" i="2"/>
  <c r="J167" i="2"/>
  <c r="I167" i="2"/>
  <c r="F155" i="2"/>
  <c r="G155" i="2"/>
  <c r="H155" i="2"/>
  <c r="J166" i="2"/>
  <c r="I166" i="2"/>
  <c r="F154" i="2"/>
  <c r="G154" i="2"/>
  <c r="H154" i="2"/>
  <c r="J165" i="2"/>
  <c r="I165" i="2"/>
  <c r="F153" i="2"/>
  <c r="G153" i="2"/>
  <c r="H153" i="2"/>
  <c r="J164" i="2"/>
  <c r="I164" i="2"/>
  <c r="F152" i="2"/>
  <c r="G152" i="2"/>
  <c r="H152" i="2"/>
  <c r="J163" i="2"/>
  <c r="I163" i="2"/>
  <c r="F151" i="2"/>
  <c r="G151" i="2"/>
  <c r="H151" i="2"/>
  <c r="J162" i="2"/>
  <c r="I162" i="2"/>
  <c r="F150" i="2"/>
  <c r="G150" i="2"/>
  <c r="H150" i="2"/>
  <c r="J161" i="2"/>
  <c r="I161" i="2"/>
  <c r="F149" i="2"/>
  <c r="G149" i="2"/>
  <c r="H149" i="2"/>
  <c r="J160" i="2"/>
  <c r="I160" i="2"/>
  <c r="F148" i="2"/>
  <c r="G148" i="2"/>
  <c r="H148" i="2"/>
  <c r="J159" i="2"/>
  <c r="I159" i="2"/>
  <c r="F147" i="2"/>
  <c r="G147" i="2"/>
  <c r="H147" i="2"/>
  <c r="J158" i="2"/>
  <c r="I158" i="2"/>
  <c r="F146" i="2"/>
  <c r="G146" i="2"/>
  <c r="H146" i="2"/>
  <c r="J157" i="2"/>
  <c r="I157" i="2"/>
  <c r="F145" i="2"/>
  <c r="G145" i="2"/>
  <c r="H145" i="2"/>
  <c r="J156" i="2"/>
  <c r="I156" i="2"/>
  <c r="F144" i="2"/>
  <c r="G144" i="2"/>
  <c r="H144" i="2"/>
  <c r="J155" i="2"/>
  <c r="I155" i="2"/>
  <c r="F143" i="2"/>
  <c r="G143" i="2"/>
  <c r="H143" i="2"/>
  <c r="J154" i="2"/>
  <c r="I154" i="2"/>
  <c r="F142" i="2"/>
  <c r="G142" i="2"/>
  <c r="H142" i="2"/>
  <c r="J153" i="2"/>
  <c r="I153" i="2"/>
  <c r="F141" i="2"/>
  <c r="G141" i="2"/>
  <c r="H141" i="2"/>
  <c r="J152" i="2"/>
  <c r="I152" i="2"/>
  <c r="F140" i="2"/>
  <c r="G140" i="2"/>
  <c r="H140" i="2"/>
  <c r="J151" i="2"/>
  <c r="I151" i="2"/>
  <c r="F139" i="2"/>
  <c r="G139" i="2"/>
  <c r="H139" i="2"/>
  <c r="J150" i="2"/>
  <c r="I150" i="2"/>
  <c r="F138" i="2"/>
  <c r="G138" i="2"/>
  <c r="H138" i="2"/>
  <c r="J149" i="2"/>
  <c r="I149" i="2"/>
  <c r="F137" i="2"/>
  <c r="G137" i="2"/>
  <c r="H137" i="2"/>
  <c r="J148" i="2"/>
  <c r="I148" i="2"/>
  <c r="F136" i="2"/>
  <c r="G136" i="2"/>
  <c r="H136" i="2"/>
  <c r="J147" i="2"/>
  <c r="I147" i="2"/>
  <c r="F135" i="2"/>
  <c r="G135" i="2"/>
  <c r="H135" i="2"/>
  <c r="J146" i="2"/>
  <c r="I146" i="2"/>
  <c r="F134" i="2"/>
  <c r="G134" i="2"/>
  <c r="H134" i="2"/>
  <c r="J145" i="2"/>
  <c r="I145" i="2"/>
  <c r="F133" i="2"/>
  <c r="G133" i="2"/>
  <c r="H133" i="2"/>
  <c r="J144" i="2"/>
  <c r="I144" i="2"/>
  <c r="F132" i="2"/>
  <c r="G132" i="2"/>
  <c r="H132" i="2"/>
  <c r="J143" i="2"/>
  <c r="I143" i="2"/>
  <c r="F131" i="2"/>
  <c r="G131" i="2"/>
  <c r="H131" i="2"/>
  <c r="J142" i="2"/>
  <c r="I142" i="2"/>
  <c r="F130" i="2"/>
  <c r="G130" i="2"/>
  <c r="H130" i="2"/>
  <c r="J141" i="2"/>
  <c r="I141" i="2"/>
  <c r="F129" i="2"/>
  <c r="G129" i="2"/>
  <c r="H129" i="2"/>
  <c r="J140" i="2"/>
  <c r="I140" i="2"/>
  <c r="F128" i="2"/>
  <c r="G128" i="2"/>
  <c r="H128" i="2"/>
  <c r="J139" i="2"/>
  <c r="I139" i="2"/>
  <c r="F127" i="2"/>
  <c r="G127" i="2"/>
  <c r="H127" i="2"/>
  <c r="J138" i="2"/>
  <c r="I138" i="2"/>
  <c r="F126" i="2"/>
  <c r="G126" i="2"/>
  <c r="H126" i="2"/>
  <c r="J137" i="2"/>
  <c r="I137" i="2"/>
  <c r="F125" i="2"/>
  <c r="G125" i="2"/>
  <c r="H125" i="2"/>
  <c r="J136" i="2"/>
  <c r="I136" i="2"/>
  <c r="F124" i="2"/>
  <c r="G124" i="2"/>
  <c r="H124" i="2"/>
  <c r="J135" i="2"/>
  <c r="I135" i="2"/>
  <c r="F123" i="2"/>
  <c r="G123" i="2"/>
  <c r="H123" i="2"/>
  <c r="J134" i="2"/>
  <c r="I134" i="2"/>
  <c r="F122" i="2"/>
  <c r="G122" i="2"/>
  <c r="H122" i="2"/>
  <c r="J133" i="2"/>
  <c r="I133" i="2"/>
  <c r="F121" i="2"/>
  <c r="G121" i="2"/>
  <c r="H121" i="2"/>
  <c r="J132" i="2"/>
  <c r="I132" i="2"/>
  <c r="F120" i="2"/>
  <c r="G120" i="2"/>
  <c r="H120" i="2"/>
  <c r="J131" i="2"/>
  <c r="I131" i="2"/>
  <c r="F119" i="2"/>
  <c r="G119" i="2"/>
  <c r="H119" i="2"/>
  <c r="J130" i="2"/>
  <c r="I130" i="2"/>
  <c r="F118" i="2"/>
  <c r="G118" i="2"/>
  <c r="H118" i="2"/>
  <c r="J129" i="2"/>
  <c r="I129" i="2"/>
  <c r="F117" i="2"/>
  <c r="G117" i="2"/>
  <c r="H117" i="2"/>
  <c r="J128" i="2"/>
  <c r="I128" i="2"/>
  <c r="F116" i="2"/>
  <c r="G116" i="2"/>
  <c r="H116" i="2"/>
  <c r="J127" i="2"/>
  <c r="I127" i="2"/>
  <c r="F115" i="2"/>
  <c r="G115" i="2"/>
  <c r="H115" i="2"/>
  <c r="J126" i="2"/>
  <c r="I126" i="2"/>
  <c r="F114" i="2"/>
  <c r="G114" i="2"/>
  <c r="H114" i="2"/>
  <c r="J125" i="2"/>
  <c r="I125" i="2"/>
  <c r="F113" i="2"/>
  <c r="G113" i="2"/>
  <c r="H113" i="2"/>
  <c r="J124" i="2"/>
  <c r="I124" i="2"/>
  <c r="F112" i="2"/>
  <c r="G112" i="2"/>
  <c r="H112" i="2"/>
  <c r="J123" i="2"/>
  <c r="I123" i="2"/>
  <c r="F111" i="2"/>
  <c r="G111" i="2"/>
  <c r="H111" i="2"/>
  <c r="J122" i="2"/>
  <c r="I122" i="2"/>
  <c r="F110" i="2"/>
  <c r="G110" i="2"/>
  <c r="H110" i="2"/>
  <c r="J121" i="2"/>
  <c r="I121" i="2"/>
  <c r="F109" i="2"/>
  <c r="G109" i="2"/>
  <c r="H109" i="2"/>
  <c r="J120" i="2"/>
  <c r="I120" i="2"/>
  <c r="F108" i="2"/>
  <c r="G108" i="2"/>
  <c r="H108" i="2"/>
  <c r="J119" i="2"/>
  <c r="I119" i="2"/>
  <c r="F107" i="2"/>
  <c r="G107" i="2"/>
  <c r="H107" i="2"/>
  <c r="J118" i="2"/>
  <c r="I118" i="2"/>
  <c r="F106" i="2"/>
  <c r="G106" i="2"/>
  <c r="H106" i="2"/>
  <c r="J117" i="2"/>
  <c r="I117" i="2"/>
  <c r="F105" i="2"/>
  <c r="G105" i="2"/>
  <c r="H105" i="2"/>
  <c r="J116" i="2"/>
  <c r="I116" i="2"/>
  <c r="F104" i="2"/>
  <c r="G104" i="2"/>
  <c r="H104" i="2"/>
  <c r="J115" i="2"/>
  <c r="I115" i="2"/>
  <c r="F103" i="2"/>
  <c r="G103" i="2"/>
  <c r="H103" i="2"/>
  <c r="J114" i="2"/>
  <c r="I114" i="2"/>
  <c r="F102" i="2"/>
  <c r="G102" i="2"/>
  <c r="H102" i="2"/>
  <c r="J113" i="2"/>
  <c r="I113" i="2"/>
  <c r="F101" i="2"/>
  <c r="G101" i="2"/>
  <c r="H101" i="2"/>
  <c r="J112" i="2"/>
  <c r="I112" i="2"/>
  <c r="F100" i="2"/>
  <c r="G100" i="2"/>
  <c r="H100" i="2"/>
  <c r="J111" i="2"/>
  <c r="I111" i="2"/>
  <c r="F99" i="2"/>
  <c r="G99" i="2"/>
  <c r="H99" i="2"/>
  <c r="J110" i="2"/>
  <c r="I110" i="2"/>
  <c r="F98" i="2"/>
  <c r="G98" i="2"/>
  <c r="H98" i="2"/>
  <c r="J109" i="2"/>
  <c r="I109" i="2"/>
  <c r="F97" i="2"/>
  <c r="G97" i="2"/>
  <c r="H97" i="2"/>
  <c r="J108" i="2"/>
  <c r="I108" i="2"/>
  <c r="F96" i="2"/>
  <c r="G96" i="2"/>
  <c r="H96" i="2"/>
  <c r="J107" i="2"/>
  <c r="I107" i="2"/>
  <c r="F95" i="2"/>
  <c r="G95" i="2"/>
  <c r="H95" i="2"/>
  <c r="J106" i="2"/>
  <c r="I106" i="2"/>
  <c r="F94" i="2"/>
  <c r="G94" i="2"/>
  <c r="H94" i="2"/>
  <c r="J105" i="2"/>
  <c r="I105" i="2"/>
  <c r="F93" i="2"/>
  <c r="G93" i="2"/>
  <c r="H93" i="2"/>
  <c r="J104" i="2"/>
  <c r="I104" i="2"/>
  <c r="F92" i="2"/>
  <c r="G92" i="2"/>
  <c r="H92" i="2"/>
  <c r="J103" i="2"/>
  <c r="I103" i="2"/>
  <c r="F91" i="2"/>
  <c r="G91" i="2"/>
  <c r="H91" i="2"/>
  <c r="J102" i="2"/>
  <c r="I102" i="2"/>
  <c r="F90" i="2"/>
  <c r="G90" i="2"/>
  <c r="H90" i="2"/>
  <c r="J101" i="2"/>
  <c r="I101" i="2"/>
  <c r="F89" i="2"/>
  <c r="G89" i="2"/>
  <c r="H89" i="2"/>
  <c r="J100" i="2"/>
  <c r="I100" i="2"/>
  <c r="F88" i="2"/>
  <c r="G88" i="2"/>
  <c r="H88" i="2"/>
  <c r="J99" i="2"/>
  <c r="I99" i="2"/>
  <c r="F87" i="2"/>
  <c r="G87" i="2"/>
  <c r="H87" i="2"/>
  <c r="J98" i="2"/>
  <c r="I98" i="2"/>
  <c r="F86" i="2"/>
  <c r="G86" i="2"/>
  <c r="H86" i="2"/>
  <c r="J97" i="2"/>
  <c r="I97" i="2"/>
  <c r="F85" i="2"/>
  <c r="G85" i="2"/>
  <c r="H85" i="2"/>
  <c r="J96" i="2"/>
  <c r="I96" i="2"/>
  <c r="F84" i="2"/>
  <c r="G84" i="2"/>
  <c r="H84" i="2"/>
  <c r="J95" i="2"/>
  <c r="I95" i="2"/>
  <c r="F83" i="2"/>
  <c r="G83" i="2"/>
  <c r="H83" i="2"/>
  <c r="J94" i="2"/>
  <c r="I94" i="2"/>
  <c r="F82" i="2"/>
  <c r="G82" i="2"/>
  <c r="H82" i="2"/>
  <c r="J93" i="2"/>
  <c r="I93" i="2"/>
  <c r="F81" i="2"/>
  <c r="G81" i="2"/>
  <c r="H81" i="2"/>
  <c r="J92" i="2"/>
  <c r="I92" i="2"/>
  <c r="F80" i="2"/>
  <c r="G80" i="2"/>
  <c r="H80" i="2"/>
  <c r="J91" i="2"/>
  <c r="I91" i="2"/>
  <c r="F79" i="2"/>
  <c r="G79" i="2"/>
  <c r="H79" i="2"/>
  <c r="J90" i="2"/>
  <c r="I90" i="2"/>
  <c r="F78" i="2"/>
  <c r="G78" i="2"/>
  <c r="H78" i="2"/>
  <c r="J89" i="2"/>
  <c r="I89" i="2"/>
  <c r="F77" i="2"/>
  <c r="G77" i="2"/>
  <c r="H77" i="2"/>
  <c r="J88" i="2"/>
  <c r="I88" i="2"/>
  <c r="F76" i="2"/>
  <c r="G76" i="2"/>
  <c r="H76" i="2"/>
  <c r="J87" i="2"/>
  <c r="I87" i="2"/>
  <c r="F75" i="2"/>
  <c r="G75" i="2"/>
  <c r="H75" i="2"/>
  <c r="J86" i="2"/>
  <c r="I86" i="2"/>
  <c r="F74" i="2"/>
  <c r="G74" i="2"/>
  <c r="H74" i="2"/>
  <c r="J85" i="2"/>
  <c r="I85" i="2"/>
  <c r="F73" i="2"/>
  <c r="G73" i="2"/>
  <c r="H73" i="2"/>
  <c r="J84" i="2"/>
  <c r="I84" i="2"/>
  <c r="F72" i="2"/>
  <c r="G72" i="2"/>
  <c r="H72" i="2"/>
  <c r="J83" i="2"/>
  <c r="I83" i="2"/>
  <c r="F71" i="2"/>
  <c r="G71" i="2"/>
  <c r="H71" i="2"/>
  <c r="J82" i="2"/>
  <c r="I82" i="2"/>
  <c r="F70" i="2"/>
  <c r="G70" i="2"/>
  <c r="H70" i="2"/>
  <c r="J81" i="2"/>
  <c r="I81" i="2"/>
  <c r="F69" i="2"/>
  <c r="G69" i="2"/>
  <c r="H69" i="2"/>
  <c r="J80" i="2"/>
  <c r="I80" i="2"/>
  <c r="F68" i="2"/>
  <c r="G68" i="2"/>
  <c r="H68" i="2"/>
  <c r="J79" i="2"/>
  <c r="I79" i="2"/>
  <c r="F67" i="2"/>
  <c r="G67" i="2"/>
  <c r="H67" i="2"/>
  <c r="J78" i="2"/>
  <c r="I78" i="2"/>
  <c r="F66" i="2"/>
  <c r="G66" i="2"/>
  <c r="H66" i="2"/>
  <c r="J77" i="2"/>
  <c r="I77" i="2"/>
  <c r="F65" i="2"/>
  <c r="G65" i="2"/>
  <c r="H65" i="2"/>
  <c r="J76" i="2"/>
  <c r="I76" i="2"/>
  <c r="F64" i="2"/>
  <c r="G64" i="2"/>
  <c r="H64" i="2"/>
  <c r="J75" i="2"/>
  <c r="I75" i="2"/>
  <c r="F63" i="2"/>
  <c r="G63" i="2"/>
  <c r="H63" i="2"/>
  <c r="J74" i="2"/>
  <c r="I74" i="2"/>
  <c r="F62" i="2"/>
  <c r="G62" i="2"/>
  <c r="H62" i="2"/>
  <c r="J73" i="2"/>
  <c r="I73" i="2"/>
  <c r="F61" i="2"/>
  <c r="G61" i="2"/>
  <c r="H61" i="2"/>
  <c r="J72" i="2"/>
  <c r="I72" i="2"/>
  <c r="F60" i="2"/>
  <c r="G60" i="2"/>
  <c r="H60" i="2"/>
  <c r="J71" i="2"/>
  <c r="I71" i="2"/>
  <c r="F59" i="2"/>
  <c r="G59" i="2"/>
  <c r="H59" i="2"/>
  <c r="J70" i="2"/>
  <c r="I70" i="2"/>
  <c r="F58" i="2"/>
  <c r="G58" i="2"/>
  <c r="H58" i="2"/>
  <c r="J69" i="2"/>
  <c r="I69" i="2"/>
  <c r="F57" i="2"/>
  <c r="G57" i="2"/>
  <c r="H57" i="2"/>
  <c r="J68" i="2"/>
  <c r="I68" i="2"/>
  <c r="F56" i="2"/>
  <c r="G56" i="2"/>
  <c r="H56" i="2"/>
  <c r="J67" i="2"/>
  <c r="I67" i="2"/>
  <c r="F55" i="2"/>
  <c r="G55" i="2"/>
  <c r="H55" i="2"/>
  <c r="J66" i="2"/>
  <c r="I66" i="2"/>
  <c r="F54" i="2"/>
  <c r="G54" i="2"/>
  <c r="H54" i="2"/>
  <c r="J65" i="2"/>
  <c r="I65" i="2"/>
  <c r="F53" i="2"/>
  <c r="G53" i="2"/>
  <c r="H53" i="2"/>
  <c r="J64" i="2"/>
  <c r="I64" i="2"/>
  <c r="F52" i="2"/>
  <c r="G52" i="2"/>
  <c r="H52" i="2"/>
  <c r="J63" i="2"/>
  <c r="I63" i="2"/>
  <c r="F51" i="2"/>
  <c r="G51" i="2"/>
  <c r="H51" i="2"/>
  <c r="J62" i="2"/>
  <c r="I62" i="2"/>
  <c r="F50" i="2"/>
  <c r="G50" i="2"/>
  <c r="H50" i="2"/>
  <c r="J61" i="2"/>
  <c r="I61" i="2"/>
  <c r="F49" i="2"/>
  <c r="G49" i="2"/>
  <c r="H49" i="2"/>
  <c r="J60" i="2"/>
  <c r="I60" i="2"/>
  <c r="F48" i="2"/>
  <c r="G48" i="2"/>
  <c r="H48" i="2"/>
  <c r="J59" i="2"/>
  <c r="I59" i="2"/>
  <c r="F47" i="2"/>
  <c r="G47" i="2"/>
  <c r="H47" i="2"/>
  <c r="J58" i="2"/>
  <c r="I58" i="2"/>
  <c r="F46" i="2"/>
  <c r="G46" i="2"/>
  <c r="H46" i="2"/>
  <c r="J57" i="2"/>
  <c r="I57" i="2"/>
  <c r="F45" i="2"/>
  <c r="G45" i="2"/>
  <c r="H45" i="2"/>
  <c r="J56" i="2"/>
  <c r="I56" i="2"/>
  <c r="F44" i="2"/>
  <c r="G44" i="2"/>
  <c r="H44" i="2"/>
  <c r="J55" i="2"/>
  <c r="I55" i="2"/>
  <c r="F43" i="2"/>
  <c r="G43" i="2"/>
  <c r="H43" i="2"/>
  <c r="J54" i="2"/>
  <c r="I54" i="2"/>
  <c r="F42" i="2"/>
  <c r="G42" i="2"/>
  <c r="H42" i="2"/>
  <c r="J53" i="2"/>
  <c r="I53" i="2"/>
  <c r="F41" i="2"/>
  <c r="G41" i="2"/>
  <c r="H41" i="2"/>
  <c r="J52" i="2"/>
  <c r="I52" i="2"/>
  <c r="F40" i="2"/>
  <c r="G40" i="2"/>
  <c r="H40" i="2"/>
  <c r="J51" i="2"/>
  <c r="I51" i="2"/>
  <c r="F39" i="2"/>
  <c r="G39" i="2"/>
  <c r="H39" i="2"/>
  <c r="J50" i="2"/>
  <c r="I50" i="2"/>
  <c r="F38" i="2"/>
  <c r="G38" i="2"/>
  <c r="H38" i="2"/>
  <c r="J49" i="2"/>
  <c r="I49" i="2"/>
  <c r="F37" i="2"/>
  <c r="G37" i="2"/>
  <c r="H37" i="2"/>
  <c r="J48" i="2"/>
  <c r="I48" i="2"/>
  <c r="F36" i="2"/>
  <c r="G36" i="2"/>
  <c r="H36" i="2"/>
  <c r="J47" i="2"/>
  <c r="I47" i="2"/>
  <c r="F35" i="2"/>
  <c r="G35" i="2"/>
  <c r="H35" i="2"/>
  <c r="J46" i="2"/>
  <c r="I46" i="2"/>
  <c r="F34" i="2"/>
  <c r="G34" i="2"/>
  <c r="H34" i="2"/>
  <c r="J45" i="2"/>
  <c r="I45" i="2"/>
  <c r="F33" i="2"/>
  <c r="G33" i="2"/>
  <c r="H33" i="2"/>
  <c r="J44" i="2"/>
  <c r="I44" i="2"/>
  <c r="F32" i="2"/>
  <c r="G32" i="2"/>
  <c r="H32" i="2"/>
  <c r="J43" i="2"/>
  <c r="I43" i="2"/>
  <c r="F31" i="2"/>
  <c r="G31" i="2"/>
  <c r="H31" i="2"/>
  <c r="J42" i="2"/>
  <c r="I42" i="2"/>
  <c r="F30" i="2"/>
  <c r="G30" i="2"/>
  <c r="H30" i="2"/>
  <c r="J41" i="2"/>
  <c r="I41" i="2"/>
  <c r="F29" i="2"/>
  <c r="G29" i="2"/>
  <c r="H29" i="2"/>
  <c r="J40" i="2"/>
  <c r="I40" i="2"/>
  <c r="F28" i="2"/>
  <c r="G28" i="2"/>
  <c r="H28" i="2"/>
  <c r="J39" i="2"/>
  <c r="I39" i="2"/>
  <c r="F27" i="2"/>
  <c r="G27" i="2"/>
  <c r="H27" i="2"/>
  <c r="J38" i="2"/>
  <c r="I38" i="2"/>
  <c r="F26" i="2"/>
  <c r="G26" i="2"/>
  <c r="H26" i="2"/>
  <c r="J37" i="2"/>
  <c r="I37" i="2"/>
  <c r="F25" i="2"/>
  <c r="G25" i="2"/>
  <c r="H25" i="2"/>
  <c r="J36" i="2"/>
  <c r="I36" i="2"/>
  <c r="F24" i="2"/>
  <c r="G24" i="2"/>
  <c r="H24" i="2"/>
  <c r="J35" i="2"/>
  <c r="I35" i="2"/>
  <c r="F23" i="2"/>
  <c r="G23" i="2"/>
  <c r="H23" i="2"/>
  <c r="J34" i="2"/>
  <c r="I34" i="2"/>
  <c r="F22" i="2"/>
  <c r="G22" i="2"/>
  <c r="H22" i="2"/>
  <c r="J33" i="2"/>
  <c r="I33" i="2"/>
  <c r="F21" i="2"/>
  <c r="G21" i="2"/>
  <c r="H21" i="2"/>
  <c r="J32" i="2"/>
  <c r="I32" i="2"/>
  <c r="F20" i="2"/>
  <c r="G20" i="2"/>
  <c r="H20" i="2"/>
  <c r="J31" i="2"/>
  <c r="I31" i="2"/>
  <c r="F19" i="2"/>
  <c r="G19" i="2"/>
  <c r="H19" i="2"/>
  <c r="J30" i="2"/>
  <c r="I30" i="2"/>
  <c r="F18" i="2"/>
  <c r="G18" i="2"/>
  <c r="H18" i="2"/>
  <c r="J29" i="2"/>
  <c r="I29" i="2"/>
  <c r="F17" i="2"/>
  <c r="G17" i="2"/>
  <c r="H17" i="2"/>
  <c r="J28" i="2"/>
  <c r="I28" i="2"/>
  <c r="F16" i="2"/>
  <c r="G16" i="2"/>
  <c r="H16" i="2"/>
  <c r="J27" i="2"/>
  <c r="I27" i="2"/>
  <c r="F15" i="2"/>
  <c r="G15" i="2"/>
  <c r="H15" i="2"/>
  <c r="J26" i="2"/>
  <c r="I26" i="2"/>
  <c r="F14" i="2"/>
  <c r="G14" i="2"/>
  <c r="H14" i="2"/>
  <c r="J25" i="2"/>
  <c r="I25" i="2"/>
  <c r="F13" i="2"/>
  <c r="G13" i="2"/>
  <c r="H13" i="2"/>
  <c r="J24" i="2"/>
  <c r="I24" i="2"/>
  <c r="F12" i="2"/>
  <c r="G12" i="2"/>
  <c r="H12" i="2"/>
  <c r="J23" i="2"/>
  <c r="I23" i="2"/>
  <c r="F11" i="2"/>
  <c r="G11" i="2"/>
  <c r="H11" i="2"/>
  <c r="J22" i="2"/>
  <c r="I22" i="2"/>
  <c r="F10" i="2"/>
  <c r="G10" i="2"/>
  <c r="H10" i="2"/>
  <c r="J21" i="2"/>
  <c r="I21" i="2"/>
  <c r="F9" i="2"/>
  <c r="G9" i="2"/>
  <c r="H9" i="2"/>
  <c r="J20" i="2"/>
  <c r="I20" i="2"/>
  <c r="F8" i="2"/>
  <c r="G8" i="2"/>
  <c r="H8" i="2"/>
  <c r="J19" i="2"/>
  <c r="I19" i="2"/>
  <c r="F7" i="2"/>
  <c r="G7" i="2"/>
  <c r="H7" i="2"/>
  <c r="J18" i="2"/>
  <c r="I18" i="2"/>
  <c r="F6" i="2"/>
  <c r="G6" i="2"/>
  <c r="H6" i="2"/>
  <c r="J17" i="2"/>
  <c r="I17" i="2"/>
  <c r="F5" i="2"/>
  <c r="G5" i="2"/>
  <c r="H5" i="2"/>
  <c r="J16" i="2"/>
  <c r="I16" i="2"/>
  <c r="F4" i="2"/>
  <c r="G4" i="2"/>
  <c r="H4" i="2"/>
  <c r="J15" i="2"/>
  <c r="I15" i="2"/>
  <c r="F3" i="2"/>
  <c r="G3" i="2"/>
  <c r="H3" i="2"/>
  <c r="J14" i="2"/>
  <c r="I14" i="2"/>
  <c r="F2" i="2"/>
  <c r="G2" i="2"/>
  <c r="H2" i="2"/>
  <c r="J13" i="2"/>
  <c r="I13" i="2"/>
  <c r="G1" i="2" a="1"/>
  <c r="G1" i="2"/>
  <c r="H1" i="2" a="1"/>
  <c r="H1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J3" i="2"/>
  <c r="I3" i="2"/>
  <c r="J2" i="2"/>
  <c r="I2" i="2"/>
  <c r="J199" i="2"/>
</calcChain>
</file>

<file path=xl/sharedStrings.xml><?xml version="1.0" encoding="utf-8"?>
<sst xmlns="http://schemas.openxmlformats.org/spreadsheetml/2006/main" count="12" uniqueCount="12">
  <si>
    <t>US TIC flows</t>
  </si>
  <si>
    <t>Line 1</t>
  </si>
  <si>
    <t>Beta (rhs)</t>
  </si>
  <si>
    <t>Rsq (lhs)</t>
  </si>
  <si>
    <t>Line 2</t>
  </si>
  <si>
    <t>Rolling period</t>
  </si>
  <si>
    <t>date</t>
  </si>
  <si>
    <t>EURUSD Currency</t>
  </si>
  <si>
    <t>EURGBP Currency</t>
  </si>
  <si>
    <t>EEREE 21</t>
  </si>
  <si>
    <t>Ez BOP (eq)</t>
  </si>
  <si>
    <t>Ez BOP (bonds)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</si>
</sst>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2 lines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Charts!$H$1</c:f>
              <c:strCache>
                <c:ptCount val="1"/>
                <c:pt idx="0">
                  <c:v>US TIC flows</c:v>
                </c:pt>
              </c:strCache>
            </c:strRef>
          </c:tx>
          <c:spPr>
            <a:ln w="25400"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Charts!$F$2:$F$201</c:f>
              <c:numCache>
                <c:formatCode>m/d/yy</c:formatCode>
                <c:ptCount val="200"/>
                <c:pt idx="0">
                  <c:v>36922.0</c:v>
                </c:pt>
                <c:pt idx="1">
                  <c:v>36950.0</c:v>
                </c:pt>
                <c:pt idx="2">
                  <c:v>36980.0</c:v>
                </c:pt>
                <c:pt idx="3">
                  <c:v>37011.0</c:v>
                </c:pt>
                <c:pt idx="4">
                  <c:v>37042.0</c:v>
                </c:pt>
                <c:pt idx="5">
                  <c:v>37071.0</c:v>
                </c:pt>
                <c:pt idx="6">
                  <c:v>37103.0</c:v>
                </c:pt>
                <c:pt idx="7">
                  <c:v>37134.0</c:v>
                </c:pt>
                <c:pt idx="8">
                  <c:v>37162.0</c:v>
                </c:pt>
                <c:pt idx="9">
                  <c:v>37195.0</c:v>
                </c:pt>
                <c:pt idx="10">
                  <c:v>37225.0</c:v>
                </c:pt>
                <c:pt idx="11">
                  <c:v>37256.0</c:v>
                </c:pt>
                <c:pt idx="12">
                  <c:v>37287.0</c:v>
                </c:pt>
                <c:pt idx="13">
                  <c:v>37315.0</c:v>
                </c:pt>
                <c:pt idx="14">
                  <c:v>37344.0</c:v>
                </c:pt>
                <c:pt idx="15">
                  <c:v>37376.0</c:v>
                </c:pt>
                <c:pt idx="16">
                  <c:v>37407.0</c:v>
                </c:pt>
                <c:pt idx="17">
                  <c:v>37435.0</c:v>
                </c:pt>
                <c:pt idx="18">
                  <c:v>37468.0</c:v>
                </c:pt>
                <c:pt idx="19">
                  <c:v>37498.0</c:v>
                </c:pt>
                <c:pt idx="20">
                  <c:v>37529.0</c:v>
                </c:pt>
                <c:pt idx="21">
                  <c:v>37560.0</c:v>
                </c:pt>
                <c:pt idx="22">
                  <c:v>37589.0</c:v>
                </c:pt>
                <c:pt idx="23">
                  <c:v>37621.0</c:v>
                </c:pt>
                <c:pt idx="24">
                  <c:v>37652.0</c:v>
                </c:pt>
                <c:pt idx="25">
                  <c:v>37680.0</c:v>
                </c:pt>
                <c:pt idx="26">
                  <c:v>37711.0</c:v>
                </c:pt>
                <c:pt idx="27">
                  <c:v>37741.0</c:v>
                </c:pt>
                <c:pt idx="28">
                  <c:v>37771.0</c:v>
                </c:pt>
                <c:pt idx="29">
                  <c:v>37802.0</c:v>
                </c:pt>
                <c:pt idx="30">
                  <c:v>37833.0</c:v>
                </c:pt>
                <c:pt idx="31">
                  <c:v>37862.0</c:v>
                </c:pt>
                <c:pt idx="32">
                  <c:v>37894.0</c:v>
                </c:pt>
                <c:pt idx="33">
                  <c:v>37925.0</c:v>
                </c:pt>
                <c:pt idx="34">
                  <c:v>37953.0</c:v>
                </c:pt>
                <c:pt idx="35">
                  <c:v>37986.0</c:v>
                </c:pt>
                <c:pt idx="36">
                  <c:v>38016.0</c:v>
                </c:pt>
                <c:pt idx="37">
                  <c:v>38044.0</c:v>
                </c:pt>
                <c:pt idx="38">
                  <c:v>38077.0</c:v>
                </c:pt>
                <c:pt idx="39">
                  <c:v>38107.0</c:v>
                </c:pt>
                <c:pt idx="40">
                  <c:v>38138.0</c:v>
                </c:pt>
                <c:pt idx="41">
                  <c:v>38168.0</c:v>
                </c:pt>
                <c:pt idx="42">
                  <c:v>38198.0</c:v>
                </c:pt>
                <c:pt idx="43">
                  <c:v>38230.0</c:v>
                </c:pt>
                <c:pt idx="44">
                  <c:v>38260.0</c:v>
                </c:pt>
                <c:pt idx="45">
                  <c:v>38289.0</c:v>
                </c:pt>
                <c:pt idx="46">
                  <c:v>38321.0</c:v>
                </c:pt>
                <c:pt idx="47">
                  <c:v>38352.0</c:v>
                </c:pt>
                <c:pt idx="48">
                  <c:v>38383.0</c:v>
                </c:pt>
                <c:pt idx="49">
                  <c:v>38411.0</c:v>
                </c:pt>
                <c:pt idx="50">
                  <c:v>38442.0</c:v>
                </c:pt>
                <c:pt idx="51">
                  <c:v>38471.0</c:v>
                </c:pt>
                <c:pt idx="52">
                  <c:v>38503.0</c:v>
                </c:pt>
                <c:pt idx="53">
                  <c:v>38533.0</c:v>
                </c:pt>
                <c:pt idx="54">
                  <c:v>38562.0</c:v>
                </c:pt>
                <c:pt idx="55">
                  <c:v>38595.0</c:v>
                </c:pt>
                <c:pt idx="56">
                  <c:v>38625.0</c:v>
                </c:pt>
                <c:pt idx="57">
                  <c:v>38656.0</c:v>
                </c:pt>
                <c:pt idx="58">
                  <c:v>38686.0</c:v>
                </c:pt>
                <c:pt idx="59">
                  <c:v>38716.0</c:v>
                </c:pt>
                <c:pt idx="60">
                  <c:v>38748.0</c:v>
                </c:pt>
                <c:pt idx="61">
                  <c:v>38776.0</c:v>
                </c:pt>
                <c:pt idx="62">
                  <c:v>38807.0</c:v>
                </c:pt>
                <c:pt idx="63">
                  <c:v>38835.0</c:v>
                </c:pt>
                <c:pt idx="64">
                  <c:v>38868.0</c:v>
                </c:pt>
                <c:pt idx="65">
                  <c:v>38898.0</c:v>
                </c:pt>
                <c:pt idx="66">
                  <c:v>38929.0</c:v>
                </c:pt>
                <c:pt idx="67">
                  <c:v>38960.0</c:v>
                </c:pt>
                <c:pt idx="68">
                  <c:v>38989.0</c:v>
                </c:pt>
                <c:pt idx="69">
                  <c:v>39021.0</c:v>
                </c:pt>
                <c:pt idx="70">
                  <c:v>39051.0</c:v>
                </c:pt>
                <c:pt idx="71">
                  <c:v>39080.0</c:v>
                </c:pt>
                <c:pt idx="72">
                  <c:v>39113.0</c:v>
                </c:pt>
                <c:pt idx="73">
                  <c:v>39141.0</c:v>
                </c:pt>
                <c:pt idx="74">
                  <c:v>39171.0</c:v>
                </c:pt>
                <c:pt idx="75">
                  <c:v>39202.0</c:v>
                </c:pt>
                <c:pt idx="76">
                  <c:v>39233.0</c:v>
                </c:pt>
                <c:pt idx="77">
                  <c:v>39262.0</c:v>
                </c:pt>
                <c:pt idx="78">
                  <c:v>39294.0</c:v>
                </c:pt>
                <c:pt idx="79">
                  <c:v>39325.0</c:v>
                </c:pt>
                <c:pt idx="80">
                  <c:v>39353.0</c:v>
                </c:pt>
                <c:pt idx="81">
                  <c:v>39386.0</c:v>
                </c:pt>
                <c:pt idx="82">
                  <c:v>39416.0</c:v>
                </c:pt>
                <c:pt idx="83">
                  <c:v>39447.0</c:v>
                </c:pt>
                <c:pt idx="84">
                  <c:v>39478.0</c:v>
                </c:pt>
                <c:pt idx="85">
                  <c:v>39507.0</c:v>
                </c:pt>
                <c:pt idx="86">
                  <c:v>39538.0</c:v>
                </c:pt>
                <c:pt idx="87">
                  <c:v>39568.0</c:v>
                </c:pt>
                <c:pt idx="88">
                  <c:v>39598.0</c:v>
                </c:pt>
                <c:pt idx="89">
                  <c:v>39629.0</c:v>
                </c:pt>
                <c:pt idx="90">
                  <c:v>39660.0</c:v>
                </c:pt>
                <c:pt idx="91">
                  <c:v>39689.0</c:v>
                </c:pt>
                <c:pt idx="92">
                  <c:v>39721.0</c:v>
                </c:pt>
                <c:pt idx="93">
                  <c:v>39752.0</c:v>
                </c:pt>
                <c:pt idx="94">
                  <c:v>39780.0</c:v>
                </c:pt>
                <c:pt idx="95">
                  <c:v>39813.0</c:v>
                </c:pt>
                <c:pt idx="96">
                  <c:v>39843.0</c:v>
                </c:pt>
                <c:pt idx="97">
                  <c:v>39871.0</c:v>
                </c:pt>
                <c:pt idx="98">
                  <c:v>39903.0</c:v>
                </c:pt>
                <c:pt idx="99">
                  <c:v>39933.0</c:v>
                </c:pt>
                <c:pt idx="100">
                  <c:v>39962.0</c:v>
                </c:pt>
                <c:pt idx="101">
                  <c:v>39994.0</c:v>
                </c:pt>
                <c:pt idx="102">
                  <c:v>40025.0</c:v>
                </c:pt>
                <c:pt idx="103">
                  <c:v>40056.0</c:v>
                </c:pt>
                <c:pt idx="104">
                  <c:v>40086.0</c:v>
                </c:pt>
                <c:pt idx="105">
                  <c:v>40116.0</c:v>
                </c:pt>
                <c:pt idx="106">
                  <c:v>40147.0</c:v>
                </c:pt>
                <c:pt idx="107">
                  <c:v>40178.0</c:v>
                </c:pt>
                <c:pt idx="108">
                  <c:v>40207.0</c:v>
                </c:pt>
                <c:pt idx="109">
                  <c:v>40235.0</c:v>
                </c:pt>
                <c:pt idx="110">
                  <c:v>40268.0</c:v>
                </c:pt>
                <c:pt idx="111">
                  <c:v>40298.0</c:v>
                </c:pt>
                <c:pt idx="112">
                  <c:v>40329.0</c:v>
                </c:pt>
                <c:pt idx="113">
                  <c:v>40359.0</c:v>
                </c:pt>
                <c:pt idx="114">
                  <c:v>40389.0</c:v>
                </c:pt>
                <c:pt idx="115">
                  <c:v>40421.0</c:v>
                </c:pt>
                <c:pt idx="116">
                  <c:v>40451.0</c:v>
                </c:pt>
                <c:pt idx="117">
                  <c:v>40480.0</c:v>
                </c:pt>
                <c:pt idx="118">
                  <c:v>40512.0</c:v>
                </c:pt>
                <c:pt idx="119">
                  <c:v>40543.0</c:v>
                </c:pt>
                <c:pt idx="120">
                  <c:v>40574.0</c:v>
                </c:pt>
                <c:pt idx="121">
                  <c:v>40602.0</c:v>
                </c:pt>
                <c:pt idx="122">
                  <c:v>40633.0</c:v>
                </c:pt>
                <c:pt idx="123">
                  <c:v>40662.0</c:v>
                </c:pt>
                <c:pt idx="124">
                  <c:v>40694.0</c:v>
                </c:pt>
                <c:pt idx="125">
                  <c:v>40724.0</c:v>
                </c:pt>
                <c:pt idx="126">
                  <c:v>40753.0</c:v>
                </c:pt>
                <c:pt idx="127">
                  <c:v>40786.0</c:v>
                </c:pt>
                <c:pt idx="128">
                  <c:v>40816.0</c:v>
                </c:pt>
                <c:pt idx="129">
                  <c:v>40847.0</c:v>
                </c:pt>
                <c:pt idx="130">
                  <c:v>40877.0</c:v>
                </c:pt>
                <c:pt idx="131">
                  <c:v>40907.0</c:v>
                </c:pt>
                <c:pt idx="132">
                  <c:v>40939.0</c:v>
                </c:pt>
                <c:pt idx="133">
                  <c:v>40968.0</c:v>
                </c:pt>
                <c:pt idx="134">
                  <c:v>40998.0</c:v>
                </c:pt>
                <c:pt idx="135">
                  <c:v>41029.0</c:v>
                </c:pt>
                <c:pt idx="136">
                  <c:v>41060.0</c:v>
                </c:pt>
                <c:pt idx="137">
                  <c:v>41089.0</c:v>
                </c:pt>
                <c:pt idx="138">
                  <c:v>41121.0</c:v>
                </c:pt>
                <c:pt idx="139">
                  <c:v>41152.0</c:v>
                </c:pt>
                <c:pt idx="140">
                  <c:v>41180.0</c:v>
                </c:pt>
                <c:pt idx="141">
                  <c:v>41213.0</c:v>
                </c:pt>
                <c:pt idx="142">
                  <c:v>41243.0</c:v>
                </c:pt>
                <c:pt idx="143">
                  <c:v>41274.0</c:v>
                </c:pt>
                <c:pt idx="144">
                  <c:v>41305.0</c:v>
                </c:pt>
                <c:pt idx="145">
                  <c:v>41333.0</c:v>
                </c:pt>
                <c:pt idx="146">
                  <c:v>41362.0</c:v>
                </c:pt>
                <c:pt idx="147">
                  <c:v>41394.0</c:v>
                </c:pt>
                <c:pt idx="148">
                  <c:v>41425.0</c:v>
                </c:pt>
                <c:pt idx="149">
                  <c:v>41453.0</c:v>
                </c:pt>
                <c:pt idx="150">
                  <c:v>41486.0</c:v>
                </c:pt>
                <c:pt idx="151">
                  <c:v>41516.0</c:v>
                </c:pt>
                <c:pt idx="152">
                  <c:v>41547.0</c:v>
                </c:pt>
                <c:pt idx="153">
                  <c:v>41578.0</c:v>
                </c:pt>
                <c:pt idx="154">
                  <c:v>41607.0</c:v>
                </c:pt>
                <c:pt idx="155">
                  <c:v>41639.0</c:v>
                </c:pt>
                <c:pt idx="156">
                  <c:v>41670.0</c:v>
                </c:pt>
                <c:pt idx="157">
                  <c:v>41698.0</c:v>
                </c:pt>
                <c:pt idx="158">
                  <c:v>41729.0</c:v>
                </c:pt>
                <c:pt idx="159">
                  <c:v>41759.0</c:v>
                </c:pt>
                <c:pt idx="160">
                  <c:v>41789.0</c:v>
                </c:pt>
                <c:pt idx="161">
                  <c:v>41820.0</c:v>
                </c:pt>
                <c:pt idx="162">
                  <c:v>41851.0</c:v>
                </c:pt>
                <c:pt idx="163">
                  <c:v>41880.0</c:v>
                </c:pt>
                <c:pt idx="164">
                  <c:v>41912.0</c:v>
                </c:pt>
                <c:pt idx="165">
                  <c:v>41943.0</c:v>
                </c:pt>
                <c:pt idx="166">
                  <c:v>41971.0</c:v>
                </c:pt>
                <c:pt idx="167">
                  <c:v>42004.0</c:v>
                </c:pt>
                <c:pt idx="168">
                  <c:v>42034.0</c:v>
                </c:pt>
                <c:pt idx="169">
                  <c:v>42062.0</c:v>
                </c:pt>
                <c:pt idx="170">
                  <c:v>42094.0</c:v>
                </c:pt>
                <c:pt idx="171">
                  <c:v>42124.0</c:v>
                </c:pt>
                <c:pt idx="172">
                  <c:v>42153.0</c:v>
                </c:pt>
                <c:pt idx="173">
                  <c:v>42185.0</c:v>
                </c:pt>
                <c:pt idx="174">
                  <c:v>42216.0</c:v>
                </c:pt>
                <c:pt idx="175">
                  <c:v>42247.0</c:v>
                </c:pt>
                <c:pt idx="176">
                  <c:v>42277.0</c:v>
                </c:pt>
                <c:pt idx="177">
                  <c:v>42307.0</c:v>
                </c:pt>
                <c:pt idx="178">
                  <c:v>42338.0</c:v>
                </c:pt>
                <c:pt idx="179">
                  <c:v>42369.0</c:v>
                </c:pt>
                <c:pt idx="180">
                  <c:v>42398.0</c:v>
                </c:pt>
                <c:pt idx="181">
                  <c:v>42429.0</c:v>
                </c:pt>
                <c:pt idx="182">
                  <c:v>42460.0</c:v>
                </c:pt>
                <c:pt idx="183">
                  <c:v>42489.0</c:v>
                </c:pt>
                <c:pt idx="184">
                  <c:v>42521.0</c:v>
                </c:pt>
                <c:pt idx="185">
                  <c:v>42551.0</c:v>
                </c:pt>
                <c:pt idx="186">
                  <c:v>42580.0</c:v>
                </c:pt>
                <c:pt idx="187">
                  <c:v>42613.0</c:v>
                </c:pt>
                <c:pt idx="188">
                  <c:v>42643.0</c:v>
                </c:pt>
                <c:pt idx="189">
                  <c:v>42674.0</c:v>
                </c:pt>
                <c:pt idx="190">
                  <c:v>42704.0</c:v>
                </c:pt>
                <c:pt idx="191">
                  <c:v>42734.0</c:v>
                </c:pt>
                <c:pt idx="192">
                  <c:v>42766.0</c:v>
                </c:pt>
                <c:pt idx="193">
                  <c:v>42794.0</c:v>
                </c:pt>
                <c:pt idx="194">
                  <c:v>42825.0</c:v>
                </c:pt>
                <c:pt idx="195">
                  <c:v>42853.0</c:v>
                </c:pt>
                <c:pt idx="196">
                  <c:v>42886.0</c:v>
                </c:pt>
                <c:pt idx="197">
                  <c:v>42916.0</c:v>
                </c:pt>
              </c:numCache>
            </c:numRef>
          </c:cat>
          <c:val>
            <c:numRef>
              <c:f>Charts!$H$2:$H$201</c:f>
              <c:numCache>
                <c:formatCode>General</c:formatCode>
                <c:ptCount val="2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261160"/>
        <c:axId val="-2095258152"/>
      </c:lineChart>
      <c:lineChart>
        <c:grouping val="standard"/>
        <c:varyColors val="0"/>
        <c:ser>
          <c:idx val="1"/>
          <c:order val="1"/>
          <c:tx>
            <c:strRef>
              <c:f>Charts!$G$1</c:f>
              <c:strCache>
                <c:ptCount val="1"/>
                <c:pt idx="0">
                  <c:v>EEREE 21</c:v>
                </c:pt>
              </c:strCache>
            </c:strRef>
          </c:tx>
          <c:spPr>
            <a:ln w="25400" cmpd="sng">
              <a:solidFill>
                <a:srgbClr val="4472C4"/>
              </a:solidFill>
            </a:ln>
          </c:spPr>
          <c:marker>
            <c:symbol val="none"/>
          </c:marker>
          <c:cat>
            <c:numRef>
              <c:f>Charts!$F$2:$F$201</c:f>
              <c:numCache>
                <c:formatCode>m/d/yy</c:formatCode>
                <c:ptCount val="200"/>
                <c:pt idx="0">
                  <c:v>36922.0</c:v>
                </c:pt>
                <c:pt idx="1">
                  <c:v>36950.0</c:v>
                </c:pt>
                <c:pt idx="2">
                  <c:v>36980.0</c:v>
                </c:pt>
                <c:pt idx="3">
                  <c:v>37011.0</c:v>
                </c:pt>
                <c:pt idx="4">
                  <c:v>37042.0</c:v>
                </c:pt>
                <c:pt idx="5">
                  <c:v>37071.0</c:v>
                </c:pt>
                <c:pt idx="6">
                  <c:v>37103.0</c:v>
                </c:pt>
                <c:pt idx="7">
                  <c:v>37134.0</c:v>
                </c:pt>
                <c:pt idx="8">
                  <c:v>37162.0</c:v>
                </c:pt>
                <c:pt idx="9">
                  <c:v>37195.0</c:v>
                </c:pt>
                <c:pt idx="10">
                  <c:v>37225.0</c:v>
                </c:pt>
                <c:pt idx="11">
                  <c:v>37256.0</c:v>
                </c:pt>
                <c:pt idx="12">
                  <c:v>37287.0</c:v>
                </c:pt>
                <c:pt idx="13">
                  <c:v>37315.0</c:v>
                </c:pt>
                <c:pt idx="14">
                  <c:v>37344.0</c:v>
                </c:pt>
                <c:pt idx="15">
                  <c:v>37376.0</c:v>
                </c:pt>
                <c:pt idx="16">
                  <c:v>37407.0</c:v>
                </c:pt>
                <c:pt idx="17">
                  <c:v>37435.0</c:v>
                </c:pt>
                <c:pt idx="18">
                  <c:v>37468.0</c:v>
                </c:pt>
                <c:pt idx="19">
                  <c:v>37498.0</c:v>
                </c:pt>
                <c:pt idx="20">
                  <c:v>37529.0</c:v>
                </c:pt>
                <c:pt idx="21">
                  <c:v>37560.0</c:v>
                </c:pt>
                <c:pt idx="22">
                  <c:v>37589.0</c:v>
                </c:pt>
                <c:pt idx="23">
                  <c:v>37621.0</c:v>
                </c:pt>
                <c:pt idx="24">
                  <c:v>37652.0</c:v>
                </c:pt>
                <c:pt idx="25">
                  <c:v>37680.0</c:v>
                </c:pt>
                <c:pt idx="26">
                  <c:v>37711.0</c:v>
                </c:pt>
                <c:pt idx="27">
                  <c:v>37741.0</c:v>
                </c:pt>
                <c:pt idx="28">
                  <c:v>37771.0</c:v>
                </c:pt>
                <c:pt idx="29">
                  <c:v>37802.0</c:v>
                </c:pt>
                <c:pt idx="30">
                  <c:v>37833.0</c:v>
                </c:pt>
                <c:pt idx="31">
                  <c:v>37862.0</c:v>
                </c:pt>
                <c:pt idx="32">
                  <c:v>37894.0</c:v>
                </c:pt>
                <c:pt idx="33">
                  <c:v>37925.0</c:v>
                </c:pt>
                <c:pt idx="34">
                  <c:v>37953.0</c:v>
                </c:pt>
                <c:pt idx="35">
                  <c:v>37986.0</c:v>
                </c:pt>
                <c:pt idx="36">
                  <c:v>38016.0</c:v>
                </c:pt>
                <c:pt idx="37">
                  <c:v>38044.0</c:v>
                </c:pt>
                <c:pt idx="38">
                  <c:v>38077.0</c:v>
                </c:pt>
                <c:pt idx="39">
                  <c:v>38107.0</c:v>
                </c:pt>
                <c:pt idx="40">
                  <c:v>38138.0</c:v>
                </c:pt>
                <c:pt idx="41">
                  <c:v>38168.0</c:v>
                </c:pt>
                <c:pt idx="42">
                  <c:v>38198.0</c:v>
                </c:pt>
                <c:pt idx="43">
                  <c:v>38230.0</c:v>
                </c:pt>
                <c:pt idx="44">
                  <c:v>38260.0</c:v>
                </c:pt>
                <c:pt idx="45">
                  <c:v>38289.0</c:v>
                </c:pt>
                <c:pt idx="46">
                  <c:v>38321.0</c:v>
                </c:pt>
                <c:pt idx="47">
                  <c:v>38352.0</c:v>
                </c:pt>
                <c:pt idx="48">
                  <c:v>38383.0</c:v>
                </c:pt>
                <c:pt idx="49">
                  <c:v>38411.0</c:v>
                </c:pt>
                <c:pt idx="50">
                  <c:v>38442.0</c:v>
                </c:pt>
                <c:pt idx="51">
                  <c:v>38471.0</c:v>
                </c:pt>
                <c:pt idx="52">
                  <c:v>38503.0</c:v>
                </c:pt>
                <c:pt idx="53">
                  <c:v>38533.0</c:v>
                </c:pt>
                <c:pt idx="54">
                  <c:v>38562.0</c:v>
                </c:pt>
                <c:pt idx="55">
                  <c:v>38595.0</c:v>
                </c:pt>
                <c:pt idx="56">
                  <c:v>38625.0</c:v>
                </c:pt>
                <c:pt idx="57">
                  <c:v>38656.0</c:v>
                </c:pt>
                <c:pt idx="58">
                  <c:v>38686.0</c:v>
                </c:pt>
                <c:pt idx="59">
                  <c:v>38716.0</c:v>
                </c:pt>
                <c:pt idx="60">
                  <c:v>38748.0</c:v>
                </c:pt>
                <c:pt idx="61">
                  <c:v>38776.0</c:v>
                </c:pt>
                <c:pt idx="62">
                  <c:v>38807.0</c:v>
                </c:pt>
                <c:pt idx="63">
                  <c:v>38835.0</c:v>
                </c:pt>
                <c:pt idx="64">
                  <c:v>38868.0</c:v>
                </c:pt>
                <c:pt idx="65">
                  <c:v>38898.0</c:v>
                </c:pt>
                <c:pt idx="66">
                  <c:v>38929.0</c:v>
                </c:pt>
                <c:pt idx="67">
                  <c:v>38960.0</c:v>
                </c:pt>
                <c:pt idx="68">
                  <c:v>38989.0</c:v>
                </c:pt>
                <c:pt idx="69">
                  <c:v>39021.0</c:v>
                </c:pt>
                <c:pt idx="70">
                  <c:v>39051.0</c:v>
                </c:pt>
                <c:pt idx="71">
                  <c:v>39080.0</c:v>
                </c:pt>
                <c:pt idx="72">
                  <c:v>39113.0</c:v>
                </c:pt>
                <c:pt idx="73">
                  <c:v>39141.0</c:v>
                </c:pt>
                <c:pt idx="74">
                  <c:v>39171.0</c:v>
                </c:pt>
                <c:pt idx="75">
                  <c:v>39202.0</c:v>
                </c:pt>
                <c:pt idx="76">
                  <c:v>39233.0</c:v>
                </c:pt>
                <c:pt idx="77">
                  <c:v>39262.0</c:v>
                </c:pt>
                <c:pt idx="78">
                  <c:v>39294.0</c:v>
                </c:pt>
                <c:pt idx="79">
                  <c:v>39325.0</c:v>
                </c:pt>
                <c:pt idx="80">
                  <c:v>39353.0</c:v>
                </c:pt>
                <c:pt idx="81">
                  <c:v>39386.0</c:v>
                </c:pt>
                <c:pt idx="82">
                  <c:v>39416.0</c:v>
                </c:pt>
                <c:pt idx="83">
                  <c:v>39447.0</c:v>
                </c:pt>
                <c:pt idx="84">
                  <c:v>39478.0</c:v>
                </c:pt>
                <c:pt idx="85">
                  <c:v>39507.0</c:v>
                </c:pt>
                <c:pt idx="86">
                  <c:v>39538.0</c:v>
                </c:pt>
                <c:pt idx="87">
                  <c:v>39568.0</c:v>
                </c:pt>
                <c:pt idx="88">
                  <c:v>39598.0</c:v>
                </c:pt>
                <c:pt idx="89">
                  <c:v>39629.0</c:v>
                </c:pt>
                <c:pt idx="90">
                  <c:v>39660.0</c:v>
                </c:pt>
                <c:pt idx="91">
                  <c:v>39689.0</c:v>
                </c:pt>
                <c:pt idx="92">
                  <c:v>39721.0</c:v>
                </c:pt>
                <c:pt idx="93">
                  <c:v>39752.0</c:v>
                </c:pt>
                <c:pt idx="94">
                  <c:v>39780.0</c:v>
                </c:pt>
                <c:pt idx="95">
                  <c:v>39813.0</c:v>
                </c:pt>
                <c:pt idx="96">
                  <c:v>39843.0</c:v>
                </c:pt>
                <c:pt idx="97">
                  <c:v>39871.0</c:v>
                </c:pt>
                <c:pt idx="98">
                  <c:v>39903.0</c:v>
                </c:pt>
                <c:pt idx="99">
                  <c:v>39933.0</c:v>
                </c:pt>
                <c:pt idx="100">
                  <c:v>39962.0</c:v>
                </c:pt>
                <c:pt idx="101">
                  <c:v>39994.0</c:v>
                </c:pt>
                <c:pt idx="102">
                  <c:v>40025.0</c:v>
                </c:pt>
                <c:pt idx="103">
                  <c:v>40056.0</c:v>
                </c:pt>
                <c:pt idx="104">
                  <c:v>40086.0</c:v>
                </c:pt>
                <c:pt idx="105">
                  <c:v>40116.0</c:v>
                </c:pt>
                <c:pt idx="106">
                  <c:v>40147.0</c:v>
                </c:pt>
                <c:pt idx="107">
                  <c:v>40178.0</c:v>
                </c:pt>
                <c:pt idx="108">
                  <c:v>40207.0</c:v>
                </c:pt>
                <c:pt idx="109">
                  <c:v>40235.0</c:v>
                </c:pt>
                <c:pt idx="110">
                  <c:v>40268.0</c:v>
                </c:pt>
                <c:pt idx="111">
                  <c:v>40298.0</c:v>
                </c:pt>
                <c:pt idx="112">
                  <c:v>40329.0</c:v>
                </c:pt>
                <c:pt idx="113">
                  <c:v>40359.0</c:v>
                </c:pt>
                <c:pt idx="114">
                  <c:v>40389.0</c:v>
                </c:pt>
                <c:pt idx="115">
                  <c:v>40421.0</c:v>
                </c:pt>
                <c:pt idx="116">
                  <c:v>40451.0</c:v>
                </c:pt>
                <c:pt idx="117">
                  <c:v>40480.0</c:v>
                </c:pt>
                <c:pt idx="118">
                  <c:v>40512.0</c:v>
                </c:pt>
                <c:pt idx="119">
                  <c:v>40543.0</c:v>
                </c:pt>
                <c:pt idx="120">
                  <c:v>40574.0</c:v>
                </c:pt>
                <c:pt idx="121">
                  <c:v>40602.0</c:v>
                </c:pt>
                <c:pt idx="122">
                  <c:v>40633.0</c:v>
                </c:pt>
                <c:pt idx="123">
                  <c:v>40662.0</c:v>
                </c:pt>
                <c:pt idx="124">
                  <c:v>40694.0</c:v>
                </c:pt>
                <c:pt idx="125">
                  <c:v>40724.0</c:v>
                </c:pt>
                <c:pt idx="126">
                  <c:v>40753.0</c:v>
                </c:pt>
                <c:pt idx="127">
                  <c:v>40786.0</c:v>
                </c:pt>
                <c:pt idx="128">
                  <c:v>40816.0</c:v>
                </c:pt>
                <c:pt idx="129">
                  <c:v>40847.0</c:v>
                </c:pt>
                <c:pt idx="130">
                  <c:v>40877.0</c:v>
                </c:pt>
                <c:pt idx="131">
                  <c:v>40907.0</c:v>
                </c:pt>
                <c:pt idx="132">
                  <c:v>40939.0</c:v>
                </c:pt>
                <c:pt idx="133">
                  <c:v>40968.0</c:v>
                </c:pt>
                <c:pt idx="134">
                  <c:v>40998.0</c:v>
                </c:pt>
                <c:pt idx="135">
                  <c:v>41029.0</c:v>
                </c:pt>
                <c:pt idx="136">
                  <c:v>41060.0</c:v>
                </c:pt>
                <c:pt idx="137">
                  <c:v>41089.0</c:v>
                </c:pt>
                <c:pt idx="138">
                  <c:v>41121.0</c:v>
                </c:pt>
                <c:pt idx="139">
                  <c:v>41152.0</c:v>
                </c:pt>
                <c:pt idx="140">
                  <c:v>41180.0</c:v>
                </c:pt>
                <c:pt idx="141">
                  <c:v>41213.0</c:v>
                </c:pt>
                <c:pt idx="142">
                  <c:v>41243.0</c:v>
                </c:pt>
                <c:pt idx="143">
                  <c:v>41274.0</c:v>
                </c:pt>
                <c:pt idx="144">
                  <c:v>41305.0</c:v>
                </c:pt>
                <c:pt idx="145">
                  <c:v>41333.0</c:v>
                </c:pt>
                <c:pt idx="146">
                  <c:v>41362.0</c:v>
                </c:pt>
                <c:pt idx="147">
                  <c:v>41394.0</c:v>
                </c:pt>
                <c:pt idx="148">
                  <c:v>41425.0</c:v>
                </c:pt>
                <c:pt idx="149">
                  <c:v>41453.0</c:v>
                </c:pt>
                <c:pt idx="150">
                  <c:v>41486.0</c:v>
                </c:pt>
                <c:pt idx="151">
                  <c:v>41516.0</c:v>
                </c:pt>
                <c:pt idx="152">
                  <c:v>41547.0</c:v>
                </c:pt>
                <c:pt idx="153">
                  <c:v>41578.0</c:v>
                </c:pt>
                <c:pt idx="154">
                  <c:v>41607.0</c:v>
                </c:pt>
                <c:pt idx="155">
                  <c:v>41639.0</c:v>
                </c:pt>
                <c:pt idx="156">
                  <c:v>41670.0</c:v>
                </c:pt>
                <c:pt idx="157">
                  <c:v>41698.0</c:v>
                </c:pt>
                <c:pt idx="158">
                  <c:v>41729.0</c:v>
                </c:pt>
                <c:pt idx="159">
                  <c:v>41759.0</c:v>
                </c:pt>
                <c:pt idx="160">
                  <c:v>41789.0</c:v>
                </c:pt>
                <c:pt idx="161">
                  <c:v>41820.0</c:v>
                </c:pt>
                <c:pt idx="162">
                  <c:v>41851.0</c:v>
                </c:pt>
                <c:pt idx="163">
                  <c:v>41880.0</c:v>
                </c:pt>
                <c:pt idx="164">
                  <c:v>41912.0</c:v>
                </c:pt>
                <c:pt idx="165">
                  <c:v>41943.0</c:v>
                </c:pt>
                <c:pt idx="166">
                  <c:v>41971.0</c:v>
                </c:pt>
                <c:pt idx="167">
                  <c:v>42004.0</c:v>
                </c:pt>
                <c:pt idx="168">
                  <c:v>42034.0</c:v>
                </c:pt>
                <c:pt idx="169">
                  <c:v>42062.0</c:v>
                </c:pt>
                <c:pt idx="170">
                  <c:v>42094.0</c:v>
                </c:pt>
                <c:pt idx="171">
                  <c:v>42124.0</c:v>
                </c:pt>
                <c:pt idx="172">
                  <c:v>42153.0</c:v>
                </c:pt>
                <c:pt idx="173">
                  <c:v>42185.0</c:v>
                </c:pt>
                <c:pt idx="174">
                  <c:v>42216.0</c:v>
                </c:pt>
                <c:pt idx="175">
                  <c:v>42247.0</c:v>
                </c:pt>
                <c:pt idx="176">
                  <c:v>42277.0</c:v>
                </c:pt>
                <c:pt idx="177">
                  <c:v>42307.0</c:v>
                </c:pt>
                <c:pt idx="178">
                  <c:v>42338.0</c:v>
                </c:pt>
                <c:pt idx="179">
                  <c:v>42369.0</c:v>
                </c:pt>
                <c:pt idx="180">
                  <c:v>42398.0</c:v>
                </c:pt>
                <c:pt idx="181">
                  <c:v>42429.0</c:v>
                </c:pt>
                <c:pt idx="182">
                  <c:v>42460.0</c:v>
                </c:pt>
                <c:pt idx="183">
                  <c:v>42489.0</c:v>
                </c:pt>
                <c:pt idx="184">
                  <c:v>42521.0</c:v>
                </c:pt>
                <c:pt idx="185">
                  <c:v>42551.0</c:v>
                </c:pt>
                <c:pt idx="186">
                  <c:v>42580.0</c:v>
                </c:pt>
                <c:pt idx="187">
                  <c:v>42613.0</c:v>
                </c:pt>
                <c:pt idx="188">
                  <c:v>42643.0</c:v>
                </c:pt>
                <c:pt idx="189">
                  <c:v>42674.0</c:v>
                </c:pt>
                <c:pt idx="190">
                  <c:v>42704.0</c:v>
                </c:pt>
                <c:pt idx="191">
                  <c:v>42734.0</c:v>
                </c:pt>
                <c:pt idx="192">
                  <c:v>42766.0</c:v>
                </c:pt>
                <c:pt idx="193">
                  <c:v>42794.0</c:v>
                </c:pt>
                <c:pt idx="194">
                  <c:v>42825.0</c:v>
                </c:pt>
                <c:pt idx="195">
                  <c:v>42853.0</c:v>
                </c:pt>
                <c:pt idx="196">
                  <c:v>42886.0</c:v>
                </c:pt>
                <c:pt idx="197">
                  <c:v>42916.0</c:v>
                </c:pt>
              </c:numCache>
            </c:numRef>
          </c:cat>
          <c:val>
            <c:numRef>
              <c:f>Charts!$G$2:$G$201</c:f>
              <c:numCache>
                <c:formatCode>General</c:formatCode>
                <c:ptCount val="200"/>
                <c:pt idx="0">
                  <c:v>89.5026</c:v>
                </c:pt>
                <c:pt idx="1">
                  <c:v>89.6026</c:v>
                </c:pt>
                <c:pt idx="2">
                  <c:v>87.6175</c:v>
                </c:pt>
                <c:pt idx="3">
                  <c:v>87.6316</c:v>
                </c:pt>
                <c:pt idx="4">
                  <c:v>84.2504</c:v>
                </c:pt>
                <c:pt idx="5">
                  <c:v>84.6268</c:v>
                </c:pt>
                <c:pt idx="6">
                  <c:v>86.7709</c:v>
                </c:pt>
                <c:pt idx="7">
                  <c:v>89.1843</c:v>
                </c:pt>
                <c:pt idx="8">
                  <c:v>89.0011</c:v>
                </c:pt>
                <c:pt idx="9">
                  <c:v>88.4285</c:v>
                </c:pt>
                <c:pt idx="10">
                  <c:v>87.5965</c:v>
                </c:pt>
                <c:pt idx="11">
                  <c:v>86.9299</c:v>
                </c:pt>
                <c:pt idx="12">
                  <c:v>86.1696</c:v>
                </c:pt>
                <c:pt idx="13">
                  <c:v>86.3438</c:v>
                </c:pt>
                <c:pt idx="14">
                  <c:v>86.4654</c:v>
                </c:pt>
                <c:pt idx="15">
                  <c:v>87.7672</c:v>
                </c:pt>
                <c:pt idx="16">
                  <c:v>89.8035</c:v>
                </c:pt>
                <c:pt idx="17">
                  <c:v>92.6622</c:v>
                </c:pt>
                <c:pt idx="18">
                  <c:v>91.33880000000001</c:v>
                </c:pt>
                <c:pt idx="19">
                  <c:v>91.7741</c:v>
                </c:pt>
                <c:pt idx="20">
                  <c:v>91.9782</c:v>
                </c:pt>
                <c:pt idx="21">
                  <c:v>92.0685</c:v>
                </c:pt>
                <c:pt idx="22">
                  <c:v>92.4779</c:v>
                </c:pt>
                <c:pt idx="23">
                  <c:v>95.2024</c:v>
                </c:pt>
                <c:pt idx="24">
                  <c:v>97.14830000000001</c:v>
                </c:pt>
                <c:pt idx="25">
                  <c:v>97.8198</c:v>
                </c:pt>
                <c:pt idx="26">
                  <c:v>99.1043</c:v>
                </c:pt>
                <c:pt idx="27">
                  <c:v>100.1904</c:v>
                </c:pt>
                <c:pt idx="28">
                  <c:v>103.9757</c:v>
                </c:pt>
                <c:pt idx="29">
                  <c:v>102.0285</c:v>
                </c:pt>
                <c:pt idx="30">
                  <c:v>101.6669</c:v>
                </c:pt>
                <c:pt idx="31">
                  <c:v>99.2951</c:v>
                </c:pt>
                <c:pt idx="32">
                  <c:v>102.0934</c:v>
                </c:pt>
                <c:pt idx="33">
                  <c:v>101.7989</c:v>
                </c:pt>
                <c:pt idx="34">
                  <c:v>103.8573</c:v>
                </c:pt>
                <c:pt idx="35">
                  <c:v>106.661</c:v>
                </c:pt>
                <c:pt idx="36">
                  <c:v>105.3241</c:v>
                </c:pt>
                <c:pt idx="37">
                  <c:v>105.2684</c:v>
                </c:pt>
                <c:pt idx="38">
                  <c:v>103.4684</c:v>
                </c:pt>
                <c:pt idx="39">
                  <c:v>102.9696</c:v>
                </c:pt>
                <c:pt idx="40">
                  <c:v>103.3913</c:v>
                </c:pt>
                <c:pt idx="41">
                  <c:v>103.2975</c:v>
                </c:pt>
                <c:pt idx="42">
                  <c:v>102.7091</c:v>
                </c:pt>
                <c:pt idx="43">
                  <c:v>103.2337</c:v>
                </c:pt>
                <c:pt idx="44">
                  <c:v>104.6234</c:v>
                </c:pt>
                <c:pt idx="45">
                  <c:v>105.4244</c:v>
                </c:pt>
                <c:pt idx="46">
                  <c:v>106.6105</c:v>
                </c:pt>
                <c:pt idx="47">
                  <c:v>108.1753</c:v>
                </c:pt>
                <c:pt idx="48">
                  <c:v>105.4289</c:v>
                </c:pt>
                <c:pt idx="49">
                  <c:v>105.7544</c:v>
                </c:pt>
                <c:pt idx="50">
                  <c:v>105.2113</c:v>
                </c:pt>
                <c:pt idx="51">
                  <c:v>105.0253</c:v>
                </c:pt>
                <c:pt idx="52">
                  <c:v>102.4971</c:v>
                </c:pt>
                <c:pt idx="53">
                  <c:v>101.5859</c:v>
                </c:pt>
                <c:pt idx="54">
                  <c:v>101.7924</c:v>
                </c:pt>
                <c:pt idx="55">
                  <c:v>101.8135</c:v>
                </c:pt>
                <c:pt idx="56">
                  <c:v>101.1513</c:v>
                </c:pt>
                <c:pt idx="57">
                  <c:v>101.3288</c:v>
                </c:pt>
                <c:pt idx="58">
                  <c:v>100.4418</c:v>
                </c:pt>
                <c:pt idx="59">
                  <c:v>100.2827</c:v>
                </c:pt>
                <c:pt idx="60">
                  <c:v>101.1225</c:v>
                </c:pt>
                <c:pt idx="61">
                  <c:v>99.9066</c:v>
                </c:pt>
                <c:pt idx="62">
                  <c:v>101.897</c:v>
                </c:pt>
                <c:pt idx="63">
                  <c:v>102.8608</c:v>
                </c:pt>
                <c:pt idx="64">
                  <c:v>103.8234</c:v>
                </c:pt>
                <c:pt idx="65">
                  <c:v>104.0456</c:v>
                </c:pt>
                <c:pt idx="66">
                  <c:v>103.7088</c:v>
                </c:pt>
                <c:pt idx="67">
                  <c:v>103.992</c:v>
                </c:pt>
                <c:pt idx="68">
                  <c:v>103.3964</c:v>
                </c:pt>
                <c:pt idx="69">
                  <c:v>102.8459</c:v>
                </c:pt>
                <c:pt idx="70">
                  <c:v>104.4633</c:v>
                </c:pt>
                <c:pt idx="71">
                  <c:v>104.3612</c:v>
                </c:pt>
                <c:pt idx="72">
                  <c:v>103.8735</c:v>
                </c:pt>
                <c:pt idx="73">
                  <c:v>104.9275</c:v>
                </c:pt>
                <c:pt idx="74">
                  <c:v>105.2382</c:v>
                </c:pt>
                <c:pt idx="75">
                  <c:v>106.2021</c:v>
                </c:pt>
                <c:pt idx="76">
                  <c:v>105.5943</c:v>
                </c:pt>
                <c:pt idx="77">
                  <c:v>105.4405</c:v>
                </c:pt>
                <c:pt idx="78">
                  <c:v>105.8044</c:v>
                </c:pt>
                <c:pt idx="79">
                  <c:v>105.925</c:v>
                </c:pt>
                <c:pt idx="80">
                  <c:v>107.5925</c:v>
                </c:pt>
                <c:pt idx="81">
                  <c:v>108.0288</c:v>
                </c:pt>
                <c:pt idx="82">
                  <c:v>109.3622</c:v>
                </c:pt>
                <c:pt idx="83">
                  <c:v>109.6382</c:v>
                </c:pt>
                <c:pt idx="84">
                  <c:v>109.7117</c:v>
                </c:pt>
                <c:pt idx="85">
                  <c:v>110.308</c:v>
                </c:pt>
                <c:pt idx="86">
                  <c:v>112.9533</c:v>
                </c:pt>
                <c:pt idx="87">
                  <c:v>111.9822</c:v>
                </c:pt>
                <c:pt idx="88">
                  <c:v>111.3967</c:v>
                </c:pt>
                <c:pt idx="89">
                  <c:v>111.9048</c:v>
                </c:pt>
                <c:pt idx="90">
                  <c:v>110.9806</c:v>
                </c:pt>
                <c:pt idx="91">
                  <c:v>109.0547</c:v>
                </c:pt>
                <c:pt idx="92">
                  <c:v>107.7526</c:v>
                </c:pt>
                <c:pt idx="93">
                  <c:v>101.897</c:v>
                </c:pt>
                <c:pt idx="94">
                  <c:v>104.083</c:v>
                </c:pt>
                <c:pt idx="95">
                  <c:v>111.6645</c:v>
                </c:pt>
                <c:pt idx="96">
                  <c:v>107.4067</c:v>
                </c:pt>
                <c:pt idx="97">
                  <c:v>108.4725</c:v>
                </c:pt>
                <c:pt idx="98">
                  <c:v>111.3255</c:v>
                </c:pt>
                <c:pt idx="99">
                  <c:v>108.8845</c:v>
                </c:pt>
                <c:pt idx="100">
                  <c:v>111.5046</c:v>
                </c:pt>
                <c:pt idx="101">
                  <c:v>111.1932</c:v>
                </c:pt>
                <c:pt idx="102">
                  <c:v>110.0795</c:v>
                </c:pt>
                <c:pt idx="103">
                  <c:v>110.8356</c:v>
                </c:pt>
                <c:pt idx="104">
                  <c:v>112.1674</c:v>
                </c:pt>
                <c:pt idx="105">
                  <c:v>113.0896</c:v>
                </c:pt>
                <c:pt idx="106">
                  <c:v>113.5752</c:v>
                </c:pt>
                <c:pt idx="107">
                  <c:v>110.9454</c:v>
                </c:pt>
                <c:pt idx="108">
                  <c:v>108.3171</c:v>
                </c:pt>
                <c:pt idx="109">
                  <c:v>106.4541</c:v>
                </c:pt>
                <c:pt idx="110">
                  <c:v>105.5863</c:v>
                </c:pt>
                <c:pt idx="111">
                  <c:v>104.5879</c:v>
                </c:pt>
                <c:pt idx="112">
                  <c:v>100.539</c:v>
                </c:pt>
                <c:pt idx="113">
                  <c:v>99.4172</c:v>
                </c:pt>
                <c:pt idx="114">
                  <c:v>102.1632</c:v>
                </c:pt>
                <c:pt idx="115">
                  <c:v>100.2941</c:v>
                </c:pt>
                <c:pt idx="116">
                  <c:v>103.8954</c:v>
                </c:pt>
                <c:pt idx="117">
                  <c:v>104.8574</c:v>
                </c:pt>
                <c:pt idx="118">
                  <c:v>101.0759</c:v>
                </c:pt>
                <c:pt idx="119">
                  <c:v>101.6289</c:v>
                </c:pt>
                <c:pt idx="120">
                  <c:v>102.9501</c:v>
                </c:pt>
                <c:pt idx="121">
                  <c:v>103.1209</c:v>
                </c:pt>
                <c:pt idx="122">
                  <c:v>105.1863</c:v>
                </c:pt>
                <c:pt idx="123">
                  <c:v>106.9886</c:v>
                </c:pt>
                <c:pt idx="124">
                  <c:v>104.7152</c:v>
                </c:pt>
                <c:pt idx="125">
                  <c:v>105.3415</c:v>
                </c:pt>
                <c:pt idx="126">
                  <c:v>103.2684</c:v>
                </c:pt>
                <c:pt idx="127">
                  <c:v>104.4169</c:v>
                </c:pt>
                <c:pt idx="128">
                  <c:v>102.3053</c:v>
                </c:pt>
                <c:pt idx="129">
                  <c:v>103.8152</c:v>
                </c:pt>
                <c:pt idx="130">
                  <c:v>101.9615</c:v>
                </c:pt>
                <c:pt idx="131">
                  <c:v>99.3636</c:v>
                </c:pt>
                <c:pt idx="132">
                  <c:v>99.2661</c:v>
                </c:pt>
                <c:pt idx="133">
                  <c:v>100.3433</c:v>
                </c:pt>
                <c:pt idx="134">
                  <c:v>100.2382</c:v>
                </c:pt>
                <c:pt idx="135">
                  <c:v>99.0672</c:v>
                </c:pt>
                <c:pt idx="136">
                  <c:v>96.7305</c:v>
                </c:pt>
                <c:pt idx="137">
                  <c:v>97.0063</c:v>
                </c:pt>
                <c:pt idx="138">
                  <c:v>94.5966</c:v>
                </c:pt>
                <c:pt idx="139">
                  <c:v>96.11879999999999</c:v>
                </c:pt>
                <c:pt idx="140">
                  <c:v>97.18899999999999</c:v>
                </c:pt>
                <c:pt idx="141">
                  <c:v>97.643</c:v>
                </c:pt>
                <c:pt idx="142">
                  <c:v>97.7923</c:v>
                </c:pt>
                <c:pt idx="143">
                  <c:v>98.8962</c:v>
                </c:pt>
                <c:pt idx="144">
                  <c:v>101.7806</c:v>
                </c:pt>
                <c:pt idx="145">
                  <c:v>100.0539</c:v>
                </c:pt>
                <c:pt idx="146">
                  <c:v>98.7385</c:v>
                </c:pt>
                <c:pt idx="147">
                  <c:v>99.7578</c:v>
                </c:pt>
                <c:pt idx="148">
                  <c:v>100.1684</c:v>
                </c:pt>
                <c:pt idx="149">
                  <c:v>100.8261</c:v>
                </c:pt>
                <c:pt idx="150">
                  <c:v>101.5362</c:v>
                </c:pt>
                <c:pt idx="151">
                  <c:v>101.1414</c:v>
                </c:pt>
                <c:pt idx="152">
                  <c:v>101.5857</c:v>
                </c:pt>
                <c:pt idx="153">
                  <c:v>102.2254</c:v>
                </c:pt>
                <c:pt idx="154">
                  <c:v>102.612</c:v>
                </c:pt>
                <c:pt idx="155">
                  <c:v>103.215</c:v>
                </c:pt>
                <c:pt idx="156">
                  <c:v>102.3467</c:v>
                </c:pt>
                <c:pt idx="157">
                  <c:v>103.5897</c:v>
                </c:pt>
                <c:pt idx="158">
                  <c:v>103.8686</c:v>
                </c:pt>
                <c:pt idx="159">
                  <c:v>104.1465</c:v>
                </c:pt>
                <c:pt idx="160">
                  <c:v>102.6335</c:v>
                </c:pt>
                <c:pt idx="161">
                  <c:v>102.5166</c:v>
                </c:pt>
                <c:pt idx="162">
                  <c:v>101.4407</c:v>
                </c:pt>
                <c:pt idx="163">
                  <c:v>100.5407</c:v>
                </c:pt>
                <c:pt idx="164">
                  <c:v>98.0889</c:v>
                </c:pt>
                <c:pt idx="165">
                  <c:v>98.2124</c:v>
                </c:pt>
                <c:pt idx="166">
                  <c:v>98.7006</c:v>
                </c:pt>
                <c:pt idx="167">
                  <c:v>97.6202</c:v>
                </c:pt>
                <c:pt idx="168">
                  <c:v>92.7118</c:v>
                </c:pt>
                <c:pt idx="169">
                  <c:v>92.002</c:v>
                </c:pt>
                <c:pt idx="170">
                  <c:v>89.4523</c:v>
                </c:pt>
                <c:pt idx="171">
                  <c:v>91.0963</c:v>
                </c:pt>
                <c:pt idx="172">
                  <c:v>90.4323</c:v>
                </c:pt>
                <c:pt idx="173">
                  <c:v>91.4031</c:v>
                </c:pt>
                <c:pt idx="174">
                  <c:v>90.7123</c:v>
                </c:pt>
                <c:pt idx="175">
                  <c:v>93.1946</c:v>
                </c:pt>
                <c:pt idx="176">
                  <c:v>93.2997</c:v>
                </c:pt>
                <c:pt idx="177">
                  <c:v>91.7956</c:v>
                </c:pt>
                <c:pt idx="178">
                  <c:v>89.8977</c:v>
                </c:pt>
                <c:pt idx="179">
                  <c:v>92.1469</c:v>
                </c:pt>
                <c:pt idx="180">
                  <c:v>93.7187</c:v>
                </c:pt>
                <c:pt idx="181">
                  <c:v>93.2249</c:v>
                </c:pt>
                <c:pt idx="182">
                  <c:v>94.5903</c:v>
                </c:pt>
                <c:pt idx="183">
                  <c:v>94.5144</c:v>
                </c:pt>
                <c:pt idx="184">
                  <c:v>93.9464</c:v>
                </c:pt>
                <c:pt idx="185">
                  <c:v>94.4545</c:v>
                </c:pt>
                <c:pt idx="186">
                  <c:v>94.595</c:v>
                </c:pt>
                <c:pt idx="187">
                  <c:v>94.8087</c:v>
                </c:pt>
                <c:pt idx="188">
                  <c:v>94.8816</c:v>
                </c:pt>
                <c:pt idx="189">
                  <c:v>95.2253</c:v>
                </c:pt>
                <c:pt idx="190">
                  <c:v>94.0641</c:v>
                </c:pt>
                <c:pt idx="191">
                  <c:v>93.97839999999999</c:v>
                </c:pt>
                <c:pt idx="192">
                  <c:v>94.2215</c:v>
                </c:pt>
                <c:pt idx="193">
                  <c:v>93.16679999999999</c:v>
                </c:pt>
                <c:pt idx="194">
                  <c:v>93.6185</c:v>
                </c:pt>
                <c:pt idx="195">
                  <c:v>94.8696</c:v>
                </c:pt>
                <c:pt idx="196">
                  <c:v>96.1712</c:v>
                </c:pt>
                <c:pt idx="197">
                  <c:v>97.12309999999999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254440"/>
        <c:axId val="-2095251336"/>
      </c:lineChart>
      <c:dateAx>
        <c:axId val="-2095261160"/>
        <c:scaling>
          <c:orientation val="minMax"/>
        </c:scaling>
        <c:delete val="0"/>
        <c:axPos val="b"/>
        <c:numFmt formatCode="m/d/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-2095258152"/>
        <c:crosses val="autoZero"/>
        <c:auto val="1"/>
        <c:lblOffset val="100"/>
        <c:baseTimeUnit val="months"/>
      </c:dateAx>
      <c:valAx>
        <c:axId val="-209525815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en-US"/>
          </a:p>
        </c:txPr>
        <c:crossAx val="-2095261160"/>
        <c:crosses val="autoZero"/>
        <c:crossBetween val="between"/>
      </c:valAx>
      <c:dateAx>
        <c:axId val="-2095254440"/>
        <c:scaling>
          <c:orientation val="minMax"/>
        </c:scaling>
        <c:delete val="1"/>
        <c:axPos val="b"/>
        <c:numFmt formatCode="m/d/yy" sourceLinked="1"/>
        <c:majorTickMark val="cross"/>
        <c:minorTickMark val="cross"/>
        <c:tickLblPos val="nextTo"/>
        <c:crossAx val="-2095251336"/>
        <c:crosses val="autoZero"/>
        <c:auto val="1"/>
        <c:lblOffset val="100"/>
        <c:baseTimeUnit val="months"/>
      </c:dateAx>
      <c:valAx>
        <c:axId val="-209525133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en-US"/>
          </a:p>
        </c:txPr>
        <c:crossAx val="-2095254440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</a:defRPr>
            </a:pPr>
            <a:r>
              <a:t>Regression stats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Charts!$J$1</c:f>
              <c:strCache>
                <c:ptCount val="1"/>
                <c:pt idx="0">
                  <c:v>Rsq (lhs)</c:v>
                </c:pt>
              </c:strCache>
            </c:strRef>
          </c:tx>
          <c:spPr>
            <a:ln w="25400"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Charts!$F$2:$F$201</c:f>
              <c:numCache>
                <c:formatCode>m/d/yy</c:formatCode>
                <c:ptCount val="200"/>
                <c:pt idx="0">
                  <c:v>36922.0</c:v>
                </c:pt>
                <c:pt idx="1">
                  <c:v>36950.0</c:v>
                </c:pt>
                <c:pt idx="2">
                  <c:v>36980.0</c:v>
                </c:pt>
                <c:pt idx="3">
                  <c:v>37011.0</c:v>
                </c:pt>
                <c:pt idx="4">
                  <c:v>37042.0</c:v>
                </c:pt>
                <c:pt idx="5">
                  <c:v>37071.0</c:v>
                </c:pt>
                <c:pt idx="6">
                  <c:v>37103.0</c:v>
                </c:pt>
                <c:pt idx="7">
                  <c:v>37134.0</c:v>
                </c:pt>
                <c:pt idx="8">
                  <c:v>37162.0</c:v>
                </c:pt>
                <c:pt idx="9">
                  <c:v>37195.0</c:v>
                </c:pt>
                <c:pt idx="10">
                  <c:v>37225.0</c:v>
                </c:pt>
                <c:pt idx="11">
                  <c:v>37256.0</c:v>
                </c:pt>
                <c:pt idx="12">
                  <c:v>37287.0</c:v>
                </c:pt>
                <c:pt idx="13">
                  <c:v>37315.0</c:v>
                </c:pt>
                <c:pt idx="14">
                  <c:v>37344.0</c:v>
                </c:pt>
                <c:pt idx="15">
                  <c:v>37376.0</c:v>
                </c:pt>
                <c:pt idx="16">
                  <c:v>37407.0</c:v>
                </c:pt>
                <c:pt idx="17">
                  <c:v>37435.0</c:v>
                </c:pt>
                <c:pt idx="18">
                  <c:v>37468.0</c:v>
                </c:pt>
                <c:pt idx="19">
                  <c:v>37498.0</c:v>
                </c:pt>
                <c:pt idx="20">
                  <c:v>37529.0</c:v>
                </c:pt>
                <c:pt idx="21">
                  <c:v>37560.0</c:v>
                </c:pt>
                <c:pt idx="22">
                  <c:v>37589.0</c:v>
                </c:pt>
                <c:pt idx="23">
                  <c:v>37621.0</c:v>
                </c:pt>
                <c:pt idx="24">
                  <c:v>37652.0</c:v>
                </c:pt>
                <c:pt idx="25">
                  <c:v>37680.0</c:v>
                </c:pt>
                <c:pt idx="26">
                  <c:v>37711.0</c:v>
                </c:pt>
                <c:pt idx="27">
                  <c:v>37741.0</c:v>
                </c:pt>
                <c:pt idx="28">
                  <c:v>37771.0</c:v>
                </c:pt>
                <c:pt idx="29">
                  <c:v>37802.0</c:v>
                </c:pt>
                <c:pt idx="30">
                  <c:v>37833.0</c:v>
                </c:pt>
                <c:pt idx="31">
                  <c:v>37862.0</c:v>
                </c:pt>
                <c:pt idx="32">
                  <c:v>37894.0</c:v>
                </c:pt>
                <c:pt idx="33">
                  <c:v>37925.0</c:v>
                </c:pt>
                <c:pt idx="34">
                  <c:v>37953.0</c:v>
                </c:pt>
                <c:pt idx="35">
                  <c:v>37986.0</c:v>
                </c:pt>
                <c:pt idx="36">
                  <c:v>38016.0</c:v>
                </c:pt>
                <c:pt idx="37">
                  <c:v>38044.0</c:v>
                </c:pt>
                <c:pt idx="38">
                  <c:v>38077.0</c:v>
                </c:pt>
                <c:pt idx="39">
                  <c:v>38107.0</c:v>
                </c:pt>
                <c:pt idx="40">
                  <c:v>38138.0</c:v>
                </c:pt>
                <c:pt idx="41">
                  <c:v>38168.0</c:v>
                </c:pt>
                <c:pt idx="42">
                  <c:v>38198.0</c:v>
                </c:pt>
                <c:pt idx="43">
                  <c:v>38230.0</c:v>
                </c:pt>
                <c:pt idx="44">
                  <c:v>38260.0</c:v>
                </c:pt>
                <c:pt idx="45">
                  <c:v>38289.0</c:v>
                </c:pt>
                <c:pt idx="46">
                  <c:v>38321.0</c:v>
                </c:pt>
                <c:pt idx="47">
                  <c:v>38352.0</c:v>
                </c:pt>
                <c:pt idx="48">
                  <c:v>38383.0</c:v>
                </c:pt>
                <c:pt idx="49">
                  <c:v>38411.0</c:v>
                </c:pt>
                <c:pt idx="50">
                  <c:v>38442.0</c:v>
                </c:pt>
                <c:pt idx="51">
                  <c:v>38471.0</c:v>
                </c:pt>
                <c:pt idx="52">
                  <c:v>38503.0</c:v>
                </c:pt>
                <c:pt idx="53">
                  <c:v>38533.0</c:v>
                </c:pt>
                <c:pt idx="54">
                  <c:v>38562.0</c:v>
                </c:pt>
                <c:pt idx="55">
                  <c:v>38595.0</c:v>
                </c:pt>
                <c:pt idx="56">
                  <c:v>38625.0</c:v>
                </c:pt>
                <c:pt idx="57">
                  <c:v>38656.0</c:v>
                </c:pt>
                <c:pt idx="58">
                  <c:v>38686.0</c:v>
                </c:pt>
                <c:pt idx="59">
                  <c:v>38716.0</c:v>
                </c:pt>
                <c:pt idx="60">
                  <c:v>38748.0</c:v>
                </c:pt>
                <c:pt idx="61">
                  <c:v>38776.0</c:v>
                </c:pt>
                <c:pt idx="62">
                  <c:v>38807.0</c:v>
                </c:pt>
                <c:pt idx="63">
                  <c:v>38835.0</c:v>
                </c:pt>
                <c:pt idx="64">
                  <c:v>38868.0</c:v>
                </c:pt>
                <c:pt idx="65">
                  <c:v>38898.0</c:v>
                </c:pt>
                <c:pt idx="66">
                  <c:v>38929.0</c:v>
                </c:pt>
                <c:pt idx="67">
                  <c:v>38960.0</c:v>
                </c:pt>
                <c:pt idx="68">
                  <c:v>38989.0</c:v>
                </c:pt>
                <c:pt idx="69">
                  <c:v>39021.0</c:v>
                </c:pt>
                <c:pt idx="70">
                  <c:v>39051.0</c:v>
                </c:pt>
                <c:pt idx="71">
                  <c:v>39080.0</c:v>
                </c:pt>
                <c:pt idx="72">
                  <c:v>39113.0</c:v>
                </c:pt>
                <c:pt idx="73">
                  <c:v>39141.0</c:v>
                </c:pt>
                <c:pt idx="74">
                  <c:v>39171.0</c:v>
                </c:pt>
                <c:pt idx="75">
                  <c:v>39202.0</c:v>
                </c:pt>
                <c:pt idx="76">
                  <c:v>39233.0</c:v>
                </c:pt>
                <c:pt idx="77">
                  <c:v>39262.0</c:v>
                </c:pt>
                <c:pt idx="78">
                  <c:v>39294.0</c:v>
                </c:pt>
                <c:pt idx="79">
                  <c:v>39325.0</c:v>
                </c:pt>
                <c:pt idx="80">
                  <c:v>39353.0</c:v>
                </c:pt>
                <c:pt idx="81">
                  <c:v>39386.0</c:v>
                </c:pt>
                <c:pt idx="82">
                  <c:v>39416.0</c:v>
                </c:pt>
                <c:pt idx="83">
                  <c:v>39447.0</c:v>
                </c:pt>
                <c:pt idx="84">
                  <c:v>39478.0</c:v>
                </c:pt>
                <c:pt idx="85">
                  <c:v>39507.0</c:v>
                </c:pt>
                <c:pt idx="86">
                  <c:v>39538.0</c:v>
                </c:pt>
                <c:pt idx="87">
                  <c:v>39568.0</c:v>
                </c:pt>
                <c:pt idx="88">
                  <c:v>39598.0</c:v>
                </c:pt>
                <c:pt idx="89">
                  <c:v>39629.0</c:v>
                </c:pt>
                <c:pt idx="90">
                  <c:v>39660.0</c:v>
                </c:pt>
                <c:pt idx="91">
                  <c:v>39689.0</c:v>
                </c:pt>
                <c:pt idx="92">
                  <c:v>39721.0</c:v>
                </c:pt>
                <c:pt idx="93">
                  <c:v>39752.0</c:v>
                </c:pt>
                <c:pt idx="94">
                  <c:v>39780.0</c:v>
                </c:pt>
                <c:pt idx="95">
                  <c:v>39813.0</c:v>
                </c:pt>
                <c:pt idx="96">
                  <c:v>39843.0</c:v>
                </c:pt>
                <c:pt idx="97">
                  <c:v>39871.0</c:v>
                </c:pt>
                <c:pt idx="98">
                  <c:v>39903.0</c:v>
                </c:pt>
                <c:pt idx="99">
                  <c:v>39933.0</c:v>
                </c:pt>
                <c:pt idx="100">
                  <c:v>39962.0</c:v>
                </c:pt>
                <c:pt idx="101">
                  <c:v>39994.0</c:v>
                </c:pt>
                <c:pt idx="102">
                  <c:v>40025.0</c:v>
                </c:pt>
                <c:pt idx="103">
                  <c:v>40056.0</c:v>
                </c:pt>
                <c:pt idx="104">
                  <c:v>40086.0</c:v>
                </c:pt>
                <c:pt idx="105">
                  <c:v>40116.0</c:v>
                </c:pt>
                <c:pt idx="106">
                  <c:v>40147.0</c:v>
                </c:pt>
                <c:pt idx="107">
                  <c:v>40178.0</c:v>
                </c:pt>
                <c:pt idx="108">
                  <c:v>40207.0</c:v>
                </c:pt>
                <c:pt idx="109">
                  <c:v>40235.0</c:v>
                </c:pt>
                <c:pt idx="110">
                  <c:v>40268.0</c:v>
                </c:pt>
                <c:pt idx="111">
                  <c:v>40298.0</c:v>
                </c:pt>
                <c:pt idx="112">
                  <c:v>40329.0</c:v>
                </c:pt>
                <c:pt idx="113">
                  <c:v>40359.0</c:v>
                </c:pt>
                <c:pt idx="114">
                  <c:v>40389.0</c:v>
                </c:pt>
                <c:pt idx="115">
                  <c:v>40421.0</c:v>
                </c:pt>
                <c:pt idx="116">
                  <c:v>40451.0</c:v>
                </c:pt>
                <c:pt idx="117">
                  <c:v>40480.0</c:v>
                </c:pt>
                <c:pt idx="118">
                  <c:v>40512.0</c:v>
                </c:pt>
                <c:pt idx="119">
                  <c:v>40543.0</c:v>
                </c:pt>
                <c:pt idx="120">
                  <c:v>40574.0</c:v>
                </c:pt>
                <c:pt idx="121">
                  <c:v>40602.0</c:v>
                </c:pt>
                <c:pt idx="122">
                  <c:v>40633.0</c:v>
                </c:pt>
                <c:pt idx="123">
                  <c:v>40662.0</c:v>
                </c:pt>
                <c:pt idx="124">
                  <c:v>40694.0</c:v>
                </c:pt>
                <c:pt idx="125">
                  <c:v>40724.0</c:v>
                </c:pt>
                <c:pt idx="126">
                  <c:v>40753.0</c:v>
                </c:pt>
                <c:pt idx="127">
                  <c:v>40786.0</c:v>
                </c:pt>
                <c:pt idx="128">
                  <c:v>40816.0</c:v>
                </c:pt>
                <c:pt idx="129">
                  <c:v>40847.0</c:v>
                </c:pt>
                <c:pt idx="130">
                  <c:v>40877.0</c:v>
                </c:pt>
                <c:pt idx="131">
                  <c:v>40907.0</c:v>
                </c:pt>
                <c:pt idx="132">
                  <c:v>40939.0</c:v>
                </c:pt>
                <c:pt idx="133">
                  <c:v>40968.0</c:v>
                </c:pt>
                <c:pt idx="134">
                  <c:v>40998.0</c:v>
                </c:pt>
                <c:pt idx="135">
                  <c:v>41029.0</c:v>
                </c:pt>
                <c:pt idx="136">
                  <c:v>41060.0</c:v>
                </c:pt>
                <c:pt idx="137">
                  <c:v>41089.0</c:v>
                </c:pt>
                <c:pt idx="138">
                  <c:v>41121.0</c:v>
                </c:pt>
                <c:pt idx="139">
                  <c:v>41152.0</c:v>
                </c:pt>
                <c:pt idx="140">
                  <c:v>41180.0</c:v>
                </c:pt>
                <c:pt idx="141">
                  <c:v>41213.0</c:v>
                </c:pt>
                <c:pt idx="142">
                  <c:v>41243.0</c:v>
                </c:pt>
                <c:pt idx="143">
                  <c:v>41274.0</c:v>
                </c:pt>
                <c:pt idx="144">
                  <c:v>41305.0</c:v>
                </c:pt>
                <c:pt idx="145">
                  <c:v>41333.0</c:v>
                </c:pt>
                <c:pt idx="146">
                  <c:v>41362.0</c:v>
                </c:pt>
                <c:pt idx="147">
                  <c:v>41394.0</c:v>
                </c:pt>
                <c:pt idx="148">
                  <c:v>41425.0</c:v>
                </c:pt>
                <c:pt idx="149">
                  <c:v>41453.0</c:v>
                </c:pt>
                <c:pt idx="150">
                  <c:v>41486.0</c:v>
                </c:pt>
                <c:pt idx="151">
                  <c:v>41516.0</c:v>
                </c:pt>
                <c:pt idx="152">
                  <c:v>41547.0</c:v>
                </c:pt>
                <c:pt idx="153">
                  <c:v>41578.0</c:v>
                </c:pt>
                <c:pt idx="154">
                  <c:v>41607.0</c:v>
                </c:pt>
                <c:pt idx="155">
                  <c:v>41639.0</c:v>
                </c:pt>
                <c:pt idx="156">
                  <c:v>41670.0</c:v>
                </c:pt>
                <c:pt idx="157">
                  <c:v>41698.0</c:v>
                </c:pt>
                <c:pt idx="158">
                  <c:v>41729.0</c:v>
                </c:pt>
                <c:pt idx="159">
                  <c:v>41759.0</c:v>
                </c:pt>
                <c:pt idx="160">
                  <c:v>41789.0</c:v>
                </c:pt>
                <c:pt idx="161">
                  <c:v>41820.0</c:v>
                </c:pt>
                <c:pt idx="162">
                  <c:v>41851.0</c:v>
                </c:pt>
                <c:pt idx="163">
                  <c:v>41880.0</c:v>
                </c:pt>
                <c:pt idx="164">
                  <c:v>41912.0</c:v>
                </c:pt>
                <c:pt idx="165">
                  <c:v>41943.0</c:v>
                </c:pt>
                <c:pt idx="166">
                  <c:v>41971.0</c:v>
                </c:pt>
                <c:pt idx="167">
                  <c:v>42004.0</c:v>
                </c:pt>
                <c:pt idx="168">
                  <c:v>42034.0</c:v>
                </c:pt>
                <c:pt idx="169">
                  <c:v>42062.0</c:v>
                </c:pt>
                <c:pt idx="170">
                  <c:v>42094.0</c:v>
                </c:pt>
                <c:pt idx="171">
                  <c:v>42124.0</c:v>
                </c:pt>
                <c:pt idx="172">
                  <c:v>42153.0</c:v>
                </c:pt>
                <c:pt idx="173">
                  <c:v>42185.0</c:v>
                </c:pt>
                <c:pt idx="174">
                  <c:v>42216.0</c:v>
                </c:pt>
                <c:pt idx="175">
                  <c:v>42247.0</c:v>
                </c:pt>
                <c:pt idx="176">
                  <c:v>42277.0</c:v>
                </c:pt>
                <c:pt idx="177">
                  <c:v>42307.0</c:v>
                </c:pt>
                <c:pt idx="178">
                  <c:v>42338.0</c:v>
                </c:pt>
                <c:pt idx="179">
                  <c:v>42369.0</c:v>
                </c:pt>
                <c:pt idx="180">
                  <c:v>42398.0</c:v>
                </c:pt>
                <c:pt idx="181">
                  <c:v>42429.0</c:v>
                </c:pt>
                <c:pt idx="182">
                  <c:v>42460.0</c:v>
                </c:pt>
                <c:pt idx="183">
                  <c:v>42489.0</c:v>
                </c:pt>
                <c:pt idx="184">
                  <c:v>42521.0</c:v>
                </c:pt>
                <c:pt idx="185">
                  <c:v>42551.0</c:v>
                </c:pt>
                <c:pt idx="186">
                  <c:v>42580.0</c:v>
                </c:pt>
                <c:pt idx="187">
                  <c:v>42613.0</c:v>
                </c:pt>
                <c:pt idx="188">
                  <c:v>42643.0</c:v>
                </c:pt>
                <c:pt idx="189">
                  <c:v>42674.0</c:v>
                </c:pt>
                <c:pt idx="190">
                  <c:v>42704.0</c:v>
                </c:pt>
                <c:pt idx="191">
                  <c:v>42734.0</c:v>
                </c:pt>
                <c:pt idx="192">
                  <c:v>42766.0</c:v>
                </c:pt>
                <c:pt idx="193">
                  <c:v>42794.0</c:v>
                </c:pt>
                <c:pt idx="194">
                  <c:v>42825.0</c:v>
                </c:pt>
                <c:pt idx="195">
                  <c:v>42853.0</c:v>
                </c:pt>
                <c:pt idx="196">
                  <c:v>42886.0</c:v>
                </c:pt>
                <c:pt idx="197">
                  <c:v>42916.0</c:v>
                </c:pt>
              </c:numCache>
            </c:numRef>
          </c:cat>
          <c:val>
            <c:numRef>
              <c:f>Charts!$J$2:$J$201</c:f>
              <c:numCache>
                <c:formatCode>General</c:formatCode>
                <c:ptCount val="2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178808"/>
        <c:axId val="-2095175800"/>
      </c:lineChart>
      <c:lineChart>
        <c:grouping val="standard"/>
        <c:varyColors val="0"/>
        <c:ser>
          <c:idx val="1"/>
          <c:order val="1"/>
          <c:tx>
            <c:strRef>
              <c:f>Charts!$I$1</c:f>
              <c:strCache>
                <c:ptCount val="1"/>
                <c:pt idx="0">
                  <c:v>Beta (rhs)</c:v>
                </c:pt>
              </c:strCache>
            </c:strRef>
          </c:tx>
          <c:spPr>
            <a:ln w="25400" cmpd="sng">
              <a:solidFill>
                <a:srgbClr val="4472C4"/>
              </a:solidFill>
            </a:ln>
          </c:spPr>
          <c:marker>
            <c:symbol val="none"/>
          </c:marker>
          <c:cat>
            <c:numRef>
              <c:f>Charts!$F$2:$F$201</c:f>
              <c:numCache>
                <c:formatCode>m/d/yy</c:formatCode>
                <c:ptCount val="200"/>
                <c:pt idx="0">
                  <c:v>36922.0</c:v>
                </c:pt>
                <c:pt idx="1">
                  <c:v>36950.0</c:v>
                </c:pt>
                <c:pt idx="2">
                  <c:v>36980.0</c:v>
                </c:pt>
                <c:pt idx="3">
                  <c:v>37011.0</c:v>
                </c:pt>
                <c:pt idx="4">
                  <c:v>37042.0</c:v>
                </c:pt>
                <c:pt idx="5">
                  <c:v>37071.0</c:v>
                </c:pt>
                <c:pt idx="6">
                  <c:v>37103.0</c:v>
                </c:pt>
                <c:pt idx="7">
                  <c:v>37134.0</c:v>
                </c:pt>
                <c:pt idx="8">
                  <c:v>37162.0</c:v>
                </c:pt>
                <c:pt idx="9">
                  <c:v>37195.0</c:v>
                </c:pt>
                <c:pt idx="10">
                  <c:v>37225.0</c:v>
                </c:pt>
                <c:pt idx="11">
                  <c:v>37256.0</c:v>
                </c:pt>
                <c:pt idx="12">
                  <c:v>37287.0</c:v>
                </c:pt>
                <c:pt idx="13">
                  <c:v>37315.0</c:v>
                </c:pt>
                <c:pt idx="14">
                  <c:v>37344.0</c:v>
                </c:pt>
                <c:pt idx="15">
                  <c:v>37376.0</c:v>
                </c:pt>
                <c:pt idx="16">
                  <c:v>37407.0</c:v>
                </c:pt>
                <c:pt idx="17">
                  <c:v>37435.0</c:v>
                </c:pt>
                <c:pt idx="18">
                  <c:v>37468.0</c:v>
                </c:pt>
                <c:pt idx="19">
                  <c:v>37498.0</c:v>
                </c:pt>
                <c:pt idx="20">
                  <c:v>37529.0</c:v>
                </c:pt>
                <c:pt idx="21">
                  <c:v>37560.0</c:v>
                </c:pt>
                <c:pt idx="22">
                  <c:v>37589.0</c:v>
                </c:pt>
                <c:pt idx="23">
                  <c:v>37621.0</c:v>
                </c:pt>
                <c:pt idx="24">
                  <c:v>37652.0</c:v>
                </c:pt>
                <c:pt idx="25">
                  <c:v>37680.0</c:v>
                </c:pt>
                <c:pt idx="26">
                  <c:v>37711.0</c:v>
                </c:pt>
                <c:pt idx="27">
                  <c:v>37741.0</c:v>
                </c:pt>
                <c:pt idx="28">
                  <c:v>37771.0</c:v>
                </c:pt>
                <c:pt idx="29">
                  <c:v>37802.0</c:v>
                </c:pt>
                <c:pt idx="30">
                  <c:v>37833.0</c:v>
                </c:pt>
                <c:pt idx="31">
                  <c:v>37862.0</c:v>
                </c:pt>
                <c:pt idx="32">
                  <c:v>37894.0</c:v>
                </c:pt>
                <c:pt idx="33">
                  <c:v>37925.0</c:v>
                </c:pt>
                <c:pt idx="34">
                  <c:v>37953.0</c:v>
                </c:pt>
                <c:pt idx="35">
                  <c:v>37986.0</c:v>
                </c:pt>
                <c:pt idx="36">
                  <c:v>38016.0</c:v>
                </c:pt>
                <c:pt idx="37">
                  <c:v>38044.0</c:v>
                </c:pt>
                <c:pt idx="38">
                  <c:v>38077.0</c:v>
                </c:pt>
                <c:pt idx="39">
                  <c:v>38107.0</c:v>
                </c:pt>
                <c:pt idx="40">
                  <c:v>38138.0</c:v>
                </c:pt>
                <c:pt idx="41">
                  <c:v>38168.0</c:v>
                </c:pt>
                <c:pt idx="42">
                  <c:v>38198.0</c:v>
                </c:pt>
                <c:pt idx="43">
                  <c:v>38230.0</c:v>
                </c:pt>
                <c:pt idx="44">
                  <c:v>38260.0</c:v>
                </c:pt>
                <c:pt idx="45">
                  <c:v>38289.0</c:v>
                </c:pt>
                <c:pt idx="46">
                  <c:v>38321.0</c:v>
                </c:pt>
                <c:pt idx="47">
                  <c:v>38352.0</c:v>
                </c:pt>
                <c:pt idx="48">
                  <c:v>38383.0</c:v>
                </c:pt>
                <c:pt idx="49">
                  <c:v>38411.0</c:v>
                </c:pt>
                <c:pt idx="50">
                  <c:v>38442.0</c:v>
                </c:pt>
                <c:pt idx="51">
                  <c:v>38471.0</c:v>
                </c:pt>
                <c:pt idx="52">
                  <c:v>38503.0</c:v>
                </c:pt>
                <c:pt idx="53">
                  <c:v>38533.0</c:v>
                </c:pt>
                <c:pt idx="54">
                  <c:v>38562.0</c:v>
                </c:pt>
                <c:pt idx="55">
                  <c:v>38595.0</c:v>
                </c:pt>
                <c:pt idx="56">
                  <c:v>38625.0</c:v>
                </c:pt>
                <c:pt idx="57">
                  <c:v>38656.0</c:v>
                </c:pt>
                <c:pt idx="58">
                  <c:v>38686.0</c:v>
                </c:pt>
                <c:pt idx="59">
                  <c:v>38716.0</c:v>
                </c:pt>
                <c:pt idx="60">
                  <c:v>38748.0</c:v>
                </c:pt>
                <c:pt idx="61">
                  <c:v>38776.0</c:v>
                </c:pt>
                <c:pt idx="62">
                  <c:v>38807.0</c:v>
                </c:pt>
                <c:pt idx="63">
                  <c:v>38835.0</c:v>
                </c:pt>
                <c:pt idx="64">
                  <c:v>38868.0</c:v>
                </c:pt>
                <c:pt idx="65">
                  <c:v>38898.0</c:v>
                </c:pt>
                <c:pt idx="66">
                  <c:v>38929.0</c:v>
                </c:pt>
                <c:pt idx="67">
                  <c:v>38960.0</c:v>
                </c:pt>
                <c:pt idx="68">
                  <c:v>38989.0</c:v>
                </c:pt>
                <c:pt idx="69">
                  <c:v>39021.0</c:v>
                </c:pt>
                <c:pt idx="70">
                  <c:v>39051.0</c:v>
                </c:pt>
                <c:pt idx="71">
                  <c:v>39080.0</c:v>
                </c:pt>
                <c:pt idx="72">
                  <c:v>39113.0</c:v>
                </c:pt>
                <c:pt idx="73">
                  <c:v>39141.0</c:v>
                </c:pt>
                <c:pt idx="74">
                  <c:v>39171.0</c:v>
                </c:pt>
                <c:pt idx="75">
                  <c:v>39202.0</c:v>
                </c:pt>
                <c:pt idx="76">
                  <c:v>39233.0</c:v>
                </c:pt>
                <c:pt idx="77">
                  <c:v>39262.0</c:v>
                </c:pt>
                <c:pt idx="78">
                  <c:v>39294.0</c:v>
                </c:pt>
                <c:pt idx="79">
                  <c:v>39325.0</c:v>
                </c:pt>
                <c:pt idx="80">
                  <c:v>39353.0</c:v>
                </c:pt>
                <c:pt idx="81">
                  <c:v>39386.0</c:v>
                </c:pt>
                <c:pt idx="82">
                  <c:v>39416.0</c:v>
                </c:pt>
                <c:pt idx="83">
                  <c:v>39447.0</c:v>
                </c:pt>
                <c:pt idx="84">
                  <c:v>39478.0</c:v>
                </c:pt>
                <c:pt idx="85">
                  <c:v>39507.0</c:v>
                </c:pt>
                <c:pt idx="86">
                  <c:v>39538.0</c:v>
                </c:pt>
                <c:pt idx="87">
                  <c:v>39568.0</c:v>
                </c:pt>
                <c:pt idx="88">
                  <c:v>39598.0</c:v>
                </c:pt>
                <c:pt idx="89">
                  <c:v>39629.0</c:v>
                </c:pt>
                <c:pt idx="90">
                  <c:v>39660.0</c:v>
                </c:pt>
                <c:pt idx="91">
                  <c:v>39689.0</c:v>
                </c:pt>
                <c:pt idx="92">
                  <c:v>39721.0</c:v>
                </c:pt>
                <c:pt idx="93">
                  <c:v>39752.0</c:v>
                </c:pt>
                <c:pt idx="94">
                  <c:v>39780.0</c:v>
                </c:pt>
                <c:pt idx="95">
                  <c:v>39813.0</c:v>
                </c:pt>
                <c:pt idx="96">
                  <c:v>39843.0</c:v>
                </c:pt>
                <c:pt idx="97">
                  <c:v>39871.0</c:v>
                </c:pt>
                <c:pt idx="98">
                  <c:v>39903.0</c:v>
                </c:pt>
                <c:pt idx="99">
                  <c:v>39933.0</c:v>
                </c:pt>
                <c:pt idx="100">
                  <c:v>39962.0</c:v>
                </c:pt>
                <c:pt idx="101">
                  <c:v>39994.0</c:v>
                </c:pt>
                <c:pt idx="102">
                  <c:v>40025.0</c:v>
                </c:pt>
                <c:pt idx="103">
                  <c:v>40056.0</c:v>
                </c:pt>
                <c:pt idx="104">
                  <c:v>40086.0</c:v>
                </c:pt>
                <c:pt idx="105">
                  <c:v>40116.0</c:v>
                </c:pt>
                <c:pt idx="106">
                  <c:v>40147.0</c:v>
                </c:pt>
                <c:pt idx="107">
                  <c:v>40178.0</c:v>
                </c:pt>
                <c:pt idx="108">
                  <c:v>40207.0</c:v>
                </c:pt>
                <c:pt idx="109">
                  <c:v>40235.0</c:v>
                </c:pt>
                <c:pt idx="110">
                  <c:v>40268.0</c:v>
                </c:pt>
                <c:pt idx="111">
                  <c:v>40298.0</c:v>
                </c:pt>
                <c:pt idx="112">
                  <c:v>40329.0</c:v>
                </c:pt>
                <c:pt idx="113">
                  <c:v>40359.0</c:v>
                </c:pt>
                <c:pt idx="114">
                  <c:v>40389.0</c:v>
                </c:pt>
                <c:pt idx="115">
                  <c:v>40421.0</c:v>
                </c:pt>
                <c:pt idx="116">
                  <c:v>40451.0</c:v>
                </c:pt>
                <c:pt idx="117">
                  <c:v>40480.0</c:v>
                </c:pt>
                <c:pt idx="118">
                  <c:v>40512.0</c:v>
                </c:pt>
                <c:pt idx="119">
                  <c:v>40543.0</c:v>
                </c:pt>
                <c:pt idx="120">
                  <c:v>40574.0</c:v>
                </c:pt>
                <c:pt idx="121">
                  <c:v>40602.0</c:v>
                </c:pt>
                <c:pt idx="122">
                  <c:v>40633.0</c:v>
                </c:pt>
                <c:pt idx="123">
                  <c:v>40662.0</c:v>
                </c:pt>
                <c:pt idx="124">
                  <c:v>40694.0</c:v>
                </c:pt>
                <c:pt idx="125">
                  <c:v>40724.0</c:v>
                </c:pt>
                <c:pt idx="126">
                  <c:v>40753.0</c:v>
                </c:pt>
                <c:pt idx="127">
                  <c:v>40786.0</c:v>
                </c:pt>
                <c:pt idx="128">
                  <c:v>40816.0</c:v>
                </c:pt>
                <c:pt idx="129">
                  <c:v>40847.0</c:v>
                </c:pt>
                <c:pt idx="130">
                  <c:v>40877.0</c:v>
                </c:pt>
                <c:pt idx="131">
                  <c:v>40907.0</c:v>
                </c:pt>
                <c:pt idx="132">
                  <c:v>40939.0</c:v>
                </c:pt>
                <c:pt idx="133">
                  <c:v>40968.0</c:v>
                </c:pt>
                <c:pt idx="134">
                  <c:v>40998.0</c:v>
                </c:pt>
                <c:pt idx="135">
                  <c:v>41029.0</c:v>
                </c:pt>
                <c:pt idx="136">
                  <c:v>41060.0</c:v>
                </c:pt>
                <c:pt idx="137">
                  <c:v>41089.0</c:v>
                </c:pt>
                <c:pt idx="138">
                  <c:v>41121.0</c:v>
                </c:pt>
                <c:pt idx="139">
                  <c:v>41152.0</c:v>
                </c:pt>
                <c:pt idx="140">
                  <c:v>41180.0</c:v>
                </c:pt>
                <c:pt idx="141">
                  <c:v>41213.0</c:v>
                </c:pt>
                <c:pt idx="142">
                  <c:v>41243.0</c:v>
                </c:pt>
                <c:pt idx="143">
                  <c:v>41274.0</c:v>
                </c:pt>
                <c:pt idx="144">
                  <c:v>41305.0</c:v>
                </c:pt>
                <c:pt idx="145">
                  <c:v>41333.0</c:v>
                </c:pt>
                <c:pt idx="146">
                  <c:v>41362.0</c:v>
                </c:pt>
                <c:pt idx="147">
                  <c:v>41394.0</c:v>
                </c:pt>
                <c:pt idx="148">
                  <c:v>41425.0</c:v>
                </c:pt>
                <c:pt idx="149">
                  <c:v>41453.0</c:v>
                </c:pt>
                <c:pt idx="150">
                  <c:v>41486.0</c:v>
                </c:pt>
                <c:pt idx="151">
                  <c:v>41516.0</c:v>
                </c:pt>
                <c:pt idx="152">
                  <c:v>41547.0</c:v>
                </c:pt>
                <c:pt idx="153">
                  <c:v>41578.0</c:v>
                </c:pt>
                <c:pt idx="154">
                  <c:v>41607.0</c:v>
                </c:pt>
                <c:pt idx="155">
                  <c:v>41639.0</c:v>
                </c:pt>
                <c:pt idx="156">
                  <c:v>41670.0</c:v>
                </c:pt>
                <c:pt idx="157">
                  <c:v>41698.0</c:v>
                </c:pt>
                <c:pt idx="158">
                  <c:v>41729.0</c:v>
                </c:pt>
                <c:pt idx="159">
                  <c:v>41759.0</c:v>
                </c:pt>
                <c:pt idx="160">
                  <c:v>41789.0</c:v>
                </c:pt>
                <c:pt idx="161">
                  <c:v>41820.0</c:v>
                </c:pt>
                <c:pt idx="162">
                  <c:v>41851.0</c:v>
                </c:pt>
                <c:pt idx="163">
                  <c:v>41880.0</c:v>
                </c:pt>
                <c:pt idx="164">
                  <c:v>41912.0</c:v>
                </c:pt>
                <c:pt idx="165">
                  <c:v>41943.0</c:v>
                </c:pt>
                <c:pt idx="166">
                  <c:v>41971.0</c:v>
                </c:pt>
                <c:pt idx="167">
                  <c:v>42004.0</c:v>
                </c:pt>
                <c:pt idx="168">
                  <c:v>42034.0</c:v>
                </c:pt>
                <c:pt idx="169">
                  <c:v>42062.0</c:v>
                </c:pt>
                <c:pt idx="170">
                  <c:v>42094.0</c:v>
                </c:pt>
                <c:pt idx="171">
                  <c:v>42124.0</c:v>
                </c:pt>
                <c:pt idx="172">
                  <c:v>42153.0</c:v>
                </c:pt>
                <c:pt idx="173">
                  <c:v>42185.0</c:v>
                </c:pt>
                <c:pt idx="174">
                  <c:v>42216.0</c:v>
                </c:pt>
                <c:pt idx="175">
                  <c:v>42247.0</c:v>
                </c:pt>
                <c:pt idx="176">
                  <c:v>42277.0</c:v>
                </c:pt>
                <c:pt idx="177">
                  <c:v>42307.0</c:v>
                </c:pt>
                <c:pt idx="178">
                  <c:v>42338.0</c:v>
                </c:pt>
                <c:pt idx="179">
                  <c:v>42369.0</c:v>
                </c:pt>
                <c:pt idx="180">
                  <c:v>42398.0</c:v>
                </c:pt>
                <c:pt idx="181">
                  <c:v>42429.0</c:v>
                </c:pt>
                <c:pt idx="182">
                  <c:v>42460.0</c:v>
                </c:pt>
                <c:pt idx="183">
                  <c:v>42489.0</c:v>
                </c:pt>
                <c:pt idx="184">
                  <c:v>42521.0</c:v>
                </c:pt>
                <c:pt idx="185">
                  <c:v>42551.0</c:v>
                </c:pt>
                <c:pt idx="186">
                  <c:v>42580.0</c:v>
                </c:pt>
                <c:pt idx="187">
                  <c:v>42613.0</c:v>
                </c:pt>
                <c:pt idx="188">
                  <c:v>42643.0</c:v>
                </c:pt>
                <c:pt idx="189">
                  <c:v>42674.0</c:v>
                </c:pt>
                <c:pt idx="190">
                  <c:v>42704.0</c:v>
                </c:pt>
                <c:pt idx="191">
                  <c:v>42734.0</c:v>
                </c:pt>
                <c:pt idx="192">
                  <c:v>42766.0</c:v>
                </c:pt>
                <c:pt idx="193">
                  <c:v>42794.0</c:v>
                </c:pt>
                <c:pt idx="194">
                  <c:v>42825.0</c:v>
                </c:pt>
                <c:pt idx="195">
                  <c:v>42853.0</c:v>
                </c:pt>
                <c:pt idx="196">
                  <c:v>42886.0</c:v>
                </c:pt>
                <c:pt idx="197">
                  <c:v>42916.0</c:v>
                </c:pt>
              </c:numCache>
            </c:numRef>
          </c:cat>
          <c:val>
            <c:numRef>
              <c:f>Charts!$I$2:$I$201</c:f>
              <c:numCache>
                <c:formatCode>General</c:formatCode>
                <c:ptCount val="2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172088"/>
        <c:axId val="-2095168984"/>
      </c:lineChart>
      <c:dateAx>
        <c:axId val="-2095178808"/>
        <c:scaling>
          <c:orientation val="minMax"/>
        </c:scaling>
        <c:delete val="0"/>
        <c:axPos val="b"/>
        <c:numFmt formatCode="m/d/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-2095175800"/>
        <c:crosses val="autoZero"/>
        <c:auto val="1"/>
        <c:lblOffset val="100"/>
        <c:baseTimeUnit val="months"/>
      </c:dateAx>
      <c:valAx>
        <c:axId val="-209517580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en-US"/>
          </a:p>
        </c:txPr>
        <c:crossAx val="-2095178808"/>
        <c:crosses val="autoZero"/>
        <c:crossBetween val="between"/>
      </c:valAx>
      <c:dateAx>
        <c:axId val="-2095172088"/>
        <c:scaling>
          <c:orientation val="minMax"/>
        </c:scaling>
        <c:delete val="1"/>
        <c:axPos val="b"/>
        <c:numFmt formatCode="m/d/yy" sourceLinked="1"/>
        <c:majorTickMark val="cross"/>
        <c:minorTickMark val="cross"/>
        <c:tickLblPos val="nextTo"/>
        <c:crossAx val="-2095168984"/>
        <c:crosses val="autoZero"/>
        <c:auto val="1"/>
        <c:lblOffset val="100"/>
        <c:baseTimeUnit val="months"/>
      </c:dateAx>
      <c:valAx>
        <c:axId val="-209516898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en-US"/>
          </a:p>
        </c:txPr>
        <c:crossAx val="-2095172088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361950</xdr:colOff>
      <xdr:row>9</xdr:row>
      <xdr:rowOff>152400</xdr:rowOff>
    </xdr:from>
    <xdr:to>
      <xdr:col>24</xdr:col>
      <xdr:colOff>285750</xdr:colOff>
      <xdr:row>32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14</xdr:col>
      <xdr:colOff>361950</xdr:colOff>
      <xdr:row>33</xdr:row>
      <xdr:rowOff>123825</xdr:rowOff>
    </xdr:from>
    <xdr:to>
      <xdr:col>24</xdr:col>
      <xdr:colOff>285750</xdr:colOff>
      <xdr:row>56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000"/>
  <sheetViews>
    <sheetView tabSelected="1" workbookViewId="0">
      <selection activeCell="G2" sqref="G2"/>
    </sheetView>
  </sheetViews>
  <sheetFormatPr baseColWidth="10" defaultColWidth="12.6640625" defaultRowHeight="15" customHeight="1" x14ac:dyDescent="0"/>
  <cols>
    <col min="1" max="1" width="9.1640625" customWidth="1"/>
    <col min="2" max="2" width="15.83203125" customWidth="1"/>
    <col min="3" max="4" width="16.83203125" customWidth="1"/>
    <col min="5" max="5" width="17" customWidth="1"/>
    <col min="6" max="6" width="19" customWidth="1"/>
    <col min="7" max="7" width="16.83203125" customWidth="1"/>
    <col min="8" max="11" width="7.6640625" customWidth="1"/>
    <col min="12" max="12" width="18.6640625" customWidth="1"/>
    <col min="13" max="13" width="16.33203125" customWidth="1"/>
    <col min="14" max="25" width="7.6640625" customWidth="1"/>
  </cols>
  <sheetData>
    <row r="1" spans="1:7" ht="14.2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</row>
    <row r="2" spans="1:7" ht="14.25" customHeight="1">
      <c r="A2" s="2">
        <v>36922</v>
      </c>
      <c r="B2" s="1">
        <v>0.93659999999999999</v>
      </c>
      <c r="C2" s="1">
        <v>0.63959999999999995</v>
      </c>
      <c r="D2" s="1">
        <v>89.502600000000001</v>
      </c>
      <c r="E2" s="1">
        <v>1.69496427759</v>
      </c>
      <c r="F2" s="1">
        <v>-5.7311104680599998</v>
      </c>
      <c r="G2" s="1">
        <v>6.4000000000000001E-2</v>
      </c>
    </row>
    <row r="3" spans="1:7" ht="14.25" customHeight="1">
      <c r="A3" s="2">
        <v>36950</v>
      </c>
      <c r="B3" s="1">
        <v>0.92359999999999998</v>
      </c>
      <c r="C3" s="1">
        <v>0.6391</v>
      </c>
      <c r="D3" s="1">
        <v>89.602599999999995</v>
      </c>
      <c r="E3" s="1">
        <v>11.8410095608</v>
      </c>
      <c r="F3" s="1">
        <v>18.132315775999999</v>
      </c>
      <c r="G3" s="1">
        <v>-2.5059999999999998</v>
      </c>
    </row>
    <row r="4" spans="1:7" ht="14.25" customHeight="1">
      <c r="A4" s="2">
        <v>36980</v>
      </c>
      <c r="B4" s="1">
        <v>0.87670000000000003</v>
      </c>
      <c r="C4" s="1">
        <v>0.61924999999999997</v>
      </c>
      <c r="D4" s="1">
        <v>87.617500000000007</v>
      </c>
      <c r="E4" s="1">
        <v>4.6616126337199999</v>
      </c>
      <c r="F4" s="1">
        <v>9.7671752092399995</v>
      </c>
      <c r="G4" s="1">
        <v>3.2959999999999998</v>
      </c>
    </row>
    <row r="5" spans="1:7" ht="14.25" customHeight="1">
      <c r="A5" s="2">
        <v>37011</v>
      </c>
      <c r="B5" s="1">
        <v>0.8891</v>
      </c>
      <c r="C5" s="1">
        <v>0.61990000000000001</v>
      </c>
      <c r="D5" s="1">
        <v>87.631600000000006</v>
      </c>
      <c r="E5" s="1">
        <v>8.4902599250800002</v>
      </c>
      <c r="F5" s="1">
        <v>-0.73139563057400003</v>
      </c>
      <c r="G5" s="1">
        <v>0.48199999999999998</v>
      </c>
    </row>
    <row r="6" spans="1:7" ht="14.25" customHeight="1">
      <c r="A6" s="2">
        <v>37042</v>
      </c>
      <c r="B6" s="1">
        <v>0.84530000000000005</v>
      </c>
      <c r="C6" s="1">
        <v>0.59609999999999996</v>
      </c>
      <c r="D6" s="1">
        <v>84.250399999999999</v>
      </c>
      <c r="E6" s="1">
        <v>51.601676564500004</v>
      </c>
      <c r="F6" s="1">
        <v>-1.7201247097100001</v>
      </c>
      <c r="G6" s="1">
        <v>-0.09</v>
      </c>
    </row>
    <row r="7" spans="1:7" ht="14.25" customHeight="1">
      <c r="A7" s="2">
        <v>37071</v>
      </c>
      <c r="B7" s="1">
        <v>0.84899999999999998</v>
      </c>
      <c r="C7" s="1">
        <v>0.60040000000000004</v>
      </c>
      <c r="D7" s="1">
        <v>84.626800000000003</v>
      </c>
      <c r="E7" s="1">
        <v>28.7674110528</v>
      </c>
      <c r="F7" s="1">
        <v>17.198555387599999</v>
      </c>
      <c r="G7" s="1">
        <v>0.995</v>
      </c>
    </row>
    <row r="8" spans="1:7" ht="14.25" customHeight="1">
      <c r="A8" s="2">
        <v>37103</v>
      </c>
      <c r="B8" s="1">
        <v>0.87639999999999996</v>
      </c>
      <c r="C8" s="1">
        <v>0.61470000000000002</v>
      </c>
      <c r="D8" s="1">
        <v>86.770899999999997</v>
      </c>
      <c r="E8" s="1">
        <v>11.063704535299999</v>
      </c>
      <c r="F8" s="1">
        <v>4.0181573932000001</v>
      </c>
      <c r="G8" s="1">
        <v>-0.56100000000000005</v>
      </c>
    </row>
    <row r="9" spans="1:7" ht="14.25" customHeight="1">
      <c r="A9" s="2">
        <v>37134</v>
      </c>
      <c r="B9" s="1">
        <v>0.9123</v>
      </c>
      <c r="C9" s="1">
        <v>0.62749999999999995</v>
      </c>
      <c r="D9" s="1">
        <v>89.184299999999993</v>
      </c>
      <c r="E9" s="1">
        <v>10.8196824268</v>
      </c>
      <c r="F9" s="1">
        <v>21.076291581700001</v>
      </c>
      <c r="G9" s="1">
        <v>-0.85</v>
      </c>
    </row>
    <row r="10" spans="1:7" ht="14.25" customHeight="1">
      <c r="A10" s="2">
        <v>37162</v>
      </c>
      <c r="B10" s="1">
        <v>0.91139999999999999</v>
      </c>
      <c r="C10" s="1">
        <v>0.61809999999999998</v>
      </c>
      <c r="D10" s="1">
        <v>89.001099999999994</v>
      </c>
      <c r="E10" s="1">
        <v>22.002782102800001</v>
      </c>
      <c r="F10" s="1">
        <v>10.8457405008</v>
      </c>
      <c r="G10" s="1">
        <v>0.32600000000000001</v>
      </c>
    </row>
    <row r="11" spans="1:7" ht="14.25" customHeight="1">
      <c r="A11" s="2">
        <v>37195</v>
      </c>
      <c r="B11" s="1">
        <v>0.90049999999999997</v>
      </c>
      <c r="C11" s="1">
        <v>0.61909999999999998</v>
      </c>
      <c r="D11" s="1">
        <v>88.4285</v>
      </c>
      <c r="E11" s="1">
        <v>22.263517868299999</v>
      </c>
      <c r="F11" s="1">
        <v>8.55770106694</v>
      </c>
      <c r="G11" s="1">
        <v>-1.4910000000000001</v>
      </c>
    </row>
    <row r="12" spans="1:7" ht="14.25" customHeight="1">
      <c r="A12" s="2">
        <v>37225</v>
      </c>
      <c r="B12" s="1">
        <v>0.89639999999999997</v>
      </c>
      <c r="C12" s="1">
        <v>0.62905</v>
      </c>
      <c r="D12" s="1">
        <v>87.596500000000006</v>
      </c>
      <c r="E12" s="1">
        <v>22.139921166000001</v>
      </c>
      <c r="F12" s="1">
        <v>34.986737924499998</v>
      </c>
      <c r="G12" s="1">
        <v>-2.044</v>
      </c>
    </row>
    <row r="13" spans="1:7" ht="14.25" customHeight="1">
      <c r="A13" s="2">
        <v>37256</v>
      </c>
      <c r="B13" s="1">
        <v>0.88949999999999996</v>
      </c>
      <c r="C13" s="1">
        <v>0.61094999999999999</v>
      </c>
      <c r="D13" s="1">
        <v>86.929900000000004</v>
      </c>
      <c r="E13" s="1">
        <v>11.817943167599999</v>
      </c>
      <c r="F13" s="1">
        <v>-16.204091776199999</v>
      </c>
      <c r="G13" s="1">
        <v>-0.86299999999999999</v>
      </c>
    </row>
    <row r="14" spans="1:7" ht="14.25" customHeight="1">
      <c r="A14" s="2">
        <v>37287</v>
      </c>
      <c r="B14" s="1">
        <v>0.85940000000000005</v>
      </c>
      <c r="C14" s="1">
        <v>0.60919999999999996</v>
      </c>
      <c r="D14" s="1">
        <v>86.169600000000003</v>
      </c>
      <c r="E14" s="1">
        <v>10.6144713633</v>
      </c>
      <c r="F14" s="1">
        <v>-8.0400106621899994</v>
      </c>
      <c r="G14" s="1">
        <v>-0.96199999999999997</v>
      </c>
    </row>
    <row r="15" spans="1:7" ht="14.25" customHeight="1">
      <c r="A15" s="2">
        <v>37315</v>
      </c>
      <c r="B15" s="1">
        <v>0.86939999999999995</v>
      </c>
      <c r="C15" s="1">
        <v>0.61314999999999997</v>
      </c>
      <c r="D15" s="1">
        <v>86.343800000000002</v>
      </c>
      <c r="E15" s="1">
        <v>7.5388238410900001</v>
      </c>
      <c r="F15" s="1">
        <v>-1.55681227265</v>
      </c>
      <c r="G15" s="1">
        <v>-5.2999999999999999E-2</v>
      </c>
    </row>
    <row r="16" spans="1:7" ht="14.25" customHeight="1">
      <c r="A16" s="2">
        <v>37344</v>
      </c>
      <c r="B16" s="1">
        <v>0.87170000000000003</v>
      </c>
      <c r="C16" s="1">
        <v>0.61140000000000005</v>
      </c>
      <c r="D16" s="1">
        <v>86.465400000000002</v>
      </c>
      <c r="E16" s="1">
        <v>9.2205220882300001</v>
      </c>
      <c r="F16" s="1">
        <v>9.4740113420200007</v>
      </c>
      <c r="G16" s="1">
        <v>-0.13</v>
      </c>
    </row>
    <row r="17" spans="1:7" ht="14.25" customHeight="1">
      <c r="A17" s="2">
        <v>37376</v>
      </c>
      <c r="B17" s="1">
        <v>0.90049999999999997</v>
      </c>
      <c r="C17" s="1">
        <v>0.61750000000000005</v>
      </c>
      <c r="D17" s="1">
        <v>87.767200000000003</v>
      </c>
      <c r="E17" s="1">
        <v>4.4680221609600004</v>
      </c>
      <c r="F17" s="1">
        <v>26.659316489599998</v>
      </c>
      <c r="G17" s="1">
        <v>-1.613</v>
      </c>
    </row>
    <row r="18" spans="1:7" ht="14.25" customHeight="1">
      <c r="A18" s="2">
        <v>37407</v>
      </c>
      <c r="B18" s="1">
        <v>0.93420000000000003</v>
      </c>
      <c r="C18" s="1">
        <v>0.64149999999999996</v>
      </c>
      <c r="D18" s="1">
        <v>89.8035</v>
      </c>
      <c r="E18" s="1">
        <v>25.092320167899999</v>
      </c>
      <c r="F18" s="1">
        <v>31.463497788800002</v>
      </c>
      <c r="G18" s="1">
        <v>-1.4950000000000001</v>
      </c>
    </row>
    <row r="19" spans="1:7" ht="14.25" customHeight="1">
      <c r="A19" s="2">
        <v>37435</v>
      </c>
      <c r="B19" s="1">
        <v>0.99150000000000005</v>
      </c>
      <c r="C19" s="1">
        <v>0.64670000000000005</v>
      </c>
      <c r="D19" s="1">
        <v>92.662199999999999</v>
      </c>
      <c r="E19" s="1">
        <v>2.2784044265599999</v>
      </c>
      <c r="F19" s="1">
        <v>33.275476080300002</v>
      </c>
      <c r="G19" s="1">
        <v>-0.106</v>
      </c>
    </row>
    <row r="20" spans="1:7" ht="14.25" customHeight="1">
      <c r="A20" s="2">
        <v>37468</v>
      </c>
      <c r="B20" s="1">
        <v>0.97760000000000002</v>
      </c>
      <c r="C20" s="1">
        <v>0.62519999999999998</v>
      </c>
      <c r="D20" s="1">
        <v>91.338800000000006</v>
      </c>
      <c r="E20" s="1">
        <v>4.6310001140699999</v>
      </c>
      <c r="F20" s="1">
        <v>5.9735396375900001</v>
      </c>
      <c r="G20" s="1">
        <v>-1.2589999999999999</v>
      </c>
    </row>
    <row r="21" spans="1:7" ht="14.25" customHeight="1">
      <c r="A21" s="2">
        <v>37498</v>
      </c>
      <c r="B21" s="1">
        <v>0.98229999999999995</v>
      </c>
      <c r="C21" s="1">
        <v>0.63334999999999997</v>
      </c>
      <c r="D21" s="1">
        <v>91.774100000000004</v>
      </c>
      <c r="E21" s="1">
        <v>-8.4176507319900007E-2</v>
      </c>
      <c r="F21" s="1">
        <v>-0.13249626767799999</v>
      </c>
      <c r="G21" s="1">
        <v>-0.35599999999999998</v>
      </c>
    </row>
    <row r="22" spans="1:7" ht="14.25" customHeight="1">
      <c r="A22" s="2">
        <v>37529</v>
      </c>
      <c r="B22" s="1">
        <v>0.98660000000000003</v>
      </c>
      <c r="C22" s="1">
        <v>0.62909999999999999</v>
      </c>
      <c r="D22" s="1">
        <v>91.978200000000001</v>
      </c>
      <c r="E22" s="1">
        <v>2.2647473249800001</v>
      </c>
      <c r="F22" s="1">
        <v>23.593096489699999</v>
      </c>
      <c r="G22" s="1">
        <v>4.0000000000000001E-3</v>
      </c>
    </row>
    <row r="23" spans="1:7" ht="14.25" customHeight="1">
      <c r="A23" s="2">
        <v>37560</v>
      </c>
      <c r="B23" s="1">
        <v>0.99029999999999996</v>
      </c>
      <c r="C23" s="1">
        <v>0.63275000000000003</v>
      </c>
      <c r="D23" s="1">
        <v>92.0685</v>
      </c>
      <c r="E23" s="1">
        <v>-0.75215798852100002</v>
      </c>
      <c r="F23" s="1">
        <v>16.927316323500001</v>
      </c>
      <c r="G23" s="1">
        <v>2.4E-2</v>
      </c>
    </row>
    <row r="24" spans="1:7" ht="14.25" customHeight="1">
      <c r="A24" s="2">
        <v>37589</v>
      </c>
      <c r="B24" s="1">
        <v>0.99429999999999996</v>
      </c>
      <c r="C24" s="1">
        <v>0.63865000000000005</v>
      </c>
      <c r="D24" s="1">
        <v>92.477900000000005</v>
      </c>
      <c r="E24" s="1">
        <v>15.181468839900001</v>
      </c>
      <c r="F24" s="1">
        <v>16.720090370699999</v>
      </c>
      <c r="G24" s="1">
        <v>0.27300000000000002</v>
      </c>
    </row>
    <row r="25" spans="1:7" ht="14.25" customHeight="1">
      <c r="A25" s="2">
        <v>37621</v>
      </c>
      <c r="B25" s="1">
        <v>1.0491999999999999</v>
      </c>
      <c r="C25" s="1">
        <v>0.65169999999999995</v>
      </c>
      <c r="D25" s="1">
        <v>95.202399999999997</v>
      </c>
      <c r="E25" s="1">
        <v>-2.0597633770899999</v>
      </c>
      <c r="F25" s="1">
        <v>10.7221006761</v>
      </c>
      <c r="G25" s="1">
        <v>0.97</v>
      </c>
    </row>
    <row r="26" spans="1:7" ht="14.25" customHeight="1">
      <c r="A26" s="2">
        <v>37652</v>
      </c>
      <c r="B26" s="1">
        <v>1.0768</v>
      </c>
      <c r="C26" s="1">
        <v>0.65444999999999998</v>
      </c>
      <c r="D26" s="1">
        <v>97.148300000000006</v>
      </c>
      <c r="E26" s="1">
        <v>21.465850208100001</v>
      </c>
      <c r="F26" s="1">
        <v>9.3761017207399995</v>
      </c>
      <c r="G26" s="1">
        <v>0.76100000000000001</v>
      </c>
    </row>
    <row r="27" spans="1:7" ht="14.25" customHeight="1">
      <c r="A27" s="2">
        <v>37680</v>
      </c>
      <c r="B27" s="1">
        <v>1.0807</v>
      </c>
      <c r="C27" s="1">
        <v>0.68625000000000003</v>
      </c>
      <c r="D27" s="1">
        <v>97.819800000000001</v>
      </c>
      <c r="E27" s="1">
        <v>2.1009619986299999</v>
      </c>
      <c r="F27" s="1">
        <v>3.8462644952999998</v>
      </c>
      <c r="G27" s="1">
        <v>-1.0999999999999999E-2</v>
      </c>
    </row>
    <row r="28" spans="1:7" ht="14.25" customHeight="1">
      <c r="A28" s="2">
        <v>37711</v>
      </c>
      <c r="B28" s="1">
        <v>1.0914999999999999</v>
      </c>
      <c r="C28" s="1">
        <v>0.6895</v>
      </c>
      <c r="D28" s="1">
        <v>99.104299999999995</v>
      </c>
      <c r="E28" s="1">
        <v>-15.6700357953</v>
      </c>
      <c r="F28" s="1">
        <v>36.269845275199998</v>
      </c>
      <c r="G28" s="1">
        <v>-0.249</v>
      </c>
    </row>
    <row r="29" spans="1:7" ht="14.25" customHeight="1">
      <c r="A29" s="2">
        <v>37741</v>
      </c>
      <c r="B29" s="1">
        <v>1.1184000000000001</v>
      </c>
      <c r="C29" s="1">
        <v>0.6996</v>
      </c>
      <c r="D29" s="1">
        <v>100.1904</v>
      </c>
      <c r="E29" s="1">
        <v>17.6081359099</v>
      </c>
      <c r="F29" s="1">
        <v>15.026856903300001</v>
      </c>
      <c r="G29" s="1">
        <v>-0.35899999999999999</v>
      </c>
    </row>
    <row r="30" spans="1:7" ht="14.25" customHeight="1">
      <c r="A30" s="2">
        <v>37771</v>
      </c>
      <c r="B30" s="1">
        <v>1.1783999999999999</v>
      </c>
      <c r="C30" s="1">
        <v>0.72040000000000004</v>
      </c>
      <c r="D30" s="1">
        <v>103.9757</v>
      </c>
      <c r="E30" s="1">
        <v>-7.0066930626300001</v>
      </c>
      <c r="F30" s="1">
        <v>54.388290292599997</v>
      </c>
      <c r="G30" s="1">
        <v>1.607</v>
      </c>
    </row>
    <row r="31" spans="1:7" ht="14.25" customHeight="1">
      <c r="A31" s="2">
        <v>37802</v>
      </c>
      <c r="B31" s="1">
        <v>1.1512</v>
      </c>
      <c r="C31" s="1">
        <v>0.69569999999999999</v>
      </c>
      <c r="D31" s="1">
        <v>102.02849999999999</v>
      </c>
      <c r="E31" s="1">
        <v>24.683191626399999</v>
      </c>
      <c r="F31" s="1">
        <v>61.418157979500002</v>
      </c>
      <c r="G31" s="1">
        <v>0.14399999999999999</v>
      </c>
    </row>
    <row r="32" spans="1:7" ht="14.25" customHeight="1">
      <c r="A32" s="2">
        <v>37833</v>
      </c>
      <c r="B32" s="1">
        <v>1.1232</v>
      </c>
      <c r="C32" s="1">
        <v>0.69735000000000003</v>
      </c>
      <c r="D32" s="1">
        <v>101.6669</v>
      </c>
      <c r="E32" s="1">
        <v>14.0014759918</v>
      </c>
      <c r="F32" s="1">
        <v>-11.7816207444</v>
      </c>
      <c r="G32" s="1">
        <v>2.3650000000000002</v>
      </c>
    </row>
    <row r="33" spans="1:7" ht="14.25" customHeight="1">
      <c r="A33" s="2">
        <v>37862</v>
      </c>
      <c r="B33" s="1">
        <v>1.0984</v>
      </c>
      <c r="C33" s="1">
        <v>0.69625000000000004</v>
      </c>
      <c r="D33" s="1">
        <v>99.295100000000005</v>
      </c>
      <c r="E33" s="1">
        <v>3.86183384425</v>
      </c>
      <c r="F33" s="1">
        <v>-8.11360728947</v>
      </c>
      <c r="G33" s="1">
        <v>-1.3080000000000001</v>
      </c>
    </row>
    <row r="34" spans="1:7" ht="14.25" customHeight="1">
      <c r="A34" s="2">
        <v>37894</v>
      </c>
      <c r="B34" s="1">
        <v>1.1657</v>
      </c>
      <c r="C34" s="1">
        <v>0.70150000000000001</v>
      </c>
      <c r="D34" s="1">
        <v>102.0934</v>
      </c>
      <c r="E34" s="1">
        <v>12.0276191385</v>
      </c>
      <c r="F34" s="1">
        <v>14.8287252268</v>
      </c>
      <c r="G34" s="1">
        <v>1.1439999999999999</v>
      </c>
    </row>
    <row r="35" spans="1:7" ht="14.25" customHeight="1">
      <c r="A35" s="2">
        <v>37925</v>
      </c>
      <c r="B35" s="1">
        <v>1.1593</v>
      </c>
      <c r="C35" s="1">
        <v>0.68389999999999995</v>
      </c>
      <c r="D35" s="1">
        <v>101.7989</v>
      </c>
      <c r="E35" s="1">
        <v>24.469336303599999</v>
      </c>
      <c r="F35" s="1">
        <v>36.647286010999998</v>
      </c>
      <c r="G35" s="1">
        <v>-4.0369999999999999</v>
      </c>
    </row>
    <row r="36" spans="1:7" ht="14.25" customHeight="1">
      <c r="A36" s="2">
        <v>37953</v>
      </c>
      <c r="B36" s="1">
        <v>1.1996</v>
      </c>
      <c r="C36" s="1">
        <v>0.69655</v>
      </c>
      <c r="D36" s="1">
        <v>103.8573</v>
      </c>
      <c r="E36" s="1">
        <v>14.2628130305</v>
      </c>
      <c r="F36" s="1">
        <v>11.6572527276</v>
      </c>
      <c r="G36" s="1">
        <v>-3.3820000000000001</v>
      </c>
    </row>
    <row r="37" spans="1:7" ht="14.25" customHeight="1">
      <c r="A37" s="2">
        <v>37986</v>
      </c>
      <c r="B37" s="1">
        <v>1.2595000000000001</v>
      </c>
      <c r="C37" s="1">
        <v>0.70579999999999998</v>
      </c>
      <c r="D37" s="1">
        <v>106.661</v>
      </c>
      <c r="E37" s="1">
        <v>15.017494490200001</v>
      </c>
      <c r="F37" s="1">
        <v>-4.0588230738800002</v>
      </c>
      <c r="G37" s="1">
        <v>1.212</v>
      </c>
    </row>
    <row r="38" spans="1:7" ht="14.25" customHeight="1">
      <c r="A38" s="2">
        <v>38016</v>
      </c>
      <c r="B38" s="1">
        <v>1.2478</v>
      </c>
      <c r="C38" s="1">
        <v>0.68420000000000003</v>
      </c>
      <c r="D38" s="1">
        <v>105.3241</v>
      </c>
      <c r="E38" s="1">
        <v>11.4304665203</v>
      </c>
      <c r="F38" s="1">
        <v>59.909819574899998</v>
      </c>
      <c r="G38" s="1">
        <v>-1.226</v>
      </c>
    </row>
    <row r="39" spans="1:7" ht="14.25" customHeight="1">
      <c r="A39" s="2">
        <v>38044</v>
      </c>
      <c r="B39" s="1">
        <v>1.2493000000000001</v>
      </c>
      <c r="C39" s="1">
        <v>0.66844999999999999</v>
      </c>
      <c r="D39" s="1">
        <v>105.2684</v>
      </c>
      <c r="E39" s="1">
        <v>6.2551179870200002</v>
      </c>
      <c r="F39" s="1">
        <v>31.079152268800001</v>
      </c>
      <c r="G39" s="1">
        <v>0.505</v>
      </c>
    </row>
    <row r="40" spans="1:7" ht="14.25" customHeight="1">
      <c r="A40" s="2">
        <v>38077</v>
      </c>
      <c r="B40" s="1">
        <v>1.2316</v>
      </c>
      <c r="C40" s="1">
        <v>0.66710000000000003</v>
      </c>
      <c r="D40" s="1">
        <v>103.4684</v>
      </c>
      <c r="E40" s="1">
        <v>3.2690432201299999</v>
      </c>
      <c r="F40" s="1">
        <v>15.4175536944</v>
      </c>
      <c r="G40" s="1">
        <v>2.1139999999999999</v>
      </c>
    </row>
    <row r="41" spans="1:7" ht="14.25" customHeight="1">
      <c r="A41" s="2">
        <v>38107</v>
      </c>
      <c r="B41" s="1">
        <v>1.198</v>
      </c>
      <c r="C41" s="1">
        <v>0.67379999999999995</v>
      </c>
      <c r="D41" s="1">
        <v>102.9696</v>
      </c>
      <c r="E41" s="1">
        <v>-3.1000273029100001</v>
      </c>
      <c r="F41" s="1">
        <v>50.800452857099998</v>
      </c>
      <c r="G41" s="1">
        <v>0.32</v>
      </c>
    </row>
    <row r="42" spans="1:7" ht="14.25" customHeight="1">
      <c r="A42" s="2">
        <v>38138</v>
      </c>
      <c r="B42" s="1">
        <v>1.2187999999999999</v>
      </c>
      <c r="C42" s="1">
        <v>0.66525000000000001</v>
      </c>
      <c r="D42" s="1">
        <v>103.3913</v>
      </c>
      <c r="E42" s="1">
        <v>6.2877328991500003E-2</v>
      </c>
      <c r="F42" s="1">
        <v>20.673778015700002</v>
      </c>
      <c r="G42" s="1">
        <v>1.7949999999999999</v>
      </c>
    </row>
    <row r="43" spans="1:7" ht="14.25" customHeight="1">
      <c r="A43" s="2">
        <v>38168</v>
      </c>
      <c r="B43" s="1">
        <v>1.22</v>
      </c>
      <c r="C43" s="1">
        <v>0.67015000000000002</v>
      </c>
      <c r="D43" s="1">
        <v>103.2975</v>
      </c>
      <c r="E43" s="1">
        <v>9.9600191531599993</v>
      </c>
      <c r="F43" s="1">
        <v>40.455983934000002</v>
      </c>
      <c r="G43" s="1">
        <v>1.155</v>
      </c>
    </row>
    <row r="44" spans="1:7" ht="14.25" customHeight="1">
      <c r="A44" s="2">
        <v>38198</v>
      </c>
      <c r="B44" s="1">
        <v>1.2019</v>
      </c>
      <c r="C44" s="1">
        <v>0.66049999999999998</v>
      </c>
      <c r="D44" s="1">
        <v>102.70910000000001</v>
      </c>
      <c r="E44" s="1">
        <v>10.736513282200001</v>
      </c>
      <c r="F44" s="1">
        <v>-0.92568168532899997</v>
      </c>
      <c r="G44" s="1">
        <v>-0.109</v>
      </c>
    </row>
    <row r="45" spans="1:7" ht="14.25" customHeight="1">
      <c r="A45" s="2">
        <v>38230</v>
      </c>
      <c r="B45" s="1">
        <v>1.2182999999999999</v>
      </c>
      <c r="C45" s="1">
        <v>0.67589999999999995</v>
      </c>
      <c r="D45" s="1">
        <v>103.2337</v>
      </c>
      <c r="E45" s="1">
        <v>11.6669154156</v>
      </c>
      <c r="F45" s="1">
        <v>13.103039769900001</v>
      </c>
      <c r="G45" s="1">
        <v>0.224</v>
      </c>
    </row>
    <row r="46" spans="1:7" ht="14.25" customHeight="1">
      <c r="A46" s="2">
        <v>38260</v>
      </c>
      <c r="B46" s="1">
        <v>1.2436</v>
      </c>
      <c r="C46" s="1">
        <v>0.68630999999999998</v>
      </c>
      <c r="D46" s="1">
        <v>104.6234</v>
      </c>
      <c r="E46" s="1">
        <v>8.2135768499200008</v>
      </c>
      <c r="F46" s="1">
        <v>53.3997214189</v>
      </c>
      <c r="G46" s="1">
        <v>0.47899999999999998</v>
      </c>
    </row>
    <row r="47" spans="1:7" ht="14.25" customHeight="1">
      <c r="A47" s="2">
        <v>38289</v>
      </c>
      <c r="B47" s="1">
        <v>1.2798</v>
      </c>
      <c r="C47" s="1">
        <v>0.69669999999999999</v>
      </c>
      <c r="D47" s="1">
        <v>105.42440000000001</v>
      </c>
      <c r="E47" s="1">
        <v>34.859169151400003</v>
      </c>
      <c r="F47" s="1">
        <v>20.191633145200001</v>
      </c>
      <c r="G47" s="1">
        <v>0.65600000000000003</v>
      </c>
    </row>
    <row r="48" spans="1:7" ht="14.25" customHeight="1">
      <c r="A48" s="2">
        <v>38321</v>
      </c>
      <c r="B48" s="1">
        <v>1.3279000000000001</v>
      </c>
      <c r="C48" s="1">
        <v>0.69538999999999995</v>
      </c>
      <c r="D48" s="1">
        <v>106.6105</v>
      </c>
      <c r="E48" s="1">
        <v>11.1333394375</v>
      </c>
      <c r="F48" s="1">
        <v>13.2448921512</v>
      </c>
      <c r="G48" s="1">
        <v>0.501</v>
      </c>
    </row>
    <row r="49" spans="1:7" ht="14.25" customHeight="1">
      <c r="A49" s="2">
        <v>38352</v>
      </c>
      <c r="B49" s="1">
        <v>1.3553999999999999</v>
      </c>
      <c r="C49" s="1">
        <v>0.70657000000000003</v>
      </c>
      <c r="D49" s="1">
        <v>108.17529999999999</v>
      </c>
      <c r="E49" s="1">
        <v>26.8469554339</v>
      </c>
      <c r="F49" s="1">
        <v>14.737683668700001</v>
      </c>
      <c r="G49" s="1">
        <v>2.0550000000000002</v>
      </c>
    </row>
    <row r="50" spans="1:7" ht="14.25" customHeight="1">
      <c r="A50" s="2">
        <v>38383</v>
      </c>
      <c r="B50" s="1">
        <v>1.3039000000000001</v>
      </c>
      <c r="C50" s="1">
        <v>0.69245000000000001</v>
      </c>
      <c r="D50" s="1">
        <v>105.4289</v>
      </c>
      <c r="E50" s="1">
        <v>14.0421422174</v>
      </c>
      <c r="F50" s="1">
        <v>15.9904450457</v>
      </c>
      <c r="G50" s="1">
        <v>1.2829999999999999</v>
      </c>
    </row>
    <row r="51" spans="1:7" ht="14.25" customHeight="1">
      <c r="A51" s="2">
        <v>38411</v>
      </c>
      <c r="B51" s="1">
        <v>1.3228</v>
      </c>
      <c r="C51" s="1">
        <v>0.68855</v>
      </c>
      <c r="D51" s="1">
        <v>105.7544</v>
      </c>
      <c r="E51" s="1">
        <v>-0.93986606157599994</v>
      </c>
      <c r="F51" s="1">
        <v>53.6786449198</v>
      </c>
      <c r="G51" s="1">
        <v>-9.8000000000000004E-2</v>
      </c>
    </row>
    <row r="52" spans="1:7" ht="14.25" customHeight="1">
      <c r="A52" s="2">
        <v>38442</v>
      </c>
      <c r="B52" s="1">
        <v>1.2964</v>
      </c>
      <c r="C52" s="1">
        <v>0.68579999999999997</v>
      </c>
      <c r="D52" s="1">
        <v>105.21129999999999</v>
      </c>
      <c r="E52" s="1">
        <v>27.665318514199999</v>
      </c>
      <c r="F52" s="1">
        <v>7.0462463979900001</v>
      </c>
      <c r="G52" s="1">
        <v>0.54</v>
      </c>
    </row>
    <row r="53" spans="1:7" ht="14.25" customHeight="1">
      <c r="A53" s="2">
        <v>38471</v>
      </c>
      <c r="B53" s="1">
        <v>1.2873000000000001</v>
      </c>
      <c r="C53" s="1">
        <v>0.67430999999999996</v>
      </c>
      <c r="D53" s="1">
        <v>105.0253</v>
      </c>
      <c r="E53" s="1">
        <v>-38.037613337899998</v>
      </c>
      <c r="F53" s="1">
        <v>68.152446381700003</v>
      </c>
      <c r="G53" s="1">
        <v>1.1819999999999999</v>
      </c>
    </row>
    <row r="54" spans="1:7" ht="14.25" customHeight="1">
      <c r="A54" s="2">
        <v>38503</v>
      </c>
      <c r="B54" s="1">
        <v>1.2303999999999999</v>
      </c>
      <c r="C54" s="1">
        <v>0.67705000000000004</v>
      </c>
      <c r="D54" s="1">
        <v>102.4971</v>
      </c>
      <c r="E54" s="1">
        <v>-13.791967720700001</v>
      </c>
      <c r="F54" s="1">
        <v>42.430662212599998</v>
      </c>
      <c r="G54" s="1">
        <v>0.51300000000000001</v>
      </c>
    </row>
    <row r="55" spans="1:7" ht="14.25" customHeight="1">
      <c r="A55" s="2">
        <v>38533</v>
      </c>
      <c r="B55" s="1">
        <v>1.2107999999999999</v>
      </c>
      <c r="C55" s="1">
        <v>0.67569999999999997</v>
      </c>
      <c r="D55" s="1">
        <v>101.5859</v>
      </c>
      <c r="E55" s="1">
        <v>56.743692961199997</v>
      </c>
      <c r="F55" s="1">
        <v>90.144748345300002</v>
      </c>
      <c r="G55" s="1">
        <v>1.6140000000000001</v>
      </c>
    </row>
    <row r="56" spans="1:7" ht="14.25" customHeight="1">
      <c r="A56" s="2">
        <v>38562</v>
      </c>
      <c r="B56" s="1">
        <v>1.2122999999999999</v>
      </c>
      <c r="C56" s="1">
        <v>0.6895</v>
      </c>
      <c r="D56" s="1">
        <v>101.7924</v>
      </c>
      <c r="E56" s="1">
        <v>130.40109295100001</v>
      </c>
      <c r="F56" s="1">
        <v>-8.4613878873699999</v>
      </c>
      <c r="G56" s="1">
        <v>0.85199999999999998</v>
      </c>
    </row>
    <row r="57" spans="1:7" ht="14.25" customHeight="1">
      <c r="A57" s="2">
        <v>38595</v>
      </c>
      <c r="B57" s="1">
        <v>1.2345999999999999</v>
      </c>
      <c r="C57" s="1">
        <v>0.68425000000000002</v>
      </c>
      <c r="D57" s="1">
        <v>101.8135</v>
      </c>
      <c r="E57" s="1">
        <v>7.17443095474</v>
      </c>
      <c r="F57" s="1">
        <v>-11.348427328</v>
      </c>
      <c r="G57" s="1">
        <v>-0.4</v>
      </c>
    </row>
    <row r="58" spans="1:7" ht="14.25" customHeight="1">
      <c r="A58" s="2">
        <v>38625</v>
      </c>
      <c r="B58" s="1">
        <v>1.2025999999999999</v>
      </c>
      <c r="C58" s="1">
        <v>0.68149999999999999</v>
      </c>
      <c r="D58" s="1">
        <v>101.15130000000001</v>
      </c>
      <c r="E58" s="1">
        <v>-16.7753180333</v>
      </c>
      <c r="F58" s="1">
        <v>41.961520463699998</v>
      </c>
      <c r="G58" s="1">
        <v>-1.133</v>
      </c>
    </row>
    <row r="59" spans="1:7" ht="14.25" customHeight="1">
      <c r="A59" s="2">
        <v>38656</v>
      </c>
      <c r="B59" s="1">
        <v>1.1992</v>
      </c>
      <c r="C59" s="1">
        <v>0.67764000000000002</v>
      </c>
      <c r="D59" s="1">
        <v>101.3288</v>
      </c>
      <c r="E59" s="1">
        <v>17.999991702700001</v>
      </c>
      <c r="F59" s="1">
        <v>16.1295317117</v>
      </c>
      <c r="G59" s="1">
        <v>2.3109999999999999</v>
      </c>
    </row>
    <row r="60" spans="1:7" ht="14.25" customHeight="1">
      <c r="A60" s="2">
        <v>38686</v>
      </c>
      <c r="B60" s="1">
        <v>1.1788000000000001</v>
      </c>
      <c r="C60" s="1">
        <v>0.68161000000000005</v>
      </c>
      <c r="D60" s="1">
        <v>100.4418</v>
      </c>
      <c r="E60" s="1">
        <v>22.276566541400001</v>
      </c>
      <c r="F60" s="1">
        <v>3.2188159622999999</v>
      </c>
      <c r="G60" s="1">
        <v>1.0629999999999999</v>
      </c>
    </row>
    <row r="61" spans="1:7" ht="14.25" customHeight="1">
      <c r="A61" s="2">
        <v>38716</v>
      </c>
      <c r="B61" s="1">
        <v>1.1849000000000001</v>
      </c>
      <c r="C61" s="1">
        <v>0.68769000000000002</v>
      </c>
      <c r="D61" s="1">
        <v>100.28270000000001</v>
      </c>
      <c r="E61" s="1">
        <v>79.192664964399995</v>
      </c>
      <c r="F61" s="1">
        <v>-7.3829752808500002</v>
      </c>
      <c r="G61" s="1">
        <v>1.8120000000000001</v>
      </c>
    </row>
    <row r="62" spans="1:7" ht="14.25" customHeight="1">
      <c r="A62" s="2">
        <v>38748</v>
      </c>
      <c r="B62" s="1">
        <v>1.2156</v>
      </c>
      <c r="C62" s="1">
        <v>0.68315000000000003</v>
      </c>
      <c r="D62" s="1">
        <v>101.1225</v>
      </c>
      <c r="E62" s="1">
        <v>46.934692324899999</v>
      </c>
      <c r="F62" s="1">
        <v>0.52239911308499998</v>
      </c>
      <c r="G62" s="1">
        <v>-0.309</v>
      </c>
    </row>
    <row r="63" spans="1:7" ht="14.25" customHeight="1">
      <c r="A63" s="2">
        <v>38776</v>
      </c>
      <c r="B63" s="1">
        <v>1.1920999999999999</v>
      </c>
      <c r="C63" s="1">
        <v>0.67988999999999999</v>
      </c>
      <c r="D63" s="1">
        <v>99.906599999999997</v>
      </c>
      <c r="E63" s="1">
        <v>37.230524931200002</v>
      </c>
      <c r="F63" s="1">
        <v>37.5243322647</v>
      </c>
      <c r="G63" s="1">
        <v>1.7170000000000001</v>
      </c>
    </row>
    <row r="64" spans="1:7" ht="14.25" customHeight="1">
      <c r="A64" s="2">
        <v>38807</v>
      </c>
      <c r="B64" s="1">
        <v>1.2118</v>
      </c>
      <c r="C64" s="1">
        <v>0.6976</v>
      </c>
      <c r="D64" s="1">
        <v>101.89700000000001</v>
      </c>
      <c r="E64" s="1">
        <v>14.332698113899999</v>
      </c>
      <c r="F64" s="1">
        <v>84.164592204100003</v>
      </c>
      <c r="G64" s="1">
        <v>0.67100000000000004</v>
      </c>
    </row>
    <row r="65" spans="1:7" ht="14.25" customHeight="1">
      <c r="A65" s="2">
        <v>38835</v>
      </c>
      <c r="B65" s="1">
        <v>1.2635000000000001</v>
      </c>
      <c r="C65" s="1">
        <v>0.69194999999999995</v>
      </c>
      <c r="D65" s="1">
        <v>102.8608</v>
      </c>
      <c r="E65" s="1">
        <v>-2.3531540231200001</v>
      </c>
      <c r="F65" s="1">
        <v>11.9957819579</v>
      </c>
      <c r="G65" s="1">
        <v>-1.8759999999999999</v>
      </c>
    </row>
    <row r="66" spans="1:7" ht="14.25" customHeight="1">
      <c r="A66" s="2">
        <v>38868</v>
      </c>
      <c r="B66" s="1">
        <v>1.2810000000000001</v>
      </c>
      <c r="C66" s="1">
        <v>0.68505000000000005</v>
      </c>
      <c r="D66" s="1">
        <v>103.82340000000001</v>
      </c>
      <c r="E66" s="1">
        <v>-23.570142736099999</v>
      </c>
      <c r="F66" s="1">
        <v>91.032301280799999</v>
      </c>
      <c r="G66" s="1">
        <v>3.423</v>
      </c>
    </row>
    <row r="67" spans="1:7" ht="14.25" customHeight="1">
      <c r="A67" s="2">
        <v>38898</v>
      </c>
      <c r="B67" s="1">
        <v>1.2791000000000001</v>
      </c>
      <c r="C67" s="1">
        <v>0.69205000000000005</v>
      </c>
      <c r="D67" s="1">
        <v>104.04559999999999</v>
      </c>
      <c r="E67" s="1">
        <v>59.247732100699999</v>
      </c>
      <c r="F67" s="1">
        <v>36.537160475900002</v>
      </c>
      <c r="G67" s="1">
        <v>-1.232</v>
      </c>
    </row>
    <row r="68" spans="1:7" ht="14.25" customHeight="1">
      <c r="A68" s="2">
        <v>38929</v>
      </c>
      <c r="B68" s="1">
        <v>1.2766999999999999</v>
      </c>
      <c r="C68" s="1">
        <v>0.68357000000000001</v>
      </c>
      <c r="D68" s="1">
        <v>103.7088</v>
      </c>
      <c r="E68" s="1">
        <v>49.128686958899998</v>
      </c>
      <c r="F68" s="1">
        <v>9.2460928647599996</v>
      </c>
      <c r="G68" s="1">
        <v>0.47599999999999998</v>
      </c>
    </row>
    <row r="69" spans="1:7" ht="14.25" customHeight="1">
      <c r="A69" s="2">
        <v>38960</v>
      </c>
      <c r="B69" s="1">
        <v>1.2812999999999999</v>
      </c>
      <c r="C69" s="1">
        <v>0.67273000000000005</v>
      </c>
      <c r="D69" s="1">
        <v>103.992</v>
      </c>
      <c r="E69" s="1">
        <v>5.3382235532999998</v>
      </c>
      <c r="F69" s="1">
        <v>17.8304743793</v>
      </c>
      <c r="G69" s="1">
        <v>-0.82499999999999996</v>
      </c>
    </row>
    <row r="70" spans="1:7" ht="14.25" customHeight="1">
      <c r="A70" s="2">
        <v>38989</v>
      </c>
      <c r="B70" s="1">
        <v>1.2674000000000001</v>
      </c>
      <c r="C70" s="1">
        <v>0.67696999999999996</v>
      </c>
      <c r="D70" s="1">
        <v>103.3964</v>
      </c>
      <c r="E70" s="1">
        <v>1.9409047269499999</v>
      </c>
      <c r="F70" s="1">
        <v>75.0762408147</v>
      </c>
      <c r="G70" s="1">
        <v>-1.1830000000000001</v>
      </c>
    </row>
    <row r="71" spans="1:7" ht="14.25" customHeight="1">
      <c r="A71" s="2">
        <v>39021</v>
      </c>
      <c r="B71" s="1">
        <v>1.2762</v>
      </c>
      <c r="C71" s="1">
        <v>0.66910000000000003</v>
      </c>
      <c r="D71" s="1">
        <v>102.8459</v>
      </c>
      <c r="E71" s="1">
        <v>30.344910051500001</v>
      </c>
      <c r="F71" s="1">
        <v>74.237331363300001</v>
      </c>
      <c r="G71" s="1">
        <v>1.663</v>
      </c>
    </row>
    <row r="72" spans="1:7" ht="14.25" customHeight="1">
      <c r="A72" s="2">
        <v>39051</v>
      </c>
      <c r="B72" s="1">
        <v>1.3242</v>
      </c>
      <c r="C72" s="1">
        <v>0.67357999999999996</v>
      </c>
      <c r="D72" s="1">
        <v>104.4633</v>
      </c>
      <c r="E72" s="1">
        <v>41.4492210497</v>
      </c>
      <c r="F72" s="1">
        <v>84.486636743099993</v>
      </c>
      <c r="G72" s="1">
        <v>1.2</v>
      </c>
    </row>
    <row r="73" spans="1:7" ht="14.25" customHeight="1">
      <c r="A73" s="2">
        <v>39080</v>
      </c>
      <c r="B73" s="1">
        <v>1.3197000000000001</v>
      </c>
      <c r="C73" s="1">
        <v>0.67373000000000005</v>
      </c>
      <c r="D73" s="1">
        <v>104.3612</v>
      </c>
      <c r="E73" s="1">
        <v>48.6129557187</v>
      </c>
      <c r="F73" s="1">
        <v>84.099746485799997</v>
      </c>
      <c r="G73" s="1">
        <v>1.726</v>
      </c>
    </row>
    <row r="74" spans="1:7" ht="14.25" customHeight="1">
      <c r="A74" s="2">
        <v>39113</v>
      </c>
      <c r="B74" s="1">
        <v>1.3031999999999999</v>
      </c>
      <c r="C74" s="1">
        <v>0.66310000000000002</v>
      </c>
      <c r="D74" s="1">
        <v>103.87350000000001</v>
      </c>
      <c r="E74" s="1">
        <v>33.2900341665</v>
      </c>
      <c r="F74" s="1">
        <v>34.179789645500001</v>
      </c>
      <c r="G74" s="1">
        <v>2.0009999999999999</v>
      </c>
    </row>
    <row r="75" spans="1:7" ht="14.25" customHeight="1">
      <c r="A75" s="2">
        <v>39141</v>
      </c>
      <c r="B75" s="1">
        <v>1.3229</v>
      </c>
      <c r="C75" s="1">
        <v>0.67362999999999995</v>
      </c>
      <c r="D75" s="1">
        <v>104.92749999999999</v>
      </c>
      <c r="E75" s="1">
        <v>42.728411701799999</v>
      </c>
      <c r="F75" s="1">
        <v>49.394626098300002</v>
      </c>
      <c r="G75" s="1">
        <v>2.5619999999999998</v>
      </c>
    </row>
    <row r="76" spans="1:7" ht="14.25" customHeight="1">
      <c r="A76" s="2">
        <v>39171</v>
      </c>
      <c r="B76" s="1">
        <v>1.3353999999999999</v>
      </c>
      <c r="C76" s="1">
        <v>0.67866000000000004</v>
      </c>
      <c r="D76" s="1">
        <v>105.23820000000001</v>
      </c>
      <c r="E76" s="1">
        <v>50.1598188591</v>
      </c>
      <c r="F76" s="1">
        <v>73.471475242300002</v>
      </c>
      <c r="G76" s="1">
        <v>3.9</v>
      </c>
    </row>
    <row r="77" spans="1:7" ht="14.25" customHeight="1">
      <c r="A77" s="2">
        <v>39202</v>
      </c>
      <c r="B77" s="1">
        <v>1.3648</v>
      </c>
      <c r="C77" s="1">
        <v>0.68254999999999999</v>
      </c>
      <c r="D77" s="1">
        <v>106.2021</v>
      </c>
      <c r="E77" s="1">
        <v>-32.256498533299997</v>
      </c>
      <c r="F77" s="1">
        <v>30.240791439900001</v>
      </c>
      <c r="G77" s="1">
        <v>-1.2210000000000001</v>
      </c>
    </row>
    <row r="78" spans="1:7" ht="14.25" customHeight="1">
      <c r="A78" s="2">
        <v>39233</v>
      </c>
      <c r="B78" s="1">
        <v>1.3452999999999999</v>
      </c>
      <c r="C78" s="1">
        <v>0.67949000000000004</v>
      </c>
      <c r="D78" s="1">
        <v>105.5943</v>
      </c>
      <c r="E78" s="1">
        <v>50.7958837356</v>
      </c>
      <c r="F78" s="1">
        <v>24.694275654799998</v>
      </c>
      <c r="G78" s="1">
        <v>0.28399999999999997</v>
      </c>
    </row>
    <row r="79" spans="1:7" ht="14.25" customHeight="1">
      <c r="A79" s="2">
        <v>39262</v>
      </c>
      <c r="B79" s="1">
        <v>1.3541000000000001</v>
      </c>
      <c r="C79" s="1">
        <v>0.67405000000000004</v>
      </c>
      <c r="D79" s="1">
        <v>105.4405</v>
      </c>
      <c r="E79" s="1">
        <v>49.819710605099999</v>
      </c>
      <c r="F79" s="1">
        <v>97.461322131399996</v>
      </c>
      <c r="G79" s="1">
        <v>2.448</v>
      </c>
    </row>
    <row r="80" spans="1:7" ht="14.25" customHeight="1">
      <c r="A80" s="2">
        <v>39294</v>
      </c>
      <c r="B80" s="1">
        <v>1.3684000000000001</v>
      </c>
      <c r="C80" s="1">
        <v>0.67367999999999995</v>
      </c>
      <c r="D80" s="1">
        <v>105.8044</v>
      </c>
      <c r="E80" s="1">
        <v>17.927091993600001</v>
      </c>
      <c r="F80" s="1">
        <v>15.1403348731</v>
      </c>
      <c r="G80" s="1">
        <v>0.621</v>
      </c>
    </row>
    <row r="81" spans="1:7" ht="14.25" customHeight="1">
      <c r="A81" s="2">
        <v>39325</v>
      </c>
      <c r="B81" s="1">
        <v>1.363</v>
      </c>
      <c r="C81" s="1">
        <v>0.67600000000000005</v>
      </c>
      <c r="D81" s="1">
        <v>105.925</v>
      </c>
      <c r="E81" s="1">
        <v>-53.680025064100001</v>
      </c>
      <c r="F81" s="1">
        <v>36.996472789199998</v>
      </c>
      <c r="G81" s="1">
        <v>-1.98</v>
      </c>
    </row>
    <row r="82" spans="1:7" ht="14.25" customHeight="1">
      <c r="A82" s="2">
        <v>39353</v>
      </c>
      <c r="B82" s="1">
        <v>1.4267000000000001</v>
      </c>
      <c r="C82" s="1">
        <v>0.69689999999999996</v>
      </c>
      <c r="D82" s="1">
        <v>107.5925</v>
      </c>
      <c r="E82" s="1">
        <v>15.636534745200001</v>
      </c>
      <c r="F82" s="1">
        <v>30.2212236015</v>
      </c>
      <c r="G82" s="1">
        <v>-1.645</v>
      </c>
    </row>
    <row r="83" spans="1:7" ht="14.25" customHeight="1">
      <c r="A83" s="2">
        <v>39386</v>
      </c>
      <c r="B83" s="1">
        <v>1.4487000000000001</v>
      </c>
      <c r="C83" s="1">
        <v>0.6966</v>
      </c>
      <c r="D83" s="1">
        <v>108.0288</v>
      </c>
      <c r="E83" s="1">
        <v>41.605375518599999</v>
      </c>
      <c r="F83" s="1">
        <v>8.5987394624799993</v>
      </c>
      <c r="G83" s="1">
        <v>0.45200000000000001</v>
      </c>
    </row>
    <row r="84" spans="1:7" ht="14.25" customHeight="1">
      <c r="A84" s="2">
        <v>39416</v>
      </c>
      <c r="B84" s="1">
        <v>1.4633</v>
      </c>
      <c r="C84" s="1">
        <v>0.71135000000000004</v>
      </c>
      <c r="D84" s="1">
        <v>109.3622</v>
      </c>
      <c r="E84" s="1">
        <v>10.637014906299999</v>
      </c>
      <c r="F84" s="1">
        <v>56.958409726500001</v>
      </c>
      <c r="G84" s="1">
        <v>-3.9359999999999999</v>
      </c>
    </row>
    <row r="85" spans="1:7" ht="14.25" customHeight="1">
      <c r="A85" s="2">
        <v>39447</v>
      </c>
      <c r="B85" s="1">
        <v>1.4588999999999999</v>
      </c>
      <c r="C85" s="1">
        <v>0.73494999999999999</v>
      </c>
      <c r="D85" s="1">
        <v>109.6382</v>
      </c>
      <c r="E85" s="1">
        <v>-6.9458262808500004</v>
      </c>
      <c r="F85" s="1">
        <v>5.3144594556299998</v>
      </c>
      <c r="G85" s="1">
        <v>0.18099999999999999</v>
      </c>
    </row>
    <row r="86" spans="1:7" ht="14.25" customHeight="1">
      <c r="A86" s="2">
        <v>39478</v>
      </c>
      <c r="B86" s="1">
        <v>1.4861</v>
      </c>
      <c r="C86" s="1">
        <v>0.74773000000000001</v>
      </c>
      <c r="D86" s="1">
        <v>109.71169999999999</v>
      </c>
      <c r="E86" s="1">
        <v>5.8742990919100002</v>
      </c>
      <c r="F86" s="1">
        <v>-4.1797925544799996</v>
      </c>
      <c r="G86" s="1">
        <v>-1.8049999999999999</v>
      </c>
    </row>
    <row r="87" spans="1:7" ht="14.25" customHeight="1">
      <c r="A87" s="2">
        <v>39507</v>
      </c>
      <c r="B87" s="1">
        <v>1.5179</v>
      </c>
      <c r="C87" s="1">
        <v>0.76332999999999995</v>
      </c>
      <c r="D87" s="1">
        <v>110.30800000000001</v>
      </c>
      <c r="E87" s="1">
        <v>53.537840344800003</v>
      </c>
      <c r="F87" s="1">
        <v>19.921431218799999</v>
      </c>
      <c r="G87" s="1">
        <v>3.722</v>
      </c>
    </row>
    <row r="88" spans="1:7" ht="14.25" customHeight="1">
      <c r="A88" s="2">
        <v>39538</v>
      </c>
      <c r="B88" s="1">
        <v>1.5788</v>
      </c>
      <c r="C88" s="1">
        <v>0.79605999999999999</v>
      </c>
      <c r="D88" s="1">
        <v>112.9533</v>
      </c>
      <c r="E88" s="1">
        <v>15.7338706009</v>
      </c>
      <c r="F88" s="1">
        <v>14.3657334449</v>
      </c>
      <c r="G88" s="1">
        <v>1.4059999999999999</v>
      </c>
    </row>
    <row r="89" spans="1:7" ht="14.25" customHeight="1">
      <c r="A89" s="2">
        <v>39568</v>
      </c>
      <c r="B89" s="1">
        <v>1.5622</v>
      </c>
      <c r="C89" s="1">
        <v>0.78654999999999997</v>
      </c>
      <c r="D89" s="1">
        <v>111.98220000000001</v>
      </c>
      <c r="E89" s="1">
        <v>-44.182280421900003</v>
      </c>
      <c r="F89" s="1">
        <v>72.059774496299994</v>
      </c>
      <c r="G89" s="1">
        <v>-1.1000000000000001</v>
      </c>
    </row>
    <row r="90" spans="1:7" ht="14.25" customHeight="1">
      <c r="A90" s="2">
        <v>39598</v>
      </c>
      <c r="B90" s="1">
        <v>1.5554000000000001</v>
      </c>
      <c r="C90" s="1">
        <v>0.78459999999999996</v>
      </c>
      <c r="D90" s="1">
        <v>111.3967</v>
      </c>
      <c r="E90" s="1">
        <v>-17.873033403200001</v>
      </c>
      <c r="F90" s="1">
        <v>121.279353555</v>
      </c>
      <c r="G90" s="1">
        <v>-0.40699999999999997</v>
      </c>
    </row>
    <row r="91" spans="1:7" ht="14.25" customHeight="1">
      <c r="A91" s="2">
        <v>39629</v>
      </c>
      <c r="B91" s="1">
        <v>1.5754999999999999</v>
      </c>
      <c r="C91" s="1">
        <v>0.79074999999999995</v>
      </c>
      <c r="D91" s="1">
        <v>111.90479999999999</v>
      </c>
      <c r="E91" s="1">
        <v>2.1479539987699998</v>
      </c>
      <c r="F91" s="1">
        <v>70.255743191700006</v>
      </c>
      <c r="G91" s="1">
        <v>0.53500000000000003</v>
      </c>
    </row>
    <row r="92" spans="1:7" ht="14.25" customHeight="1">
      <c r="A92" s="2">
        <v>39660</v>
      </c>
      <c r="B92" s="1">
        <v>1.5603</v>
      </c>
      <c r="C92" s="1">
        <v>0.78642999999999996</v>
      </c>
      <c r="D92" s="1">
        <v>110.9806</v>
      </c>
      <c r="E92" s="1">
        <v>-28.342799887799998</v>
      </c>
      <c r="F92" s="1">
        <v>-12.667033504100001</v>
      </c>
      <c r="G92" s="1">
        <v>-2.613</v>
      </c>
    </row>
    <row r="93" spans="1:7" ht="14.25" customHeight="1">
      <c r="A93" s="2">
        <v>39689</v>
      </c>
      <c r="B93" s="1">
        <v>1.4673</v>
      </c>
      <c r="C93" s="1">
        <v>0.80579999999999996</v>
      </c>
      <c r="D93" s="1">
        <v>109.0547</v>
      </c>
      <c r="E93" s="1">
        <v>-26.695116296199998</v>
      </c>
      <c r="F93" s="1">
        <v>48.607388580399999</v>
      </c>
      <c r="G93" s="1">
        <v>-1.4279999999999999</v>
      </c>
    </row>
    <row r="94" spans="1:7" ht="14.25" customHeight="1">
      <c r="A94" s="2">
        <v>39721</v>
      </c>
      <c r="B94" s="1">
        <v>1.4092</v>
      </c>
      <c r="C94" s="1">
        <v>0.79134000000000004</v>
      </c>
      <c r="D94" s="1">
        <v>107.7526</v>
      </c>
      <c r="E94" s="1">
        <v>-73.0339158516</v>
      </c>
      <c r="F94" s="1">
        <v>3.6964536725800001</v>
      </c>
      <c r="G94" s="1">
        <v>1.1439999999999999</v>
      </c>
    </row>
    <row r="95" spans="1:7" ht="14.25" customHeight="1">
      <c r="A95" s="2">
        <v>39752</v>
      </c>
      <c r="B95" s="1">
        <v>1.2726</v>
      </c>
      <c r="C95" s="1">
        <v>0.79215000000000002</v>
      </c>
      <c r="D95" s="1">
        <v>101.89700000000001</v>
      </c>
      <c r="E95" s="1">
        <v>-91.448422947500006</v>
      </c>
      <c r="F95" s="1">
        <v>-56.163797553400002</v>
      </c>
      <c r="G95" s="1">
        <v>0.16200000000000001</v>
      </c>
    </row>
    <row r="96" spans="1:7" ht="14.25" customHeight="1">
      <c r="A96" s="2">
        <v>39780</v>
      </c>
      <c r="B96" s="1">
        <v>1.2690999999999999</v>
      </c>
      <c r="C96" s="1">
        <v>0.82515000000000005</v>
      </c>
      <c r="D96" s="1">
        <v>104.083</v>
      </c>
      <c r="E96" s="1">
        <v>-2.9445854759599999</v>
      </c>
      <c r="F96" s="1">
        <v>1.93108052213</v>
      </c>
      <c r="G96" s="1">
        <v>-3.1349999999999998</v>
      </c>
    </row>
    <row r="97" spans="1:7" ht="14.25" customHeight="1">
      <c r="A97" s="2">
        <v>39813</v>
      </c>
      <c r="B97" s="1">
        <v>1.3971</v>
      </c>
      <c r="C97" s="1">
        <v>0.95482999999999996</v>
      </c>
      <c r="D97" s="1">
        <v>111.6645</v>
      </c>
      <c r="E97" s="1">
        <v>-79.700990888999996</v>
      </c>
      <c r="F97" s="1">
        <v>-33.891080694999999</v>
      </c>
      <c r="G97" s="1">
        <v>0.45700000000000002</v>
      </c>
    </row>
    <row r="98" spans="1:7" ht="14.25" customHeight="1">
      <c r="A98" s="2">
        <v>39843</v>
      </c>
      <c r="B98" s="1">
        <v>1.2812999999999999</v>
      </c>
      <c r="C98" s="1">
        <v>0.88122999999999996</v>
      </c>
      <c r="D98" s="1">
        <v>107.4067</v>
      </c>
      <c r="E98" s="1">
        <v>-30.215407386799999</v>
      </c>
      <c r="F98" s="1">
        <v>20.777723020900002</v>
      </c>
      <c r="G98" s="1">
        <v>-0.91300000000000003</v>
      </c>
    </row>
    <row r="99" spans="1:7" ht="14.25" customHeight="1">
      <c r="A99" s="2">
        <v>39871</v>
      </c>
      <c r="B99" s="1">
        <v>1.2669000000000001</v>
      </c>
      <c r="C99" s="1">
        <v>0.88509000000000004</v>
      </c>
      <c r="D99" s="1">
        <v>108.4725</v>
      </c>
      <c r="E99" s="1">
        <v>-19.7324677722</v>
      </c>
      <c r="F99" s="1">
        <v>54.0463087742</v>
      </c>
      <c r="G99" s="1">
        <v>-2.2599999999999998</v>
      </c>
    </row>
    <row r="100" spans="1:7" ht="14.25" customHeight="1">
      <c r="A100" s="2">
        <v>39903</v>
      </c>
      <c r="B100" s="1">
        <v>1.325</v>
      </c>
      <c r="C100" s="1">
        <v>0.92559999999999998</v>
      </c>
      <c r="D100" s="1">
        <v>111.32550000000001</v>
      </c>
      <c r="E100" s="1">
        <v>-8.9363011977800006</v>
      </c>
      <c r="F100" s="1">
        <v>0.35516175850100001</v>
      </c>
      <c r="G100" s="1">
        <v>-1.244</v>
      </c>
    </row>
    <row r="101" spans="1:7" ht="14.25" customHeight="1">
      <c r="A101" s="2">
        <v>39933</v>
      </c>
      <c r="B101" s="1">
        <v>1.323</v>
      </c>
      <c r="C101" s="1">
        <v>0.89432999999999996</v>
      </c>
      <c r="D101" s="1">
        <v>108.8845</v>
      </c>
      <c r="E101" s="1">
        <v>-24.787934321000002</v>
      </c>
      <c r="F101" s="1">
        <v>-14.9312597006</v>
      </c>
      <c r="G101" s="1">
        <v>1.7999999999999999E-2</v>
      </c>
    </row>
    <row r="102" spans="1:7" ht="14.25" customHeight="1">
      <c r="A102" s="2">
        <v>39962</v>
      </c>
      <c r="B102" s="1">
        <v>1.4157999999999999</v>
      </c>
      <c r="C102" s="1">
        <v>0.87465000000000004</v>
      </c>
      <c r="D102" s="1">
        <v>111.5046</v>
      </c>
      <c r="E102" s="1">
        <v>36.452699407300003</v>
      </c>
      <c r="F102" s="1">
        <v>41.682384453099999</v>
      </c>
      <c r="G102" s="1">
        <v>0.33700000000000002</v>
      </c>
    </row>
    <row r="103" spans="1:7" ht="14.25" customHeight="1">
      <c r="A103" s="2">
        <v>39994</v>
      </c>
      <c r="B103" s="1">
        <v>1.4033</v>
      </c>
      <c r="C103" s="1">
        <v>0.85241</v>
      </c>
      <c r="D103" s="1">
        <v>111.1932</v>
      </c>
      <c r="E103" s="1">
        <v>40.7025700206</v>
      </c>
      <c r="F103" s="1">
        <v>43.616193001399999</v>
      </c>
      <c r="G103" s="1">
        <v>1.1140000000000001</v>
      </c>
    </row>
    <row r="104" spans="1:7" ht="14.25" customHeight="1">
      <c r="A104" s="2">
        <v>40025</v>
      </c>
      <c r="B104" s="1">
        <v>1.4257</v>
      </c>
      <c r="C104" s="1">
        <v>0.85282999999999998</v>
      </c>
      <c r="D104" s="1">
        <v>110.0795</v>
      </c>
      <c r="E104" s="1">
        <v>49.6630208897</v>
      </c>
      <c r="F104" s="1">
        <v>-55.933200278999998</v>
      </c>
      <c r="G104" s="1">
        <v>0.14699999999999999</v>
      </c>
    </row>
    <row r="105" spans="1:7" ht="14.25" customHeight="1">
      <c r="A105" s="2">
        <v>40056</v>
      </c>
      <c r="B105" s="1">
        <v>1.4334</v>
      </c>
      <c r="C105" s="1">
        <v>0.88012999999999997</v>
      </c>
      <c r="D105" s="1">
        <v>110.8356</v>
      </c>
      <c r="E105" s="1">
        <v>40.0318101027</v>
      </c>
      <c r="F105" s="1">
        <v>18.497541378400001</v>
      </c>
      <c r="G105" s="1">
        <v>0.498</v>
      </c>
    </row>
    <row r="106" spans="1:7" ht="14.25" customHeight="1">
      <c r="A106" s="2">
        <v>40086</v>
      </c>
      <c r="B106" s="1">
        <v>1.464</v>
      </c>
      <c r="C106" s="1">
        <v>0.91590000000000005</v>
      </c>
      <c r="D106" s="1">
        <v>112.1674</v>
      </c>
      <c r="E106" s="1">
        <v>37.444673111199997</v>
      </c>
      <c r="F106" s="1">
        <v>33.2113368487</v>
      </c>
      <c r="G106" s="1">
        <v>-1.1459999999999999</v>
      </c>
    </row>
    <row r="107" spans="1:7" ht="14.25" customHeight="1">
      <c r="A107" s="2">
        <v>40116</v>
      </c>
      <c r="B107" s="1">
        <v>1.4719</v>
      </c>
      <c r="C107" s="1">
        <v>0.89441999999999999</v>
      </c>
      <c r="D107" s="1">
        <v>113.0896</v>
      </c>
      <c r="E107" s="1">
        <v>-5.3277297629299998</v>
      </c>
      <c r="F107" s="1">
        <v>30.8145726616</v>
      </c>
      <c r="G107" s="1">
        <v>-2.3479999999999999</v>
      </c>
    </row>
    <row r="108" spans="1:7" ht="14.25" customHeight="1">
      <c r="A108" s="2">
        <v>40147</v>
      </c>
      <c r="B108" s="1">
        <v>1.5004999999999999</v>
      </c>
      <c r="C108" s="1">
        <v>0.91251000000000004</v>
      </c>
      <c r="D108" s="1">
        <v>113.5752</v>
      </c>
      <c r="E108" s="1">
        <v>19.744630545100001</v>
      </c>
      <c r="F108" s="1">
        <v>15.4808036411</v>
      </c>
      <c r="G108" s="1">
        <v>-2.4449999999999998</v>
      </c>
    </row>
    <row r="109" spans="1:7" ht="14.25" customHeight="1">
      <c r="A109" s="2">
        <v>40178</v>
      </c>
      <c r="B109" s="1">
        <v>1.4320999999999999</v>
      </c>
      <c r="C109" s="1">
        <v>0.88688999999999996</v>
      </c>
      <c r="D109" s="1">
        <v>110.94540000000001</v>
      </c>
      <c r="E109" s="1">
        <v>29.9692496282</v>
      </c>
      <c r="F109" s="1">
        <v>11.3018450373</v>
      </c>
      <c r="G109" s="1">
        <v>-1.782</v>
      </c>
    </row>
    <row r="110" spans="1:7" ht="14.25" customHeight="1">
      <c r="A110" s="2">
        <v>40207</v>
      </c>
      <c r="B110" s="1">
        <v>1.3862999999999999</v>
      </c>
      <c r="C110" s="1">
        <v>0.86714999999999998</v>
      </c>
      <c r="D110" s="1">
        <v>108.3171</v>
      </c>
      <c r="E110" s="1">
        <v>0.641390671523</v>
      </c>
      <c r="F110" s="1">
        <v>46.255966592500002</v>
      </c>
      <c r="G110" s="1">
        <v>-1.389</v>
      </c>
    </row>
    <row r="111" spans="1:7" ht="14.25" customHeight="1">
      <c r="A111" s="2">
        <v>40235</v>
      </c>
      <c r="B111" s="1">
        <v>1.3631</v>
      </c>
      <c r="C111" s="1">
        <v>0.89459999999999995</v>
      </c>
      <c r="D111" s="1">
        <v>106.4541</v>
      </c>
      <c r="E111" s="1">
        <v>-3.2351997880900001</v>
      </c>
      <c r="F111" s="1">
        <v>-13.184731040100001</v>
      </c>
      <c r="G111" s="1">
        <v>-0.53600000000000003</v>
      </c>
    </row>
    <row r="112" spans="1:7" ht="14.25" customHeight="1">
      <c r="A112" s="2">
        <v>40268</v>
      </c>
      <c r="B112" s="1">
        <v>1.351</v>
      </c>
      <c r="C112" s="1">
        <v>0.88982000000000006</v>
      </c>
      <c r="D112" s="1">
        <v>105.58629999999999</v>
      </c>
      <c r="E112" s="1">
        <v>9.9199123801300004</v>
      </c>
      <c r="F112" s="1">
        <v>36.359484139099997</v>
      </c>
      <c r="G112" s="1">
        <v>0.79400000000000004</v>
      </c>
    </row>
    <row r="113" spans="1:7" ht="14.25" customHeight="1">
      <c r="A113" s="2">
        <v>40298</v>
      </c>
      <c r="B113" s="1">
        <v>1.3294000000000001</v>
      </c>
      <c r="C113" s="1">
        <v>0.87053000000000003</v>
      </c>
      <c r="D113" s="1">
        <v>104.5879</v>
      </c>
      <c r="E113" s="1">
        <v>-6.6485161068599998</v>
      </c>
      <c r="F113" s="1">
        <v>62.9070433515</v>
      </c>
      <c r="G113" s="1">
        <v>2.0659999999999998</v>
      </c>
    </row>
    <row r="114" spans="1:7" ht="14.25" customHeight="1">
      <c r="A114" s="2">
        <v>40329</v>
      </c>
      <c r="B114" s="1">
        <v>1.2305999999999999</v>
      </c>
      <c r="C114" s="1">
        <v>0.84648000000000001</v>
      </c>
      <c r="D114" s="1">
        <v>100.539</v>
      </c>
      <c r="E114" s="1">
        <v>-14.4707619044</v>
      </c>
      <c r="F114" s="1">
        <v>33.715458079500003</v>
      </c>
      <c r="G114" s="1">
        <v>4.4400000000000004</v>
      </c>
    </row>
    <row r="115" spans="1:7" ht="14.25" customHeight="1">
      <c r="A115" s="2">
        <v>40359</v>
      </c>
      <c r="B115" s="1">
        <v>1.2238</v>
      </c>
      <c r="C115" s="1">
        <v>0.81876000000000004</v>
      </c>
      <c r="D115" s="1">
        <v>99.417199999999994</v>
      </c>
      <c r="E115" s="1">
        <v>50.814235358700003</v>
      </c>
      <c r="F115" s="1">
        <v>-4.8296005284200003</v>
      </c>
      <c r="G115" s="1">
        <v>-1.292</v>
      </c>
    </row>
    <row r="116" spans="1:7" ht="14.25" customHeight="1">
      <c r="A116" s="2">
        <v>40389</v>
      </c>
      <c r="B116" s="1">
        <v>1.3052000000000001</v>
      </c>
      <c r="C116" s="1">
        <v>0.83157000000000003</v>
      </c>
      <c r="D116" s="1">
        <v>102.1632</v>
      </c>
      <c r="E116" s="1">
        <v>42.427262810800002</v>
      </c>
      <c r="F116" s="1">
        <v>-24.617331850900001</v>
      </c>
      <c r="G116" s="1">
        <v>-0.121</v>
      </c>
    </row>
    <row r="117" spans="1:7" ht="14.25" customHeight="1">
      <c r="A117" s="2">
        <v>40421</v>
      </c>
      <c r="B117" s="1">
        <v>1.268</v>
      </c>
      <c r="C117" s="1">
        <v>0.82613000000000003</v>
      </c>
      <c r="D117" s="1">
        <v>100.2941</v>
      </c>
      <c r="E117" s="1">
        <v>46.770949895900003</v>
      </c>
      <c r="F117" s="1">
        <v>-51.038816292500002</v>
      </c>
      <c r="G117" s="1">
        <v>-2.0550000000000002</v>
      </c>
    </row>
    <row r="118" spans="1:7" ht="14.25" customHeight="1">
      <c r="A118" s="2">
        <v>40451</v>
      </c>
      <c r="B118" s="1">
        <v>1.3633999999999999</v>
      </c>
      <c r="C118" s="1">
        <v>0.86761999999999995</v>
      </c>
      <c r="D118" s="1">
        <v>103.8954</v>
      </c>
      <c r="E118" s="1">
        <v>18.092119886199999</v>
      </c>
      <c r="F118" s="1">
        <v>52.191487880099999</v>
      </c>
      <c r="G118" s="1">
        <v>0.67</v>
      </c>
    </row>
    <row r="119" spans="1:7" ht="14.25" customHeight="1">
      <c r="A119" s="2">
        <v>40480</v>
      </c>
      <c r="B119" s="1">
        <v>1.3947000000000001</v>
      </c>
      <c r="C119" s="1">
        <v>0.86926999999999999</v>
      </c>
      <c r="D119" s="1">
        <v>104.8574</v>
      </c>
      <c r="E119" s="1">
        <v>49.6166516921</v>
      </c>
      <c r="F119" s="1">
        <v>-16.182702625499999</v>
      </c>
      <c r="G119" s="1">
        <v>-4.0330000000000004</v>
      </c>
    </row>
    <row r="120" spans="1:7" ht="14.25" customHeight="1">
      <c r="A120" s="2">
        <v>40512</v>
      </c>
      <c r="B120" s="1">
        <v>1.2983</v>
      </c>
      <c r="C120" s="1">
        <v>0.83428000000000002</v>
      </c>
      <c r="D120" s="1">
        <v>101.0759</v>
      </c>
      <c r="E120" s="1">
        <v>-31.9602039731</v>
      </c>
      <c r="F120" s="1">
        <v>33.762382948599999</v>
      </c>
      <c r="G120" s="1">
        <v>-3.0139999999999998</v>
      </c>
    </row>
    <row r="121" spans="1:7" ht="14.25" customHeight="1">
      <c r="A121" s="2">
        <v>40543</v>
      </c>
      <c r="B121" s="1">
        <v>1.3384</v>
      </c>
      <c r="C121" s="1">
        <v>0.85736999999999997</v>
      </c>
      <c r="D121" s="1">
        <v>101.6289</v>
      </c>
      <c r="E121" s="1">
        <v>12.7687823072</v>
      </c>
      <c r="F121" s="1">
        <v>-0.48203556869199998</v>
      </c>
      <c r="G121" s="1">
        <v>-2.335</v>
      </c>
    </row>
    <row r="122" spans="1:7" ht="14.25" customHeight="1">
      <c r="A122" s="2">
        <v>40574</v>
      </c>
      <c r="B122" s="1">
        <v>1.3694</v>
      </c>
      <c r="C122" s="1">
        <v>0.85511999999999999</v>
      </c>
      <c r="D122" s="1">
        <v>102.95010000000001</v>
      </c>
      <c r="E122" s="1">
        <v>32.210346550700002</v>
      </c>
      <c r="F122" s="1">
        <v>-1.6420553844200001</v>
      </c>
      <c r="G122" s="1">
        <v>2.6110000000000002</v>
      </c>
    </row>
    <row r="123" spans="1:7" ht="14.25" customHeight="1">
      <c r="A123" s="2">
        <v>40602</v>
      </c>
      <c r="B123" s="1">
        <v>1.3806</v>
      </c>
      <c r="C123" s="1">
        <v>0.84921000000000002</v>
      </c>
      <c r="D123" s="1">
        <v>103.12090000000001</v>
      </c>
      <c r="E123" s="1">
        <v>70.303644208400002</v>
      </c>
      <c r="F123" s="1">
        <v>22.339797519600001</v>
      </c>
      <c r="G123" s="1">
        <v>3.9350000000000001</v>
      </c>
    </row>
    <row r="124" spans="1:7" ht="14.25" customHeight="1">
      <c r="A124" s="2">
        <v>40633</v>
      </c>
      <c r="B124" s="1">
        <v>1.4157999999999999</v>
      </c>
      <c r="C124" s="1">
        <v>0.88331000000000004</v>
      </c>
      <c r="D124" s="1">
        <v>105.1863</v>
      </c>
      <c r="E124" s="1">
        <v>50.417644555899997</v>
      </c>
      <c r="F124" s="1">
        <v>42.134579578900002</v>
      </c>
      <c r="G124" s="1">
        <v>2.016</v>
      </c>
    </row>
    <row r="125" spans="1:7" ht="14.25" customHeight="1">
      <c r="A125" s="2">
        <v>40662</v>
      </c>
      <c r="B125" s="1">
        <v>1.4807000000000001</v>
      </c>
      <c r="C125" s="1">
        <v>0.88617000000000001</v>
      </c>
      <c r="D125" s="1">
        <v>106.98860000000001</v>
      </c>
      <c r="E125" s="1">
        <v>-14.8498129665</v>
      </c>
      <c r="F125" s="1">
        <v>65.786030088700002</v>
      </c>
      <c r="G125" s="1">
        <v>-1.0309999999999999</v>
      </c>
    </row>
    <row r="126" spans="1:7" ht="14.25" customHeight="1">
      <c r="A126" s="2">
        <v>40694</v>
      </c>
      <c r="B126" s="1">
        <v>1.4396</v>
      </c>
      <c r="C126" s="1">
        <v>0.87529000000000001</v>
      </c>
      <c r="D126" s="1">
        <v>104.7152</v>
      </c>
      <c r="E126" s="1">
        <v>-2.0029510207999999</v>
      </c>
      <c r="F126" s="1">
        <v>84.440235969300005</v>
      </c>
      <c r="G126" s="1">
        <v>1.0149999999999999</v>
      </c>
    </row>
    <row r="127" spans="1:7" ht="14.25" customHeight="1">
      <c r="A127" s="2">
        <v>40724</v>
      </c>
      <c r="B127" s="1">
        <v>1.4501999999999999</v>
      </c>
      <c r="C127" s="1">
        <v>0.90339000000000003</v>
      </c>
      <c r="D127" s="1">
        <v>105.3415</v>
      </c>
      <c r="E127" s="1">
        <v>12.3179573617</v>
      </c>
      <c r="F127" s="1">
        <v>62.032236928400003</v>
      </c>
      <c r="G127" s="1">
        <v>-0.26</v>
      </c>
    </row>
    <row r="128" spans="1:7" ht="14.25" customHeight="1">
      <c r="A128" s="2">
        <v>40753</v>
      </c>
      <c r="B128" s="1">
        <v>1.4398</v>
      </c>
      <c r="C128" s="1">
        <v>0.87641000000000002</v>
      </c>
      <c r="D128" s="1">
        <v>103.2684</v>
      </c>
      <c r="E128" s="1">
        <v>-1.3595939882500001</v>
      </c>
      <c r="F128" s="1">
        <v>-27.437128479599998</v>
      </c>
      <c r="G128" s="1">
        <v>-0.65100000000000002</v>
      </c>
    </row>
    <row r="129" spans="1:7" ht="14.25" customHeight="1">
      <c r="A129" s="2">
        <v>40786</v>
      </c>
      <c r="B129" s="1">
        <v>1.4369000000000001</v>
      </c>
      <c r="C129" s="1">
        <v>0.88429000000000002</v>
      </c>
      <c r="D129" s="1">
        <v>104.4169</v>
      </c>
      <c r="E129" s="1">
        <v>-28.516917364099999</v>
      </c>
      <c r="F129" s="1">
        <v>-6.3550246154999996</v>
      </c>
      <c r="G129" s="1">
        <v>2.2810000000000001</v>
      </c>
    </row>
    <row r="130" spans="1:7" ht="14.25" customHeight="1">
      <c r="A130" s="2">
        <v>40816</v>
      </c>
      <c r="B130" s="1">
        <v>1.3387</v>
      </c>
      <c r="C130" s="1">
        <v>0.85897000000000001</v>
      </c>
      <c r="D130" s="1">
        <v>102.3053</v>
      </c>
      <c r="E130" s="1">
        <v>-19.594436334099999</v>
      </c>
      <c r="F130" s="1">
        <v>31.130180262</v>
      </c>
      <c r="G130" s="1">
        <v>2.0979999999999999</v>
      </c>
    </row>
    <row r="131" spans="1:7" ht="14.25" customHeight="1">
      <c r="A131" s="2">
        <v>40847</v>
      </c>
      <c r="B131" s="1">
        <v>1.3857999999999999</v>
      </c>
      <c r="C131" s="1">
        <v>0.86146999999999996</v>
      </c>
      <c r="D131" s="1">
        <v>103.8152</v>
      </c>
      <c r="E131" s="1">
        <v>-6.2783575031199996</v>
      </c>
      <c r="F131" s="1">
        <v>-21.101449721200002</v>
      </c>
      <c r="G131" s="1">
        <v>0.51800000000000002</v>
      </c>
    </row>
    <row r="132" spans="1:7" ht="14.25" customHeight="1">
      <c r="A132" s="2">
        <v>40877</v>
      </c>
      <c r="B132" s="1">
        <v>1.3446</v>
      </c>
      <c r="C132" s="1">
        <v>0.85616999999999999</v>
      </c>
      <c r="D132" s="1">
        <v>101.9615</v>
      </c>
      <c r="E132" s="1">
        <v>-18.622996346000001</v>
      </c>
      <c r="F132" s="1">
        <v>0.90832384051500004</v>
      </c>
      <c r="G132" s="1">
        <v>0.52600000000000002</v>
      </c>
    </row>
    <row r="133" spans="1:7" ht="14.25" customHeight="1">
      <c r="A133" s="2">
        <v>40907</v>
      </c>
      <c r="B133" s="1">
        <v>1.2961</v>
      </c>
      <c r="C133" s="1">
        <v>0.83338999999999996</v>
      </c>
      <c r="D133" s="1">
        <v>99.363600000000005</v>
      </c>
      <c r="E133" s="1">
        <v>-10.3031493898</v>
      </c>
      <c r="F133" s="1">
        <v>15.2993935997</v>
      </c>
      <c r="G133" s="1">
        <v>-1.0589999999999999</v>
      </c>
    </row>
    <row r="134" spans="1:7" ht="14.25" customHeight="1">
      <c r="A134" s="2">
        <v>40939</v>
      </c>
      <c r="B134" s="1">
        <v>1.3084</v>
      </c>
      <c r="C134" s="1">
        <v>0.83020000000000005</v>
      </c>
      <c r="D134" s="1">
        <v>99.266099999999994</v>
      </c>
      <c r="E134" s="1">
        <v>15.849763100700001</v>
      </c>
      <c r="F134" s="1">
        <v>-47.379182843499997</v>
      </c>
      <c r="G134" s="1">
        <v>-1.64</v>
      </c>
    </row>
    <row r="135" spans="1:7" ht="14.25" customHeight="1">
      <c r="A135" s="2">
        <v>40968</v>
      </c>
      <c r="B135" s="1">
        <v>1.3325</v>
      </c>
      <c r="C135" s="1">
        <v>0.83723999999999998</v>
      </c>
      <c r="D135" s="1">
        <v>100.3433</v>
      </c>
      <c r="E135" s="1">
        <v>47.823507832399997</v>
      </c>
      <c r="F135" s="1">
        <v>39.575528100299998</v>
      </c>
      <c r="G135" s="1">
        <v>0.84899999999999998</v>
      </c>
    </row>
    <row r="136" spans="1:7" ht="14.25" customHeight="1">
      <c r="A136" s="2">
        <v>40998</v>
      </c>
      <c r="B136" s="1">
        <v>1.3343</v>
      </c>
      <c r="C136" s="1">
        <v>0.83269000000000004</v>
      </c>
      <c r="D136" s="1">
        <v>100.23820000000001</v>
      </c>
      <c r="E136" s="1">
        <v>4.9327427438599996</v>
      </c>
      <c r="F136" s="1">
        <v>-9.4346931724599994</v>
      </c>
      <c r="G136" s="1">
        <v>1.2450000000000001</v>
      </c>
    </row>
    <row r="137" spans="1:7" ht="14.25" customHeight="1">
      <c r="A137" s="2">
        <v>41029</v>
      </c>
      <c r="B137" s="1">
        <v>1.3239000000000001</v>
      </c>
      <c r="C137" s="1">
        <v>0.81545000000000001</v>
      </c>
      <c r="D137" s="1">
        <v>99.0672</v>
      </c>
      <c r="E137" s="1">
        <v>-40.813208447999997</v>
      </c>
      <c r="F137" s="1">
        <v>-7.4421429488199999</v>
      </c>
      <c r="G137" s="1">
        <v>1.1910000000000001</v>
      </c>
    </row>
    <row r="138" spans="1:7" ht="14.25" customHeight="1">
      <c r="A138" s="2">
        <v>41060</v>
      </c>
      <c r="B138" s="1">
        <v>1.2364999999999999</v>
      </c>
      <c r="C138" s="1">
        <v>0.80259999999999998</v>
      </c>
      <c r="D138" s="1">
        <v>96.730500000000006</v>
      </c>
      <c r="E138" s="1">
        <v>4.5119948933199998</v>
      </c>
      <c r="F138" s="1">
        <v>9.6513255902000008</v>
      </c>
      <c r="G138" s="1">
        <v>-2.444</v>
      </c>
    </row>
    <row r="139" spans="1:7" ht="14.25" customHeight="1">
      <c r="A139" s="2">
        <v>41089</v>
      </c>
      <c r="B139" s="1">
        <v>1.2666999999999999</v>
      </c>
      <c r="C139" s="1">
        <v>0.80642000000000003</v>
      </c>
      <c r="D139" s="1">
        <v>97.006299999999996</v>
      </c>
      <c r="E139" s="1">
        <v>-0.77453342375699996</v>
      </c>
      <c r="F139" s="1">
        <v>65.603909368999993</v>
      </c>
      <c r="G139" s="1">
        <v>1.1930000000000001</v>
      </c>
    </row>
    <row r="140" spans="1:7" ht="14.25" customHeight="1">
      <c r="A140" s="2">
        <v>41121</v>
      </c>
      <c r="B140" s="1">
        <v>1.2303999999999999</v>
      </c>
      <c r="C140" s="1">
        <v>0.78474999999999995</v>
      </c>
      <c r="D140" s="1">
        <v>94.596599999999995</v>
      </c>
      <c r="E140" s="1">
        <v>-13.0752510731</v>
      </c>
      <c r="F140" s="1">
        <v>-12.004740250599999</v>
      </c>
      <c r="G140" s="1">
        <v>0.151</v>
      </c>
    </row>
    <row r="141" spans="1:7" ht="14.25" customHeight="1">
      <c r="A141" s="2">
        <v>41152</v>
      </c>
      <c r="B141" s="1">
        <v>1.2579</v>
      </c>
      <c r="C141" s="1">
        <v>0.79308999999999996</v>
      </c>
      <c r="D141" s="1">
        <v>96.118799999999993</v>
      </c>
      <c r="E141" s="1">
        <v>34.195498041599997</v>
      </c>
      <c r="F141" s="1">
        <v>25.8987258302</v>
      </c>
      <c r="G141" s="1">
        <v>-8.7999999999999995E-2</v>
      </c>
    </row>
    <row r="142" spans="1:7" ht="14.25" customHeight="1">
      <c r="A142" s="2">
        <v>41180</v>
      </c>
      <c r="B142" s="1">
        <v>1.286</v>
      </c>
      <c r="C142" s="1">
        <v>0.79549000000000003</v>
      </c>
      <c r="D142" s="1">
        <v>97.188999999999993</v>
      </c>
      <c r="E142" s="1">
        <v>46.480687788300003</v>
      </c>
      <c r="F142" s="1">
        <v>-20.7557094607</v>
      </c>
      <c r="G142" s="1">
        <v>1.6850000000000001</v>
      </c>
    </row>
    <row r="143" spans="1:7" ht="14.25" customHeight="1">
      <c r="A143" s="2">
        <v>41213</v>
      </c>
      <c r="B143" s="1">
        <v>1.296</v>
      </c>
      <c r="C143" s="1">
        <v>0.80347999999999997</v>
      </c>
      <c r="D143" s="1">
        <v>97.643000000000001</v>
      </c>
      <c r="E143" s="1">
        <v>56.336253936299997</v>
      </c>
      <c r="F143" s="1">
        <v>34.1618284694</v>
      </c>
      <c r="G143" s="1">
        <v>0.35599999999999998</v>
      </c>
    </row>
    <row r="144" spans="1:7" ht="14.25" customHeight="1">
      <c r="A144" s="2">
        <v>41243</v>
      </c>
      <c r="B144" s="1">
        <v>1.2986</v>
      </c>
      <c r="C144" s="1">
        <v>0.81108000000000002</v>
      </c>
      <c r="D144" s="1">
        <v>97.792299999999997</v>
      </c>
      <c r="E144" s="1">
        <v>86.053608100399998</v>
      </c>
      <c r="F144" s="1">
        <v>44.447495397200001</v>
      </c>
      <c r="G144" s="1">
        <v>1.6830000000000001</v>
      </c>
    </row>
    <row r="145" spans="1:7" ht="14.25" customHeight="1">
      <c r="A145" s="2">
        <v>41274</v>
      </c>
      <c r="B145" s="1">
        <v>1.3192999999999999</v>
      </c>
      <c r="C145" s="1">
        <v>0.81189</v>
      </c>
      <c r="D145" s="1">
        <v>98.896199999999993</v>
      </c>
      <c r="E145" s="1">
        <v>-34.843292946699997</v>
      </c>
      <c r="F145" s="1">
        <v>121.75465803900001</v>
      </c>
      <c r="G145" s="1">
        <v>-2.8250000000000002</v>
      </c>
    </row>
    <row r="146" spans="1:7" ht="14.25" customHeight="1">
      <c r="A146" s="2">
        <v>41305</v>
      </c>
      <c r="B146" s="1">
        <v>1.3578999999999999</v>
      </c>
      <c r="C146" s="1">
        <v>0.85624999999999996</v>
      </c>
      <c r="D146" s="1">
        <v>101.78060000000001</v>
      </c>
      <c r="E146" s="1">
        <v>32.96305976</v>
      </c>
      <c r="F146" s="1">
        <v>42.931625678800003</v>
      </c>
      <c r="G146" s="1">
        <v>4.9279999999999999</v>
      </c>
    </row>
    <row r="147" spans="1:7" ht="14.25" customHeight="1">
      <c r="A147" s="2">
        <v>41333</v>
      </c>
      <c r="B147" s="1">
        <v>1.3057000000000001</v>
      </c>
      <c r="C147" s="1">
        <v>0.86107999999999996</v>
      </c>
      <c r="D147" s="1">
        <v>100.0539</v>
      </c>
      <c r="E147" s="1">
        <v>64.357182525100001</v>
      </c>
      <c r="F147" s="1">
        <v>14.0019188337</v>
      </c>
      <c r="G147" s="1">
        <v>4.2969999999999997</v>
      </c>
    </row>
    <row r="148" spans="1:7" ht="14.25" customHeight="1">
      <c r="A148" s="2">
        <v>41362</v>
      </c>
      <c r="B148" s="1">
        <v>1.2819</v>
      </c>
      <c r="C148" s="1">
        <v>0.84358</v>
      </c>
      <c r="D148" s="1">
        <v>98.738500000000002</v>
      </c>
      <c r="E148" s="1">
        <v>22.104418795000001</v>
      </c>
      <c r="F148" s="1">
        <v>-72.915370742899995</v>
      </c>
      <c r="G148" s="1">
        <v>1.5269999999999999</v>
      </c>
    </row>
    <row r="149" spans="1:7" ht="14.25" customHeight="1">
      <c r="A149" s="2">
        <v>41394</v>
      </c>
      <c r="B149" s="1">
        <v>1.3168</v>
      </c>
      <c r="C149" s="1">
        <v>0.84777999999999998</v>
      </c>
      <c r="D149" s="1">
        <v>99.757800000000003</v>
      </c>
      <c r="E149" s="1">
        <v>18.114071457000001</v>
      </c>
      <c r="F149" s="1">
        <v>35.283723927600001</v>
      </c>
      <c r="G149" s="1">
        <v>4.2869999999999999</v>
      </c>
    </row>
    <row r="150" spans="1:7" ht="14.25" customHeight="1">
      <c r="A150" s="2">
        <v>41425</v>
      </c>
      <c r="B150" s="1">
        <v>1.2999000000000001</v>
      </c>
      <c r="C150" s="1">
        <v>0.85514999999999997</v>
      </c>
      <c r="D150" s="1">
        <v>100.16840000000001</v>
      </c>
      <c r="E150" s="1">
        <v>59.724470283499997</v>
      </c>
      <c r="F150" s="1">
        <v>13.8108390428</v>
      </c>
      <c r="G150" s="1">
        <v>3.4409999999999998</v>
      </c>
    </row>
    <row r="151" spans="1:7" ht="14.25" customHeight="1">
      <c r="A151" s="2">
        <v>41453</v>
      </c>
      <c r="B151" s="1">
        <v>1.3009999999999999</v>
      </c>
      <c r="C151" s="1">
        <v>0.85524</v>
      </c>
      <c r="D151" s="1">
        <v>100.8261</v>
      </c>
      <c r="E151" s="1">
        <v>21.146148414199999</v>
      </c>
      <c r="F151" s="1">
        <v>2.2749722647000001</v>
      </c>
      <c r="G151" s="1">
        <v>-1.038</v>
      </c>
    </row>
    <row r="152" spans="1:7" ht="14.25" customHeight="1">
      <c r="A152" s="2">
        <v>41486</v>
      </c>
      <c r="B152" s="1">
        <v>1.3302</v>
      </c>
      <c r="C152" s="1">
        <v>0.87465999999999999</v>
      </c>
      <c r="D152" s="1">
        <v>101.53619999999999</v>
      </c>
      <c r="E152" s="1">
        <v>-13.170103123100001</v>
      </c>
      <c r="F152" s="1">
        <v>-16.331805020200001</v>
      </c>
      <c r="G152" s="1">
        <v>3.6349999999999998</v>
      </c>
    </row>
    <row r="153" spans="1:7" ht="14.25" customHeight="1">
      <c r="A153" s="2">
        <v>41516</v>
      </c>
      <c r="B153" s="1">
        <v>1.3222</v>
      </c>
      <c r="C153" s="1">
        <v>0.85287000000000002</v>
      </c>
      <c r="D153" s="1">
        <v>101.1414</v>
      </c>
      <c r="E153" s="1">
        <v>37.991826200200002</v>
      </c>
      <c r="F153" s="1">
        <v>-26.047799449799999</v>
      </c>
      <c r="G153" s="1">
        <v>3.04</v>
      </c>
    </row>
    <row r="154" spans="1:7" ht="14.25" customHeight="1">
      <c r="A154" s="2">
        <v>41547</v>
      </c>
      <c r="B154" s="1">
        <v>1.3527</v>
      </c>
      <c r="C154" s="1">
        <v>0.83560999999999996</v>
      </c>
      <c r="D154" s="1">
        <v>101.5857</v>
      </c>
      <c r="E154" s="1">
        <v>3.48610322661</v>
      </c>
      <c r="F154" s="1">
        <v>17.425672764200002</v>
      </c>
      <c r="G154" s="1">
        <v>3.048</v>
      </c>
    </row>
    <row r="155" spans="1:7" ht="14.25" customHeight="1">
      <c r="A155" s="2">
        <v>41578</v>
      </c>
      <c r="B155" s="1">
        <v>1.3584000000000001</v>
      </c>
      <c r="C155" s="1">
        <v>0.84694999999999998</v>
      </c>
      <c r="D155" s="1">
        <v>102.22539999999999</v>
      </c>
      <c r="E155" s="1">
        <v>29.1046694417</v>
      </c>
      <c r="F155" s="1">
        <v>6.4285961199299999</v>
      </c>
      <c r="G155" s="1">
        <v>0.57699999999999996</v>
      </c>
    </row>
    <row r="156" spans="1:7" ht="14.25" customHeight="1">
      <c r="A156" s="2">
        <v>41607</v>
      </c>
      <c r="B156" s="1">
        <v>1.3591</v>
      </c>
      <c r="C156" s="1">
        <v>0.83028000000000002</v>
      </c>
      <c r="D156" s="1">
        <v>102.61199999999999</v>
      </c>
      <c r="E156" s="1">
        <v>61.373350490299998</v>
      </c>
      <c r="F156" s="1">
        <v>59.212351088200002</v>
      </c>
      <c r="G156" s="1">
        <v>1.0880000000000001</v>
      </c>
    </row>
    <row r="157" spans="1:7" ht="14.25" customHeight="1">
      <c r="A157" s="2">
        <v>41639</v>
      </c>
      <c r="B157" s="1">
        <v>1.3743000000000001</v>
      </c>
      <c r="C157" s="1">
        <v>0.83020000000000005</v>
      </c>
      <c r="D157" s="1">
        <v>103.215</v>
      </c>
      <c r="E157" s="1">
        <v>66.6047491482</v>
      </c>
      <c r="F157" s="1">
        <v>10.3739516052</v>
      </c>
      <c r="G157" s="1">
        <v>-1.3120000000000001</v>
      </c>
    </row>
    <row r="158" spans="1:7" ht="14.25" customHeight="1">
      <c r="A158" s="2">
        <v>41670</v>
      </c>
      <c r="B158" s="1">
        <v>1.3486</v>
      </c>
      <c r="C158" s="1">
        <v>0.82042000000000004</v>
      </c>
      <c r="D158" s="1">
        <v>102.3467</v>
      </c>
      <c r="E158" s="1">
        <v>14.1843109485</v>
      </c>
      <c r="F158" s="1">
        <v>13.255979952100001</v>
      </c>
      <c r="G158" s="1">
        <v>-0.55100000000000005</v>
      </c>
    </row>
    <row r="159" spans="1:7" ht="14.25" customHeight="1">
      <c r="A159" s="2">
        <v>41698</v>
      </c>
      <c r="B159" s="1">
        <v>1.3801999999999999</v>
      </c>
      <c r="C159" s="1">
        <v>0.82433999999999996</v>
      </c>
      <c r="D159" s="1">
        <v>103.58969999999999</v>
      </c>
      <c r="E159" s="1">
        <v>63.366145916400001</v>
      </c>
      <c r="F159" s="1">
        <v>61.890977433000003</v>
      </c>
      <c r="G159" s="1">
        <v>-0.53</v>
      </c>
    </row>
    <row r="160" spans="1:7" ht="14.25" customHeight="1">
      <c r="A160" s="2">
        <v>41729</v>
      </c>
      <c r="B160" s="1">
        <v>1.3769</v>
      </c>
      <c r="C160" s="1">
        <v>0.82635999999999998</v>
      </c>
      <c r="D160" s="1">
        <v>103.8686</v>
      </c>
      <c r="E160" s="1">
        <v>48.636929270499998</v>
      </c>
      <c r="F160" s="1">
        <v>17.0372796652</v>
      </c>
      <c r="G160" s="1">
        <v>0.187</v>
      </c>
    </row>
    <row r="161" spans="1:7" ht="14.25" customHeight="1">
      <c r="A161" s="2">
        <v>41759</v>
      </c>
      <c r="B161" s="1">
        <v>1.3867</v>
      </c>
      <c r="C161" s="1">
        <v>0.82189999999999996</v>
      </c>
      <c r="D161" s="1">
        <v>104.1465</v>
      </c>
      <c r="E161" s="1">
        <v>32.6351020289</v>
      </c>
      <c r="F161" s="1">
        <v>14.833480421399999</v>
      </c>
      <c r="G161" s="1">
        <v>-0.20399999999999999</v>
      </c>
    </row>
    <row r="162" spans="1:7" ht="14.25" customHeight="1">
      <c r="A162" s="2">
        <v>41789</v>
      </c>
      <c r="B162" s="1">
        <v>1.3634999999999999</v>
      </c>
      <c r="C162" s="1">
        <v>0.81369999999999998</v>
      </c>
      <c r="D162" s="1">
        <v>102.6335</v>
      </c>
      <c r="E162" s="1">
        <v>65.556246889999997</v>
      </c>
      <c r="F162" s="1">
        <v>82.714611674099999</v>
      </c>
      <c r="G162" s="1">
        <v>-4.109</v>
      </c>
    </row>
    <row r="163" spans="1:7" ht="14.25" customHeight="1">
      <c r="A163" s="2">
        <v>41820</v>
      </c>
      <c r="B163" s="1">
        <v>1.3692</v>
      </c>
      <c r="C163" s="1">
        <v>0.80044999999999999</v>
      </c>
      <c r="D163" s="1">
        <v>102.5166</v>
      </c>
      <c r="E163" s="1">
        <v>72.201968143000002</v>
      </c>
      <c r="F163" s="1">
        <v>64.616057499999997</v>
      </c>
      <c r="G163" s="1">
        <v>3.5649999999999999</v>
      </c>
    </row>
    <row r="164" spans="1:7" ht="14.25" customHeight="1">
      <c r="A164" s="2">
        <v>41851</v>
      </c>
      <c r="B164" s="1">
        <v>1.339</v>
      </c>
      <c r="C164" s="1">
        <v>0.79298999999999997</v>
      </c>
      <c r="D164" s="1">
        <v>101.44070000000001</v>
      </c>
      <c r="E164" s="1">
        <v>29.759506253200001</v>
      </c>
      <c r="F164" s="1">
        <v>-39.409462925299998</v>
      </c>
      <c r="G164" s="1">
        <v>0.53500000000000003</v>
      </c>
    </row>
    <row r="165" spans="1:7" ht="14.25" customHeight="1">
      <c r="A165" s="2">
        <v>41880</v>
      </c>
      <c r="B165" s="1">
        <v>1.3131999999999999</v>
      </c>
      <c r="C165" s="1">
        <v>0.79120999999999997</v>
      </c>
      <c r="D165" s="1">
        <v>100.5407</v>
      </c>
      <c r="E165" s="1">
        <v>28.239804481499998</v>
      </c>
      <c r="F165" s="1">
        <v>-24.422653971399999</v>
      </c>
      <c r="G165" s="1">
        <v>0.80100000000000005</v>
      </c>
    </row>
    <row r="166" spans="1:7" ht="14.25" customHeight="1">
      <c r="A166" s="2">
        <v>41912</v>
      </c>
      <c r="B166" s="1">
        <v>1.2631000000000001</v>
      </c>
      <c r="C166" s="1">
        <v>0.77907000000000004</v>
      </c>
      <c r="D166" s="1">
        <v>98.088899999999995</v>
      </c>
      <c r="E166" s="1">
        <v>36.724173334200003</v>
      </c>
      <c r="F166" s="1">
        <v>-34.517713290499998</v>
      </c>
      <c r="G166" s="1">
        <v>0.39700000000000002</v>
      </c>
    </row>
    <row r="167" spans="1:7" ht="14.25" customHeight="1">
      <c r="A167" s="2">
        <v>41943</v>
      </c>
      <c r="B167" s="1">
        <v>1.2524999999999999</v>
      </c>
      <c r="C167" s="1">
        <v>0.78298000000000001</v>
      </c>
      <c r="D167" s="1">
        <v>98.212400000000002</v>
      </c>
      <c r="E167" s="1">
        <v>32.827003789599999</v>
      </c>
      <c r="F167" s="1">
        <v>-73.173861520599999</v>
      </c>
      <c r="G167" s="1">
        <v>3.3519999999999999</v>
      </c>
    </row>
    <row r="168" spans="1:7" ht="14.25" customHeight="1">
      <c r="A168" s="2">
        <v>41971</v>
      </c>
      <c r="B168" s="1">
        <v>1.2452000000000001</v>
      </c>
      <c r="C168" s="1">
        <v>0.79576000000000002</v>
      </c>
      <c r="D168" s="1">
        <v>98.700599999999994</v>
      </c>
      <c r="E168" s="1">
        <v>7.7851429230999996</v>
      </c>
      <c r="F168" s="1">
        <v>102.27276385499999</v>
      </c>
      <c r="G168" s="1">
        <v>2.0880000000000001</v>
      </c>
    </row>
    <row r="169" spans="1:7" ht="14.25" customHeight="1">
      <c r="A169" s="2">
        <v>42004</v>
      </c>
      <c r="B169" s="1">
        <v>1.2098</v>
      </c>
      <c r="C169" s="1">
        <v>0.77651999999999999</v>
      </c>
      <c r="D169" s="1">
        <v>97.620199999999997</v>
      </c>
      <c r="E169" s="1">
        <v>-2.6500792502000001</v>
      </c>
      <c r="F169" s="1">
        <v>-10.3588939019</v>
      </c>
      <c r="G169" s="1">
        <v>-0.55600000000000005</v>
      </c>
    </row>
    <row r="170" spans="1:7" ht="14.25" customHeight="1">
      <c r="A170" s="2">
        <v>42034</v>
      </c>
      <c r="B170" s="1">
        <v>1.1291</v>
      </c>
      <c r="C170" s="1">
        <v>0.74955000000000005</v>
      </c>
      <c r="D170" s="1">
        <v>92.711799999999997</v>
      </c>
      <c r="E170" s="1">
        <v>45.523418708800001</v>
      </c>
      <c r="F170" s="1">
        <v>74.738121331100004</v>
      </c>
      <c r="G170" s="1">
        <v>0.56399999999999995</v>
      </c>
    </row>
    <row r="171" spans="1:7" ht="14.25" customHeight="1">
      <c r="A171" s="2">
        <v>42062</v>
      </c>
      <c r="B171" s="1">
        <v>1.1195999999999999</v>
      </c>
      <c r="C171" s="1">
        <v>0.72536</v>
      </c>
      <c r="D171" s="1">
        <v>92.001999999999995</v>
      </c>
      <c r="E171" s="1">
        <v>23.771048074100001</v>
      </c>
      <c r="F171" s="1">
        <v>31.6132216325</v>
      </c>
      <c r="G171" s="1">
        <v>-3.8210000000000002</v>
      </c>
    </row>
    <row r="172" spans="1:7" ht="14.25" customHeight="1">
      <c r="A172" s="2">
        <v>42094</v>
      </c>
      <c r="B172" s="1">
        <v>1.0730999999999999</v>
      </c>
      <c r="C172" s="1">
        <v>0.72430000000000005</v>
      </c>
      <c r="D172" s="1">
        <v>89.452299999999994</v>
      </c>
      <c r="E172" s="1">
        <v>24.3641596579</v>
      </c>
      <c r="F172" s="1">
        <v>90.300013747700007</v>
      </c>
      <c r="G172" s="1">
        <v>4.4420000000000002</v>
      </c>
    </row>
    <row r="173" spans="1:7" ht="14.25" customHeight="1">
      <c r="A173" s="2">
        <v>42124</v>
      </c>
      <c r="B173" s="1">
        <v>1.1224000000000001</v>
      </c>
      <c r="C173" s="1">
        <v>0.73109000000000002</v>
      </c>
      <c r="D173" s="1">
        <v>91.096299999999999</v>
      </c>
      <c r="E173" s="1">
        <v>-5.8261829701399996</v>
      </c>
      <c r="F173" s="1">
        <v>-5.6236076735299996</v>
      </c>
      <c r="G173" s="1">
        <v>1.073</v>
      </c>
    </row>
    <row r="174" spans="1:7" ht="14.25" customHeight="1">
      <c r="A174" s="2">
        <v>42153</v>
      </c>
      <c r="B174" s="1">
        <v>1.0986</v>
      </c>
      <c r="C174" s="1">
        <v>0.71862999999999999</v>
      </c>
      <c r="D174" s="1">
        <v>90.432299999999998</v>
      </c>
      <c r="E174" s="1">
        <v>39.690147188499999</v>
      </c>
      <c r="F174" s="1">
        <v>23.142932231300001</v>
      </c>
      <c r="G174" s="1">
        <v>1.5589999999999999</v>
      </c>
    </row>
    <row r="175" spans="1:7" ht="14.25" customHeight="1">
      <c r="A175" s="2">
        <v>42185</v>
      </c>
      <c r="B175" s="1">
        <v>1.1147</v>
      </c>
      <c r="C175" s="1">
        <v>0.70960999999999996</v>
      </c>
      <c r="D175" s="1">
        <v>91.403099999999995</v>
      </c>
      <c r="E175" s="1">
        <v>17.854361272599999</v>
      </c>
      <c r="F175" s="1">
        <v>35.097443043399998</v>
      </c>
      <c r="G175" s="1">
        <v>5.36</v>
      </c>
    </row>
    <row r="176" spans="1:7" ht="14.25" customHeight="1">
      <c r="A176" s="2">
        <v>42216</v>
      </c>
      <c r="B176" s="1">
        <v>1.0984</v>
      </c>
      <c r="C176" s="1">
        <v>0.70309999999999995</v>
      </c>
      <c r="D176" s="1">
        <v>90.712299999999999</v>
      </c>
      <c r="E176" s="1">
        <v>-13.220058615799999</v>
      </c>
      <c r="F176" s="1">
        <v>-51.469613166499997</v>
      </c>
      <c r="G176" s="1">
        <v>0.16200000000000001</v>
      </c>
    </row>
    <row r="177" spans="1:7" ht="14.25" customHeight="1">
      <c r="A177" s="2">
        <v>42247</v>
      </c>
      <c r="B177" s="1">
        <v>1.1211</v>
      </c>
      <c r="C177" s="1">
        <v>0.73058999999999996</v>
      </c>
      <c r="D177" s="1">
        <v>93.194599999999994</v>
      </c>
      <c r="E177" s="1">
        <v>1.81049830647</v>
      </c>
      <c r="F177" s="1">
        <v>-21.777305434199999</v>
      </c>
      <c r="G177" s="1">
        <v>-0.99</v>
      </c>
    </row>
    <row r="178" spans="1:7" ht="14.25" customHeight="1">
      <c r="A178" s="2">
        <v>42277</v>
      </c>
      <c r="B178" s="1">
        <v>1.1176999999999999</v>
      </c>
      <c r="C178" s="1">
        <v>0.73877000000000004</v>
      </c>
      <c r="D178" s="1">
        <v>93.299700000000001</v>
      </c>
      <c r="E178" s="1">
        <v>7.7765265785700004</v>
      </c>
      <c r="F178" s="1">
        <v>-7.82534002447</v>
      </c>
      <c r="G178" s="1">
        <v>-0.55400000000000005</v>
      </c>
    </row>
    <row r="179" spans="1:7" ht="14.25" customHeight="1">
      <c r="A179" s="2">
        <v>42307</v>
      </c>
      <c r="B179" s="1">
        <v>1.1006</v>
      </c>
      <c r="C179" s="1">
        <v>0.71328000000000003</v>
      </c>
      <c r="D179" s="1">
        <v>91.795599999999993</v>
      </c>
      <c r="E179" s="1">
        <v>37.545142336799998</v>
      </c>
      <c r="F179" s="1">
        <v>6.8390665221600004</v>
      </c>
      <c r="G179" s="1">
        <v>-0.48399999999999999</v>
      </c>
    </row>
    <row r="180" spans="1:7" ht="14.25" customHeight="1">
      <c r="A180" s="2">
        <v>42338</v>
      </c>
      <c r="B180" s="1">
        <v>1.0565</v>
      </c>
      <c r="C180" s="1">
        <v>0.70174999999999998</v>
      </c>
      <c r="D180" s="1">
        <v>89.8977</v>
      </c>
      <c r="E180" s="1">
        <v>5.5078959656800004</v>
      </c>
      <c r="F180" s="1">
        <v>-9.2861108874199996</v>
      </c>
      <c r="G180" s="1">
        <v>-2.5939999999999999</v>
      </c>
    </row>
    <row r="181" spans="1:7" ht="14.25" customHeight="1">
      <c r="A181" s="2">
        <v>42369</v>
      </c>
      <c r="B181" s="1">
        <v>1.0862000000000001</v>
      </c>
      <c r="C181" s="1">
        <v>0.73701000000000005</v>
      </c>
      <c r="D181" s="1">
        <v>92.146900000000002</v>
      </c>
      <c r="E181" s="1">
        <v>63.741537869200002</v>
      </c>
      <c r="F181" s="1">
        <v>-51.156159625400001</v>
      </c>
      <c r="G181" s="1">
        <v>-5.8000000000000003E-2</v>
      </c>
    </row>
    <row r="182" spans="1:7" ht="14.25" customHeight="1">
      <c r="A182" s="2">
        <v>42398</v>
      </c>
      <c r="B182" s="1">
        <v>1.0831</v>
      </c>
      <c r="C182" s="1">
        <v>0.76082000000000005</v>
      </c>
      <c r="D182" s="1">
        <v>93.718699999999998</v>
      </c>
      <c r="E182" s="1">
        <v>-47.823661385999998</v>
      </c>
      <c r="F182" s="1">
        <v>-5.9458364215800001</v>
      </c>
      <c r="G182" s="1">
        <v>1.3460000000000001</v>
      </c>
    </row>
    <row r="183" spans="1:7" ht="14.25" customHeight="1">
      <c r="A183" s="2">
        <v>42429</v>
      </c>
      <c r="B183" s="1">
        <v>1.0872999999999999</v>
      </c>
      <c r="C183" s="1">
        <v>0.78127999999999997</v>
      </c>
      <c r="D183" s="1">
        <v>93.224900000000005</v>
      </c>
      <c r="E183" s="1">
        <v>15.361505594700001</v>
      </c>
      <c r="F183" s="1">
        <v>-18.1645360429</v>
      </c>
      <c r="G183" s="1">
        <v>3.7949999999999999</v>
      </c>
    </row>
    <row r="184" spans="1:7" ht="14.25" customHeight="1">
      <c r="A184" s="2">
        <v>42460</v>
      </c>
      <c r="B184" s="1">
        <v>1.1379999999999999</v>
      </c>
      <c r="C184" s="1">
        <v>0.79257</v>
      </c>
      <c r="D184" s="1">
        <v>94.590299999999999</v>
      </c>
      <c r="E184" s="1">
        <v>5.7371860273499999</v>
      </c>
      <c r="F184" s="1">
        <v>61.520562039399998</v>
      </c>
      <c r="G184" s="1">
        <v>2.5049999999999999</v>
      </c>
    </row>
    <row r="185" spans="1:7" ht="14.25" customHeight="1">
      <c r="A185" s="2">
        <v>42489</v>
      </c>
      <c r="B185" s="1">
        <v>1.1451</v>
      </c>
      <c r="C185" s="1">
        <v>0.78364999999999996</v>
      </c>
      <c r="D185" s="1">
        <v>94.514399999999995</v>
      </c>
      <c r="E185" s="1">
        <v>14.6769933469</v>
      </c>
      <c r="F185" s="1">
        <v>-136.02990216000001</v>
      </c>
      <c r="G185" s="1">
        <v>3.4350000000000001</v>
      </c>
    </row>
    <row r="186" spans="1:7" ht="14.25" customHeight="1">
      <c r="A186" s="2">
        <v>42521</v>
      </c>
      <c r="B186" s="1">
        <v>1.1132</v>
      </c>
      <c r="C186" s="1">
        <v>0.76859999999999995</v>
      </c>
      <c r="D186" s="1">
        <v>93.946399999999997</v>
      </c>
      <c r="E186" s="1">
        <v>0.48872295604400001</v>
      </c>
      <c r="F186" s="1">
        <v>5.74228900511</v>
      </c>
      <c r="G186" s="1">
        <v>1.516</v>
      </c>
    </row>
    <row r="187" spans="1:7" ht="14.25" customHeight="1">
      <c r="A187" s="2">
        <v>42551</v>
      </c>
      <c r="B187" s="1">
        <v>1.1106</v>
      </c>
      <c r="C187" s="1">
        <v>0.83431999999999995</v>
      </c>
      <c r="D187" s="1">
        <v>94.454499999999996</v>
      </c>
      <c r="E187" s="1">
        <v>37.177528434099997</v>
      </c>
      <c r="F187" s="1">
        <v>-36.912929509900003</v>
      </c>
      <c r="G187" s="1">
        <v>-2.2000000000000002</v>
      </c>
    </row>
    <row r="188" spans="1:7" ht="14.25" customHeight="1">
      <c r="A188" s="2">
        <v>42580</v>
      </c>
      <c r="B188" s="1">
        <v>1.1173999999999999</v>
      </c>
      <c r="C188" s="1">
        <v>0.84462000000000004</v>
      </c>
      <c r="D188" s="1">
        <v>94.594999999999999</v>
      </c>
      <c r="E188" s="1">
        <v>19.820830575799999</v>
      </c>
      <c r="F188" s="1">
        <v>-6.1681000461200002</v>
      </c>
      <c r="G188" s="1">
        <v>1.6719999999999999</v>
      </c>
    </row>
    <row r="189" spans="1:7" ht="14.25" customHeight="1">
      <c r="A189" s="2">
        <v>42613</v>
      </c>
      <c r="B189" s="1">
        <v>1.1157999999999999</v>
      </c>
      <c r="C189" s="1">
        <v>0.84921999999999997</v>
      </c>
      <c r="D189" s="1">
        <v>94.808700000000002</v>
      </c>
      <c r="E189" s="1">
        <v>28.4380636271</v>
      </c>
      <c r="F189" s="1">
        <v>-11.119428043899999</v>
      </c>
      <c r="G189" s="1">
        <v>-2.0990000000000002</v>
      </c>
    </row>
    <row r="190" spans="1:7" ht="14.25" customHeight="1">
      <c r="A190" s="2">
        <v>42643</v>
      </c>
      <c r="B190" s="1">
        <v>1.1234999999999999</v>
      </c>
      <c r="C190" s="1">
        <v>0.86607999999999996</v>
      </c>
      <c r="D190" s="1">
        <v>94.881600000000006</v>
      </c>
      <c r="E190" s="1">
        <v>40.778694434499997</v>
      </c>
      <c r="F190" s="1">
        <v>-54.2604404454</v>
      </c>
      <c r="G190" s="1">
        <v>0.64</v>
      </c>
    </row>
    <row r="191" spans="1:7" ht="14.25" customHeight="1">
      <c r="A191" s="2">
        <v>42674</v>
      </c>
      <c r="B191" s="1">
        <v>1.0981000000000001</v>
      </c>
      <c r="C191" s="1">
        <v>0.89685000000000004</v>
      </c>
      <c r="D191" s="1">
        <v>95.225300000000004</v>
      </c>
      <c r="E191" s="1">
        <v>-2.8889494757900001</v>
      </c>
      <c r="F191" s="1">
        <v>-37.7045466999</v>
      </c>
      <c r="G191" s="1">
        <v>-5.1349999999999998</v>
      </c>
    </row>
    <row r="192" spans="1:7" ht="14.25" customHeight="1">
      <c r="A192" s="2">
        <v>42704</v>
      </c>
      <c r="B192" s="1">
        <v>1.0589</v>
      </c>
      <c r="C192" s="1">
        <v>0.84670999999999996</v>
      </c>
      <c r="D192" s="1">
        <v>94.064099999999996</v>
      </c>
      <c r="E192" s="1">
        <v>2.3925024490100002</v>
      </c>
      <c r="F192" s="1">
        <v>5.4121231413200004</v>
      </c>
      <c r="G192" s="1">
        <v>-1.1060000000000001</v>
      </c>
    </row>
    <row r="193" spans="1:7" ht="14.25" customHeight="1">
      <c r="A193" s="2">
        <v>42734</v>
      </c>
      <c r="B193" s="1">
        <v>1.0517000000000001</v>
      </c>
      <c r="C193" s="1">
        <v>0.85351999999999995</v>
      </c>
      <c r="D193" s="1">
        <v>93.978399999999993</v>
      </c>
      <c r="E193" s="1">
        <v>27.099752728199999</v>
      </c>
      <c r="F193" s="1">
        <v>-56.935446841699999</v>
      </c>
      <c r="G193" s="1">
        <v>2.1339999999999999</v>
      </c>
    </row>
    <row r="194" spans="1:7" ht="14.25" customHeight="1">
      <c r="A194" s="2">
        <v>42766</v>
      </c>
      <c r="B194" s="1">
        <v>1.0798000000000001</v>
      </c>
      <c r="C194" s="1">
        <v>0.85836999999999997</v>
      </c>
      <c r="D194" s="1">
        <v>94.221500000000006</v>
      </c>
      <c r="E194" s="1">
        <v>14.6846144713</v>
      </c>
      <c r="F194" s="1">
        <v>1.81927388976</v>
      </c>
      <c r="G194" s="1">
        <v>3.9260000000000002</v>
      </c>
    </row>
    <row r="195" spans="1:7" ht="14.25" customHeight="1">
      <c r="A195" s="2">
        <v>42794</v>
      </c>
      <c r="B195" s="1">
        <v>1.0576000000000001</v>
      </c>
      <c r="C195" s="1">
        <v>0.85426999999999997</v>
      </c>
      <c r="D195" s="1">
        <v>93.166799999999995</v>
      </c>
      <c r="E195" s="1">
        <v>38.918608112900003</v>
      </c>
      <c r="F195" s="1">
        <v>-29.827143105499999</v>
      </c>
      <c r="G195" s="1">
        <v>1.8340000000000001</v>
      </c>
    </row>
    <row r="196" spans="1:7" ht="14.25" customHeight="1">
      <c r="A196" s="2">
        <v>42825</v>
      </c>
      <c r="B196" s="1">
        <v>1.0651999999999999</v>
      </c>
      <c r="C196" s="1">
        <v>0.84852000000000005</v>
      </c>
      <c r="D196" s="1">
        <v>93.618499999999997</v>
      </c>
      <c r="E196" s="1">
        <v>33.6253770199</v>
      </c>
      <c r="F196" s="1">
        <v>-12.113616717399999</v>
      </c>
      <c r="G196" s="1">
        <v>-8.5050000000000008</v>
      </c>
    </row>
    <row r="197" spans="1:7" ht="14.25" customHeight="1">
      <c r="A197" s="2">
        <v>42853</v>
      </c>
      <c r="B197" s="1">
        <v>1.0894999999999999</v>
      </c>
      <c r="C197" s="1">
        <v>0.84133999999999998</v>
      </c>
      <c r="D197" s="1">
        <v>94.869600000000005</v>
      </c>
      <c r="E197" s="1">
        <v>33.204966208599998</v>
      </c>
      <c r="F197" s="1">
        <v>-40.155918818899998</v>
      </c>
      <c r="G197" s="1">
        <v>6.1449999999999996</v>
      </c>
    </row>
    <row r="198" spans="1:7" ht="14.25" customHeight="1">
      <c r="A198" s="2">
        <v>42886</v>
      </c>
      <c r="B198" s="1">
        <v>1.1244000000000001</v>
      </c>
      <c r="C198" s="1">
        <v>0.87229000000000001</v>
      </c>
      <c r="D198" s="1">
        <v>96.171199999999999</v>
      </c>
      <c r="E198" s="1">
        <v>82.231212337200006</v>
      </c>
      <c r="F198" s="1">
        <v>21.144658749400001</v>
      </c>
      <c r="G198" s="1">
        <v>0.48499999999999999</v>
      </c>
    </row>
    <row r="199" spans="1:7" ht="14.25" customHeight="1">
      <c r="A199" s="2">
        <v>42916</v>
      </c>
      <c r="B199" s="1">
        <v>1.1426000000000001</v>
      </c>
      <c r="C199" s="1">
        <v>0.87709999999999999</v>
      </c>
      <c r="D199" s="1">
        <v>97.123099999999994</v>
      </c>
      <c r="E199" s="1">
        <v>47.7649756247</v>
      </c>
      <c r="F199" s="1">
        <v>2.87313571348</v>
      </c>
      <c r="G199" s="1">
        <v>-0.66200000000000003</v>
      </c>
    </row>
    <row r="200" spans="1:7" ht="14.25" customHeight="1">
      <c r="A200" s="2">
        <v>42947</v>
      </c>
      <c r="B200" s="1">
        <v>1.1841999999999999</v>
      </c>
      <c r="C200" s="1">
        <v>0.89607999999999999</v>
      </c>
      <c r="D200" s="1">
        <v>98.535700000000006</v>
      </c>
    </row>
    <row r="201" spans="1:7" ht="14.25" customHeight="1">
      <c r="A201" s="2">
        <v>42978</v>
      </c>
      <c r="B201" s="1">
        <v>1.1910000000000001</v>
      </c>
      <c r="C201" s="1">
        <v>0.92110000000000003</v>
      </c>
      <c r="D201" s="1">
        <v>99.036000000000001</v>
      </c>
    </row>
    <row r="202" spans="1:7" ht="14.25" customHeight="1">
      <c r="A202" s="2"/>
    </row>
    <row r="203" spans="1:7" ht="14.25" customHeight="1">
      <c r="A203" s="1"/>
    </row>
    <row r="204" spans="1:7" ht="14.25" customHeight="1">
      <c r="A204" s="1"/>
    </row>
    <row r="205" spans="1:7" ht="14.25" customHeight="1">
      <c r="A205" s="1"/>
    </row>
    <row r="206" spans="1:7" ht="14.25" customHeight="1">
      <c r="A206" s="1"/>
    </row>
    <row r="207" spans="1:7" ht="14.25" customHeight="1">
      <c r="A207" s="1"/>
    </row>
    <row r="208" spans="1:7" ht="14.25" customHeight="1">
      <c r="A208" s="1"/>
    </row>
    <row r="209" spans="1:1" ht="14.25" customHeight="1">
      <c r="A209" s="1"/>
    </row>
    <row r="210" spans="1:1" ht="14.25" customHeight="1">
      <c r="A210" s="1"/>
    </row>
    <row r="211" spans="1:1" ht="14.25" customHeight="1">
      <c r="A211" s="1"/>
    </row>
    <row r="212" spans="1:1" ht="14.25" customHeight="1">
      <c r="A212" s="1"/>
    </row>
    <row r="213" spans="1:1" ht="14.25" customHeight="1">
      <c r="A213" s="1"/>
    </row>
    <row r="214" spans="1:1" ht="14.25" customHeight="1">
      <c r="A214" s="1"/>
    </row>
    <row r="215" spans="1:1" ht="14.25" customHeight="1">
      <c r="A215" s="1"/>
    </row>
    <row r="216" spans="1:1" ht="14.25" customHeight="1">
      <c r="A216" s="1"/>
    </row>
    <row r="217" spans="1:1" ht="14.25" customHeight="1">
      <c r="A217" s="1"/>
    </row>
    <row r="218" spans="1:1" ht="14.25" customHeight="1">
      <c r="A218" s="1"/>
    </row>
    <row r="219" spans="1:1" ht="14.25" customHeight="1">
      <c r="A219" s="1"/>
    </row>
    <row r="220" spans="1:1" ht="14.25" customHeight="1">
      <c r="A220" s="1"/>
    </row>
    <row r="221" spans="1:1" ht="14.25" customHeight="1">
      <c r="A221" s="1"/>
    </row>
    <row r="222" spans="1:1" ht="14.25" customHeight="1">
      <c r="A222" s="1"/>
    </row>
    <row r="223" spans="1:1" ht="14.25" customHeight="1">
      <c r="A223" s="1"/>
    </row>
    <row r="224" spans="1:1" ht="14.25" customHeight="1">
      <c r="A224" s="1"/>
    </row>
    <row r="225" spans="1:1" ht="14.25" customHeight="1">
      <c r="A225" s="1"/>
    </row>
    <row r="226" spans="1:1" ht="14.25" customHeight="1">
      <c r="A226" s="1"/>
    </row>
    <row r="227" spans="1:1" ht="14.25" customHeight="1">
      <c r="A227" s="1"/>
    </row>
    <row r="228" spans="1:1" ht="14.25" customHeight="1">
      <c r="A228" s="1"/>
    </row>
    <row r="229" spans="1:1" ht="14.25" customHeight="1">
      <c r="A229" s="1"/>
    </row>
    <row r="230" spans="1:1" ht="14.25" customHeight="1">
      <c r="A230" s="1"/>
    </row>
    <row r="231" spans="1:1" ht="14.25" customHeight="1">
      <c r="A231" s="1"/>
    </row>
    <row r="232" spans="1:1" ht="14.25" customHeight="1">
      <c r="A232" s="1"/>
    </row>
    <row r="233" spans="1:1" ht="14.25" customHeight="1">
      <c r="A233" s="1"/>
    </row>
    <row r="234" spans="1:1" ht="14.25" customHeight="1">
      <c r="A234" s="1"/>
    </row>
    <row r="235" spans="1:1" ht="14.25" customHeight="1">
      <c r="A235" s="1"/>
    </row>
    <row r="236" spans="1:1" ht="14.25" customHeight="1">
      <c r="A236" s="1"/>
    </row>
    <row r="237" spans="1:1" ht="14.25" customHeight="1">
      <c r="A237" s="1"/>
    </row>
    <row r="238" spans="1:1" ht="14.25" customHeight="1">
      <c r="A238" s="1"/>
    </row>
    <row r="239" spans="1:1" ht="14.25" customHeight="1">
      <c r="A239" s="1"/>
    </row>
    <row r="240" spans="1:1" ht="14.25" customHeight="1">
      <c r="A240" s="1"/>
    </row>
    <row r="241" spans="1:1" ht="14.25" customHeight="1">
      <c r="A241" s="1"/>
    </row>
    <row r="242" spans="1:1" ht="14.25" customHeight="1">
      <c r="A242" s="1"/>
    </row>
    <row r="243" spans="1:1" ht="14.25" customHeight="1">
      <c r="A243" s="1"/>
    </row>
    <row r="244" spans="1:1" ht="14.25" customHeight="1">
      <c r="A244" s="1"/>
    </row>
    <row r="245" spans="1:1" ht="14.25" customHeight="1">
      <c r="A245" s="1"/>
    </row>
    <row r="246" spans="1:1" ht="14.25" customHeight="1">
      <c r="A246" s="1"/>
    </row>
    <row r="247" spans="1:1" ht="14.25" customHeight="1">
      <c r="A247" s="1"/>
    </row>
    <row r="248" spans="1:1" ht="14.25" customHeight="1">
      <c r="A248" s="1"/>
    </row>
    <row r="249" spans="1:1" ht="14.25" customHeight="1">
      <c r="A249" s="1"/>
    </row>
    <row r="250" spans="1:1" ht="14.25" customHeight="1">
      <c r="A250" s="1"/>
    </row>
    <row r="251" spans="1:1" ht="14.25" customHeight="1">
      <c r="A251" s="1"/>
    </row>
    <row r="252" spans="1:1" ht="14.25" customHeight="1">
      <c r="A252" s="1"/>
    </row>
    <row r="253" spans="1:1" ht="14.25" customHeight="1">
      <c r="A253" s="1"/>
    </row>
    <row r="254" spans="1:1" ht="14.25" customHeight="1">
      <c r="A254" s="1"/>
    </row>
    <row r="255" spans="1:1" ht="14.25" customHeight="1">
      <c r="A255" s="1"/>
    </row>
    <row r="256" spans="1:1" ht="14.25" customHeight="1">
      <c r="A256" s="1"/>
    </row>
    <row r="257" spans="1:1" ht="14.25" customHeight="1">
      <c r="A257" s="1"/>
    </row>
    <row r="258" spans="1:1" ht="14.25" customHeight="1">
      <c r="A258" s="1"/>
    </row>
    <row r="259" spans="1:1" ht="14.25" customHeight="1">
      <c r="A259" s="1"/>
    </row>
    <row r="260" spans="1:1" ht="14.25" customHeight="1">
      <c r="A260" s="1"/>
    </row>
    <row r="261" spans="1:1" ht="14.25" customHeight="1">
      <c r="A261" s="1"/>
    </row>
    <row r="262" spans="1:1" ht="14.25" customHeight="1">
      <c r="A262" s="1"/>
    </row>
    <row r="263" spans="1:1" ht="14.25" customHeight="1">
      <c r="A263" s="1"/>
    </row>
    <row r="264" spans="1:1" ht="14.25" customHeight="1">
      <c r="A264" s="1"/>
    </row>
    <row r="265" spans="1:1" ht="14.25" customHeight="1">
      <c r="A265" s="1"/>
    </row>
    <row r="266" spans="1:1" ht="14.25" customHeight="1">
      <c r="A266" s="1"/>
    </row>
    <row r="267" spans="1:1" ht="14.25" customHeight="1">
      <c r="A267" s="1"/>
    </row>
    <row r="268" spans="1:1" ht="14.25" customHeight="1">
      <c r="A268" s="1"/>
    </row>
    <row r="269" spans="1:1" ht="14.25" customHeight="1">
      <c r="A269" s="1"/>
    </row>
    <row r="270" spans="1:1" ht="14.25" customHeight="1">
      <c r="A270" s="1"/>
    </row>
    <row r="271" spans="1:1" ht="14.25" customHeight="1">
      <c r="A271" s="1"/>
    </row>
    <row r="272" spans="1:1" ht="14.25" customHeight="1">
      <c r="A272" s="1"/>
    </row>
    <row r="273" spans="1:1" ht="14.25" customHeight="1">
      <c r="A273" s="1"/>
    </row>
    <row r="274" spans="1:1" ht="14.25" customHeight="1">
      <c r="A274" s="1"/>
    </row>
    <row r="275" spans="1:1" ht="14.25" customHeight="1">
      <c r="A275" s="1"/>
    </row>
    <row r="276" spans="1:1" ht="14.25" customHeight="1">
      <c r="A276" s="1"/>
    </row>
    <row r="277" spans="1:1" ht="14.25" customHeight="1">
      <c r="A277" s="1"/>
    </row>
    <row r="278" spans="1:1" ht="14.25" customHeight="1">
      <c r="A278" s="1"/>
    </row>
    <row r="279" spans="1:1" ht="14.25" customHeight="1">
      <c r="A279" s="1"/>
    </row>
    <row r="280" spans="1:1" ht="14.25" customHeight="1">
      <c r="A280" s="1"/>
    </row>
    <row r="281" spans="1:1" ht="14.25" customHeight="1">
      <c r="A281" s="1"/>
    </row>
    <row r="282" spans="1:1" ht="14.25" customHeight="1">
      <c r="A282" s="1"/>
    </row>
    <row r="283" spans="1:1" ht="14.25" customHeight="1">
      <c r="A283" s="1"/>
    </row>
    <row r="284" spans="1:1" ht="14.25" customHeight="1">
      <c r="A284" s="1"/>
    </row>
    <row r="285" spans="1:1" ht="14.25" customHeight="1">
      <c r="A285" s="1"/>
    </row>
    <row r="286" spans="1:1" ht="14.25" customHeight="1">
      <c r="A286" s="1"/>
    </row>
    <row r="287" spans="1:1" ht="14.25" customHeight="1">
      <c r="A287" s="1"/>
    </row>
    <row r="288" spans="1:1" ht="14.25" customHeight="1">
      <c r="A288" s="1"/>
    </row>
    <row r="289" spans="1:1" ht="14.25" customHeight="1">
      <c r="A289" s="1"/>
    </row>
    <row r="290" spans="1:1" ht="14.25" customHeight="1">
      <c r="A290" s="1"/>
    </row>
    <row r="291" spans="1:1" ht="14.25" customHeight="1">
      <c r="A291" s="1"/>
    </row>
    <row r="292" spans="1:1" ht="14.25" customHeight="1">
      <c r="A292" s="1"/>
    </row>
    <row r="293" spans="1:1" ht="14.25" customHeight="1">
      <c r="A293" s="1"/>
    </row>
    <row r="294" spans="1:1" ht="14.25" customHeight="1">
      <c r="A294" s="1"/>
    </row>
    <row r="295" spans="1:1" ht="14.25" customHeight="1">
      <c r="A295" s="1"/>
    </row>
    <row r="296" spans="1:1" ht="14.25" customHeight="1">
      <c r="A296" s="1"/>
    </row>
    <row r="297" spans="1:1" ht="14.25" customHeight="1">
      <c r="A297" s="1"/>
    </row>
    <row r="298" spans="1:1" ht="14.25" customHeight="1">
      <c r="A298" s="1"/>
    </row>
    <row r="299" spans="1:1" ht="14.25" customHeight="1">
      <c r="A299" s="1"/>
    </row>
    <row r="300" spans="1:1" ht="14.25" customHeight="1">
      <c r="A300" s="1"/>
    </row>
    <row r="301" spans="1:1" ht="14.25" customHeight="1">
      <c r="A301" s="1"/>
    </row>
    <row r="302" spans="1:1" ht="14.25" customHeight="1">
      <c r="A302" s="1"/>
    </row>
    <row r="303" spans="1:1" ht="14.25" customHeight="1">
      <c r="A303" s="1"/>
    </row>
    <row r="304" spans="1:1" ht="14.25" customHeight="1">
      <c r="A304" s="1"/>
    </row>
    <row r="305" spans="1:1" ht="14.25" customHeight="1">
      <c r="A305" s="1"/>
    </row>
    <row r="306" spans="1:1" ht="14.25" customHeight="1">
      <c r="A306" s="1"/>
    </row>
    <row r="307" spans="1:1" ht="14.25" customHeight="1">
      <c r="A307" s="1"/>
    </row>
    <row r="308" spans="1:1" ht="14.25" customHeight="1">
      <c r="A308" s="1"/>
    </row>
    <row r="309" spans="1:1" ht="14.25" customHeight="1">
      <c r="A309" s="1"/>
    </row>
    <row r="310" spans="1:1" ht="14.25" customHeight="1">
      <c r="A310" s="1"/>
    </row>
    <row r="311" spans="1:1" ht="14.25" customHeight="1">
      <c r="A311" s="1"/>
    </row>
    <row r="312" spans="1:1" ht="14.25" customHeight="1">
      <c r="A312" s="1"/>
    </row>
    <row r="313" spans="1:1" ht="14.25" customHeight="1">
      <c r="A313" s="1"/>
    </row>
    <row r="314" spans="1:1" ht="14.25" customHeight="1">
      <c r="A314" s="1"/>
    </row>
    <row r="315" spans="1:1" ht="14.25" customHeight="1">
      <c r="A315" s="1"/>
    </row>
    <row r="316" spans="1:1" ht="14.25" customHeight="1">
      <c r="A316" s="1"/>
    </row>
    <row r="317" spans="1:1" ht="14.25" customHeight="1">
      <c r="A317" s="1"/>
    </row>
    <row r="318" spans="1:1" ht="14.25" customHeight="1">
      <c r="A318" s="1"/>
    </row>
    <row r="319" spans="1:1" ht="14.25" customHeight="1">
      <c r="A319" s="1"/>
    </row>
    <row r="320" spans="1:1" ht="14.25" customHeight="1">
      <c r="A320" s="1"/>
    </row>
    <row r="321" spans="1:1" ht="14.25" customHeight="1">
      <c r="A321" s="1"/>
    </row>
    <row r="322" spans="1:1" ht="14.25" customHeight="1">
      <c r="A322" s="1"/>
    </row>
    <row r="323" spans="1:1" ht="14.25" customHeight="1">
      <c r="A323" s="1"/>
    </row>
    <row r="324" spans="1:1" ht="14.25" customHeight="1">
      <c r="A324" s="1"/>
    </row>
    <row r="325" spans="1:1" ht="14.25" customHeight="1">
      <c r="A325" s="1"/>
    </row>
    <row r="326" spans="1:1" ht="14.25" customHeight="1">
      <c r="A326" s="1"/>
    </row>
    <row r="327" spans="1:1" ht="14.25" customHeight="1">
      <c r="A327" s="1"/>
    </row>
    <row r="328" spans="1:1" ht="14.25" customHeight="1">
      <c r="A328" s="1"/>
    </row>
    <row r="329" spans="1:1" ht="14.25" customHeight="1">
      <c r="A329" s="1"/>
    </row>
    <row r="330" spans="1:1" ht="14.25" customHeight="1">
      <c r="A330" s="1"/>
    </row>
    <row r="331" spans="1:1" ht="14.25" customHeight="1">
      <c r="A331" s="1"/>
    </row>
    <row r="332" spans="1:1" ht="14.25" customHeight="1">
      <c r="A332" s="1"/>
    </row>
    <row r="333" spans="1:1" ht="14.25" customHeight="1">
      <c r="A333" s="1"/>
    </row>
    <row r="334" spans="1:1" ht="14.25" customHeight="1">
      <c r="A334" s="1"/>
    </row>
    <row r="335" spans="1:1" ht="14.25" customHeight="1">
      <c r="A335" s="1"/>
    </row>
    <row r="336" spans="1:1" ht="14.25" customHeight="1">
      <c r="A336" s="1"/>
    </row>
    <row r="337" spans="1:1" ht="14.25" customHeight="1">
      <c r="A337" s="1"/>
    </row>
    <row r="338" spans="1:1" ht="14.25" customHeight="1">
      <c r="A338" s="1"/>
    </row>
    <row r="339" spans="1:1" ht="14.25" customHeight="1">
      <c r="A339" s="1"/>
    </row>
    <row r="340" spans="1:1" ht="14.25" customHeight="1">
      <c r="A340" s="1"/>
    </row>
    <row r="341" spans="1:1" ht="14.25" customHeight="1">
      <c r="A341" s="1"/>
    </row>
    <row r="342" spans="1:1" ht="14.25" customHeight="1">
      <c r="A342" s="1"/>
    </row>
    <row r="343" spans="1:1" ht="14.25" customHeight="1">
      <c r="A343" s="1"/>
    </row>
    <row r="344" spans="1:1" ht="14.25" customHeight="1">
      <c r="A344" s="1"/>
    </row>
    <row r="345" spans="1:1" ht="14.25" customHeight="1">
      <c r="A345" s="1"/>
    </row>
    <row r="346" spans="1:1" ht="14.25" customHeight="1">
      <c r="A346" s="1"/>
    </row>
    <row r="347" spans="1:1" ht="14.25" customHeight="1">
      <c r="A347" s="1"/>
    </row>
    <row r="348" spans="1:1" ht="14.25" customHeight="1">
      <c r="A348" s="1"/>
    </row>
    <row r="349" spans="1:1" ht="14.25" customHeight="1">
      <c r="A349" s="1"/>
    </row>
    <row r="350" spans="1:1" ht="14.25" customHeight="1">
      <c r="A350" s="1"/>
    </row>
    <row r="351" spans="1:1" ht="14.25" customHeight="1">
      <c r="A351" s="1"/>
    </row>
    <row r="352" spans="1:1" ht="14.25" customHeight="1">
      <c r="A352" s="1"/>
    </row>
    <row r="353" spans="1:1" ht="14.25" customHeight="1">
      <c r="A353" s="1"/>
    </row>
    <row r="354" spans="1:1" ht="14.25" customHeight="1">
      <c r="A354" s="1"/>
    </row>
    <row r="355" spans="1:1" ht="14.25" customHeight="1">
      <c r="A355" s="1"/>
    </row>
    <row r="356" spans="1:1" ht="14.25" customHeight="1">
      <c r="A356" s="1"/>
    </row>
    <row r="357" spans="1:1" ht="14.25" customHeight="1">
      <c r="A357" s="1"/>
    </row>
    <row r="358" spans="1:1" ht="14.25" customHeight="1">
      <c r="A358" s="1"/>
    </row>
    <row r="359" spans="1:1" ht="14.25" customHeight="1">
      <c r="A359" s="1"/>
    </row>
    <row r="360" spans="1:1" ht="14.25" customHeight="1">
      <c r="A360" s="1"/>
    </row>
    <row r="361" spans="1:1" ht="14.25" customHeight="1">
      <c r="A361" s="1"/>
    </row>
    <row r="362" spans="1:1" ht="14.25" customHeight="1">
      <c r="A362" s="1"/>
    </row>
    <row r="363" spans="1:1" ht="14.25" customHeight="1">
      <c r="A363" s="1"/>
    </row>
    <row r="364" spans="1:1" ht="14.25" customHeight="1">
      <c r="A364" s="1"/>
    </row>
    <row r="365" spans="1:1" ht="14.25" customHeight="1">
      <c r="A365" s="1"/>
    </row>
    <row r="366" spans="1:1" ht="14.25" customHeight="1">
      <c r="A366" s="1"/>
    </row>
    <row r="367" spans="1:1" ht="14.25" customHeight="1">
      <c r="A367" s="1"/>
    </row>
    <row r="368" spans="1:1" ht="14.25" customHeight="1">
      <c r="A368" s="1"/>
    </row>
    <row r="369" spans="1:1" ht="14.25" customHeight="1">
      <c r="A369" s="1"/>
    </row>
    <row r="370" spans="1:1" ht="14.25" customHeight="1">
      <c r="A370" s="1"/>
    </row>
    <row r="371" spans="1:1" ht="14.25" customHeight="1">
      <c r="A371" s="1"/>
    </row>
    <row r="372" spans="1:1" ht="14.25" customHeight="1">
      <c r="A372" s="1"/>
    </row>
    <row r="373" spans="1:1" ht="14.25" customHeight="1">
      <c r="A373" s="1"/>
    </row>
    <row r="374" spans="1:1" ht="14.25" customHeight="1">
      <c r="A374" s="1"/>
    </row>
    <row r="375" spans="1:1" ht="14.25" customHeight="1">
      <c r="A375" s="1"/>
    </row>
    <row r="376" spans="1:1" ht="14.25" customHeight="1">
      <c r="A376" s="1"/>
    </row>
    <row r="377" spans="1:1" ht="14.25" customHeight="1">
      <c r="A377" s="1"/>
    </row>
    <row r="378" spans="1:1" ht="14.25" customHeight="1">
      <c r="A378" s="1"/>
    </row>
    <row r="379" spans="1:1" ht="14.25" customHeight="1">
      <c r="A379" s="1"/>
    </row>
    <row r="380" spans="1:1" ht="14.25" customHeight="1">
      <c r="A380" s="1"/>
    </row>
    <row r="381" spans="1:1" ht="14.25" customHeight="1">
      <c r="A381" s="1"/>
    </row>
    <row r="382" spans="1:1" ht="14.25" customHeight="1">
      <c r="A382" s="1"/>
    </row>
    <row r="383" spans="1:1" ht="14.25" customHeight="1">
      <c r="A383" s="1"/>
    </row>
    <row r="384" spans="1:1" ht="14.25" customHeight="1">
      <c r="A384" s="1"/>
    </row>
    <row r="385" spans="1:1" ht="14.25" customHeight="1">
      <c r="A385" s="1"/>
    </row>
    <row r="386" spans="1:1" ht="14.25" customHeight="1">
      <c r="A386" s="1"/>
    </row>
    <row r="387" spans="1:1" ht="14.25" customHeight="1">
      <c r="A387" s="1"/>
    </row>
    <row r="388" spans="1:1" ht="14.25" customHeight="1">
      <c r="A388" s="1"/>
    </row>
    <row r="389" spans="1:1" ht="14.25" customHeight="1">
      <c r="A389" s="1"/>
    </row>
    <row r="390" spans="1:1" ht="14.25" customHeight="1">
      <c r="A390" s="1"/>
    </row>
    <row r="391" spans="1:1" ht="14.25" customHeight="1">
      <c r="A391" s="1"/>
    </row>
    <row r="392" spans="1:1" ht="14.25" customHeight="1">
      <c r="A392" s="1"/>
    </row>
    <row r="393" spans="1:1" ht="14.25" customHeight="1">
      <c r="A393" s="1"/>
    </row>
    <row r="394" spans="1:1" ht="14.25" customHeight="1">
      <c r="A394" s="1"/>
    </row>
    <row r="395" spans="1:1" ht="14.25" customHeight="1">
      <c r="A395" s="1"/>
    </row>
    <row r="396" spans="1:1" ht="14.25" customHeight="1">
      <c r="A396" s="1"/>
    </row>
    <row r="397" spans="1:1" ht="14.25" customHeight="1">
      <c r="A397" s="1"/>
    </row>
    <row r="398" spans="1:1" ht="14.25" customHeight="1">
      <c r="A398" s="1"/>
    </row>
    <row r="399" spans="1:1" ht="14.25" customHeight="1">
      <c r="A399" s="1"/>
    </row>
    <row r="400" spans="1:1" ht="14.25" customHeight="1">
      <c r="A400" s="1"/>
    </row>
    <row r="401" spans="1:1" ht="14.25" customHeight="1">
      <c r="A401" s="1"/>
    </row>
    <row r="402" spans="1:1" ht="14.25" customHeight="1">
      <c r="A402" s="1"/>
    </row>
    <row r="403" spans="1:1" ht="14.25" customHeight="1">
      <c r="A403" s="1"/>
    </row>
    <row r="404" spans="1:1" ht="14.25" customHeight="1">
      <c r="A404" s="1"/>
    </row>
    <row r="405" spans="1:1" ht="14.25" customHeight="1">
      <c r="A405" s="1"/>
    </row>
    <row r="406" spans="1:1" ht="14.25" customHeight="1">
      <c r="A406" s="1"/>
    </row>
    <row r="407" spans="1:1" ht="14.25" customHeight="1">
      <c r="A407" s="1"/>
    </row>
    <row r="408" spans="1:1" ht="14.25" customHeight="1">
      <c r="A408" s="1"/>
    </row>
    <row r="409" spans="1:1" ht="14.25" customHeight="1">
      <c r="A409" s="1"/>
    </row>
    <row r="410" spans="1:1" ht="14.25" customHeight="1">
      <c r="A410" s="1"/>
    </row>
    <row r="411" spans="1:1" ht="14.25" customHeight="1">
      <c r="A411" s="1"/>
    </row>
    <row r="412" spans="1:1" ht="14.25" customHeight="1">
      <c r="A412" s="1"/>
    </row>
    <row r="413" spans="1:1" ht="14.25" customHeight="1">
      <c r="A413" s="1"/>
    </row>
    <row r="414" spans="1:1" ht="14.25" customHeight="1">
      <c r="A414" s="1"/>
    </row>
    <row r="415" spans="1:1" ht="14.25" customHeight="1">
      <c r="A415" s="1"/>
    </row>
    <row r="416" spans="1:1" ht="14.25" customHeight="1">
      <c r="A416" s="1"/>
    </row>
    <row r="417" spans="1:1" ht="14.25" customHeight="1">
      <c r="A417" s="1"/>
    </row>
    <row r="418" spans="1:1" ht="14.25" customHeight="1">
      <c r="A418" s="1"/>
    </row>
    <row r="419" spans="1:1" ht="14.25" customHeight="1">
      <c r="A419" s="1"/>
    </row>
    <row r="420" spans="1:1" ht="14.25" customHeight="1">
      <c r="A420" s="1"/>
    </row>
    <row r="421" spans="1:1" ht="14.25" customHeight="1">
      <c r="A421" s="1"/>
    </row>
    <row r="422" spans="1:1" ht="14.25" customHeight="1">
      <c r="A422" s="1"/>
    </row>
    <row r="423" spans="1:1" ht="14.25" customHeight="1">
      <c r="A423" s="1"/>
    </row>
    <row r="424" spans="1:1" ht="14.25" customHeight="1">
      <c r="A424" s="1"/>
    </row>
    <row r="425" spans="1:1" ht="14.25" customHeight="1">
      <c r="A425" s="1"/>
    </row>
    <row r="426" spans="1:1" ht="14.25" customHeight="1">
      <c r="A426" s="1"/>
    </row>
    <row r="427" spans="1:1" ht="14.25" customHeight="1">
      <c r="A427" s="1"/>
    </row>
    <row r="428" spans="1:1" ht="14.25" customHeight="1">
      <c r="A428" s="1"/>
    </row>
    <row r="429" spans="1:1" ht="14.25" customHeight="1">
      <c r="A429" s="1"/>
    </row>
    <row r="430" spans="1:1" ht="14.25" customHeight="1">
      <c r="A430" s="1"/>
    </row>
    <row r="431" spans="1:1" ht="14.25" customHeight="1">
      <c r="A431" s="1"/>
    </row>
    <row r="432" spans="1:1" ht="14.25" customHeight="1">
      <c r="A432" s="1"/>
    </row>
    <row r="433" spans="1:1" ht="14.25" customHeight="1">
      <c r="A433" s="1"/>
    </row>
    <row r="434" spans="1:1" ht="14.25" customHeight="1">
      <c r="A434" s="1"/>
    </row>
    <row r="435" spans="1:1" ht="14.25" customHeight="1">
      <c r="A435" s="1"/>
    </row>
    <row r="436" spans="1:1" ht="14.25" customHeight="1">
      <c r="A436" s="1"/>
    </row>
    <row r="437" spans="1:1" ht="14.25" customHeight="1">
      <c r="A437" s="1"/>
    </row>
    <row r="438" spans="1:1" ht="14.25" customHeight="1">
      <c r="A438" s="1"/>
    </row>
    <row r="439" spans="1:1" ht="14.25" customHeight="1">
      <c r="A439" s="1"/>
    </row>
    <row r="440" spans="1:1" ht="14.25" customHeight="1">
      <c r="A440" s="1"/>
    </row>
    <row r="441" spans="1:1" ht="14.25" customHeight="1">
      <c r="A441" s="1"/>
    </row>
    <row r="442" spans="1:1" ht="14.25" customHeight="1">
      <c r="A442" s="1"/>
    </row>
    <row r="443" spans="1:1" ht="14.25" customHeight="1">
      <c r="A443" s="1"/>
    </row>
    <row r="444" spans="1:1" ht="14.25" customHeight="1">
      <c r="A444" s="1"/>
    </row>
    <row r="445" spans="1:1" ht="14.25" customHeight="1">
      <c r="A445" s="1"/>
    </row>
    <row r="446" spans="1:1" ht="14.25" customHeight="1">
      <c r="A446" s="1"/>
    </row>
    <row r="447" spans="1:1" ht="14.25" customHeight="1">
      <c r="A447" s="1"/>
    </row>
    <row r="448" spans="1:1" ht="14.25" customHeight="1">
      <c r="A448" s="1"/>
    </row>
    <row r="449" spans="1:1" ht="14.25" customHeight="1">
      <c r="A449" s="1"/>
    </row>
    <row r="450" spans="1:1" ht="14.25" customHeight="1">
      <c r="A450" s="1"/>
    </row>
    <row r="451" spans="1:1" ht="14.25" customHeight="1">
      <c r="A451" s="1"/>
    </row>
    <row r="452" spans="1:1" ht="14.25" customHeight="1">
      <c r="A452" s="1"/>
    </row>
    <row r="453" spans="1:1" ht="14.25" customHeight="1">
      <c r="A453" s="1"/>
    </row>
    <row r="454" spans="1:1" ht="14.25" customHeight="1">
      <c r="A454" s="1"/>
    </row>
    <row r="455" spans="1:1" ht="14.25" customHeight="1">
      <c r="A455" s="1"/>
    </row>
    <row r="456" spans="1:1" ht="14.25" customHeight="1">
      <c r="A456" s="1"/>
    </row>
    <row r="457" spans="1:1" ht="14.25" customHeight="1">
      <c r="A457" s="1"/>
    </row>
    <row r="458" spans="1:1" ht="14.25" customHeight="1">
      <c r="A458" s="1"/>
    </row>
    <row r="459" spans="1:1" ht="14.25" customHeight="1">
      <c r="A459" s="1"/>
    </row>
    <row r="460" spans="1:1" ht="14.25" customHeight="1">
      <c r="A460" s="1"/>
    </row>
    <row r="461" spans="1:1" ht="14.25" customHeight="1">
      <c r="A461" s="1"/>
    </row>
    <row r="462" spans="1:1" ht="14.25" customHeight="1">
      <c r="A462" s="1"/>
    </row>
    <row r="463" spans="1:1" ht="14.25" customHeight="1">
      <c r="A463" s="1"/>
    </row>
    <row r="464" spans="1:1" ht="14.25" customHeight="1">
      <c r="A464" s="1"/>
    </row>
    <row r="465" spans="1:1" ht="14.25" customHeight="1">
      <c r="A465" s="1"/>
    </row>
    <row r="466" spans="1:1" ht="14.25" customHeight="1">
      <c r="A466" s="1"/>
    </row>
    <row r="467" spans="1:1" ht="14.25" customHeight="1">
      <c r="A467" s="1"/>
    </row>
    <row r="468" spans="1:1" ht="14.25" customHeight="1">
      <c r="A468" s="1"/>
    </row>
    <row r="469" spans="1:1" ht="14.25" customHeight="1">
      <c r="A469" s="1"/>
    </row>
    <row r="470" spans="1:1" ht="14.25" customHeight="1">
      <c r="A470" s="1"/>
    </row>
    <row r="471" spans="1:1" ht="14.25" customHeight="1">
      <c r="A471" s="1"/>
    </row>
    <row r="472" spans="1:1" ht="14.25" customHeight="1">
      <c r="A472" s="1"/>
    </row>
    <row r="473" spans="1:1" ht="14.25" customHeight="1">
      <c r="A473" s="1"/>
    </row>
    <row r="474" spans="1:1" ht="14.25" customHeight="1">
      <c r="A474" s="1"/>
    </row>
    <row r="475" spans="1:1" ht="14.25" customHeight="1">
      <c r="A475" s="1"/>
    </row>
    <row r="476" spans="1:1" ht="14.25" customHeight="1">
      <c r="A476" s="1"/>
    </row>
    <row r="477" spans="1:1" ht="14.25" customHeight="1">
      <c r="A477" s="1"/>
    </row>
    <row r="478" spans="1:1" ht="14.25" customHeight="1">
      <c r="A478" s="1"/>
    </row>
    <row r="479" spans="1:1" ht="14.25" customHeight="1">
      <c r="A479" s="1"/>
    </row>
    <row r="480" spans="1:1" ht="14.25" customHeight="1">
      <c r="A480" s="1"/>
    </row>
    <row r="481" spans="1:1" ht="14.25" customHeight="1">
      <c r="A481" s="1"/>
    </row>
    <row r="482" spans="1:1" ht="14.25" customHeight="1">
      <c r="A482" s="1"/>
    </row>
    <row r="483" spans="1:1" ht="14.25" customHeight="1">
      <c r="A483" s="1"/>
    </row>
    <row r="484" spans="1:1" ht="14.25" customHeight="1">
      <c r="A484" s="1"/>
    </row>
    <row r="485" spans="1:1" ht="14.25" customHeight="1">
      <c r="A485" s="1"/>
    </row>
    <row r="486" spans="1:1" ht="14.25" customHeight="1">
      <c r="A486" s="1"/>
    </row>
    <row r="487" spans="1:1" ht="14.25" customHeight="1">
      <c r="A487" s="1"/>
    </row>
    <row r="488" spans="1:1" ht="14.25" customHeight="1">
      <c r="A488" s="1"/>
    </row>
    <row r="489" spans="1:1" ht="14.25" customHeight="1">
      <c r="A489" s="1"/>
    </row>
    <row r="490" spans="1:1" ht="14.25" customHeight="1">
      <c r="A490" s="1"/>
    </row>
    <row r="491" spans="1:1" ht="14.25" customHeight="1">
      <c r="A491" s="1"/>
    </row>
    <row r="492" spans="1:1" ht="14.25" customHeight="1">
      <c r="A492" s="1"/>
    </row>
    <row r="493" spans="1:1" ht="14.25" customHeight="1">
      <c r="A493" s="1"/>
    </row>
    <row r="494" spans="1:1" ht="14.25" customHeight="1">
      <c r="A494" s="1"/>
    </row>
    <row r="495" spans="1:1" ht="14.25" customHeight="1">
      <c r="A495" s="1"/>
    </row>
    <row r="496" spans="1:1" ht="14.25" customHeight="1">
      <c r="A496" s="1"/>
    </row>
    <row r="497" spans="1:1" ht="14.25" customHeight="1">
      <c r="A497" s="1"/>
    </row>
    <row r="498" spans="1:1" ht="14.25" customHeight="1">
      <c r="A498" s="1"/>
    </row>
    <row r="499" spans="1:1" ht="14.25" customHeight="1">
      <c r="A499" s="1"/>
    </row>
    <row r="500" spans="1:1" ht="14.25" customHeight="1">
      <c r="A500" s="1"/>
    </row>
    <row r="501" spans="1:1" ht="14.25" customHeight="1">
      <c r="A501" s="1"/>
    </row>
    <row r="502" spans="1:1" ht="14.25" customHeight="1">
      <c r="A502" s="1"/>
    </row>
    <row r="503" spans="1:1" ht="14.25" customHeight="1">
      <c r="A503" s="1"/>
    </row>
    <row r="504" spans="1:1" ht="14.25" customHeight="1">
      <c r="A504" s="1"/>
    </row>
    <row r="505" spans="1:1" ht="14.25" customHeight="1">
      <c r="A505" s="1"/>
    </row>
    <row r="506" spans="1:1" ht="14.25" customHeight="1">
      <c r="A506" s="1"/>
    </row>
    <row r="507" spans="1:1" ht="14.25" customHeight="1">
      <c r="A507" s="1"/>
    </row>
    <row r="508" spans="1:1" ht="14.25" customHeight="1">
      <c r="A508" s="1"/>
    </row>
    <row r="509" spans="1:1" ht="14.25" customHeight="1">
      <c r="A509" s="1"/>
    </row>
    <row r="510" spans="1:1" ht="14.25" customHeight="1">
      <c r="A510" s="1"/>
    </row>
    <row r="511" spans="1:1" ht="14.25" customHeight="1">
      <c r="A511" s="1"/>
    </row>
    <row r="512" spans="1:1" ht="14.25" customHeight="1">
      <c r="A512" s="1"/>
    </row>
    <row r="513" spans="1:1" ht="14.25" customHeight="1">
      <c r="A513" s="1"/>
    </row>
    <row r="514" spans="1:1" ht="14.25" customHeight="1">
      <c r="A514" s="1"/>
    </row>
    <row r="515" spans="1:1" ht="14.25" customHeight="1">
      <c r="A515" s="1"/>
    </row>
    <row r="516" spans="1:1" ht="14.25" customHeight="1">
      <c r="A516" s="1"/>
    </row>
    <row r="517" spans="1:1" ht="14.25" customHeight="1">
      <c r="A517" s="1"/>
    </row>
    <row r="518" spans="1:1" ht="14.25" customHeight="1">
      <c r="A518" s="1"/>
    </row>
    <row r="519" spans="1:1" ht="14.25" customHeight="1">
      <c r="A519" s="1"/>
    </row>
    <row r="520" spans="1:1" ht="14.25" customHeight="1">
      <c r="A520" s="1"/>
    </row>
    <row r="521" spans="1:1" ht="14.25" customHeight="1">
      <c r="A521" s="1"/>
    </row>
    <row r="522" spans="1:1" ht="14.25" customHeight="1">
      <c r="A522" s="1"/>
    </row>
    <row r="523" spans="1:1" ht="14.25" customHeight="1">
      <c r="A523" s="1"/>
    </row>
    <row r="524" spans="1:1" ht="14.25" customHeight="1">
      <c r="A524" s="1"/>
    </row>
    <row r="525" spans="1:1" ht="14.25" customHeight="1">
      <c r="A525" s="1"/>
    </row>
    <row r="526" spans="1:1" ht="14.25" customHeight="1">
      <c r="A526" s="1"/>
    </row>
    <row r="527" spans="1:1" ht="14.25" customHeight="1">
      <c r="A527" s="1"/>
    </row>
    <row r="528" spans="1:1" ht="14.25" customHeight="1">
      <c r="A528" s="1"/>
    </row>
    <row r="529" spans="1:1" ht="14.25" customHeight="1">
      <c r="A529" s="1"/>
    </row>
    <row r="530" spans="1:1" ht="14.25" customHeight="1">
      <c r="A530" s="1"/>
    </row>
    <row r="531" spans="1:1" ht="14.25" customHeight="1">
      <c r="A531" s="1"/>
    </row>
    <row r="532" spans="1:1" ht="14.25" customHeight="1">
      <c r="A532" s="1"/>
    </row>
    <row r="533" spans="1:1" ht="14.25" customHeight="1">
      <c r="A533" s="1"/>
    </row>
    <row r="534" spans="1:1" ht="14.25" customHeight="1">
      <c r="A534" s="1"/>
    </row>
    <row r="535" spans="1:1" ht="14.25" customHeight="1">
      <c r="A535" s="1"/>
    </row>
    <row r="536" spans="1:1" ht="14.25" customHeight="1">
      <c r="A536" s="1"/>
    </row>
    <row r="537" spans="1:1" ht="14.25" customHeight="1">
      <c r="A537" s="1"/>
    </row>
    <row r="538" spans="1:1" ht="14.25" customHeight="1">
      <c r="A538" s="1"/>
    </row>
    <row r="539" spans="1:1" ht="14.25" customHeight="1">
      <c r="A539" s="1"/>
    </row>
    <row r="540" spans="1:1" ht="14.25" customHeight="1">
      <c r="A540" s="1"/>
    </row>
    <row r="541" spans="1:1" ht="14.25" customHeight="1">
      <c r="A541" s="1"/>
    </row>
    <row r="542" spans="1:1" ht="14.25" customHeight="1">
      <c r="A542" s="1"/>
    </row>
    <row r="543" spans="1:1" ht="14.25" customHeight="1">
      <c r="A543" s="1"/>
    </row>
    <row r="544" spans="1:1" ht="14.25" customHeight="1">
      <c r="A544" s="1"/>
    </row>
    <row r="545" spans="1:1" ht="14.25" customHeight="1">
      <c r="A545" s="1"/>
    </row>
    <row r="546" spans="1:1" ht="14.25" customHeight="1">
      <c r="A546" s="1"/>
    </row>
    <row r="547" spans="1:1" ht="14.25" customHeight="1">
      <c r="A547" s="1"/>
    </row>
    <row r="548" spans="1:1" ht="14.25" customHeight="1">
      <c r="A548" s="1"/>
    </row>
    <row r="549" spans="1:1" ht="14.25" customHeight="1">
      <c r="A549" s="1"/>
    </row>
    <row r="550" spans="1:1" ht="14.25" customHeight="1">
      <c r="A550" s="1"/>
    </row>
    <row r="551" spans="1:1" ht="14.25" customHeight="1">
      <c r="A551" s="1"/>
    </row>
    <row r="552" spans="1:1" ht="14.25" customHeight="1">
      <c r="A552" s="1"/>
    </row>
    <row r="553" spans="1:1" ht="14.25" customHeight="1">
      <c r="A553" s="1"/>
    </row>
    <row r="554" spans="1:1" ht="14.25" customHeight="1">
      <c r="A554" s="1"/>
    </row>
    <row r="555" spans="1:1" ht="14.25" customHeight="1">
      <c r="A555" s="1"/>
    </row>
    <row r="556" spans="1:1" ht="14.25" customHeight="1">
      <c r="A556" s="1"/>
    </row>
    <row r="557" spans="1:1" ht="14.25" customHeight="1">
      <c r="A557" s="1"/>
    </row>
    <row r="558" spans="1:1" ht="14.25" customHeight="1">
      <c r="A558" s="1"/>
    </row>
    <row r="559" spans="1:1" ht="14.25" customHeight="1">
      <c r="A559" s="1"/>
    </row>
    <row r="560" spans="1:1" ht="14.25" customHeight="1">
      <c r="A560" s="1"/>
    </row>
    <row r="561" spans="1:1" ht="14.25" customHeight="1">
      <c r="A561" s="1"/>
    </row>
    <row r="562" spans="1:1" ht="14.25" customHeight="1">
      <c r="A562" s="1"/>
    </row>
    <row r="563" spans="1:1" ht="14.25" customHeight="1">
      <c r="A563" s="1"/>
    </row>
    <row r="564" spans="1:1" ht="14.25" customHeight="1">
      <c r="A564" s="1"/>
    </row>
    <row r="565" spans="1:1" ht="14.25" customHeight="1">
      <c r="A565" s="1"/>
    </row>
    <row r="566" spans="1:1" ht="14.25" customHeight="1">
      <c r="A566" s="1"/>
    </row>
    <row r="567" spans="1:1" ht="14.25" customHeight="1">
      <c r="A567" s="1"/>
    </row>
    <row r="568" spans="1:1" ht="14.25" customHeight="1">
      <c r="A568" s="1"/>
    </row>
    <row r="569" spans="1:1" ht="14.25" customHeight="1">
      <c r="A569" s="1"/>
    </row>
    <row r="570" spans="1:1" ht="14.25" customHeight="1">
      <c r="A570" s="1"/>
    </row>
    <row r="571" spans="1:1" ht="14.25" customHeight="1">
      <c r="A571" s="1"/>
    </row>
    <row r="572" spans="1:1" ht="14.25" customHeight="1">
      <c r="A572" s="1"/>
    </row>
    <row r="573" spans="1:1" ht="14.25" customHeight="1">
      <c r="A573" s="1"/>
    </row>
    <row r="574" spans="1:1" ht="14.25" customHeight="1">
      <c r="A574" s="1"/>
    </row>
    <row r="575" spans="1:1" ht="14.25" customHeight="1">
      <c r="A575" s="1"/>
    </row>
    <row r="576" spans="1:1" ht="14.25" customHeight="1">
      <c r="A576" s="1"/>
    </row>
    <row r="577" spans="1:1" ht="14.25" customHeight="1">
      <c r="A577" s="1"/>
    </row>
    <row r="578" spans="1:1" ht="14.25" customHeight="1">
      <c r="A578" s="1"/>
    </row>
    <row r="579" spans="1:1" ht="14.25" customHeight="1">
      <c r="A579" s="1"/>
    </row>
    <row r="580" spans="1:1" ht="14.25" customHeight="1">
      <c r="A580" s="1"/>
    </row>
    <row r="581" spans="1:1" ht="14.25" customHeight="1">
      <c r="A581" s="1"/>
    </row>
    <row r="582" spans="1:1" ht="14.25" customHeight="1">
      <c r="A582" s="1"/>
    </row>
    <row r="583" spans="1:1" ht="14.25" customHeight="1">
      <c r="A583" s="1"/>
    </row>
    <row r="584" spans="1:1" ht="14.25" customHeight="1">
      <c r="A584" s="1"/>
    </row>
    <row r="585" spans="1:1" ht="14.25" customHeight="1">
      <c r="A585" s="1"/>
    </row>
    <row r="586" spans="1:1" ht="14.25" customHeight="1">
      <c r="A586" s="1"/>
    </row>
    <row r="587" spans="1:1" ht="14.25" customHeight="1">
      <c r="A587" s="1"/>
    </row>
    <row r="588" spans="1:1" ht="14.25" customHeight="1">
      <c r="A588" s="1"/>
    </row>
    <row r="589" spans="1:1" ht="14.25" customHeight="1">
      <c r="A589" s="1"/>
    </row>
    <row r="590" spans="1:1" ht="14.25" customHeight="1">
      <c r="A590" s="1"/>
    </row>
    <row r="591" spans="1:1" ht="14.25" customHeight="1">
      <c r="A591" s="1"/>
    </row>
    <row r="592" spans="1:1" ht="14.25" customHeight="1">
      <c r="A592" s="1"/>
    </row>
    <row r="593" spans="1:1" ht="14.25" customHeight="1">
      <c r="A593" s="1"/>
    </row>
    <row r="594" spans="1:1" ht="14.25" customHeight="1">
      <c r="A594" s="1"/>
    </row>
    <row r="595" spans="1:1" ht="14.25" customHeight="1">
      <c r="A595" s="1"/>
    </row>
    <row r="596" spans="1:1" ht="14.25" customHeight="1">
      <c r="A596" s="1"/>
    </row>
    <row r="597" spans="1:1" ht="14.25" customHeight="1">
      <c r="A597" s="1"/>
    </row>
    <row r="598" spans="1:1" ht="14.25" customHeight="1">
      <c r="A598" s="1"/>
    </row>
    <row r="599" spans="1:1" ht="14.25" customHeight="1">
      <c r="A599" s="1"/>
    </row>
    <row r="600" spans="1:1" ht="14.25" customHeight="1">
      <c r="A600" s="1"/>
    </row>
    <row r="601" spans="1:1" ht="14.25" customHeight="1">
      <c r="A601" s="1"/>
    </row>
    <row r="602" spans="1:1" ht="14.25" customHeight="1">
      <c r="A602" s="1"/>
    </row>
    <row r="603" spans="1:1" ht="14.25" customHeight="1">
      <c r="A603" s="1"/>
    </row>
    <row r="604" spans="1:1" ht="14.25" customHeight="1">
      <c r="A604" s="1"/>
    </row>
    <row r="605" spans="1:1" ht="14.25" customHeight="1">
      <c r="A605" s="1"/>
    </row>
    <row r="606" spans="1:1" ht="14.25" customHeight="1">
      <c r="A606" s="1"/>
    </row>
    <row r="607" spans="1:1" ht="14.25" customHeight="1">
      <c r="A607" s="1"/>
    </row>
    <row r="608" spans="1:1" ht="14.25" customHeight="1">
      <c r="A608" s="1"/>
    </row>
    <row r="609" spans="1:1" ht="14.25" customHeight="1">
      <c r="A609" s="1"/>
    </row>
    <row r="610" spans="1:1" ht="14.25" customHeight="1">
      <c r="A610" s="1"/>
    </row>
    <row r="611" spans="1:1" ht="14.25" customHeight="1">
      <c r="A611" s="1"/>
    </row>
    <row r="612" spans="1:1" ht="14.25" customHeight="1">
      <c r="A612" s="1"/>
    </row>
    <row r="613" spans="1:1" ht="14.25" customHeight="1">
      <c r="A613" s="1"/>
    </row>
    <row r="614" spans="1:1" ht="14.25" customHeight="1">
      <c r="A614" s="1"/>
    </row>
    <row r="615" spans="1:1" ht="14.25" customHeight="1">
      <c r="A615" s="1"/>
    </row>
    <row r="616" spans="1:1" ht="14.25" customHeight="1">
      <c r="A616" s="1"/>
    </row>
    <row r="617" spans="1:1" ht="14.25" customHeight="1">
      <c r="A617" s="1"/>
    </row>
    <row r="618" spans="1:1" ht="14.25" customHeight="1">
      <c r="A618" s="1"/>
    </row>
    <row r="619" spans="1:1" ht="14.25" customHeight="1">
      <c r="A619" s="1"/>
    </row>
    <row r="620" spans="1:1" ht="14.25" customHeight="1">
      <c r="A620" s="1"/>
    </row>
    <row r="621" spans="1:1" ht="14.25" customHeight="1">
      <c r="A621" s="1"/>
    </row>
    <row r="622" spans="1:1" ht="14.25" customHeight="1">
      <c r="A622" s="1"/>
    </row>
    <row r="623" spans="1:1" ht="14.25" customHeight="1">
      <c r="A623" s="1"/>
    </row>
    <row r="624" spans="1:1" ht="14.25" customHeight="1">
      <c r="A624" s="1"/>
    </row>
    <row r="625" spans="1:1" ht="14.25" customHeight="1">
      <c r="A625" s="1"/>
    </row>
    <row r="626" spans="1:1" ht="14.25" customHeight="1">
      <c r="A626" s="1"/>
    </row>
    <row r="627" spans="1:1" ht="14.25" customHeight="1">
      <c r="A627" s="1"/>
    </row>
    <row r="628" spans="1:1" ht="14.25" customHeight="1">
      <c r="A628" s="1"/>
    </row>
    <row r="629" spans="1:1" ht="14.25" customHeight="1">
      <c r="A629" s="1"/>
    </row>
    <row r="630" spans="1:1" ht="14.25" customHeight="1">
      <c r="A630" s="1"/>
    </row>
    <row r="631" spans="1:1" ht="14.25" customHeight="1">
      <c r="A631" s="1"/>
    </row>
    <row r="632" spans="1:1" ht="14.25" customHeight="1">
      <c r="A632" s="1"/>
    </row>
    <row r="633" spans="1:1" ht="14.25" customHeight="1">
      <c r="A633" s="1"/>
    </row>
    <row r="634" spans="1:1" ht="14.25" customHeight="1">
      <c r="A634" s="1"/>
    </row>
    <row r="635" spans="1:1" ht="14.25" customHeight="1">
      <c r="A635" s="1"/>
    </row>
    <row r="636" spans="1:1" ht="14.25" customHeight="1">
      <c r="A636" s="1"/>
    </row>
    <row r="637" spans="1:1" ht="14.25" customHeight="1">
      <c r="A637" s="1"/>
    </row>
    <row r="638" spans="1:1" ht="14.25" customHeight="1">
      <c r="A638" s="1"/>
    </row>
    <row r="639" spans="1:1" ht="14.25" customHeight="1">
      <c r="A639" s="1"/>
    </row>
    <row r="640" spans="1:1" ht="14.25" customHeight="1">
      <c r="A640" s="1"/>
    </row>
    <row r="641" spans="1:1" ht="14.25" customHeight="1">
      <c r="A641" s="1"/>
    </row>
    <row r="642" spans="1:1" ht="14.25" customHeight="1">
      <c r="A642" s="1"/>
    </row>
    <row r="643" spans="1:1" ht="14.25" customHeight="1">
      <c r="A643" s="1"/>
    </row>
    <row r="644" spans="1:1" ht="14.25" customHeight="1">
      <c r="A644" s="1"/>
    </row>
    <row r="645" spans="1:1" ht="14.25" customHeight="1">
      <c r="A645" s="1"/>
    </row>
    <row r="646" spans="1:1" ht="14.25" customHeight="1">
      <c r="A646" s="1"/>
    </row>
    <row r="647" spans="1:1" ht="14.25" customHeight="1">
      <c r="A647" s="1"/>
    </row>
    <row r="648" spans="1:1" ht="14.25" customHeight="1">
      <c r="A648" s="1"/>
    </row>
    <row r="649" spans="1:1" ht="14.25" customHeight="1">
      <c r="A649" s="1"/>
    </row>
    <row r="650" spans="1:1" ht="14.25" customHeight="1">
      <c r="A650" s="1"/>
    </row>
    <row r="651" spans="1:1" ht="14.25" customHeight="1">
      <c r="A651" s="1"/>
    </row>
    <row r="652" spans="1:1" ht="14.25" customHeight="1">
      <c r="A652" s="1"/>
    </row>
    <row r="653" spans="1:1" ht="14.25" customHeight="1">
      <c r="A653" s="1"/>
    </row>
    <row r="654" spans="1:1" ht="14.25" customHeight="1">
      <c r="A654" s="1"/>
    </row>
    <row r="655" spans="1:1" ht="14.25" customHeight="1">
      <c r="A655" s="1"/>
    </row>
    <row r="656" spans="1:1" ht="14.25" customHeight="1">
      <c r="A656" s="1"/>
    </row>
    <row r="657" spans="1:1" ht="14.25" customHeight="1">
      <c r="A657" s="1"/>
    </row>
    <row r="658" spans="1:1" ht="14.25" customHeight="1">
      <c r="A658" s="1"/>
    </row>
    <row r="659" spans="1:1" ht="14.25" customHeight="1">
      <c r="A659" s="1"/>
    </row>
    <row r="660" spans="1:1" ht="14.25" customHeight="1">
      <c r="A660" s="1"/>
    </row>
    <row r="661" spans="1:1" ht="14.25" customHeight="1">
      <c r="A661" s="1"/>
    </row>
    <row r="662" spans="1:1" ht="14.25" customHeight="1">
      <c r="A662" s="1"/>
    </row>
    <row r="663" spans="1:1" ht="14.25" customHeight="1">
      <c r="A663" s="1"/>
    </row>
    <row r="664" spans="1:1" ht="14.25" customHeight="1">
      <c r="A664" s="1"/>
    </row>
    <row r="665" spans="1:1" ht="14.25" customHeight="1">
      <c r="A665" s="1"/>
    </row>
    <row r="666" spans="1:1" ht="14.25" customHeight="1">
      <c r="A666" s="1"/>
    </row>
    <row r="667" spans="1:1" ht="14.25" customHeight="1">
      <c r="A667" s="1"/>
    </row>
    <row r="668" spans="1:1" ht="14.25" customHeight="1">
      <c r="A668" s="1"/>
    </row>
    <row r="669" spans="1:1" ht="14.25" customHeight="1">
      <c r="A669" s="1"/>
    </row>
    <row r="670" spans="1:1" ht="14.25" customHeight="1">
      <c r="A670" s="1"/>
    </row>
    <row r="671" spans="1:1" ht="14.25" customHeight="1">
      <c r="A671" s="1"/>
    </row>
    <row r="672" spans="1:1" ht="14.25" customHeight="1">
      <c r="A672" s="1"/>
    </row>
    <row r="673" spans="1:1" ht="14.25" customHeight="1">
      <c r="A673" s="1"/>
    </row>
    <row r="674" spans="1:1" ht="14.25" customHeight="1">
      <c r="A674" s="1"/>
    </row>
    <row r="675" spans="1:1" ht="14.25" customHeight="1">
      <c r="A675" s="1"/>
    </row>
    <row r="676" spans="1:1" ht="14.25" customHeight="1">
      <c r="A676" s="1"/>
    </row>
    <row r="677" spans="1:1" ht="14.25" customHeight="1">
      <c r="A677" s="1"/>
    </row>
    <row r="678" spans="1:1" ht="14.25" customHeight="1">
      <c r="A678" s="1"/>
    </row>
    <row r="679" spans="1:1" ht="14.25" customHeight="1">
      <c r="A679" s="1"/>
    </row>
    <row r="680" spans="1:1" ht="14.25" customHeight="1">
      <c r="A680" s="1"/>
    </row>
    <row r="681" spans="1:1" ht="14.25" customHeight="1">
      <c r="A681" s="1"/>
    </row>
    <row r="682" spans="1:1" ht="14.25" customHeight="1">
      <c r="A682" s="1"/>
    </row>
    <row r="683" spans="1:1" ht="14.25" customHeight="1">
      <c r="A683" s="1"/>
    </row>
    <row r="684" spans="1:1" ht="14.25" customHeight="1">
      <c r="A684" s="1"/>
    </row>
    <row r="685" spans="1:1" ht="14.25" customHeight="1">
      <c r="A685" s="1"/>
    </row>
    <row r="686" spans="1:1" ht="14.25" customHeight="1">
      <c r="A686" s="1"/>
    </row>
    <row r="687" spans="1:1" ht="14.25" customHeight="1">
      <c r="A687" s="1"/>
    </row>
    <row r="688" spans="1:1" ht="14.25" customHeight="1">
      <c r="A688" s="1"/>
    </row>
    <row r="689" spans="1:1" ht="14.25" customHeight="1">
      <c r="A689" s="1"/>
    </row>
    <row r="690" spans="1:1" ht="14.25" customHeight="1">
      <c r="A690" s="1"/>
    </row>
    <row r="691" spans="1:1" ht="14.25" customHeight="1">
      <c r="A691" s="1"/>
    </row>
    <row r="692" spans="1:1" ht="14.25" customHeight="1">
      <c r="A692" s="1"/>
    </row>
    <row r="693" spans="1:1" ht="14.25" customHeight="1">
      <c r="A693" s="1"/>
    </row>
    <row r="694" spans="1:1" ht="14.25" customHeight="1">
      <c r="A694" s="1"/>
    </row>
    <row r="695" spans="1:1" ht="14.25" customHeight="1">
      <c r="A695" s="1"/>
    </row>
    <row r="696" spans="1:1" ht="14.25" customHeight="1">
      <c r="A696" s="1"/>
    </row>
    <row r="697" spans="1:1" ht="14.25" customHeight="1">
      <c r="A697" s="1"/>
    </row>
    <row r="698" spans="1:1" ht="14.25" customHeight="1">
      <c r="A698" s="1"/>
    </row>
    <row r="699" spans="1:1" ht="14.25" customHeight="1">
      <c r="A699" s="1"/>
    </row>
    <row r="700" spans="1:1" ht="14.25" customHeight="1">
      <c r="A700" s="1"/>
    </row>
    <row r="701" spans="1:1" ht="14.25" customHeight="1">
      <c r="A701" s="1"/>
    </row>
    <row r="702" spans="1:1" ht="14.25" customHeight="1">
      <c r="A702" s="1"/>
    </row>
    <row r="703" spans="1:1" ht="14.25" customHeight="1">
      <c r="A703" s="1"/>
    </row>
    <row r="704" spans="1:1" ht="14.25" customHeight="1">
      <c r="A704" s="1"/>
    </row>
    <row r="705" spans="1:1" ht="14.25" customHeight="1">
      <c r="A705" s="1"/>
    </row>
    <row r="706" spans="1:1" ht="14.25" customHeight="1">
      <c r="A706" s="1"/>
    </row>
    <row r="707" spans="1:1" ht="14.25" customHeight="1">
      <c r="A707" s="1"/>
    </row>
    <row r="708" spans="1:1" ht="14.25" customHeight="1">
      <c r="A708" s="1"/>
    </row>
    <row r="709" spans="1:1" ht="14.25" customHeight="1">
      <c r="A709" s="1"/>
    </row>
    <row r="710" spans="1:1" ht="14.25" customHeight="1">
      <c r="A710" s="1"/>
    </row>
    <row r="711" spans="1:1" ht="14.25" customHeight="1">
      <c r="A711" s="1"/>
    </row>
    <row r="712" spans="1:1" ht="14.25" customHeight="1">
      <c r="A712" s="1"/>
    </row>
    <row r="713" spans="1:1" ht="14.25" customHeight="1">
      <c r="A713" s="1"/>
    </row>
    <row r="714" spans="1:1" ht="14.25" customHeight="1">
      <c r="A714" s="1"/>
    </row>
    <row r="715" spans="1:1" ht="14.25" customHeight="1">
      <c r="A715" s="1"/>
    </row>
    <row r="716" spans="1:1" ht="14.25" customHeight="1">
      <c r="A716" s="1"/>
    </row>
    <row r="717" spans="1:1" ht="14.25" customHeight="1">
      <c r="A717" s="1"/>
    </row>
    <row r="718" spans="1:1" ht="14.25" customHeight="1">
      <c r="A718" s="1"/>
    </row>
    <row r="719" spans="1:1" ht="14.25" customHeight="1">
      <c r="A719" s="1"/>
    </row>
    <row r="720" spans="1:1" ht="14.25" customHeight="1">
      <c r="A720" s="1"/>
    </row>
    <row r="721" spans="1:1" ht="14.25" customHeight="1">
      <c r="A721" s="1"/>
    </row>
    <row r="722" spans="1:1" ht="14.25" customHeight="1">
      <c r="A722" s="1"/>
    </row>
    <row r="723" spans="1:1" ht="14.25" customHeight="1">
      <c r="A723" s="1"/>
    </row>
    <row r="724" spans="1:1" ht="14.25" customHeight="1">
      <c r="A724" s="1"/>
    </row>
    <row r="725" spans="1:1" ht="14.25" customHeight="1">
      <c r="A725" s="1"/>
    </row>
    <row r="726" spans="1:1" ht="14.25" customHeight="1">
      <c r="A726" s="1"/>
    </row>
    <row r="727" spans="1:1" ht="14.25" customHeight="1">
      <c r="A727" s="1"/>
    </row>
    <row r="728" spans="1:1" ht="14.25" customHeight="1">
      <c r="A728" s="1"/>
    </row>
    <row r="729" spans="1:1" ht="14.25" customHeight="1">
      <c r="A729" s="1"/>
    </row>
    <row r="730" spans="1:1" ht="14.25" customHeight="1">
      <c r="A730" s="1"/>
    </row>
    <row r="731" spans="1:1" ht="14.25" customHeight="1">
      <c r="A731" s="1"/>
    </row>
    <row r="732" spans="1:1" ht="14.25" customHeight="1">
      <c r="A732" s="1"/>
    </row>
    <row r="733" spans="1:1" ht="14.25" customHeight="1">
      <c r="A733" s="1"/>
    </row>
    <row r="734" spans="1:1" ht="14.25" customHeight="1">
      <c r="A734" s="1"/>
    </row>
    <row r="735" spans="1:1" ht="14.25" customHeight="1">
      <c r="A735" s="1"/>
    </row>
    <row r="736" spans="1:1" ht="14.25" customHeight="1">
      <c r="A736" s="1"/>
    </row>
    <row r="737" spans="1:1" ht="14.25" customHeight="1">
      <c r="A737" s="1"/>
    </row>
    <row r="738" spans="1:1" ht="14.25" customHeight="1">
      <c r="A738" s="1"/>
    </row>
    <row r="739" spans="1:1" ht="14.25" customHeight="1">
      <c r="A739" s="1"/>
    </row>
    <row r="740" spans="1:1" ht="14.25" customHeight="1">
      <c r="A740" s="1"/>
    </row>
    <row r="741" spans="1:1" ht="14.25" customHeight="1">
      <c r="A741" s="1"/>
    </row>
    <row r="742" spans="1:1" ht="14.25" customHeight="1">
      <c r="A742" s="1"/>
    </row>
    <row r="743" spans="1:1" ht="14.25" customHeight="1">
      <c r="A743" s="1"/>
    </row>
    <row r="744" spans="1:1" ht="14.25" customHeight="1">
      <c r="A744" s="1"/>
    </row>
    <row r="745" spans="1:1" ht="14.25" customHeight="1">
      <c r="A745" s="1"/>
    </row>
    <row r="746" spans="1:1" ht="14.25" customHeight="1">
      <c r="A746" s="1"/>
    </row>
    <row r="747" spans="1:1" ht="14.25" customHeight="1">
      <c r="A747" s="1"/>
    </row>
    <row r="748" spans="1:1" ht="14.25" customHeight="1">
      <c r="A748" s="1"/>
    </row>
    <row r="749" spans="1:1" ht="14.25" customHeight="1">
      <c r="A749" s="1"/>
    </row>
    <row r="750" spans="1:1" ht="14.25" customHeight="1">
      <c r="A750" s="1"/>
    </row>
    <row r="751" spans="1:1" ht="14.25" customHeight="1">
      <c r="A751" s="1"/>
    </row>
    <row r="752" spans="1:1" ht="14.25" customHeight="1">
      <c r="A752" s="1"/>
    </row>
    <row r="753" spans="1:1" ht="14.25" customHeight="1">
      <c r="A753" s="1"/>
    </row>
    <row r="754" spans="1:1" ht="14.25" customHeight="1">
      <c r="A754" s="1"/>
    </row>
    <row r="755" spans="1:1" ht="14.25" customHeight="1">
      <c r="A755" s="1"/>
    </row>
    <row r="756" spans="1:1" ht="14.25" customHeight="1">
      <c r="A756" s="1"/>
    </row>
    <row r="757" spans="1:1" ht="14.25" customHeight="1">
      <c r="A757" s="1"/>
    </row>
    <row r="758" spans="1:1" ht="14.25" customHeight="1">
      <c r="A758" s="1"/>
    </row>
    <row r="759" spans="1:1" ht="14.25" customHeight="1">
      <c r="A759" s="1"/>
    </row>
    <row r="760" spans="1:1" ht="14.25" customHeight="1">
      <c r="A760" s="1"/>
    </row>
    <row r="761" spans="1:1" ht="14.25" customHeight="1">
      <c r="A761" s="1"/>
    </row>
    <row r="762" spans="1:1" ht="14.25" customHeight="1">
      <c r="A762" s="1"/>
    </row>
    <row r="763" spans="1:1" ht="14.25" customHeight="1">
      <c r="A763" s="1"/>
    </row>
    <row r="764" spans="1:1" ht="14.25" customHeight="1">
      <c r="A764" s="1"/>
    </row>
    <row r="765" spans="1:1" ht="14.25" customHeight="1">
      <c r="A765" s="1"/>
    </row>
    <row r="766" spans="1:1" ht="14.25" customHeight="1">
      <c r="A766" s="1"/>
    </row>
    <row r="767" spans="1:1" ht="14.25" customHeight="1">
      <c r="A767" s="1"/>
    </row>
    <row r="768" spans="1:1" ht="14.25" customHeight="1">
      <c r="A768" s="1"/>
    </row>
    <row r="769" spans="1:1" ht="14.25" customHeight="1">
      <c r="A769" s="1"/>
    </row>
    <row r="770" spans="1:1" ht="14.25" customHeight="1">
      <c r="A770" s="1"/>
    </row>
    <row r="771" spans="1:1" ht="14.25" customHeight="1">
      <c r="A771" s="1"/>
    </row>
    <row r="772" spans="1:1" ht="14.25" customHeight="1">
      <c r="A772" s="1"/>
    </row>
    <row r="773" spans="1:1" ht="14.25" customHeight="1">
      <c r="A773" s="1"/>
    </row>
    <row r="774" spans="1:1" ht="14.25" customHeight="1">
      <c r="A774" s="1"/>
    </row>
    <row r="775" spans="1:1" ht="14.25" customHeight="1">
      <c r="A775" s="1"/>
    </row>
    <row r="776" spans="1:1" ht="14.25" customHeight="1">
      <c r="A776" s="1"/>
    </row>
    <row r="777" spans="1:1" ht="14.25" customHeight="1">
      <c r="A777" s="1"/>
    </row>
    <row r="778" spans="1:1" ht="14.25" customHeight="1">
      <c r="A778" s="1"/>
    </row>
    <row r="779" spans="1:1" ht="14.25" customHeight="1">
      <c r="A779" s="1"/>
    </row>
    <row r="780" spans="1:1" ht="14.25" customHeight="1">
      <c r="A780" s="1"/>
    </row>
    <row r="781" spans="1:1" ht="14.25" customHeight="1">
      <c r="A781" s="1"/>
    </row>
    <row r="782" spans="1:1" ht="14.25" customHeight="1">
      <c r="A782" s="1"/>
    </row>
    <row r="783" spans="1:1" ht="14.25" customHeight="1">
      <c r="A783" s="1"/>
    </row>
    <row r="784" spans="1:1" ht="14.25" customHeight="1">
      <c r="A784" s="1"/>
    </row>
    <row r="785" spans="1:1" ht="14.25" customHeight="1">
      <c r="A785" s="1"/>
    </row>
    <row r="786" spans="1:1" ht="14.25" customHeight="1">
      <c r="A786" s="1"/>
    </row>
    <row r="787" spans="1:1" ht="14.25" customHeight="1">
      <c r="A787" s="1"/>
    </row>
    <row r="788" spans="1:1" ht="14.25" customHeight="1">
      <c r="A788" s="1"/>
    </row>
    <row r="789" spans="1:1" ht="14.25" customHeight="1">
      <c r="A789" s="1"/>
    </row>
    <row r="790" spans="1:1" ht="14.25" customHeight="1">
      <c r="A790" s="1"/>
    </row>
    <row r="791" spans="1:1" ht="14.25" customHeight="1">
      <c r="A791" s="1"/>
    </row>
    <row r="792" spans="1:1" ht="14.25" customHeight="1">
      <c r="A792" s="1"/>
    </row>
    <row r="793" spans="1:1" ht="14.25" customHeight="1">
      <c r="A793" s="1"/>
    </row>
    <row r="794" spans="1:1" ht="14.25" customHeight="1">
      <c r="A794" s="1"/>
    </row>
    <row r="795" spans="1:1" ht="14.25" customHeight="1">
      <c r="A795" s="1"/>
    </row>
    <row r="796" spans="1:1" ht="14.25" customHeight="1">
      <c r="A796" s="1"/>
    </row>
    <row r="797" spans="1:1" ht="14.25" customHeight="1">
      <c r="A797" s="1"/>
    </row>
    <row r="798" spans="1:1" ht="14.25" customHeight="1">
      <c r="A798" s="1"/>
    </row>
    <row r="799" spans="1:1" ht="14.25" customHeight="1">
      <c r="A799" s="1"/>
    </row>
    <row r="800" spans="1:1" ht="14.25" customHeight="1">
      <c r="A800" s="1"/>
    </row>
    <row r="801" spans="1:1" ht="14.25" customHeight="1">
      <c r="A801" s="1"/>
    </row>
    <row r="802" spans="1:1" ht="14.25" customHeight="1">
      <c r="A802" s="1"/>
    </row>
    <row r="803" spans="1:1" ht="14.25" customHeight="1">
      <c r="A803" s="1"/>
    </row>
    <row r="804" spans="1:1" ht="14.25" customHeight="1">
      <c r="A804" s="1"/>
    </row>
    <row r="805" spans="1:1" ht="14.25" customHeight="1">
      <c r="A805" s="1"/>
    </row>
    <row r="806" spans="1:1" ht="14.25" customHeight="1">
      <c r="A806" s="1"/>
    </row>
    <row r="807" spans="1:1" ht="14.25" customHeight="1">
      <c r="A807" s="1"/>
    </row>
    <row r="808" spans="1:1" ht="14.25" customHeight="1">
      <c r="A808" s="1"/>
    </row>
    <row r="809" spans="1:1" ht="14.25" customHeight="1">
      <c r="A809" s="1"/>
    </row>
    <row r="810" spans="1:1" ht="14.25" customHeight="1">
      <c r="A810" s="1"/>
    </row>
    <row r="811" spans="1:1" ht="14.25" customHeight="1">
      <c r="A811" s="1"/>
    </row>
    <row r="812" spans="1:1" ht="14.25" customHeight="1">
      <c r="A812" s="1"/>
    </row>
    <row r="813" spans="1:1" ht="14.25" customHeight="1">
      <c r="A813" s="1"/>
    </row>
    <row r="814" spans="1:1" ht="14.25" customHeight="1">
      <c r="A814" s="1"/>
    </row>
    <row r="815" spans="1:1" ht="14.25" customHeight="1">
      <c r="A815" s="1"/>
    </row>
    <row r="816" spans="1:1" ht="14.25" customHeight="1">
      <c r="A816" s="1"/>
    </row>
    <row r="817" spans="1:1" ht="14.25" customHeight="1">
      <c r="A817" s="1"/>
    </row>
    <row r="818" spans="1:1" ht="14.25" customHeight="1">
      <c r="A818" s="1"/>
    </row>
    <row r="819" spans="1:1" ht="14.25" customHeight="1">
      <c r="A819" s="1"/>
    </row>
    <row r="820" spans="1:1" ht="14.25" customHeight="1">
      <c r="A820" s="1"/>
    </row>
    <row r="821" spans="1:1" ht="14.25" customHeight="1">
      <c r="A821" s="1"/>
    </row>
    <row r="822" spans="1:1" ht="14.25" customHeight="1">
      <c r="A822" s="1"/>
    </row>
    <row r="823" spans="1:1" ht="14.25" customHeight="1">
      <c r="A823" s="1"/>
    </row>
    <row r="824" spans="1:1" ht="14.25" customHeight="1">
      <c r="A824" s="1"/>
    </row>
    <row r="825" spans="1:1" ht="14.25" customHeight="1">
      <c r="A825" s="1"/>
    </row>
    <row r="826" spans="1:1" ht="14.25" customHeight="1">
      <c r="A826" s="1"/>
    </row>
    <row r="827" spans="1:1" ht="14.25" customHeight="1">
      <c r="A827" s="1"/>
    </row>
    <row r="828" spans="1:1" ht="14.25" customHeight="1">
      <c r="A828" s="1"/>
    </row>
    <row r="829" spans="1:1" ht="14.25" customHeight="1">
      <c r="A829" s="1"/>
    </row>
    <row r="830" spans="1:1" ht="14.25" customHeight="1">
      <c r="A830" s="1"/>
    </row>
    <row r="831" spans="1:1" ht="14.25" customHeight="1">
      <c r="A831" s="1"/>
    </row>
    <row r="832" spans="1:1" ht="14.25" customHeight="1">
      <c r="A832" s="1"/>
    </row>
    <row r="833" spans="1:1" ht="14.25" customHeight="1">
      <c r="A833" s="1"/>
    </row>
    <row r="834" spans="1:1" ht="14.25" customHeight="1">
      <c r="A834" s="1"/>
    </row>
    <row r="835" spans="1:1" ht="14.25" customHeight="1">
      <c r="A835" s="1"/>
    </row>
    <row r="836" spans="1:1" ht="14.25" customHeight="1">
      <c r="A836" s="1"/>
    </row>
    <row r="837" spans="1:1" ht="14.25" customHeight="1">
      <c r="A837" s="1"/>
    </row>
    <row r="838" spans="1:1" ht="14.25" customHeight="1">
      <c r="A838" s="1"/>
    </row>
    <row r="839" spans="1:1" ht="14.25" customHeight="1">
      <c r="A839" s="1"/>
    </row>
    <row r="840" spans="1:1" ht="14.25" customHeight="1">
      <c r="A840" s="1"/>
    </row>
    <row r="841" spans="1:1" ht="14.25" customHeight="1">
      <c r="A841" s="1"/>
    </row>
    <row r="842" spans="1:1" ht="14.25" customHeight="1">
      <c r="A842" s="1"/>
    </row>
    <row r="843" spans="1:1" ht="14.25" customHeight="1">
      <c r="A843" s="1"/>
    </row>
    <row r="844" spans="1:1" ht="14.25" customHeight="1">
      <c r="A844" s="1"/>
    </row>
    <row r="845" spans="1:1" ht="14.25" customHeight="1">
      <c r="A845" s="1"/>
    </row>
    <row r="846" spans="1:1" ht="14.25" customHeight="1">
      <c r="A846" s="1"/>
    </row>
    <row r="847" spans="1:1" ht="14.25" customHeight="1">
      <c r="A847" s="1"/>
    </row>
    <row r="848" spans="1:1" ht="14.25" customHeight="1">
      <c r="A848" s="1"/>
    </row>
    <row r="849" spans="1:1" ht="14.25" customHeight="1">
      <c r="A849" s="1"/>
    </row>
    <row r="850" spans="1:1" ht="14.25" customHeight="1">
      <c r="A850" s="1"/>
    </row>
    <row r="851" spans="1:1" ht="14.25" customHeight="1">
      <c r="A851" s="1"/>
    </row>
    <row r="852" spans="1:1" ht="14.25" customHeight="1">
      <c r="A852" s="1"/>
    </row>
    <row r="853" spans="1:1" ht="14.25" customHeight="1">
      <c r="A853" s="1"/>
    </row>
    <row r="854" spans="1:1" ht="14.25" customHeight="1">
      <c r="A854" s="1"/>
    </row>
    <row r="855" spans="1:1" ht="14.25" customHeight="1">
      <c r="A855" s="1"/>
    </row>
    <row r="856" spans="1:1" ht="14.25" customHeight="1">
      <c r="A856" s="1"/>
    </row>
    <row r="857" spans="1:1" ht="14.25" customHeight="1">
      <c r="A857" s="1"/>
    </row>
    <row r="858" spans="1:1" ht="14.25" customHeight="1">
      <c r="A858" s="1"/>
    </row>
    <row r="859" spans="1:1" ht="14.25" customHeight="1">
      <c r="A859" s="1"/>
    </row>
    <row r="860" spans="1:1" ht="14.25" customHeight="1">
      <c r="A860" s="1"/>
    </row>
    <row r="861" spans="1:1" ht="14.25" customHeight="1">
      <c r="A861" s="1"/>
    </row>
    <row r="862" spans="1:1" ht="14.25" customHeight="1">
      <c r="A862" s="1"/>
    </row>
    <row r="863" spans="1:1" ht="14.25" customHeight="1">
      <c r="A863" s="1"/>
    </row>
    <row r="864" spans="1:1" ht="14.25" customHeight="1">
      <c r="A864" s="1"/>
    </row>
    <row r="865" spans="1:1" ht="14.25" customHeight="1">
      <c r="A865" s="1"/>
    </row>
    <row r="866" spans="1:1" ht="14.25" customHeight="1">
      <c r="A866" s="1"/>
    </row>
    <row r="867" spans="1:1" ht="14.25" customHeight="1">
      <c r="A867" s="1"/>
    </row>
    <row r="868" spans="1:1" ht="14.25" customHeight="1">
      <c r="A868" s="1"/>
    </row>
    <row r="869" spans="1:1" ht="14.25" customHeight="1">
      <c r="A869" s="1"/>
    </row>
    <row r="870" spans="1:1" ht="14.25" customHeight="1">
      <c r="A870" s="1"/>
    </row>
    <row r="871" spans="1:1" ht="14.25" customHeight="1">
      <c r="A871" s="1"/>
    </row>
    <row r="872" spans="1:1" ht="14.25" customHeight="1">
      <c r="A872" s="1"/>
    </row>
    <row r="873" spans="1:1" ht="14.25" customHeight="1">
      <c r="A873" s="1"/>
    </row>
    <row r="874" spans="1:1" ht="14.25" customHeight="1">
      <c r="A874" s="1"/>
    </row>
    <row r="875" spans="1:1" ht="14.25" customHeight="1">
      <c r="A875" s="1"/>
    </row>
    <row r="876" spans="1:1" ht="14.25" customHeight="1">
      <c r="A876" s="1"/>
    </row>
    <row r="877" spans="1:1" ht="14.25" customHeight="1">
      <c r="A877" s="1"/>
    </row>
    <row r="878" spans="1:1" ht="14.25" customHeight="1">
      <c r="A878" s="1"/>
    </row>
    <row r="879" spans="1:1" ht="14.25" customHeight="1">
      <c r="A879" s="1"/>
    </row>
    <row r="880" spans="1:1" ht="14.25" customHeight="1">
      <c r="A880" s="1"/>
    </row>
    <row r="881" spans="1:1" ht="14.25" customHeight="1">
      <c r="A881" s="1"/>
    </row>
    <row r="882" spans="1:1" ht="14.25" customHeight="1">
      <c r="A882" s="1"/>
    </row>
    <row r="883" spans="1:1" ht="14.25" customHeight="1">
      <c r="A883" s="1"/>
    </row>
    <row r="884" spans="1:1" ht="14.25" customHeight="1">
      <c r="A884" s="1"/>
    </row>
    <row r="885" spans="1:1" ht="14.25" customHeight="1">
      <c r="A885" s="1"/>
    </row>
    <row r="886" spans="1:1" ht="14.25" customHeight="1">
      <c r="A886" s="1"/>
    </row>
    <row r="887" spans="1:1" ht="14.25" customHeight="1">
      <c r="A887" s="1"/>
    </row>
    <row r="888" spans="1:1" ht="14.25" customHeight="1">
      <c r="A888" s="1"/>
    </row>
    <row r="889" spans="1:1" ht="14.25" customHeight="1">
      <c r="A889" s="1"/>
    </row>
    <row r="890" spans="1:1" ht="14.25" customHeight="1">
      <c r="A890" s="1"/>
    </row>
    <row r="891" spans="1:1" ht="14.25" customHeight="1">
      <c r="A891" s="1"/>
    </row>
    <row r="892" spans="1:1" ht="14.25" customHeight="1">
      <c r="A892" s="1"/>
    </row>
    <row r="893" spans="1:1" ht="14.25" customHeight="1">
      <c r="A893" s="1"/>
    </row>
    <row r="894" spans="1:1" ht="14.25" customHeight="1">
      <c r="A894" s="1"/>
    </row>
    <row r="895" spans="1:1" ht="14.25" customHeight="1">
      <c r="A895" s="1"/>
    </row>
    <row r="896" spans="1:1" ht="14.25" customHeight="1">
      <c r="A896" s="1"/>
    </row>
    <row r="897" spans="1:1" ht="14.25" customHeight="1">
      <c r="A897" s="1"/>
    </row>
    <row r="898" spans="1:1" ht="14.25" customHeight="1">
      <c r="A898" s="1"/>
    </row>
    <row r="899" spans="1:1" ht="14.25" customHeight="1">
      <c r="A899" s="1"/>
    </row>
    <row r="900" spans="1:1" ht="14.25" customHeight="1">
      <c r="A900" s="1"/>
    </row>
    <row r="901" spans="1:1" ht="14.25" customHeight="1">
      <c r="A901" s="1"/>
    </row>
    <row r="902" spans="1:1" ht="14.25" customHeight="1">
      <c r="A902" s="1"/>
    </row>
    <row r="903" spans="1:1" ht="14.25" customHeight="1">
      <c r="A903" s="1"/>
    </row>
    <row r="904" spans="1:1" ht="14.25" customHeight="1">
      <c r="A904" s="1"/>
    </row>
    <row r="905" spans="1:1" ht="14.25" customHeight="1">
      <c r="A905" s="1"/>
    </row>
    <row r="906" spans="1:1" ht="14.25" customHeight="1">
      <c r="A906" s="1"/>
    </row>
    <row r="907" spans="1:1" ht="14.25" customHeight="1">
      <c r="A907" s="1"/>
    </row>
    <row r="908" spans="1:1" ht="14.25" customHeight="1">
      <c r="A908" s="1"/>
    </row>
    <row r="909" spans="1:1" ht="14.25" customHeight="1">
      <c r="A909" s="1"/>
    </row>
    <row r="910" spans="1:1" ht="14.25" customHeight="1">
      <c r="A910" s="1"/>
    </row>
    <row r="911" spans="1:1" ht="14.25" customHeight="1">
      <c r="A911" s="1"/>
    </row>
    <row r="912" spans="1:1" ht="14.25" customHeight="1">
      <c r="A912" s="1"/>
    </row>
    <row r="913" spans="1:1" ht="14.25" customHeight="1">
      <c r="A913" s="1"/>
    </row>
    <row r="914" spans="1:1" ht="14.25" customHeight="1">
      <c r="A914" s="1"/>
    </row>
    <row r="915" spans="1:1" ht="14.25" customHeight="1">
      <c r="A915" s="1"/>
    </row>
    <row r="916" spans="1:1" ht="14.25" customHeight="1">
      <c r="A916" s="1"/>
    </row>
    <row r="917" spans="1:1" ht="14.25" customHeight="1">
      <c r="A917" s="1"/>
    </row>
    <row r="918" spans="1:1" ht="14.25" customHeight="1">
      <c r="A918" s="1"/>
    </row>
    <row r="919" spans="1:1" ht="14.25" customHeight="1">
      <c r="A919" s="1"/>
    </row>
    <row r="920" spans="1:1" ht="14.25" customHeight="1">
      <c r="A920" s="1"/>
    </row>
    <row r="921" spans="1:1" ht="14.25" customHeight="1">
      <c r="A921" s="1"/>
    </row>
    <row r="922" spans="1:1" ht="14.25" customHeight="1">
      <c r="A922" s="1"/>
    </row>
    <row r="923" spans="1:1" ht="14.25" customHeight="1">
      <c r="A923" s="1"/>
    </row>
    <row r="924" spans="1:1" ht="14.25" customHeight="1">
      <c r="A924" s="1"/>
    </row>
    <row r="925" spans="1:1" ht="14.25" customHeight="1">
      <c r="A925" s="1"/>
    </row>
    <row r="926" spans="1:1" ht="14.25" customHeight="1">
      <c r="A926" s="1"/>
    </row>
    <row r="927" spans="1:1" ht="14.25" customHeight="1">
      <c r="A927" s="1"/>
    </row>
    <row r="928" spans="1:1" ht="14.25" customHeight="1">
      <c r="A928" s="1"/>
    </row>
    <row r="929" spans="1:1" ht="14.25" customHeight="1">
      <c r="A929" s="1"/>
    </row>
    <row r="930" spans="1:1" ht="14.25" customHeight="1">
      <c r="A930" s="1"/>
    </row>
    <row r="931" spans="1:1" ht="14.25" customHeight="1">
      <c r="A931" s="1"/>
    </row>
    <row r="932" spans="1:1" ht="14.25" customHeight="1">
      <c r="A932" s="1"/>
    </row>
    <row r="933" spans="1:1" ht="14.25" customHeight="1">
      <c r="A933" s="1"/>
    </row>
    <row r="934" spans="1:1" ht="14.25" customHeight="1">
      <c r="A934" s="1"/>
    </row>
    <row r="935" spans="1:1" ht="14.25" customHeight="1">
      <c r="A935" s="1"/>
    </row>
    <row r="936" spans="1:1" ht="14.25" customHeight="1">
      <c r="A936" s="1"/>
    </row>
    <row r="937" spans="1:1" ht="14.25" customHeight="1">
      <c r="A937" s="1"/>
    </row>
    <row r="938" spans="1:1" ht="14.25" customHeight="1">
      <c r="A938" s="1"/>
    </row>
    <row r="939" spans="1:1" ht="14.25" customHeight="1">
      <c r="A939" s="1"/>
    </row>
    <row r="940" spans="1:1" ht="14.25" customHeight="1">
      <c r="A940" s="1"/>
    </row>
    <row r="941" spans="1:1" ht="14.25" customHeight="1">
      <c r="A941" s="1"/>
    </row>
    <row r="942" spans="1:1" ht="14.25" customHeight="1">
      <c r="A942" s="1"/>
    </row>
    <row r="943" spans="1:1" ht="14.25" customHeight="1">
      <c r="A943" s="1"/>
    </row>
    <row r="944" spans="1:1" ht="14.25" customHeight="1">
      <c r="A944" s="1"/>
    </row>
    <row r="945" spans="1:1" ht="14.25" customHeight="1">
      <c r="A945" s="1"/>
    </row>
    <row r="946" spans="1:1" ht="14.25" customHeight="1">
      <c r="A946" s="1"/>
    </row>
    <row r="947" spans="1:1" ht="14.25" customHeight="1">
      <c r="A947" s="1"/>
    </row>
    <row r="948" spans="1:1" ht="14.25" customHeight="1">
      <c r="A948" s="1"/>
    </row>
    <row r="949" spans="1:1" ht="14.25" customHeight="1">
      <c r="A949" s="1"/>
    </row>
    <row r="950" spans="1:1" ht="14.25" customHeight="1">
      <c r="A950" s="1"/>
    </row>
    <row r="951" spans="1:1" ht="14.25" customHeight="1">
      <c r="A951" s="1"/>
    </row>
    <row r="952" spans="1:1" ht="14.25" customHeight="1">
      <c r="A952" s="1"/>
    </row>
    <row r="953" spans="1:1" ht="14.25" customHeight="1">
      <c r="A953" s="1"/>
    </row>
    <row r="954" spans="1:1" ht="14.25" customHeight="1">
      <c r="A954" s="1"/>
    </row>
    <row r="955" spans="1:1" ht="14.25" customHeight="1">
      <c r="A955" s="1"/>
    </row>
    <row r="956" spans="1:1" ht="14.25" customHeight="1">
      <c r="A956" s="1"/>
    </row>
    <row r="957" spans="1:1" ht="14.25" customHeight="1">
      <c r="A957" s="1"/>
    </row>
    <row r="958" spans="1:1" ht="14.25" customHeight="1">
      <c r="A958" s="1"/>
    </row>
    <row r="959" spans="1:1" ht="14.25" customHeight="1">
      <c r="A959" s="1"/>
    </row>
    <row r="960" spans="1:1" ht="14.25" customHeight="1">
      <c r="A960" s="1"/>
    </row>
    <row r="961" spans="1:1" ht="14.25" customHeight="1">
      <c r="A961" s="1"/>
    </row>
    <row r="962" spans="1:1" ht="14.25" customHeight="1">
      <c r="A962" s="1"/>
    </row>
    <row r="963" spans="1:1" ht="14.25" customHeight="1">
      <c r="A963" s="1"/>
    </row>
    <row r="964" spans="1:1" ht="14.25" customHeight="1">
      <c r="A964" s="1"/>
    </row>
    <row r="965" spans="1:1" ht="14.25" customHeight="1">
      <c r="A965" s="1"/>
    </row>
    <row r="966" spans="1:1" ht="14.25" customHeight="1">
      <c r="A966" s="1"/>
    </row>
    <row r="967" spans="1:1" ht="14.25" customHeight="1">
      <c r="A967" s="1"/>
    </row>
    <row r="968" spans="1:1" ht="14.25" customHeight="1">
      <c r="A968" s="1"/>
    </row>
    <row r="969" spans="1:1" ht="14.25" customHeight="1">
      <c r="A969" s="1"/>
    </row>
    <row r="970" spans="1:1" ht="14.25" customHeight="1">
      <c r="A970" s="1"/>
    </row>
    <row r="971" spans="1:1" ht="14.25" customHeight="1">
      <c r="A971" s="1"/>
    </row>
    <row r="972" spans="1:1" ht="14.25" customHeight="1">
      <c r="A972" s="1"/>
    </row>
    <row r="973" spans="1:1" ht="14.25" customHeight="1">
      <c r="A973" s="1"/>
    </row>
    <row r="974" spans="1:1" ht="14.25" customHeight="1">
      <c r="A974" s="1"/>
    </row>
    <row r="975" spans="1:1" ht="14.25" customHeight="1">
      <c r="A975" s="1"/>
    </row>
    <row r="976" spans="1:1" ht="14.25" customHeight="1">
      <c r="A976" s="1"/>
    </row>
    <row r="977" spans="1:1" ht="14.25" customHeight="1">
      <c r="A977" s="1"/>
    </row>
    <row r="978" spans="1:1" ht="14.25" customHeight="1">
      <c r="A978" s="1"/>
    </row>
    <row r="979" spans="1:1" ht="14.25" customHeight="1">
      <c r="A979" s="1"/>
    </row>
    <row r="980" spans="1:1" ht="14.25" customHeight="1">
      <c r="A980" s="1"/>
    </row>
    <row r="981" spans="1:1" ht="14.25" customHeight="1">
      <c r="A981" s="1"/>
    </row>
    <row r="982" spans="1:1" ht="14.25" customHeight="1">
      <c r="A982" s="1"/>
    </row>
    <row r="983" spans="1:1" ht="14.25" customHeight="1">
      <c r="A983" s="1"/>
    </row>
    <row r="984" spans="1:1" ht="14.25" customHeight="1">
      <c r="A984" s="1"/>
    </row>
    <row r="985" spans="1:1" ht="14.25" customHeight="1">
      <c r="A985" s="1"/>
    </row>
    <row r="986" spans="1:1" ht="14.25" customHeight="1">
      <c r="A986" s="1"/>
    </row>
    <row r="987" spans="1:1" ht="14.25" customHeight="1">
      <c r="A987" s="1"/>
    </row>
    <row r="988" spans="1:1" ht="14.25" customHeight="1">
      <c r="A988" s="1"/>
    </row>
    <row r="989" spans="1:1" ht="14.25" customHeight="1">
      <c r="A989" s="1"/>
    </row>
    <row r="990" spans="1:1" ht="14.25" customHeight="1">
      <c r="A990" s="1"/>
    </row>
    <row r="991" spans="1:1" ht="14.25" customHeight="1">
      <c r="A991" s="1"/>
    </row>
    <row r="992" spans="1:1" ht="14.25" customHeight="1">
      <c r="A992" s="1"/>
    </row>
    <row r="993" spans="1:1" ht="14.25" customHeight="1">
      <c r="A993" s="1"/>
    </row>
    <row r="994" spans="1:1" ht="14.25" customHeight="1">
      <c r="A994" s="1"/>
    </row>
    <row r="995" spans="1:1" ht="14.25" customHeight="1">
      <c r="A995" s="1"/>
    </row>
    <row r="996" spans="1:1" ht="14.25" customHeight="1">
      <c r="A996" s="1"/>
    </row>
    <row r="997" spans="1:1" ht="14.25" customHeight="1">
      <c r="A997" s="1"/>
    </row>
    <row r="998" spans="1:1" ht="14.25" customHeight="1">
      <c r="A998" s="1"/>
    </row>
    <row r="999" spans="1:1" ht="14.25" customHeight="1">
      <c r="A999" s="1"/>
    </row>
    <row r="1000" spans="1:1" ht="14.25" customHeight="1">
      <c r="A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000"/>
  <sheetViews>
    <sheetView workbookViewId="0"/>
  </sheetViews>
  <sheetFormatPr baseColWidth="10" defaultColWidth="12.6640625" defaultRowHeight="15" customHeight="1" x14ac:dyDescent="0"/>
  <cols>
    <col min="1" max="5" width="7.6640625" customWidth="1"/>
    <col min="6" max="6" width="9.1640625" customWidth="1"/>
    <col min="7" max="7" width="12.1640625" customWidth="1"/>
    <col min="8" max="8" width="11.6640625" customWidth="1"/>
    <col min="9" max="26" width="7.6640625" customWidth="1"/>
  </cols>
  <sheetData>
    <row r="1" spans="1:10" ht="14.25" customHeight="1">
      <c r="A1" s="1" t="s">
        <v>1</v>
      </c>
      <c r="D1" s="1">
        <v>3</v>
      </c>
      <c r="F1" s="1"/>
      <c r="G1" s="1" t="str">
        <f t="array" ref="G1">INDEX(Data!$B$1:$D$1, 1, Charts!$D$1)</f>
        <v>EEREE 21</v>
      </c>
      <c r="H1" s="1" t="str">
        <f t="array" ref="H1">INDEX(Data!$E$1:$G$1, 1, Charts!$D$3)</f>
        <v>US TIC flows</v>
      </c>
      <c r="I1" s="1" t="s">
        <v>2</v>
      </c>
      <c r="J1" s="1" t="s">
        <v>3</v>
      </c>
    </row>
    <row r="2" spans="1:10" ht="14.25" customHeight="1">
      <c r="F2" s="2">
        <f>Data!A2</f>
        <v>36922</v>
      </c>
      <c r="G2" s="1">
        <f>VLOOKUP($F2, Data!$A:$G, Charts!$D$1+1, 0)</f>
        <v>89.502600000000001</v>
      </c>
      <c r="H2" s="1" t="e">
        <f>VLOOKUP($F2, Data!$A:$G, Charts!$D$3+5, 0)</f>
        <v>#REF!</v>
      </c>
      <c r="I2" s="1" t="str">
        <f t="shared" ref="I2:I199" ca="1" si="0">IFERROR(LINEST(OFFSET(G2, -$B$5+1, 0, $B$5, 1), OFFSET(H2, -$B$5+1, 0, $B$5, 1)), "")</f>
        <v/>
      </c>
      <c r="J2" s="1" t="str">
        <f t="shared" ref="J2:J199" ca="1" si="1">IFERROR(RSQ(OFFSET(G2, -$B$5+1, 0, $B$5, 1), OFFSET(H2, -$B$5+1, 0, $B$5, 1)), "")</f>
        <v/>
      </c>
    </row>
    <row r="3" spans="1:10" ht="14.25" customHeight="1">
      <c r="A3" s="1" t="s">
        <v>4</v>
      </c>
      <c r="D3" s="1">
        <v>3</v>
      </c>
      <c r="F3" s="2">
        <f>Data!A3</f>
        <v>36950</v>
      </c>
      <c r="G3" s="1">
        <f>VLOOKUP($F3, Data!$A:$G, Charts!$D$1+1, 0)</f>
        <v>89.602599999999995</v>
      </c>
      <c r="H3" s="1" t="e">
        <f>VLOOKUP($F3, Data!$A:$G, Charts!$D$3+5, 0)</f>
        <v>#REF!</v>
      </c>
      <c r="I3" s="1" t="str">
        <f t="shared" ca="1" si="0"/>
        <v/>
      </c>
      <c r="J3" s="1" t="str">
        <f t="shared" ca="1" si="1"/>
        <v/>
      </c>
    </row>
    <row r="4" spans="1:10" ht="14.25" customHeight="1">
      <c r="F4" s="2">
        <f>Data!A4</f>
        <v>36980</v>
      </c>
      <c r="G4" s="1">
        <f>VLOOKUP($F4, Data!$A:$G, Charts!$D$1+1, 0)</f>
        <v>87.617500000000007</v>
      </c>
      <c r="H4" s="1" t="e">
        <f>VLOOKUP($F4, Data!$A:$G, Charts!$D$3+5, 0)</f>
        <v>#REF!</v>
      </c>
      <c r="I4" s="1" t="str">
        <f t="shared" ca="1" si="0"/>
        <v/>
      </c>
      <c r="J4" s="1" t="str">
        <f t="shared" ca="1" si="1"/>
        <v/>
      </c>
    </row>
    <row r="5" spans="1:10" ht="14.25" customHeight="1">
      <c r="A5" s="1" t="s">
        <v>5</v>
      </c>
      <c r="B5" s="1">
        <v>12</v>
      </c>
      <c r="F5" s="2">
        <f>Data!A5</f>
        <v>37011</v>
      </c>
      <c r="G5" s="1">
        <f>VLOOKUP($F5, Data!$A:$G, Charts!$D$1+1, 0)</f>
        <v>87.631600000000006</v>
      </c>
      <c r="H5" s="1" t="e">
        <f>VLOOKUP($F5, Data!$A:$G, Charts!$D$3+5, 0)</f>
        <v>#REF!</v>
      </c>
      <c r="I5" s="1" t="str">
        <f t="shared" ca="1" si="0"/>
        <v/>
      </c>
      <c r="J5" s="1" t="str">
        <f t="shared" ca="1" si="1"/>
        <v/>
      </c>
    </row>
    <row r="6" spans="1:10" ht="14.25" customHeight="1">
      <c r="F6" s="2">
        <f>Data!A6</f>
        <v>37042</v>
      </c>
      <c r="G6" s="1">
        <f>VLOOKUP($F6, Data!$A:$G, Charts!$D$1+1, 0)</f>
        <v>84.250399999999999</v>
      </c>
      <c r="H6" s="1" t="e">
        <f>VLOOKUP($F6, Data!$A:$G, Charts!$D$3+5, 0)</f>
        <v>#REF!</v>
      </c>
      <c r="I6" s="1" t="str">
        <f t="shared" ca="1" si="0"/>
        <v/>
      </c>
      <c r="J6" s="1" t="str">
        <f t="shared" ca="1" si="1"/>
        <v/>
      </c>
    </row>
    <row r="7" spans="1:10" ht="14.25" customHeight="1">
      <c r="F7" s="2">
        <f>Data!A7</f>
        <v>37071</v>
      </c>
      <c r="G7" s="1">
        <f>VLOOKUP($F7, Data!$A:$G, Charts!$D$1+1, 0)</f>
        <v>84.626800000000003</v>
      </c>
      <c r="H7" s="1" t="e">
        <f>VLOOKUP($F7, Data!$A:$G, Charts!$D$3+5, 0)</f>
        <v>#REF!</v>
      </c>
      <c r="I7" s="1" t="str">
        <f t="shared" ca="1" si="0"/>
        <v/>
      </c>
      <c r="J7" s="1" t="str">
        <f t="shared" ca="1" si="1"/>
        <v/>
      </c>
    </row>
    <row r="8" spans="1:10" ht="14.25" customHeight="1">
      <c r="F8" s="2">
        <f>Data!A8</f>
        <v>37103</v>
      </c>
      <c r="G8" s="1">
        <f>VLOOKUP($F8, Data!$A:$G, Charts!$D$1+1, 0)</f>
        <v>86.770899999999997</v>
      </c>
      <c r="H8" s="1" t="e">
        <f>VLOOKUP($F8, Data!$A:$G, Charts!$D$3+5, 0)</f>
        <v>#REF!</v>
      </c>
      <c r="I8" s="1" t="str">
        <f t="shared" ca="1" si="0"/>
        <v/>
      </c>
      <c r="J8" s="1" t="str">
        <f t="shared" ca="1" si="1"/>
        <v/>
      </c>
    </row>
    <row r="9" spans="1:10" ht="14.25" customHeight="1">
      <c r="F9" s="2">
        <f>Data!A9</f>
        <v>37134</v>
      </c>
      <c r="G9" s="1">
        <f>VLOOKUP($F9, Data!$A:$G, Charts!$D$1+1, 0)</f>
        <v>89.184299999999993</v>
      </c>
      <c r="H9" s="1" t="e">
        <f>VLOOKUP($F9, Data!$A:$G, Charts!$D$3+5, 0)</f>
        <v>#REF!</v>
      </c>
      <c r="I9" s="1" t="str">
        <f t="shared" ca="1" si="0"/>
        <v/>
      </c>
      <c r="J9" s="1" t="str">
        <f t="shared" ca="1" si="1"/>
        <v/>
      </c>
    </row>
    <row r="10" spans="1:10" ht="14.25" customHeight="1">
      <c r="F10" s="2">
        <f>Data!A10</f>
        <v>37162</v>
      </c>
      <c r="G10" s="1">
        <f>VLOOKUP($F10, Data!$A:$G, Charts!$D$1+1, 0)</f>
        <v>89.001099999999994</v>
      </c>
      <c r="H10" s="1" t="e">
        <f>VLOOKUP($F10, Data!$A:$G, Charts!$D$3+5, 0)</f>
        <v>#REF!</v>
      </c>
      <c r="I10" s="1" t="str">
        <f t="shared" ca="1" si="0"/>
        <v/>
      </c>
      <c r="J10" s="1" t="str">
        <f t="shared" ca="1" si="1"/>
        <v/>
      </c>
    </row>
    <row r="11" spans="1:10" ht="14.25" customHeight="1">
      <c r="F11" s="2">
        <f>Data!A11</f>
        <v>37195</v>
      </c>
      <c r="G11" s="1">
        <f>VLOOKUP($F11, Data!$A:$G, Charts!$D$1+1, 0)</f>
        <v>88.4285</v>
      </c>
      <c r="H11" s="1" t="e">
        <f>VLOOKUP($F11, Data!$A:$G, Charts!$D$3+5, 0)</f>
        <v>#REF!</v>
      </c>
      <c r="I11" s="1" t="str">
        <f t="shared" ca="1" si="0"/>
        <v/>
      </c>
      <c r="J11" s="1" t="str">
        <f t="shared" ca="1" si="1"/>
        <v/>
      </c>
    </row>
    <row r="12" spans="1:10" ht="14.25" customHeight="1">
      <c r="F12" s="2">
        <f>Data!A12</f>
        <v>37225</v>
      </c>
      <c r="G12" s="1">
        <f>VLOOKUP($F12, Data!$A:$G, Charts!$D$1+1, 0)</f>
        <v>87.596500000000006</v>
      </c>
      <c r="H12" s="1" t="e">
        <f>VLOOKUP($F12, Data!$A:$G, Charts!$D$3+5, 0)</f>
        <v>#REF!</v>
      </c>
      <c r="I12" s="1" t="str">
        <f t="shared" ca="1" si="0"/>
        <v/>
      </c>
      <c r="J12" s="1" t="str">
        <f t="shared" ca="1" si="1"/>
        <v/>
      </c>
    </row>
    <row r="13" spans="1:10" ht="14.25" customHeight="1">
      <c r="F13" s="2">
        <f>Data!A13</f>
        <v>37256</v>
      </c>
      <c r="G13" s="1">
        <f>VLOOKUP($F13, Data!$A:$G, Charts!$D$1+1, 0)</f>
        <v>86.929900000000004</v>
      </c>
      <c r="H13" s="1" t="e">
        <f>VLOOKUP($F13, Data!$A:$G, Charts!$D$3+5, 0)</f>
        <v>#REF!</v>
      </c>
      <c r="I13" s="1" t="str">
        <f t="shared" ca="1" si="0"/>
        <v/>
      </c>
      <c r="J13" s="1" t="str">
        <f t="shared" ca="1" si="1"/>
        <v/>
      </c>
    </row>
    <row r="14" spans="1:10" ht="14.25" customHeight="1">
      <c r="F14" s="2">
        <f>Data!A14</f>
        <v>37287</v>
      </c>
      <c r="G14" s="1">
        <f>VLOOKUP($F14, Data!$A:$G, Charts!$D$1+1, 0)</f>
        <v>86.169600000000003</v>
      </c>
      <c r="H14" s="1" t="e">
        <f>VLOOKUP($F14, Data!$A:$G, Charts!$D$3+5, 0)</f>
        <v>#REF!</v>
      </c>
      <c r="I14" s="1" t="str">
        <f t="shared" ca="1" si="0"/>
        <v/>
      </c>
      <c r="J14" s="1" t="str">
        <f t="shared" ca="1" si="1"/>
        <v/>
      </c>
    </row>
    <row r="15" spans="1:10" ht="14.25" customHeight="1">
      <c r="F15" s="2">
        <f>Data!A15</f>
        <v>37315</v>
      </c>
      <c r="G15" s="1">
        <f>VLOOKUP($F15, Data!$A:$G, Charts!$D$1+1, 0)</f>
        <v>86.343800000000002</v>
      </c>
      <c r="H15" s="1" t="e">
        <f>VLOOKUP($F15, Data!$A:$G, Charts!$D$3+5, 0)</f>
        <v>#REF!</v>
      </c>
      <c r="I15" s="1" t="str">
        <f t="shared" ca="1" si="0"/>
        <v/>
      </c>
      <c r="J15" s="1" t="str">
        <f t="shared" ca="1" si="1"/>
        <v/>
      </c>
    </row>
    <row r="16" spans="1:10" ht="14.25" customHeight="1">
      <c r="F16" s="2">
        <f>Data!A16</f>
        <v>37344</v>
      </c>
      <c r="G16" s="1">
        <f>VLOOKUP($F16, Data!$A:$G, Charts!$D$1+1, 0)</f>
        <v>86.465400000000002</v>
      </c>
      <c r="H16" s="1" t="e">
        <f>VLOOKUP($F16, Data!$A:$G, Charts!$D$3+5, 0)</f>
        <v>#REF!</v>
      </c>
      <c r="I16" s="1" t="str">
        <f t="shared" ca="1" si="0"/>
        <v/>
      </c>
      <c r="J16" s="1" t="str">
        <f t="shared" ca="1" si="1"/>
        <v/>
      </c>
    </row>
    <row r="17" spans="6:10" ht="14.25" customHeight="1">
      <c r="F17" s="2">
        <f>Data!A17</f>
        <v>37376</v>
      </c>
      <c r="G17" s="1">
        <f>VLOOKUP($F17, Data!$A:$G, Charts!$D$1+1, 0)</f>
        <v>87.767200000000003</v>
      </c>
      <c r="H17" s="1" t="e">
        <f>VLOOKUP($F17, Data!$A:$G, Charts!$D$3+5, 0)</f>
        <v>#REF!</v>
      </c>
      <c r="I17" s="1" t="str">
        <f t="shared" ca="1" si="0"/>
        <v/>
      </c>
      <c r="J17" s="1" t="str">
        <f t="shared" ca="1" si="1"/>
        <v/>
      </c>
    </row>
    <row r="18" spans="6:10" ht="14.25" customHeight="1">
      <c r="F18" s="2">
        <f>Data!A18</f>
        <v>37407</v>
      </c>
      <c r="G18" s="1">
        <f>VLOOKUP($F18, Data!$A:$G, Charts!$D$1+1, 0)</f>
        <v>89.8035</v>
      </c>
      <c r="H18" s="1" t="e">
        <f>VLOOKUP($F18, Data!$A:$G, Charts!$D$3+5, 0)</f>
        <v>#REF!</v>
      </c>
      <c r="I18" s="1" t="str">
        <f t="shared" ca="1" si="0"/>
        <v/>
      </c>
      <c r="J18" s="1" t="str">
        <f t="shared" ca="1" si="1"/>
        <v/>
      </c>
    </row>
    <row r="19" spans="6:10" ht="14.25" customHeight="1">
      <c r="F19" s="2">
        <f>Data!A19</f>
        <v>37435</v>
      </c>
      <c r="G19" s="1">
        <f>VLOOKUP($F19, Data!$A:$G, Charts!$D$1+1, 0)</f>
        <v>92.662199999999999</v>
      </c>
      <c r="H19" s="1" t="e">
        <f>VLOOKUP($F19, Data!$A:$G, Charts!$D$3+5, 0)</f>
        <v>#REF!</v>
      </c>
      <c r="I19" s="1" t="str">
        <f t="shared" ca="1" si="0"/>
        <v/>
      </c>
      <c r="J19" s="1" t="str">
        <f t="shared" ca="1" si="1"/>
        <v/>
      </c>
    </row>
    <row r="20" spans="6:10" ht="14.25" customHeight="1">
      <c r="F20" s="2">
        <f>Data!A20</f>
        <v>37468</v>
      </c>
      <c r="G20" s="1">
        <f>VLOOKUP($F20, Data!$A:$G, Charts!$D$1+1, 0)</f>
        <v>91.338800000000006</v>
      </c>
      <c r="H20" s="1" t="e">
        <f>VLOOKUP($F20, Data!$A:$G, Charts!$D$3+5, 0)</f>
        <v>#REF!</v>
      </c>
      <c r="I20" s="1" t="str">
        <f t="shared" ca="1" si="0"/>
        <v/>
      </c>
      <c r="J20" s="1" t="str">
        <f t="shared" ca="1" si="1"/>
        <v/>
      </c>
    </row>
    <row r="21" spans="6:10" ht="14.25" customHeight="1">
      <c r="F21" s="2">
        <f>Data!A21</f>
        <v>37498</v>
      </c>
      <c r="G21" s="1">
        <f>VLOOKUP($F21, Data!$A:$G, Charts!$D$1+1, 0)</f>
        <v>91.774100000000004</v>
      </c>
      <c r="H21" s="1" t="e">
        <f>VLOOKUP($F21, Data!$A:$G, Charts!$D$3+5, 0)</f>
        <v>#REF!</v>
      </c>
      <c r="I21" s="1" t="str">
        <f t="shared" ca="1" si="0"/>
        <v/>
      </c>
      <c r="J21" s="1" t="str">
        <f t="shared" ca="1" si="1"/>
        <v/>
      </c>
    </row>
    <row r="22" spans="6:10" ht="14.25" customHeight="1">
      <c r="F22" s="2">
        <f>Data!A22</f>
        <v>37529</v>
      </c>
      <c r="G22" s="1">
        <f>VLOOKUP($F22, Data!$A:$G, Charts!$D$1+1, 0)</f>
        <v>91.978200000000001</v>
      </c>
      <c r="H22" s="1" t="e">
        <f>VLOOKUP($F22, Data!$A:$G, Charts!$D$3+5, 0)</f>
        <v>#REF!</v>
      </c>
      <c r="I22" s="1" t="str">
        <f t="shared" ca="1" si="0"/>
        <v/>
      </c>
      <c r="J22" s="1" t="str">
        <f t="shared" ca="1" si="1"/>
        <v/>
      </c>
    </row>
    <row r="23" spans="6:10" ht="14.25" customHeight="1">
      <c r="F23" s="2">
        <f>Data!A23</f>
        <v>37560</v>
      </c>
      <c r="G23" s="1">
        <f>VLOOKUP($F23, Data!$A:$G, Charts!$D$1+1, 0)</f>
        <v>92.0685</v>
      </c>
      <c r="H23" s="1" t="e">
        <f>VLOOKUP($F23, Data!$A:$G, Charts!$D$3+5, 0)</f>
        <v>#REF!</v>
      </c>
      <c r="I23" s="1" t="str">
        <f t="shared" ca="1" si="0"/>
        <v/>
      </c>
      <c r="J23" s="1" t="str">
        <f t="shared" ca="1" si="1"/>
        <v/>
      </c>
    </row>
    <row r="24" spans="6:10" ht="14.25" customHeight="1">
      <c r="F24" s="2">
        <f>Data!A24</f>
        <v>37589</v>
      </c>
      <c r="G24" s="1">
        <f>VLOOKUP($F24, Data!$A:$G, Charts!$D$1+1, 0)</f>
        <v>92.477900000000005</v>
      </c>
      <c r="H24" s="1" t="e">
        <f>VLOOKUP($F24, Data!$A:$G, Charts!$D$3+5, 0)</f>
        <v>#REF!</v>
      </c>
      <c r="I24" s="1" t="str">
        <f t="shared" ca="1" si="0"/>
        <v/>
      </c>
      <c r="J24" s="1" t="str">
        <f t="shared" ca="1" si="1"/>
        <v/>
      </c>
    </row>
    <row r="25" spans="6:10" ht="14.25" customHeight="1">
      <c r="F25" s="2">
        <f>Data!A25</f>
        <v>37621</v>
      </c>
      <c r="G25" s="1">
        <f>VLOOKUP($F25, Data!$A:$G, Charts!$D$1+1, 0)</f>
        <v>95.202399999999997</v>
      </c>
      <c r="H25" s="1" t="e">
        <f>VLOOKUP($F25, Data!$A:$G, Charts!$D$3+5, 0)</f>
        <v>#REF!</v>
      </c>
      <c r="I25" s="1" t="str">
        <f t="shared" ca="1" si="0"/>
        <v/>
      </c>
      <c r="J25" s="1" t="str">
        <f t="shared" ca="1" si="1"/>
        <v/>
      </c>
    </row>
    <row r="26" spans="6:10" ht="14.25" customHeight="1">
      <c r="F26" s="2">
        <f>Data!A26</f>
        <v>37652</v>
      </c>
      <c r="G26" s="1">
        <f>VLOOKUP($F26, Data!$A:$G, Charts!$D$1+1, 0)</f>
        <v>97.148300000000006</v>
      </c>
      <c r="H26" s="1" t="e">
        <f>VLOOKUP($F26, Data!$A:$G, Charts!$D$3+5, 0)</f>
        <v>#REF!</v>
      </c>
      <c r="I26" s="1" t="str">
        <f t="shared" ca="1" si="0"/>
        <v/>
      </c>
      <c r="J26" s="1" t="str">
        <f t="shared" ca="1" si="1"/>
        <v/>
      </c>
    </row>
    <row r="27" spans="6:10" ht="14.25" customHeight="1">
      <c r="F27" s="2">
        <f>Data!A27</f>
        <v>37680</v>
      </c>
      <c r="G27" s="1">
        <f>VLOOKUP($F27, Data!$A:$G, Charts!$D$1+1, 0)</f>
        <v>97.819800000000001</v>
      </c>
      <c r="H27" s="1" t="e">
        <f>VLOOKUP($F27, Data!$A:$G, Charts!$D$3+5, 0)</f>
        <v>#REF!</v>
      </c>
      <c r="I27" s="1" t="str">
        <f t="shared" ca="1" si="0"/>
        <v/>
      </c>
      <c r="J27" s="1" t="str">
        <f t="shared" ca="1" si="1"/>
        <v/>
      </c>
    </row>
    <row r="28" spans="6:10" ht="14.25" customHeight="1">
      <c r="F28" s="2">
        <f>Data!A28</f>
        <v>37711</v>
      </c>
      <c r="G28" s="1">
        <f>VLOOKUP($F28, Data!$A:$G, Charts!$D$1+1, 0)</f>
        <v>99.104299999999995</v>
      </c>
      <c r="H28" s="1" t="e">
        <f>VLOOKUP($F28, Data!$A:$G, Charts!$D$3+5, 0)</f>
        <v>#REF!</v>
      </c>
      <c r="I28" s="1" t="str">
        <f t="shared" ca="1" si="0"/>
        <v/>
      </c>
      <c r="J28" s="1" t="str">
        <f t="shared" ca="1" si="1"/>
        <v/>
      </c>
    </row>
    <row r="29" spans="6:10" ht="14.25" customHeight="1">
      <c r="F29" s="2">
        <f>Data!A29</f>
        <v>37741</v>
      </c>
      <c r="G29" s="1">
        <f>VLOOKUP($F29, Data!$A:$G, Charts!$D$1+1, 0)</f>
        <v>100.1904</v>
      </c>
      <c r="H29" s="1" t="e">
        <f>VLOOKUP($F29, Data!$A:$G, Charts!$D$3+5, 0)</f>
        <v>#REF!</v>
      </c>
      <c r="I29" s="1" t="str">
        <f t="shared" ca="1" si="0"/>
        <v/>
      </c>
      <c r="J29" s="1" t="str">
        <f t="shared" ca="1" si="1"/>
        <v/>
      </c>
    </row>
    <row r="30" spans="6:10" ht="14.25" customHeight="1">
      <c r="F30" s="2">
        <f>Data!A30</f>
        <v>37771</v>
      </c>
      <c r="G30" s="1">
        <f>VLOOKUP($F30, Data!$A:$G, Charts!$D$1+1, 0)</f>
        <v>103.9757</v>
      </c>
      <c r="H30" s="1" t="e">
        <f>VLOOKUP($F30, Data!$A:$G, Charts!$D$3+5, 0)</f>
        <v>#REF!</v>
      </c>
      <c r="I30" s="1" t="str">
        <f t="shared" ca="1" si="0"/>
        <v/>
      </c>
      <c r="J30" s="1" t="str">
        <f t="shared" ca="1" si="1"/>
        <v/>
      </c>
    </row>
    <row r="31" spans="6:10" ht="14.25" customHeight="1">
      <c r="F31" s="2">
        <f>Data!A31</f>
        <v>37802</v>
      </c>
      <c r="G31" s="1">
        <f>VLOOKUP($F31, Data!$A:$G, Charts!$D$1+1, 0)</f>
        <v>102.02849999999999</v>
      </c>
      <c r="H31" s="1" t="e">
        <f>VLOOKUP($F31, Data!$A:$G, Charts!$D$3+5, 0)</f>
        <v>#REF!</v>
      </c>
      <c r="I31" s="1" t="str">
        <f t="shared" ca="1" si="0"/>
        <v/>
      </c>
      <c r="J31" s="1" t="str">
        <f t="shared" ca="1" si="1"/>
        <v/>
      </c>
    </row>
    <row r="32" spans="6:10" ht="14.25" customHeight="1">
      <c r="F32" s="2">
        <f>Data!A32</f>
        <v>37833</v>
      </c>
      <c r="G32" s="1">
        <f>VLOOKUP($F32, Data!$A:$G, Charts!$D$1+1, 0)</f>
        <v>101.6669</v>
      </c>
      <c r="H32" s="1" t="e">
        <f>VLOOKUP($F32, Data!$A:$G, Charts!$D$3+5, 0)</f>
        <v>#REF!</v>
      </c>
      <c r="I32" s="1" t="str">
        <f t="shared" ca="1" si="0"/>
        <v/>
      </c>
      <c r="J32" s="1" t="str">
        <f t="shared" ca="1" si="1"/>
        <v/>
      </c>
    </row>
    <row r="33" spans="6:10" ht="14.25" customHeight="1">
      <c r="F33" s="2">
        <f>Data!A33</f>
        <v>37862</v>
      </c>
      <c r="G33" s="1">
        <f>VLOOKUP($F33, Data!$A:$G, Charts!$D$1+1, 0)</f>
        <v>99.295100000000005</v>
      </c>
      <c r="H33" s="1" t="e">
        <f>VLOOKUP($F33, Data!$A:$G, Charts!$D$3+5, 0)</f>
        <v>#REF!</v>
      </c>
      <c r="I33" s="1" t="str">
        <f t="shared" ca="1" si="0"/>
        <v/>
      </c>
      <c r="J33" s="1" t="str">
        <f t="shared" ca="1" si="1"/>
        <v/>
      </c>
    </row>
    <row r="34" spans="6:10" ht="14.25" customHeight="1">
      <c r="F34" s="2">
        <f>Data!A34</f>
        <v>37894</v>
      </c>
      <c r="G34" s="1">
        <f>VLOOKUP($F34, Data!$A:$G, Charts!$D$1+1, 0)</f>
        <v>102.0934</v>
      </c>
      <c r="H34" s="1" t="e">
        <f>VLOOKUP($F34, Data!$A:$G, Charts!$D$3+5, 0)</f>
        <v>#REF!</v>
      </c>
      <c r="I34" s="1" t="str">
        <f t="shared" ca="1" si="0"/>
        <v/>
      </c>
      <c r="J34" s="1" t="str">
        <f t="shared" ca="1" si="1"/>
        <v/>
      </c>
    </row>
    <row r="35" spans="6:10" ht="14.25" customHeight="1">
      <c r="F35" s="2">
        <f>Data!A35</f>
        <v>37925</v>
      </c>
      <c r="G35" s="1">
        <f>VLOOKUP($F35, Data!$A:$G, Charts!$D$1+1, 0)</f>
        <v>101.7989</v>
      </c>
      <c r="H35" s="1" t="e">
        <f>VLOOKUP($F35, Data!$A:$G, Charts!$D$3+5, 0)</f>
        <v>#REF!</v>
      </c>
      <c r="I35" s="1" t="str">
        <f t="shared" ca="1" si="0"/>
        <v/>
      </c>
      <c r="J35" s="1" t="str">
        <f t="shared" ca="1" si="1"/>
        <v/>
      </c>
    </row>
    <row r="36" spans="6:10" ht="14.25" customHeight="1">
      <c r="F36" s="2">
        <f>Data!A36</f>
        <v>37953</v>
      </c>
      <c r="G36" s="1">
        <f>VLOOKUP($F36, Data!$A:$G, Charts!$D$1+1, 0)</f>
        <v>103.8573</v>
      </c>
      <c r="H36" s="1" t="e">
        <f>VLOOKUP($F36, Data!$A:$G, Charts!$D$3+5, 0)</f>
        <v>#REF!</v>
      </c>
      <c r="I36" s="1" t="str">
        <f t="shared" ca="1" si="0"/>
        <v/>
      </c>
      <c r="J36" s="1" t="str">
        <f t="shared" ca="1" si="1"/>
        <v/>
      </c>
    </row>
    <row r="37" spans="6:10" ht="14.25" customHeight="1">
      <c r="F37" s="2">
        <f>Data!A37</f>
        <v>37986</v>
      </c>
      <c r="G37" s="1">
        <f>VLOOKUP($F37, Data!$A:$G, Charts!$D$1+1, 0)</f>
        <v>106.661</v>
      </c>
      <c r="H37" s="1" t="e">
        <f>VLOOKUP($F37, Data!$A:$G, Charts!$D$3+5, 0)</f>
        <v>#REF!</v>
      </c>
      <c r="I37" s="1" t="str">
        <f t="shared" ca="1" si="0"/>
        <v/>
      </c>
      <c r="J37" s="1" t="str">
        <f t="shared" ca="1" si="1"/>
        <v/>
      </c>
    </row>
    <row r="38" spans="6:10" ht="14.25" customHeight="1">
      <c r="F38" s="2">
        <f>Data!A38</f>
        <v>38016</v>
      </c>
      <c r="G38" s="1">
        <f>VLOOKUP($F38, Data!$A:$G, Charts!$D$1+1, 0)</f>
        <v>105.3241</v>
      </c>
      <c r="H38" s="1" t="e">
        <f>VLOOKUP($F38, Data!$A:$G, Charts!$D$3+5, 0)</f>
        <v>#REF!</v>
      </c>
      <c r="I38" s="1" t="str">
        <f t="shared" ca="1" si="0"/>
        <v/>
      </c>
      <c r="J38" s="1" t="str">
        <f t="shared" ca="1" si="1"/>
        <v/>
      </c>
    </row>
    <row r="39" spans="6:10" ht="14.25" customHeight="1">
      <c r="F39" s="2">
        <f>Data!A39</f>
        <v>38044</v>
      </c>
      <c r="G39" s="1">
        <f>VLOOKUP($F39, Data!$A:$G, Charts!$D$1+1, 0)</f>
        <v>105.2684</v>
      </c>
      <c r="H39" s="1" t="e">
        <f>VLOOKUP($F39, Data!$A:$G, Charts!$D$3+5, 0)</f>
        <v>#REF!</v>
      </c>
      <c r="I39" s="1" t="str">
        <f t="shared" ca="1" si="0"/>
        <v/>
      </c>
      <c r="J39" s="1" t="str">
        <f t="shared" ca="1" si="1"/>
        <v/>
      </c>
    </row>
    <row r="40" spans="6:10" ht="14.25" customHeight="1">
      <c r="F40" s="2">
        <f>Data!A40</f>
        <v>38077</v>
      </c>
      <c r="G40" s="1">
        <f>VLOOKUP($F40, Data!$A:$G, Charts!$D$1+1, 0)</f>
        <v>103.4684</v>
      </c>
      <c r="H40" s="1" t="e">
        <f>VLOOKUP($F40, Data!$A:$G, Charts!$D$3+5, 0)</f>
        <v>#REF!</v>
      </c>
      <c r="I40" s="1" t="str">
        <f t="shared" ca="1" si="0"/>
        <v/>
      </c>
      <c r="J40" s="1" t="str">
        <f t="shared" ca="1" si="1"/>
        <v/>
      </c>
    </row>
    <row r="41" spans="6:10" ht="14.25" customHeight="1">
      <c r="F41" s="2">
        <f>Data!A41</f>
        <v>38107</v>
      </c>
      <c r="G41" s="1">
        <f>VLOOKUP($F41, Data!$A:$G, Charts!$D$1+1, 0)</f>
        <v>102.9696</v>
      </c>
      <c r="H41" s="1" t="e">
        <f>VLOOKUP($F41, Data!$A:$G, Charts!$D$3+5, 0)</f>
        <v>#REF!</v>
      </c>
      <c r="I41" s="1" t="str">
        <f t="shared" ca="1" si="0"/>
        <v/>
      </c>
      <c r="J41" s="1" t="str">
        <f t="shared" ca="1" si="1"/>
        <v/>
      </c>
    </row>
    <row r="42" spans="6:10" ht="14.25" customHeight="1">
      <c r="F42" s="2">
        <f>Data!A42</f>
        <v>38138</v>
      </c>
      <c r="G42" s="1">
        <f>VLOOKUP($F42, Data!$A:$G, Charts!$D$1+1, 0)</f>
        <v>103.3913</v>
      </c>
      <c r="H42" s="1" t="e">
        <f>VLOOKUP($F42, Data!$A:$G, Charts!$D$3+5, 0)</f>
        <v>#REF!</v>
      </c>
      <c r="I42" s="1" t="str">
        <f t="shared" ca="1" si="0"/>
        <v/>
      </c>
      <c r="J42" s="1" t="str">
        <f t="shared" ca="1" si="1"/>
        <v/>
      </c>
    </row>
    <row r="43" spans="6:10" ht="14.25" customHeight="1">
      <c r="F43" s="2">
        <f>Data!A43</f>
        <v>38168</v>
      </c>
      <c r="G43" s="1">
        <f>VLOOKUP($F43, Data!$A:$G, Charts!$D$1+1, 0)</f>
        <v>103.2975</v>
      </c>
      <c r="H43" s="1" t="e">
        <f>VLOOKUP($F43, Data!$A:$G, Charts!$D$3+5, 0)</f>
        <v>#REF!</v>
      </c>
      <c r="I43" s="1" t="str">
        <f t="shared" ca="1" si="0"/>
        <v/>
      </c>
      <c r="J43" s="1" t="str">
        <f t="shared" ca="1" si="1"/>
        <v/>
      </c>
    </row>
    <row r="44" spans="6:10" ht="14.25" customHeight="1">
      <c r="F44" s="2">
        <f>Data!A44</f>
        <v>38198</v>
      </c>
      <c r="G44" s="1">
        <f>VLOOKUP($F44, Data!$A:$G, Charts!$D$1+1, 0)</f>
        <v>102.70910000000001</v>
      </c>
      <c r="H44" s="1" t="e">
        <f>VLOOKUP($F44, Data!$A:$G, Charts!$D$3+5, 0)</f>
        <v>#REF!</v>
      </c>
      <c r="I44" s="1" t="str">
        <f t="shared" ca="1" si="0"/>
        <v/>
      </c>
      <c r="J44" s="1" t="str">
        <f t="shared" ca="1" si="1"/>
        <v/>
      </c>
    </row>
    <row r="45" spans="6:10" ht="14.25" customHeight="1">
      <c r="F45" s="2">
        <f>Data!A45</f>
        <v>38230</v>
      </c>
      <c r="G45" s="1">
        <f>VLOOKUP($F45, Data!$A:$G, Charts!$D$1+1, 0)</f>
        <v>103.2337</v>
      </c>
      <c r="H45" s="1" t="e">
        <f>VLOOKUP($F45, Data!$A:$G, Charts!$D$3+5, 0)</f>
        <v>#REF!</v>
      </c>
      <c r="I45" s="1" t="str">
        <f t="shared" ca="1" si="0"/>
        <v/>
      </c>
      <c r="J45" s="1" t="str">
        <f t="shared" ca="1" si="1"/>
        <v/>
      </c>
    </row>
    <row r="46" spans="6:10" ht="14.25" customHeight="1">
      <c r="F46" s="2">
        <f>Data!A46</f>
        <v>38260</v>
      </c>
      <c r="G46" s="1">
        <f>VLOOKUP($F46, Data!$A:$G, Charts!$D$1+1, 0)</f>
        <v>104.6234</v>
      </c>
      <c r="H46" s="1" t="e">
        <f>VLOOKUP($F46, Data!$A:$G, Charts!$D$3+5, 0)</f>
        <v>#REF!</v>
      </c>
      <c r="I46" s="1" t="str">
        <f t="shared" ca="1" si="0"/>
        <v/>
      </c>
      <c r="J46" s="1" t="str">
        <f t="shared" ca="1" si="1"/>
        <v/>
      </c>
    </row>
    <row r="47" spans="6:10" ht="14.25" customHeight="1">
      <c r="F47" s="2">
        <f>Data!A47</f>
        <v>38289</v>
      </c>
      <c r="G47" s="1">
        <f>VLOOKUP($F47, Data!$A:$G, Charts!$D$1+1, 0)</f>
        <v>105.42440000000001</v>
      </c>
      <c r="H47" s="1" t="e">
        <f>VLOOKUP($F47, Data!$A:$G, Charts!$D$3+5, 0)</f>
        <v>#REF!</v>
      </c>
      <c r="I47" s="1" t="str">
        <f t="shared" ca="1" si="0"/>
        <v/>
      </c>
      <c r="J47" s="1" t="str">
        <f t="shared" ca="1" si="1"/>
        <v/>
      </c>
    </row>
    <row r="48" spans="6:10" ht="14.25" customHeight="1">
      <c r="F48" s="2">
        <f>Data!A48</f>
        <v>38321</v>
      </c>
      <c r="G48" s="1">
        <f>VLOOKUP($F48, Data!$A:$G, Charts!$D$1+1, 0)</f>
        <v>106.6105</v>
      </c>
      <c r="H48" s="1" t="e">
        <f>VLOOKUP($F48, Data!$A:$G, Charts!$D$3+5, 0)</f>
        <v>#REF!</v>
      </c>
      <c r="I48" s="1" t="str">
        <f t="shared" ca="1" si="0"/>
        <v/>
      </c>
      <c r="J48" s="1" t="str">
        <f t="shared" ca="1" si="1"/>
        <v/>
      </c>
    </row>
    <row r="49" spans="6:10" ht="14.25" customHeight="1">
      <c r="F49" s="2">
        <f>Data!A49</f>
        <v>38352</v>
      </c>
      <c r="G49" s="1">
        <f>VLOOKUP($F49, Data!$A:$G, Charts!$D$1+1, 0)</f>
        <v>108.17529999999999</v>
      </c>
      <c r="H49" s="1" t="e">
        <f>VLOOKUP($F49, Data!$A:$G, Charts!$D$3+5, 0)</f>
        <v>#REF!</v>
      </c>
      <c r="I49" s="1" t="str">
        <f t="shared" ca="1" si="0"/>
        <v/>
      </c>
      <c r="J49" s="1" t="str">
        <f t="shared" ca="1" si="1"/>
        <v/>
      </c>
    </row>
    <row r="50" spans="6:10" ht="14.25" customHeight="1">
      <c r="F50" s="2">
        <f>Data!A50</f>
        <v>38383</v>
      </c>
      <c r="G50" s="1">
        <f>VLOOKUP($F50, Data!$A:$G, Charts!$D$1+1, 0)</f>
        <v>105.4289</v>
      </c>
      <c r="H50" s="1" t="e">
        <f>VLOOKUP($F50, Data!$A:$G, Charts!$D$3+5, 0)</f>
        <v>#REF!</v>
      </c>
      <c r="I50" s="1" t="str">
        <f t="shared" ca="1" si="0"/>
        <v/>
      </c>
      <c r="J50" s="1" t="str">
        <f t="shared" ca="1" si="1"/>
        <v/>
      </c>
    </row>
    <row r="51" spans="6:10" ht="14.25" customHeight="1">
      <c r="F51" s="2">
        <f>Data!A51</f>
        <v>38411</v>
      </c>
      <c r="G51" s="1">
        <f>VLOOKUP($F51, Data!$A:$G, Charts!$D$1+1, 0)</f>
        <v>105.7544</v>
      </c>
      <c r="H51" s="1" t="e">
        <f>VLOOKUP($F51, Data!$A:$G, Charts!$D$3+5, 0)</f>
        <v>#REF!</v>
      </c>
      <c r="I51" s="1" t="str">
        <f t="shared" ca="1" si="0"/>
        <v/>
      </c>
      <c r="J51" s="1" t="str">
        <f t="shared" ca="1" si="1"/>
        <v/>
      </c>
    </row>
    <row r="52" spans="6:10" ht="14.25" customHeight="1">
      <c r="F52" s="2">
        <f>Data!A52</f>
        <v>38442</v>
      </c>
      <c r="G52" s="1">
        <f>VLOOKUP($F52, Data!$A:$G, Charts!$D$1+1, 0)</f>
        <v>105.21129999999999</v>
      </c>
      <c r="H52" s="1" t="e">
        <f>VLOOKUP($F52, Data!$A:$G, Charts!$D$3+5, 0)</f>
        <v>#REF!</v>
      </c>
      <c r="I52" s="1" t="str">
        <f t="shared" ca="1" si="0"/>
        <v/>
      </c>
      <c r="J52" s="1" t="str">
        <f t="shared" ca="1" si="1"/>
        <v/>
      </c>
    </row>
    <row r="53" spans="6:10" ht="14.25" customHeight="1">
      <c r="F53" s="2">
        <f>Data!A53</f>
        <v>38471</v>
      </c>
      <c r="G53" s="1">
        <f>VLOOKUP($F53, Data!$A:$G, Charts!$D$1+1, 0)</f>
        <v>105.0253</v>
      </c>
      <c r="H53" s="1" t="e">
        <f>VLOOKUP($F53, Data!$A:$G, Charts!$D$3+5, 0)</f>
        <v>#REF!</v>
      </c>
      <c r="I53" s="1" t="str">
        <f t="shared" ca="1" si="0"/>
        <v/>
      </c>
      <c r="J53" s="1" t="str">
        <f t="shared" ca="1" si="1"/>
        <v/>
      </c>
    </row>
    <row r="54" spans="6:10" ht="14.25" customHeight="1">
      <c r="F54" s="2">
        <f>Data!A54</f>
        <v>38503</v>
      </c>
      <c r="G54" s="1">
        <f>VLOOKUP($F54, Data!$A:$G, Charts!$D$1+1, 0)</f>
        <v>102.4971</v>
      </c>
      <c r="H54" s="1" t="e">
        <f>VLOOKUP($F54, Data!$A:$G, Charts!$D$3+5, 0)</f>
        <v>#REF!</v>
      </c>
      <c r="I54" s="1" t="str">
        <f t="shared" ca="1" si="0"/>
        <v/>
      </c>
      <c r="J54" s="1" t="str">
        <f t="shared" ca="1" si="1"/>
        <v/>
      </c>
    </row>
    <row r="55" spans="6:10" ht="14.25" customHeight="1">
      <c r="F55" s="2">
        <f>Data!A55</f>
        <v>38533</v>
      </c>
      <c r="G55" s="1">
        <f>VLOOKUP($F55, Data!$A:$G, Charts!$D$1+1, 0)</f>
        <v>101.5859</v>
      </c>
      <c r="H55" s="1" t="e">
        <f>VLOOKUP($F55, Data!$A:$G, Charts!$D$3+5, 0)</f>
        <v>#REF!</v>
      </c>
      <c r="I55" s="1" t="str">
        <f t="shared" ca="1" si="0"/>
        <v/>
      </c>
      <c r="J55" s="1" t="str">
        <f t="shared" ca="1" si="1"/>
        <v/>
      </c>
    </row>
    <row r="56" spans="6:10" ht="14.25" customHeight="1">
      <c r="F56" s="2">
        <f>Data!A56</f>
        <v>38562</v>
      </c>
      <c r="G56" s="1">
        <f>VLOOKUP($F56, Data!$A:$G, Charts!$D$1+1, 0)</f>
        <v>101.7924</v>
      </c>
      <c r="H56" s="1" t="e">
        <f>VLOOKUP($F56, Data!$A:$G, Charts!$D$3+5, 0)</f>
        <v>#REF!</v>
      </c>
      <c r="I56" s="1" t="str">
        <f t="shared" ca="1" si="0"/>
        <v/>
      </c>
      <c r="J56" s="1" t="str">
        <f t="shared" ca="1" si="1"/>
        <v/>
      </c>
    </row>
    <row r="57" spans="6:10" ht="14.25" customHeight="1">
      <c r="F57" s="2">
        <f>Data!A57</f>
        <v>38595</v>
      </c>
      <c r="G57" s="1">
        <f>VLOOKUP($F57, Data!$A:$G, Charts!$D$1+1, 0)</f>
        <v>101.8135</v>
      </c>
      <c r="H57" s="1" t="e">
        <f>VLOOKUP($F57, Data!$A:$G, Charts!$D$3+5, 0)</f>
        <v>#REF!</v>
      </c>
      <c r="I57" s="1" t="str">
        <f t="shared" ca="1" si="0"/>
        <v/>
      </c>
      <c r="J57" s="1" t="str">
        <f t="shared" ca="1" si="1"/>
        <v/>
      </c>
    </row>
    <row r="58" spans="6:10" ht="14.25" customHeight="1">
      <c r="F58" s="2">
        <f>Data!A58</f>
        <v>38625</v>
      </c>
      <c r="G58" s="1">
        <f>VLOOKUP($F58, Data!$A:$G, Charts!$D$1+1, 0)</f>
        <v>101.15130000000001</v>
      </c>
      <c r="H58" s="1" t="e">
        <f>VLOOKUP($F58, Data!$A:$G, Charts!$D$3+5, 0)</f>
        <v>#REF!</v>
      </c>
      <c r="I58" s="1" t="str">
        <f t="shared" ca="1" si="0"/>
        <v/>
      </c>
      <c r="J58" s="1" t="str">
        <f t="shared" ca="1" si="1"/>
        <v/>
      </c>
    </row>
    <row r="59" spans="6:10" ht="14.25" customHeight="1">
      <c r="F59" s="2">
        <f>Data!A59</f>
        <v>38656</v>
      </c>
      <c r="G59" s="1">
        <f>VLOOKUP($F59, Data!$A:$G, Charts!$D$1+1, 0)</f>
        <v>101.3288</v>
      </c>
      <c r="H59" s="1" t="e">
        <f>VLOOKUP($F59, Data!$A:$G, Charts!$D$3+5, 0)</f>
        <v>#REF!</v>
      </c>
      <c r="I59" s="1" t="str">
        <f t="shared" ca="1" si="0"/>
        <v/>
      </c>
      <c r="J59" s="1" t="str">
        <f t="shared" ca="1" si="1"/>
        <v/>
      </c>
    </row>
    <row r="60" spans="6:10" ht="14.25" customHeight="1">
      <c r="F60" s="2">
        <f>Data!A60</f>
        <v>38686</v>
      </c>
      <c r="G60" s="1">
        <f>VLOOKUP($F60, Data!$A:$G, Charts!$D$1+1, 0)</f>
        <v>100.4418</v>
      </c>
      <c r="H60" s="1" t="e">
        <f>VLOOKUP($F60, Data!$A:$G, Charts!$D$3+5, 0)</f>
        <v>#REF!</v>
      </c>
      <c r="I60" s="1" t="str">
        <f t="shared" ca="1" si="0"/>
        <v/>
      </c>
      <c r="J60" s="1" t="str">
        <f t="shared" ca="1" si="1"/>
        <v/>
      </c>
    </row>
    <row r="61" spans="6:10" ht="14.25" customHeight="1">
      <c r="F61" s="2">
        <f>Data!A61</f>
        <v>38716</v>
      </c>
      <c r="G61" s="1">
        <f>VLOOKUP($F61, Data!$A:$G, Charts!$D$1+1, 0)</f>
        <v>100.28270000000001</v>
      </c>
      <c r="H61" s="1" t="e">
        <f>VLOOKUP($F61, Data!$A:$G, Charts!$D$3+5, 0)</f>
        <v>#REF!</v>
      </c>
      <c r="I61" s="1" t="str">
        <f t="shared" ca="1" si="0"/>
        <v/>
      </c>
      <c r="J61" s="1" t="str">
        <f t="shared" ca="1" si="1"/>
        <v/>
      </c>
    </row>
    <row r="62" spans="6:10" ht="14.25" customHeight="1">
      <c r="F62" s="2">
        <f>Data!A62</f>
        <v>38748</v>
      </c>
      <c r="G62" s="1">
        <f>VLOOKUP($F62, Data!$A:$G, Charts!$D$1+1, 0)</f>
        <v>101.1225</v>
      </c>
      <c r="H62" s="1" t="e">
        <f>VLOOKUP($F62, Data!$A:$G, Charts!$D$3+5, 0)</f>
        <v>#REF!</v>
      </c>
      <c r="I62" s="1" t="str">
        <f t="shared" ca="1" si="0"/>
        <v/>
      </c>
      <c r="J62" s="1" t="str">
        <f t="shared" ca="1" si="1"/>
        <v/>
      </c>
    </row>
    <row r="63" spans="6:10" ht="14.25" customHeight="1">
      <c r="F63" s="2">
        <f>Data!A63</f>
        <v>38776</v>
      </c>
      <c r="G63" s="1">
        <f>VLOOKUP($F63, Data!$A:$G, Charts!$D$1+1, 0)</f>
        <v>99.906599999999997</v>
      </c>
      <c r="H63" s="1" t="e">
        <f>VLOOKUP($F63, Data!$A:$G, Charts!$D$3+5, 0)</f>
        <v>#REF!</v>
      </c>
      <c r="I63" s="1" t="str">
        <f t="shared" ca="1" si="0"/>
        <v/>
      </c>
      <c r="J63" s="1" t="str">
        <f t="shared" ca="1" si="1"/>
        <v/>
      </c>
    </row>
    <row r="64" spans="6:10" ht="14.25" customHeight="1">
      <c r="F64" s="2">
        <f>Data!A64</f>
        <v>38807</v>
      </c>
      <c r="G64" s="1">
        <f>VLOOKUP($F64, Data!$A:$G, Charts!$D$1+1, 0)</f>
        <v>101.89700000000001</v>
      </c>
      <c r="H64" s="1" t="e">
        <f>VLOOKUP($F64, Data!$A:$G, Charts!$D$3+5, 0)</f>
        <v>#REF!</v>
      </c>
      <c r="I64" s="1" t="str">
        <f t="shared" ca="1" si="0"/>
        <v/>
      </c>
      <c r="J64" s="1" t="str">
        <f t="shared" ca="1" si="1"/>
        <v/>
      </c>
    </row>
    <row r="65" spans="6:10" ht="14.25" customHeight="1">
      <c r="F65" s="2">
        <f>Data!A65</f>
        <v>38835</v>
      </c>
      <c r="G65" s="1">
        <f>VLOOKUP($F65, Data!$A:$G, Charts!$D$1+1, 0)</f>
        <v>102.8608</v>
      </c>
      <c r="H65" s="1" t="e">
        <f>VLOOKUP($F65, Data!$A:$G, Charts!$D$3+5, 0)</f>
        <v>#REF!</v>
      </c>
      <c r="I65" s="1" t="str">
        <f t="shared" ca="1" si="0"/>
        <v/>
      </c>
      <c r="J65" s="1" t="str">
        <f t="shared" ca="1" si="1"/>
        <v/>
      </c>
    </row>
    <row r="66" spans="6:10" ht="14.25" customHeight="1">
      <c r="F66" s="2">
        <f>Data!A66</f>
        <v>38868</v>
      </c>
      <c r="G66" s="1">
        <f>VLOOKUP($F66, Data!$A:$G, Charts!$D$1+1, 0)</f>
        <v>103.82340000000001</v>
      </c>
      <c r="H66" s="1" t="e">
        <f>VLOOKUP($F66, Data!$A:$G, Charts!$D$3+5, 0)</f>
        <v>#REF!</v>
      </c>
      <c r="I66" s="1" t="str">
        <f t="shared" ca="1" si="0"/>
        <v/>
      </c>
      <c r="J66" s="1" t="str">
        <f t="shared" ca="1" si="1"/>
        <v/>
      </c>
    </row>
    <row r="67" spans="6:10" ht="14.25" customHeight="1">
      <c r="F67" s="2">
        <f>Data!A67</f>
        <v>38898</v>
      </c>
      <c r="G67" s="1">
        <f>VLOOKUP($F67, Data!$A:$G, Charts!$D$1+1, 0)</f>
        <v>104.04559999999999</v>
      </c>
      <c r="H67" s="1" t="e">
        <f>VLOOKUP($F67, Data!$A:$G, Charts!$D$3+5, 0)</f>
        <v>#REF!</v>
      </c>
      <c r="I67" s="1" t="str">
        <f t="shared" ca="1" si="0"/>
        <v/>
      </c>
      <c r="J67" s="1" t="str">
        <f t="shared" ca="1" si="1"/>
        <v/>
      </c>
    </row>
    <row r="68" spans="6:10" ht="14.25" customHeight="1">
      <c r="F68" s="2">
        <f>Data!A68</f>
        <v>38929</v>
      </c>
      <c r="G68" s="1">
        <f>VLOOKUP($F68, Data!$A:$G, Charts!$D$1+1, 0)</f>
        <v>103.7088</v>
      </c>
      <c r="H68" s="1" t="e">
        <f>VLOOKUP($F68, Data!$A:$G, Charts!$D$3+5, 0)</f>
        <v>#REF!</v>
      </c>
      <c r="I68" s="1" t="str">
        <f t="shared" ca="1" si="0"/>
        <v/>
      </c>
      <c r="J68" s="1" t="str">
        <f t="shared" ca="1" si="1"/>
        <v/>
      </c>
    </row>
    <row r="69" spans="6:10" ht="14.25" customHeight="1">
      <c r="F69" s="2">
        <f>Data!A69</f>
        <v>38960</v>
      </c>
      <c r="G69" s="1">
        <f>VLOOKUP($F69, Data!$A:$G, Charts!$D$1+1, 0)</f>
        <v>103.992</v>
      </c>
      <c r="H69" s="1" t="e">
        <f>VLOOKUP($F69, Data!$A:$G, Charts!$D$3+5, 0)</f>
        <v>#REF!</v>
      </c>
      <c r="I69" s="1" t="str">
        <f t="shared" ca="1" si="0"/>
        <v/>
      </c>
      <c r="J69" s="1" t="str">
        <f t="shared" ca="1" si="1"/>
        <v/>
      </c>
    </row>
    <row r="70" spans="6:10" ht="14.25" customHeight="1">
      <c r="F70" s="2">
        <f>Data!A70</f>
        <v>38989</v>
      </c>
      <c r="G70" s="1">
        <f>VLOOKUP($F70, Data!$A:$G, Charts!$D$1+1, 0)</f>
        <v>103.3964</v>
      </c>
      <c r="H70" s="1" t="e">
        <f>VLOOKUP($F70, Data!$A:$G, Charts!$D$3+5, 0)</f>
        <v>#REF!</v>
      </c>
      <c r="I70" s="1" t="str">
        <f t="shared" ca="1" si="0"/>
        <v/>
      </c>
      <c r="J70" s="1" t="str">
        <f t="shared" ca="1" si="1"/>
        <v/>
      </c>
    </row>
    <row r="71" spans="6:10" ht="14.25" customHeight="1">
      <c r="F71" s="2">
        <f>Data!A71</f>
        <v>39021</v>
      </c>
      <c r="G71" s="1">
        <f>VLOOKUP($F71, Data!$A:$G, Charts!$D$1+1, 0)</f>
        <v>102.8459</v>
      </c>
      <c r="H71" s="1" t="e">
        <f>VLOOKUP($F71, Data!$A:$G, Charts!$D$3+5, 0)</f>
        <v>#REF!</v>
      </c>
      <c r="I71" s="1" t="str">
        <f t="shared" ca="1" si="0"/>
        <v/>
      </c>
      <c r="J71" s="1" t="str">
        <f t="shared" ca="1" si="1"/>
        <v/>
      </c>
    </row>
    <row r="72" spans="6:10" ht="14.25" customHeight="1">
      <c r="F72" s="2">
        <f>Data!A72</f>
        <v>39051</v>
      </c>
      <c r="G72" s="1">
        <f>VLOOKUP($F72, Data!$A:$G, Charts!$D$1+1, 0)</f>
        <v>104.4633</v>
      </c>
      <c r="H72" s="1" t="e">
        <f>VLOOKUP($F72, Data!$A:$G, Charts!$D$3+5, 0)</f>
        <v>#REF!</v>
      </c>
      <c r="I72" s="1" t="str">
        <f t="shared" ca="1" si="0"/>
        <v/>
      </c>
      <c r="J72" s="1" t="str">
        <f t="shared" ca="1" si="1"/>
        <v/>
      </c>
    </row>
    <row r="73" spans="6:10" ht="14.25" customHeight="1">
      <c r="F73" s="2">
        <f>Data!A73</f>
        <v>39080</v>
      </c>
      <c r="G73" s="1">
        <f>VLOOKUP($F73, Data!$A:$G, Charts!$D$1+1, 0)</f>
        <v>104.3612</v>
      </c>
      <c r="H73" s="1" t="e">
        <f>VLOOKUP($F73, Data!$A:$G, Charts!$D$3+5, 0)</f>
        <v>#REF!</v>
      </c>
      <c r="I73" s="1" t="str">
        <f t="shared" ca="1" si="0"/>
        <v/>
      </c>
      <c r="J73" s="1" t="str">
        <f t="shared" ca="1" si="1"/>
        <v/>
      </c>
    </row>
    <row r="74" spans="6:10" ht="14.25" customHeight="1">
      <c r="F74" s="2">
        <f>Data!A74</f>
        <v>39113</v>
      </c>
      <c r="G74" s="1">
        <f>VLOOKUP($F74, Data!$A:$G, Charts!$D$1+1, 0)</f>
        <v>103.87350000000001</v>
      </c>
      <c r="H74" s="1" t="e">
        <f>VLOOKUP($F74, Data!$A:$G, Charts!$D$3+5, 0)</f>
        <v>#REF!</v>
      </c>
      <c r="I74" s="1" t="str">
        <f t="shared" ca="1" si="0"/>
        <v/>
      </c>
      <c r="J74" s="1" t="str">
        <f t="shared" ca="1" si="1"/>
        <v/>
      </c>
    </row>
    <row r="75" spans="6:10" ht="14.25" customHeight="1">
      <c r="F75" s="2">
        <f>Data!A75</f>
        <v>39141</v>
      </c>
      <c r="G75" s="1">
        <f>VLOOKUP($F75, Data!$A:$G, Charts!$D$1+1, 0)</f>
        <v>104.92749999999999</v>
      </c>
      <c r="H75" s="1" t="e">
        <f>VLOOKUP($F75, Data!$A:$G, Charts!$D$3+5, 0)</f>
        <v>#REF!</v>
      </c>
      <c r="I75" s="1" t="str">
        <f t="shared" ca="1" si="0"/>
        <v/>
      </c>
      <c r="J75" s="1" t="str">
        <f t="shared" ca="1" si="1"/>
        <v/>
      </c>
    </row>
    <row r="76" spans="6:10" ht="14.25" customHeight="1">
      <c r="F76" s="2">
        <f>Data!A76</f>
        <v>39171</v>
      </c>
      <c r="G76" s="1">
        <f>VLOOKUP($F76, Data!$A:$G, Charts!$D$1+1, 0)</f>
        <v>105.23820000000001</v>
      </c>
      <c r="H76" s="1" t="e">
        <f>VLOOKUP($F76, Data!$A:$G, Charts!$D$3+5, 0)</f>
        <v>#REF!</v>
      </c>
      <c r="I76" s="1" t="str">
        <f t="shared" ca="1" si="0"/>
        <v/>
      </c>
      <c r="J76" s="1" t="str">
        <f t="shared" ca="1" si="1"/>
        <v/>
      </c>
    </row>
    <row r="77" spans="6:10" ht="14.25" customHeight="1">
      <c r="F77" s="2">
        <f>Data!A77</f>
        <v>39202</v>
      </c>
      <c r="G77" s="1">
        <f>VLOOKUP($F77, Data!$A:$G, Charts!$D$1+1, 0)</f>
        <v>106.2021</v>
      </c>
      <c r="H77" s="1" t="e">
        <f>VLOOKUP($F77, Data!$A:$G, Charts!$D$3+5, 0)</f>
        <v>#REF!</v>
      </c>
      <c r="I77" s="1" t="str">
        <f t="shared" ca="1" si="0"/>
        <v/>
      </c>
      <c r="J77" s="1" t="str">
        <f t="shared" ca="1" si="1"/>
        <v/>
      </c>
    </row>
    <row r="78" spans="6:10" ht="14.25" customHeight="1">
      <c r="F78" s="2">
        <f>Data!A78</f>
        <v>39233</v>
      </c>
      <c r="G78" s="1">
        <f>VLOOKUP($F78, Data!$A:$G, Charts!$D$1+1, 0)</f>
        <v>105.5943</v>
      </c>
      <c r="H78" s="1" t="e">
        <f>VLOOKUP($F78, Data!$A:$G, Charts!$D$3+5, 0)</f>
        <v>#REF!</v>
      </c>
      <c r="I78" s="1" t="str">
        <f t="shared" ca="1" si="0"/>
        <v/>
      </c>
      <c r="J78" s="1" t="str">
        <f t="shared" ca="1" si="1"/>
        <v/>
      </c>
    </row>
    <row r="79" spans="6:10" ht="14.25" customHeight="1">
      <c r="F79" s="2">
        <f>Data!A79</f>
        <v>39262</v>
      </c>
      <c r="G79" s="1">
        <f>VLOOKUP($F79, Data!$A:$G, Charts!$D$1+1, 0)</f>
        <v>105.4405</v>
      </c>
      <c r="H79" s="1" t="e">
        <f>VLOOKUP($F79, Data!$A:$G, Charts!$D$3+5, 0)</f>
        <v>#REF!</v>
      </c>
      <c r="I79" s="1" t="str">
        <f t="shared" ca="1" si="0"/>
        <v/>
      </c>
      <c r="J79" s="1" t="str">
        <f t="shared" ca="1" si="1"/>
        <v/>
      </c>
    </row>
    <row r="80" spans="6:10" ht="14.25" customHeight="1">
      <c r="F80" s="2">
        <f>Data!A80</f>
        <v>39294</v>
      </c>
      <c r="G80" s="1">
        <f>VLOOKUP($F80, Data!$A:$G, Charts!$D$1+1, 0)</f>
        <v>105.8044</v>
      </c>
      <c r="H80" s="1" t="e">
        <f>VLOOKUP($F80, Data!$A:$G, Charts!$D$3+5, 0)</f>
        <v>#REF!</v>
      </c>
      <c r="I80" s="1" t="str">
        <f t="shared" ca="1" si="0"/>
        <v/>
      </c>
      <c r="J80" s="1" t="str">
        <f t="shared" ca="1" si="1"/>
        <v/>
      </c>
    </row>
    <row r="81" spans="6:10" ht="14.25" customHeight="1">
      <c r="F81" s="2">
        <f>Data!A81</f>
        <v>39325</v>
      </c>
      <c r="G81" s="1">
        <f>VLOOKUP($F81, Data!$A:$G, Charts!$D$1+1, 0)</f>
        <v>105.925</v>
      </c>
      <c r="H81" s="1" t="e">
        <f>VLOOKUP($F81, Data!$A:$G, Charts!$D$3+5, 0)</f>
        <v>#REF!</v>
      </c>
      <c r="I81" s="1" t="str">
        <f t="shared" ca="1" si="0"/>
        <v/>
      </c>
      <c r="J81" s="1" t="str">
        <f t="shared" ca="1" si="1"/>
        <v/>
      </c>
    </row>
    <row r="82" spans="6:10" ht="14.25" customHeight="1">
      <c r="F82" s="2">
        <f>Data!A82</f>
        <v>39353</v>
      </c>
      <c r="G82" s="1">
        <f>VLOOKUP($F82, Data!$A:$G, Charts!$D$1+1, 0)</f>
        <v>107.5925</v>
      </c>
      <c r="H82" s="1" t="e">
        <f>VLOOKUP($F82, Data!$A:$G, Charts!$D$3+5, 0)</f>
        <v>#REF!</v>
      </c>
      <c r="I82" s="1" t="str">
        <f t="shared" ca="1" si="0"/>
        <v/>
      </c>
      <c r="J82" s="1" t="str">
        <f t="shared" ca="1" si="1"/>
        <v/>
      </c>
    </row>
    <row r="83" spans="6:10" ht="14.25" customHeight="1">
      <c r="F83" s="2">
        <f>Data!A83</f>
        <v>39386</v>
      </c>
      <c r="G83" s="1">
        <f>VLOOKUP($F83, Data!$A:$G, Charts!$D$1+1, 0)</f>
        <v>108.0288</v>
      </c>
      <c r="H83" s="1" t="e">
        <f>VLOOKUP($F83, Data!$A:$G, Charts!$D$3+5, 0)</f>
        <v>#REF!</v>
      </c>
      <c r="I83" s="1" t="str">
        <f t="shared" ca="1" si="0"/>
        <v/>
      </c>
      <c r="J83" s="1" t="str">
        <f t="shared" ca="1" si="1"/>
        <v/>
      </c>
    </row>
    <row r="84" spans="6:10" ht="14.25" customHeight="1">
      <c r="F84" s="2">
        <f>Data!A84</f>
        <v>39416</v>
      </c>
      <c r="G84" s="1">
        <f>VLOOKUP($F84, Data!$A:$G, Charts!$D$1+1, 0)</f>
        <v>109.3622</v>
      </c>
      <c r="H84" s="1" t="e">
        <f>VLOOKUP($F84, Data!$A:$G, Charts!$D$3+5, 0)</f>
        <v>#REF!</v>
      </c>
      <c r="I84" s="1" t="str">
        <f t="shared" ca="1" si="0"/>
        <v/>
      </c>
      <c r="J84" s="1" t="str">
        <f t="shared" ca="1" si="1"/>
        <v/>
      </c>
    </row>
    <row r="85" spans="6:10" ht="14.25" customHeight="1">
      <c r="F85" s="2">
        <f>Data!A85</f>
        <v>39447</v>
      </c>
      <c r="G85" s="1">
        <f>VLOOKUP($F85, Data!$A:$G, Charts!$D$1+1, 0)</f>
        <v>109.6382</v>
      </c>
      <c r="H85" s="1" t="e">
        <f>VLOOKUP($F85, Data!$A:$G, Charts!$D$3+5, 0)</f>
        <v>#REF!</v>
      </c>
      <c r="I85" s="1" t="str">
        <f t="shared" ca="1" si="0"/>
        <v/>
      </c>
      <c r="J85" s="1" t="str">
        <f t="shared" ca="1" si="1"/>
        <v/>
      </c>
    </row>
    <row r="86" spans="6:10" ht="14.25" customHeight="1">
      <c r="F86" s="2">
        <f>Data!A86</f>
        <v>39478</v>
      </c>
      <c r="G86" s="1">
        <f>VLOOKUP($F86, Data!$A:$G, Charts!$D$1+1, 0)</f>
        <v>109.71169999999999</v>
      </c>
      <c r="H86" s="1" t="e">
        <f>VLOOKUP($F86, Data!$A:$G, Charts!$D$3+5, 0)</f>
        <v>#REF!</v>
      </c>
      <c r="I86" s="1" t="str">
        <f t="shared" ca="1" si="0"/>
        <v/>
      </c>
      <c r="J86" s="1" t="str">
        <f t="shared" ca="1" si="1"/>
        <v/>
      </c>
    </row>
    <row r="87" spans="6:10" ht="14.25" customHeight="1">
      <c r="F87" s="2">
        <f>Data!A87</f>
        <v>39507</v>
      </c>
      <c r="G87" s="1">
        <f>VLOOKUP($F87, Data!$A:$G, Charts!$D$1+1, 0)</f>
        <v>110.30800000000001</v>
      </c>
      <c r="H87" s="1" t="e">
        <f>VLOOKUP($F87, Data!$A:$G, Charts!$D$3+5, 0)</f>
        <v>#REF!</v>
      </c>
      <c r="I87" s="1" t="str">
        <f t="shared" ca="1" si="0"/>
        <v/>
      </c>
      <c r="J87" s="1" t="str">
        <f t="shared" ca="1" si="1"/>
        <v/>
      </c>
    </row>
    <row r="88" spans="6:10" ht="14.25" customHeight="1">
      <c r="F88" s="2">
        <f>Data!A88</f>
        <v>39538</v>
      </c>
      <c r="G88" s="1">
        <f>VLOOKUP($F88, Data!$A:$G, Charts!$D$1+1, 0)</f>
        <v>112.9533</v>
      </c>
      <c r="H88" s="1" t="e">
        <f>VLOOKUP($F88, Data!$A:$G, Charts!$D$3+5, 0)</f>
        <v>#REF!</v>
      </c>
      <c r="I88" s="1" t="str">
        <f t="shared" ca="1" si="0"/>
        <v/>
      </c>
      <c r="J88" s="1" t="str">
        <f t="shared" ca="1" si="1"/>
        <v/>
      </c>
    </row>
    <row r="89" spans="6:10" ht="14.25" customHeight="1">
      <c r="F89" s="2">
        <f>Data!A89</f>
        <v>39568</v>
      </c>
      <c r="G89" s="1">
        <f>VLOOKUP($F89, Data!$A:$G, Charts!$D$1+1, 0)</f>
        <v>111.98220000000001</v>
      </c>
      <c r="H89" s="1" t="e">
        <f>VLOOKUP($F89, Data!$A:$G, Charts!$D$3+5, 0)</f>
        <v>#REF!</v>
      </c>
      <c r="I89" s="1" t="str">
        <f t="shared" ca="1" si="0"/>
        <v/>
      </c>
      <c r="J89" s="1" t="str">
        <f t="shared" ca="1" si="1"/>
        <v/>
      </c>
    </row>
    <row r="90" spans="6:10" ht="14.25" customHeight="1">
      <c r="F90" s="2">
        <f>Data!A90</f>
        <v>39598</v>
      </c>
      <c r="G90" s="1">
        <f>VLOOKUP($F90, Data!$A:$G, Charts!$D$1+1, 0)</f>
        <v>111.3967</v>
      </c>
      <c r="H90" s="1" t="e">
        <f>VLOOKUP($F90, Data!$A:$G, Charts!$D$3+5, 0)</f>
        <v>#REF!</v>
      </c>
      <c r="I90" s="1" t="str">
        <f t="shared" ca="1" si="0"/>
        <v/>
      </c>
      <c r="J90" s="1" t="str">
        <f t="shared" ca="1" si="1"/>
        <v/>
      </c>
    </row>
    <row r="91" spans="6:10" ht="14.25" customHeight="1">
      <c r="F91" s="2">
        <f>Data!A91</f>
        <v>39629</v>
      </c>
      <c r="G91" s="1">
        <f>VLOOKUP($F91, Data!$A:$G, Charts!$D$1+1, 0)</f>
        <v>111.90479999999999</v>
      </c>
      <c r="H91" s="1" t="e">
        <f>VLOOKUP($F91, Data!$A:$G, Charts!$D$3+5, 0)</f>
        <v>#REF!</v>
      </c>
      <c r="I91" s="1" t="str">
        <f t="shared" ca="1" si="0"/>
        <v/>
      </c>
      <c r="J91" s="1" t="str">
        <f t="shared" ca="1" si="1"/>
        <v/>
      </c>
    </row>
    <row r="92" spans="6:10" ht="14.25" customHeight="1">
      <c r="F92" s="2">
        <f>Data!A92</f>
        <v>39660</v>
      </c>
      <c r="G92" s="1">
        <f>VLOOKUP($F92, Data!$A:$G, Charts!$D$1+1, 0)</f>
        <v>110.9806</v>
      </c>
      <c r="H92" s="1" t="e">
        <f>VLOOKUP($F92, Data!$A:$G, Charts!$D$3+5, 0)</f>
        <v>#REF!</v>
      </c>
      <c r="I92" s="1" t="str">
        <f t="shared" ca="1" si="0"/>
        <v/>
      </c>
      <c r="J92" s="1" t="str">
        <f t="shared" ca="1" si="1"/>
        <v/>
      </c>
    </row>
    <row r="93" spans="6:10" ht="14.25" customHeight="1">
      <c r="F93" s="2">
        <f>Data!A93</f>
        <v>39689</v>
      </c>
      <c r="G93" s="1">
        <f>VLOOKUP($F93, Data!$A:$G, Charts!$D$1+1, 0)</f>
        <v>109.0547</v>
      </c>
      <c r="H93" s="1" t="e">
        <f>VLOOKUP($F93, Data!$A:$G, Charts!$D$3+5, 0)</f>
        <v>#REF!</v>
      </c>
      <c r="I93" s="1" t="str">
        <f t="shared" ca="1" si="0"/>
        <v/>
      </c>
      <c r="J93" s="1" t="str">
        <f t="shared" ca="1" si="1"/>
        <v/>
      </c>
    </row>
    <row r="94" spans="6:10" ht="14.25" customHeight="1">
      <c r="F94" s="2">
        <f>Data!A94</f>
        <v>39721</v>
      </c>
      <c r="G94" s="1">
        <f>VLOOKUP($F94, Data!$A:$G, Charts!$D$1+1, 0)</f>
        <v>107.7526</v>
      </c>
      <c r="H94" s="1" t="e">
        <f>VLOOKUP($F94, Data!$A:$G, Charts!$D$3+5, 0)</f>
        <v>#REF!</v>
      </c>
      <c r="I94" s="1" t="str">
        <f t="shared" ca="1" si="0"/>
        <v/>
      </c>
      <c r="J94" s="1" t="str">
        <f t="shared" ca="1" si="1"/>
        <v/>
      </c>
    </row>
    <row r="95" spans="6:10" ht="14.25" customHeight="1">
      <c r="F95" s="2">
        <f>Data!A95</f>
        <v>39752</v>
      </c>
      <c r="G95" s="1">
        <f>VLOOKUP($F95, Data!$A:$G, Charts!$D$1+1, 0)</f>
        <v>101.89700000000001</v>
      </c>
      <c r="H95" s="1" t="e">
        <f>VLOOKUP($F95, Data!$A:$G, Charts!$D$3+5, 0)</f>
        <v>#REF!</v>
      </c>
      <c r="I95" s="1" t="str">
        <f t="shared" ca="1" si="0"/>
        <v/>
      </c>
      <c r="J95" s="1" t="str">
        <f t="shared" ca="1" si="1"/>
        <v/>
      </c>
    </row>
    <row r="96" spans="6:10" ht="14.25" customHeight="1">
      <c r="F96" s="2">
        <f>Data!A96</f>
        <v>39780</v>
      </c>
      <c r="G96" s="1">
        <f>VLOOKUP($F96, Data!$A:$G, Charts!$D$1+1, 0)</f>
        <v>104.083</v>
      </c>
      <c r="H96" s="1" t="e">
        <f>VLOOKUP($F96, Data!$A:$G, Charts!$D$3+5, 0)</f>
        <v>#REF!</v>
      </c>
      <c r="I96" s="1" t="str">
        <f t="shared" ca="1" si="0"/>
        <v/>
      </c>
      <c r="J96" s="1" t="str">
        <f t="shared" ca="1" si="1"/>
        <v/>
      </c>
    </row>
    <row r="97" spans="6:10" ht="14.25" customHeight="1">
      <c r="F97" s="2">
        <f>Data!A97</f>
        <v>39813</v>
      </c>
      <c r="G97" s="1">
        <f>VLOOKUP($F97, Data!$A:$G, Charts!$D$1+1, 0)</f>
        <v>111.6645</v>
      </c>
      <c r="H97" s="1" t="e">
        <f>VLOOKUP($F97, Data!$A:$G, Charts!$D$3+5, 0)</f>
        <v>#REF!</v>
      </c>
      <c r="I97" s="1" t="str">
        <f t="shared" ca="1" si="0"/>
        <v/>
      </c>
      <c r="J97" s="1" t="str">
        <f t="shared" ca="1" si="1"/>
        <v/>
      </c>
    </row>
    <row r="98" spans="6:10" ht="14.25" customHeight="1">
      <c r="F98" s="2">
        <f>Data!A98</f>
        <v>39843</v>
      </c>
      <c r="G98" s="1">
        <f>VLOOKUP($F98, Data!$A:$G, Charts!$D$1+1, 0)</f>
        <v>107.4067</v>
      </c>
      <c r="H98" s="1" t="e">
        <f>VLOOKUP($F98, Data!$A:$G, Charts!$D$3+5, 0)</f>
        <v>#REF!</v>
      </c>
      <c r="I98" s="1" t="str">
        <f t="shared" ca="1" si="0"/>
        <v/>
      </c>
      <c r="J98" s="1" t="str">
        <f t="shared" ca="1" si="1"/>
        <v/>
      </c>
    </row>
    <row r="99" spans="6:10" ht="14.25" customHeight="1">
      <c r="F99" s="2">
        <f>Data!A99</f>
        <v>39871</v>
      </c>
      <c r="G99" s="1">
        <f>VLOOKUP($F99, Data!$A:$G, Charts!$D$1+1, 0)</f>
        <v>108.4725</v>
      </c>
      <c r="H99" s="1" t="e">
        <f>VLOOKUP($F99, Data!$A:$G, Charts!$D$3+5, 0)</f>
        <v>#REF!</v>
      </c>
      <c r="I99" s="1" t="str">
        <f t="shared" ca="1" si="0"/>
        <v/>
      </c>
      <c r="J99" s="1" t="str">
        <f t="shared" ca="1" si="1"/>
        <v/>
      </c>
    </row>
    <row r="100" spans="6:10" ht="14.25" customHeight="1">
      <c r="F100" s="2">
        <f>Data!A100</f>
        <v>39903</v>
      </c>
      <c r="G100" s="1">
        <f>VLOOKUP($F100, Data!$A:$G, Charts!$D$1+1, 0)</f>
        <v>111.32550000000001</v>
      </c>
      <c r="H100" s="1" t="e">
        <f>VLOOKUP($F100, Data!$A:$G, Charts!$D$3+5, 0)</f>
        <v>#REF!</v>
      </c>
      <c r="I100" s="1" t="str">
        <f t="shared" ca="1" si="0"/>
        <v/>
      </c>
      <c r="J100" s="1" t="str">
        <f t="shared" ca="1" si="1"/>
        <v/>
      </c>
    </row>
    <row r="101" spans="6:10" ht="14.25" customHeight="1">
      <c r="F101" s="2">
        <f>Data!A101</f>
        <v>39933</v>
      </c>
      <c r="G101" s="1">
        <f>VLOOKUP($F101, Data!$A:$G, Charts!$D$1+1, 0)</f>
        <v>108.8845</v>
      </c>
      <c r="H101" s="1" t="e">
        <f>VLOOKUP($F101, Data!$A:$G, Charts!$D$3+5, 0)</f>
        <v>#REF!</v>
      </c>
      <c r="I101" s="1" t="str">
        <f t="shared" ca="1" si="0"/>
        <v/>
      </c>
      <c r="J101" s="1" t="str">
        <f t="shared" ca="1" si="1"/>
        <v/>
      </c>
    </row>
    <row r="102" spans="6:10" ht="14.25" customHeight="1">
      <c r="F102" s="2">
        <f>Data!A102</f>
        <v>39962</v>
      </c>
      <c r="G102" s="1">
        <f>VLOOKUP($F102, Data!$A:$G, Charts!$D$1+1, 0)</f>
        <v>111.5046</v>
      </c>
      <c r="H102" s="1" t="e">
        <f>VLOOKUP($F102, Data!$A:$G, Charts!$D$3+5, 0)</f>
        <v>#REF!</v>
      </c>
      <c r="I102" s="1" t="str">
        <f t="shared" ca="1" si="0"/>
        <v/>
      </c>
      <c r="J102" s="1" t="str">
        <f t="shared" ca="1" si="1"/>
        <v/>
      </c>
    </row>
    <row r="103" spans="6:10" ht="14.25" customHeight="1">
      <c r="F103" s="2">
        <f>Data!A103</f>
        <v>39994</v>
      </c>
      <c r="G103" s="1">
        <f>VLOOKUP($F103, Data!$A:$G, Charts!$D$1+1, 0)</f>
        <v>111.1932</v>
      </c>
      <c r="H103" s="1" t="e">
        <f>VLOOKUP($F103, Data!$A:$G, Charts!$D$3+5, 0)</f>
        <v>#REF!</v>
      </c>
      <c r="I103" s="1" t="str">
        <f t="shared" ca="1" si="0"/>
        <v/>
      </c>
      <c r="J103" s="1" t="str">
        <f t="shared" ca="1" si="1"/>
        <v/>
      </c>
    </row>
    <row r="104" spans="6:10" ht="14.25" customHeight="1">
      <c r="F104" s="2">
        <f>Data!A104</f>
        <v>40025</v>
      </c>
      <c r="G104" s="1">
        <f>VLOOKUP($F104, Data!$A:$G, Charts!$D$1+1, 0)</f>
        <v>110.0795</v>
      </c>
      <c r="H104" s="1" t="e">
        <f>VLOOKUP($F104, Data!$A:$G, Charts!$D$3+5, 0)</f>
        <v>#REF!</v>
      </c>
      <c r="I104" s="1" t="str">
        <f t="shared" ca="1" si="0"/>
        <v/>
      </c>
      <c r="J104" s="1" t="str">
        <f t="shared" ca="1" si="1"/>
        <v/>
      </c>
    </row>
    <row r="105" spans="6:10" ht="14.25" customHeight="1">
      <c r="F105" s="2">
        <f>Data!A105</f>
        <v>40056</v>
      </c>
      <c r="G105" s="1">
        <f>VLOOKUP($F105, Data!$A:$G, Charts!$D$1+1, 0)</f>
        <v>110.8356</v>
      </c>
      <c r="H105" s="1" t="e">
        <f>VLOOKUP($F105, Data!$A:$G, Charts!$D$3+5, 0)</f>
        <v>#REF!</v>
      </c>
      <c r="I105" s="1" t="str">
        <f t="shared" ca="1" si="0"/>
        <v/>
      </c>
      <c r="J105" s="1" t="str">
        <f t="shared" ca="1" si="1"/>
        <v/>
      </c>
    </row>
    <row r="106" spans="6:10" ht="14.25" customHeight="1">
      <c r="F106" s="2">
        <f>Data!A106</f>
        <v>40086</v>
      </c>
      <c r="G106" s="1">
        <f>VLOOKUP($F106, Data!$A:$G, Charts!$D$1+1, 0)</f>
        <v>112.1674</v>
      </c>
      <c r="H106" s="1" t="e">
        <f>VLOOKUP($F106, Data!$A:$G, Charts!$D$3+5, 0)</f>
        <v>#REF!</v>
      </c>
      <c r="I106" s="1" t="str">
        <f t="shared" ca="1" si="0"/>
        <v/>
      </c>
      <c r="J106" s="1" t="str">
        <f t="shared" ca="1" si="1"/>
        <v/>
      </c>
    </row>
    <row r="107" spans="6:10" ht="14.25" customHeight="1">
      <c r="F107" s="2">
        <f>Data!A107</f>
        <v>40116</v>
      </c>
      <c r="G107" s="1">
        <f>VLOOKUP($F107, Data!$A:$G, Charts!$D$1+1, 0)</f>
        <v>113.0896</v>
      </c>
      <c r="H107" s="1" t="e">
        <f>VLOOKUP($F107, Data!$A:$G, Charts!$D$3+5, 0)</f>
        <v>#REF!</v>
      </c>
      <c r="I107" s="1" t="str">
        <f t="shared" ca="1" si="0"/>
        <v/>
      </c>
      <c r="J107" s="1" t="str">
        <f t="shared" ca="1" si="1"/>
        <v/>
      </c>
    </row>
    <row r="108" spans="6:10" ht="14.25" customHeight="1">
      <c r="F108" s="2">
        <f>Data!A108</f>
        <v>40147</v>
      </c>
      <c r="G108" s="1">
        <f>VLOOKUP($F108, Data!$A:$G, Charts!$D$1+1, 0)</f>
        <v>113.5752</v>
      </c>
      <c r="H108" s="1" t="e">
        <f>VLOOKUP($F108, Data!$A:$G, Charts!$D$3+5, 0)</f>
        <v>#REF!</v>
      </c>
      <c r="I108" s="1" t="str">
        <f t="shared" ca="1" si="0"/>
        <v/>
      </c>
      <c r="J108" s="1" t="str">
        <f t="shared" ca="1" si="1"/>
        <v/>
      </c>
    </row>
    <row r="109" spans="6:10" ht="14.25" customHeight="1">
      <c r="F109" s="2">
        <f>Data!A109</f>
        <v>40178</v>
      </c>
      <c r="G109" s="1">
        <f>VLOOKUP($F109, Data!$A:$G, Charts!$D$1+1, 0)</f>
        <v>110.94540000000001</v>
      </c>
      <c r="H109" s="1" t="e">
        <f>VLOOKUP($F109, Data!$A:$G, Charts!$D$3+5, 0)</f>
        <v>#REF!</v>
      </c>
      <c r="I109" s="1" t="str">
        <f t="shared" ca="1" si="0"/>
        <v/>
      </c>
      <c r="J109" s="1" t="str">
        <f t="shared" ca="1" si="1"/>
        <v/>
      </c>
    </row>
    <row r="110" spans="6:10" ht="14.25" customHeight="1">
      <c r="F110" s="2">
        <f>Data!A110</f>
        <v>40207</v>
      </c>
      <c r="G110" s="1">
        <f>VLOOKUP($F110, Data!$A:$G, Charts!$D$1+1, 0)</f>
        <v>108.3171</v>
      </c>
      <c r="H110" s="1" t="e">
        <f>VLOOKUP($F110, Data!$A:$G, Charts!$D$3+5, 0)</f>
        <v>#REF!</v>
      </c>
      <c r="I110" s="1" t="str">
        <f t="shared" ca="1" si="0"/>
        <v/>
      </c>
      <c r="J110" s="1" t="str">
        <f t="shared" ca="1" si="1"/>
        <v/>
      </c>
    </row>
    <row r="111" spans="6:10" ht="14.25" customHeight="1">
      <c r="F111" s="2">
        <f>Data!A111</f>
        <v>40235</v>
      </c>
      <c r="G111" s="1">
        <f>VLOOKUP($F111, Data!$A:$G, Charts!$D$1+1, 0)</f>
        <v>106.4541</v>
      </c>
      <c r="H111" s="1" t="e">
        <f>VLOOKUP($F111, Data!$A:$G, Charts!$D$3+5, 0)</f>
        <v>#REF!</v>
      </c>
      <c r="I111" s="1" t="str">
        <f t="shared" ca="1" si="0"/>
        <v/>
      </c>
      <c r="J111" s="1" t="str">
        <f t="shared" ca="1" si="1"/>
        <v/>
      </c>
    </row>
    <row r="112" spans="6:10" ht="14.25" customHeight="1">
      <c r="F112" s="2">
        <f>Data!A112</f>
        <v>40268</v>
      </c>
      <c r="G112" s="1">
        <f>VLOOKUP($F112, Data!$A:$G, Charts!$D$1+1, 0)</f>
        <v>105.58629999999999</v>
      </c>
      <c r="H112" s="1" t="e">
        <f>VLOOKUP($F112, Data!$A:$G, Charts!$D$3+5, 0)</f>
        <v>#REF!</v>
      </c>
      <c r="I112" s="1" t="str">
        <f t="shared" ca="1" si="0"/>
        <v/>
      </c>
      <c r="J112" s="1" t="str">
        <f t="shared" ca="1" si="1"/>
        <v/>
      </c>
    </row>
    <row r="113" spans="6:10" ht="14.25" customHeight="1">
      <c r="F113" s="2">
        <f>Data!A113</f>
        <v>40298</v>
      </c>
      <c r="G113" s="1">
        <f>VLOOKUP($F113, Data!$A:$G, Charts!$D$1+1, 0)</f>
        <v>104.5879</v>
      </c>
      <c r="H113" s="1" t="e">
        <f>VLOOKUP($F113, Data!$A:$G, Charts!$D$3+5, 0)</f>
        <v>#REF!</v>
      </c>
      <c r="I113" s="1" t="str">
        <f t="shared" ca="1" si="0"/>
        <v/>
      </c>
      <c r="J113" s="1" t="str">
        <f t="shared" ca="1" si="1"/>
        <v/>
      </c>
    </row>
    <row r="114" spans="6:10" ht="14.25" customHeight="1">
      <c r="F114" s="2">
        <f>Data!A114</f>
        <v>40329</v>
      </c>
      <c r="G114" s="1">
        <f>VLOOKUP($F114, Data!$A:$G, Charts!$D$1+1, 0)</f>
        <v>100.539</v>
      </c>
      <c r="H114" s="1" t="e">
        <f>VLOOKUP($F114, Data!$A:$G, Charts!$D$3+5, 0)</f>
        <v>#REF!</v>
      </c>
      <c r="I114" s="1" t="str">
        <f t="shared" ca="1" si="0"/>
        <v/>
      </c>
      <c r="J114" s="1" t="str">
        <f t="shared" ca="1" si="1"/>
        <v/>
      </c>
    </row>
    <row r="115" spans="6:10" ht="14.25" customHeight="1">
      <c r="F115" s="2">
        <f>Data!A115</f>
        <v>40359</v>
      </c>
      <c r="G115" s="1">
        <f>VLOOKUP($F115, Data!$A:$G, Charts!$D$1+1, 0)</f>
        <v>99.417199999999994</v>
      </c>
      <c r="H115" s="1" t="e">
        <f>VLOOKUP($F115, Data!$A:$G, Charts!$D$3+5, 0)</f>
        <v>#REF!</v>
      </c>
      <c r="I115" s="1" t="str">
        <f t="shared" ca="1" si="0"/>
        <v/>
      </c>
      <c r="J115" s="1" t="str">
        <f t="shared" ca="1" si="1"/>
        <v/>
      </c>
    </row>
    <row r="116" spans="6:10" ht="14.25" customHeight="1">
      <c r="F116" s="2">
        <f>Data!A116</f>
        <v>40389</v>
      </c>
      <c r="G116" s="1">
        <f>VLOOKUP($F116, Data!$A:$G, Charts!$D$1+1, 0)</f>
        <v>102.1632</v>
      </c>
      <c r="H116" s="1" t="e">
        <f>VLOOKUP($F116, Data!$A:$G, Charts!$D$3+5, 0)</f>
        <v>#REF!</v>
      </c>
      <c r="I116" s="1" t="str">
        <f t="shared" ca="1" si="0"/>
        <v/>
      </c>
      <c r="J116" s="1" t="str">
        <f t="shared" ca="1" si="1"/>
        <v/>
      </c>
    </row>
    <row r="117" spans="6:10" ht="14.25" customHeight="1">
      <c r="F117" s="2">
        <f>Data!A117</f>
        <v>40421</v>
      </c>
      <c r="G117" s="1">
        <f>VLOOKUP($F117, Data!$A:$G, Charts!$D$1+1, 0)</f>
        <v>100.2941</v>
      </c>
      <c r="H117" s="1" t="e">
        <f>VLOOKUP($F117, Data!$A:$G, Charts!$D$3+5, 0)</f>
        <v>#REF!</v>
      </c>
      <c r="I117" s="1" t="str">
        <f t="shared" ca="1" si="0"/>
        <v/>
      </c>
      <c r="J117" s="1" t="str">
        <f t="shared" ca="1" si="1"/>
        <v/>
      </c>
    </row>
    <row r="118" spans="6:10" ht="14.25" customHeight="1">
      <c r="F118" s="2">
        <f>Data!A118</f>
        <v>40451</v>
      </c>
      <c r="G118" s="1">
        <f>VLOOKUP($F118, Data!$A:$G, Charts!$D$1+1, 0)</f>
        <v>103.8954</v>
      </c>
      <c r="H118" s="1" t="e">
        <f>VLOOKUP($F118, Data!$A:$G, Charts!$D$3+5, 0)</f>
        <v>#REF!</v>
      </c>
      <c r="I118" s="1" t="str">
        <f t="shared" ca="1" si="0"/>
        <v/>
      </c>
      <c r="J118" s="1" t="str">
        <f t="shared" ca="1" si="1"/>
        <v/>
      </c>
    </row>
    <row r="119" spans="6:10" ht="14.25" customHeight="1">
      <c r="F119" s="2">
        <f>Data!A119</f>
        <v>40480</v>
      </c>
      <c r="G119" s="1">
        <f>VLOOKUP($F119, Data!$A:$G, Charts!$D$1+1, 0)</f>
        <v>104.8574</v>
      </c>
      <c r="H119" s="1" t="e">
        <f>VLOOKUP($F119, Data!$A:$G, Charts!$D$3+5, 0)</f>
        <v>#REF!</v>
      </c>
      <c r="I119" s="1" t="str">
        <f t="shared" ca="1" si="0"/>
        <v/>
      </c>
      <c r="J119" s="1" t="str">
        <f t="shared" ca="1" si="1"/>
        <v/>
      </c>
    </row>
    <row r="120" spans="6:10" ht="14.25" customHeight="1">
      <c r="F120" s="2">
        <f>Data!A120</f>
        <v>40512</v>
      </c>
      <c r="G120" s="1">
        <f>VLOOKUP($F120, Data!$A:$G, Charts!$D$1+1, 0)</f>
        <v>101.0759</v>
      </c>
      <c r="H120" s="1" t="e">
        <f>VLOOKUP($F120, Data!$A:$G, Charts!$D$3+5, 0)</f>
        <v>#REF!</v>
      </c>
      <c r="I120" s="1" t="str">
        <f t="shared" ca="1" si="0"/>
        <v/>
      </c>
      <c r="J120" s="1" t="str">
        <f t="shared" ca="1" si="1"/>
        <v/>
      </c>
    </row>
    <row r="121" spans="6:10" ht="14.25" customHeight="1">
      <c r="F121" s="2">
        <f>Data!A121</f>
        <v>40543</v>
      </c>
      <c r="G121" s="1">
        <f>VLOOKUP($F121, Data!$A:$G, Charts!$D$1+1, 0)</f>
        <v>101.6289</v>
      </c>
      <c r="H121" s="1" t="e">
        <f>VLOOKUP($F121, Data!$A:$G, Charts!$D$3+5, 0)</f>
        <v>#REF!</v>
      </c>
      <c r="I121" s="1" t="str">
        <f t="shared" ca="1" si="0"/>
        <v/>
      </c>
      <c r="J121" s="1" t="str">
        <f t="shared" ca="1" si="1"/>
        <v/>
      </c>
    </row>
    <row r="122" spans="6:10" ht="14.25" customHeight="1">
      <c r="F122" s="2">
        <f>Data!A122</f>
        <v>40574</v>
      </c>
      <c r="G122" s="1">
        <f>VLOOKUP($F122, Data!$A:$G, Charts!$D$1+1, 0)</f>
        <v>102.95010000000001</v>
      </c>
      <c r="H122" s="1" t="e">
        <f>VLOOKUP($F122, Data!$A:$G, Charts!$D$3+5, 0)</f>
        <v>#REF!</v>
      </c>
      <c r="I122" s="1" t="str">
        <f t="shared" ca="1" si="0"/>
        <v/>
      </c>
      <c r="J122" s="1" t="str">
        <f t="shared" ca="1" si="1"/>
        <v/>
      </c>
    </row>
    <row r="123" spans="6:10" ht="14.25" customHeight="1">
      <c r="F123" s="2">
        <f>Data!A123</f>
        <v>40602</v>
      </c>
      <c r="G123" s="1">
        <f>VLOOKUP($F123, Data!$A:$G, Charts!$D$1+1, 0)</f>
        <v>103.12090000000001</v>
      </c>
      <c r="H123" s="1" t="e">
        <f>VLOOKUP($F123, Data!$A:$G, Charts!$D$3+5, 0)</f>
        <v>#REF!</v>
      </c>
      <c r="I123" s="1" t="str">
        <f t="shared" ca="1" si="0"/>
        <v/>
      </c>
      <c r="J123" s="1" t="str">
        <f t="shared" ca="1" si="1"/>
        <v/>
      </c>
    </row>
    <row r="124" spans="6:10" ht="14.25" customHeight="1">
      <c r="F124" s="2">
        <f>Data!A124</f>
        <v>40633</v>
      </c>
      <c r="G124" s="1">
        <f>VLOOKUP($F124, Data!$A:$G, Charts!$D$1+1, 0)</f>
        <v>105.1863</v>
      </c>
      <c r="H124" s="1" t="e">
        <f>VLOOKUP($F124, Data!$A:$G, Charts!$D$3+5, 0)</f>
        <v>#REF!</v>
      </c>
      <c r="I124" s="1" t="str">
        <f t="shared" ca="1" si="0"/>
        <v/>
      </c>
      <c r="J124" s="1" t="str">
        <f t="shared" ca="1" si="1"/>
        <v/>
      </c>
    </row>
    <row r="125" spans="6:10" ht="14.25" customHeight="1">
      <c r="F125" s="2">
        <f>Data!A125</f>
        <v>40662</v>
      </c>
      <c r="G125" s="1">
        <f>VLOOKUP($F125, Data!$A:$G, Charts!$D$1+1, 0)</f>
        <v>106.98860000000001</v>
      </c>
      <c r="H125" s="1" t="e">
        <f>VLOOKUP($F125, Data!$A:$G, Charts!$D$3+5, 0)</f>
        <v>#REF!</v>
      </c>
      <c r="I125" s="1" t="str">
        <f t="shared" ca="1" si="0"/>
        <v/>
      </c>
      <c r="J125" s="1" t="str">
        <f t="shared" ca="1" si="1"/>
        <v/>
      </c>
    </row>
    <row r="126" spans="6:10" ht="14.25" customHeight="1">
      <c r="F126" s="2">
        <f>Data!A126</f>
        <v>40694</v>
      </c>
      <c r="G126" s="1">
        <f>VLOOKUP($F126, Data!$A:$G, Charts!$D$1+1, 0)</f>
        <v>104.7152</v>
      </c>
      <c r="H126" s="1" t="e">
        <f>VLOOKUP($F126, Data!$A:$G, Charts!$D$3+5, 0)</f>
        <v>#REF!</v>
      </c>
      <c r="I126" s="1" t="str">
        <f t="shared" ca="1" si="0"/>
        <v/>
      </c>
      <c r="J126" s="1" t="str">
        <f t="shared" ca="1" si="1"/>
        <v/>
      </c>
    </row>
    <row r="127" spans="6:10" ht="14.25" customHeight="1">
      <c r="F127" s="2">
        <f>Data!A127</f>
        <v>40724</v>
      </c>
      <c r="G127" s="1">
        <f>VLOOKUP($F127, Data!$A:$G, Charts!$D$1+1, 0)</f>
        <v>105.3415</v>
      </c>
      <c r="H127" s="1" t="e">
        <f>VLOOKUP($F127, Data!$A:$G, Charts!$D$3+5, 0)</f>
        <v>#REF!</v>
      </c>
      <c r="I127" s="1" t="str">
        <f t="shared" ca="1" si="0"/>
        <v/>
      </c>
      <c r="J127" s="1" t="str">
        <f t="shared" ca="1" si="1"/>
        <v/>
      </c>
    </row>
    <row r="128" spans="6:10" ht="14.25" customHeight="1">
      <c r="F128" s="2">
        <f>Data!A128</f>
        <v>40753</v>
      </c>
      <c r="G128" s="1">
        <f>VLOOKUP($F128, Data!$A:$G, Charts!$D$1+1, 0)</f>
        <v>103.2684</v>
      </c>
      <c r="H128" s="1" t="e">
        <f>VLOOKUP($F128, Data!$A:$G, Charts!$D$3+5, 0)</f>
        <v>#REF!</v>
      </c>
      <c r="I128" s="1" t="str">
        <f t="shared" ca="1" si="0"/>
        <v/>
      </c>
      <c r="J128" s="1" t="str">
        <f t="shared" ca="1" si="1"/>
        <v/>
      </c>
    </row>
    <row r="129" spans="6:10" ht="14.25" customHeight="1">
      <c r="F129" s="2">
        <f>Data!A129</f>
        <v>40786</v>
      </c>
      <c r="G129" s="1">
        <f>VLOOKUP($F129, Data!$A:$G, Charts!$D$1+1, 0)</f>
        <v>104.4169</v>
      </c>
      <c r="H129" s="1" t="e">
        <f>VLOOKUP($F129, Data!$A:$G, Charts!$D$3+5, 0)</f>
        <v>#REF!</v>
      </c>
      <c r="I129" s="1" t="str">
        <f t="shared" ca="1" si="0"/>
        <v/>
      </c>
      <c r="J129" s="1" t="str">
        <f t="shared" ca="1" si="1"/>
        <v/>
      </c>
    </row>
    <row r="130" spans="6:10" ht="14.25" customHeight="1">
      <c r="F130" s="2">
        <f>Data!A130</f>
        <v>40816</v>
      </c>
      <c r="G130" s="1">
        <f>VLOOKUP($F130, Data!$A:$G, Charts!$D$1+1, 0)</f>
        <v>102.3053</v>
      </c>
      <c r="H130" s="1" t="e">
        <f>VLOOKUP($F130, Data!$A:$G, Charts!$D$3+5, 0)</f>
        <v>#REF!</v>
      </c>
      <c r="I130" s="1" t="str">
        <f t="shared" ca="1" si="0"/>
        <v/>
      </c>
      <c r="J130" s="1" t="str">
        <f t="shared" ca="1" si="1"/>
        <v/>
      </c>
    </row>
    <row r="131" spans="6:10" ht="14.25" customHeight="1">
      <c r="F131" s="2">
        <f>Data!A131</f>
        <v>40847</v>
      </c>
      <c r="G131" s="1">
        <f>VLOOKUP($F131, Data!$A:$G, Charts!$D$1+1, 0)</f>
        <v>103.8152</v>
      </c>
      <c r="H131" s="1" t="e">
        <f>VLOOKUP($F131, Data!$A:$G, Charts!$D$3+5, 0)</f>
        <v>#REF!</v>
      </c>
      <c r="I131" s="1" t="str">
        <f t="shared" ca="1" si="0"/>
        <v/>
      </c>
      <c r="J131" s="1" t="str">
        <f t="shared" ca="1" si="1"/>
        <v/>
      </c>
    </row>
    <row r="132" spans="6:10" ht="14.25" customHeight="1">
      <c r="F132" s="2">
        <f>Data!A132</f>
        <v>40877</v>
      </c>
      <c r="G132" s="1">
        <f>VLOOKUP($F132, Data!$A:$G, Charts!$D$1+1, 0)</f>
        <v>101.9615</v>
      </c>
      <c r="H132" s="1" t="e">
        <f>VLOOKUP($F132, Data!$A:$G, Charts!$D$3+5, 0)</f>
        <v>#REF!</v>
      </c>
      <c r="I132" s="1" t="str">
        <f t="shared" ca="1" si="0"/>
        <v/>
      </c>
      <c r="J132" s="1" t="str">
        <f t="shared" ca="1" si="1"/>
        <v/>
      </c>
    </row>
    <row r="133" spans="6:10" ht="14.25" customHeight="1">
      <c r="F133" s="2">
        <f>Data!A133</f>
        <v>40907</v>
      </c>
      <c r="G133" s="1">
        <f>VLOOKUP($F133, Data!$A:$G, Charts!$D$1+1, 0)</f>
        <v>99.363600000000005</v>
      </c>
      <c r="H133" s="1" t="e">
        <f>VLOOKUP($F133, Data!$A:$G, Charts!$D$3+5, 0)</f>
        <v>#REF!</v>
      </c>
      <c r="I133" s="1" t="str">
        <f t="shared" ca="1" si="0"/>
        <v/>
      </c>
      <c r="J133" s="1" t="str">
        <f t="shared" ca="1" si="1"/>
        <v/>
      </c>
    </row>
    <row r="134" spans="6:10" ht="14.25" customHeight="1">
      <c r="F134" s="2">
        <f>Data!A134</f>
        <v>40939</v>
      </c>
      <c r="G134" s="1">
        <f>VLOOKUP($F134, Data!$A:$G, Charts!$D$1+1, 0)</f>
        <v>99.266099999999994</v>
      </c>
      <c r="H134" s="1" t="e">
        <f>VLOOKUP($F134, Data!$A:$G, Charts!$D$3+5, 0)</f>
        <v>#REF!</v>
      </c>
      <c r="I134" s="1" t="str">
        <f t="shared" ca="1" si="0"/>
        <v/>
      </c>
      <c r="J134" s="1" t="str">
        <f t="shared" ca="1" si="1"/>
        <v/>
      </c>
    </row>
    <row r="135" spans="6:10" ht="14.25" customHeight="1">
      <c r="F135" s="2">
        <f>Data!A135</f>
        <v>40968</v>
      </c>
      <c r="G135" s="1">
        <f>VLOOKUP($F135, Data!$A:$G, Charts!$D$1+1, 0)</f>
        <v>100.3433</v>
      </c>
      <c r="H135" s="1" t="e">
        <f>VLOOKUP($F135, Data!$A:$G, Charts!$D$3+5, 0)</f>
        <v>#REF!</v>
      </c>
      <c r="I135" s="1" t="str">
        <f t="shared" ca="1" si="0"/>
        <v/>
      </c>
      <c r="J135" s="1" t="str">
        <f t="shared" ca="1" si="1"/>
        <v/>
      </c>
    </row>
    <row r="136" spans="6:10" ht="14.25" customHeight="1">
      <c r="F136" s="2">
        <f>Data!A136</f>
        <v>40998</v>
      </c>
      <c r="G136" s="1">
        <f>VLOOKUP($F136, Data!$A:$G, Charts!$D$1+1, 0)</f>
        <v>100.23820000000001</v>
      </c>
      <c r="H136" s="1" t="e">
        <f>VLOOKUP($F136, Data!$A:$G, Charts!$D$3+5, 0)</f>
        <v>#REF!</v>
      </c>
      <c r="I136" s="1" t="str">
        <f t="shared" ca="1" si="0"/>
        <v/>
      </c>
      <c r="J136" s="1" t="str">
        <f t="shared" ca="1" si="1"/>
        <v/>
      </c>
    </row>
    <row r="137" spans="6:10" ht="14.25" customHeight="1">
      <c r="F137" s="2">
        <f>Data!A137</f>
        <v>41029</v>
      </c>
      <c r="G137" s="1">
        <f>VLOOKUP($F137, Data!$A:$G, Charts!$D$1+1, 0)</f>
        <v>99.0672</v>
      </c>
      <c r="H137" s="1" t="e">
        <f>VLOOKUP($F137, Data!$A:$G, Charts!$D$3+5, 0)</f>
        <v>#REF!</v>
      </c>
      <c r="I137" s="1" t="str">
        <f t="shared" ca="1" si="0"/>
        <v/>
      </c>
      <c r="J137" s="1" t="str">
        <f t="shared" ca="1" si="1"/>
        <v/>
      </c>
    </row>
    <row r="138" spans="6:10" ht="14.25" customHeight="1">
      <c r="F138" s="2">
        <f>Data!A138</f>
        <v>41060</v>
      </c>
      <c r="G138" s="1">
        <f>VLOOKUP($F138, Data!$A:$G, Charts!$D$1+1, 0)</f>
        <v>96.730500000000006</v>
      </c>
      <c r="H138" s="1" t="e">
        <f>VLOOKUP($F138, Data!$A:$G, Charts!$D$3+5, 0)</f>
        <v>#REF!</v>
      </c>
      <c r="I138" s="1" t="str">
        <f t="shared" ca="1" si="0"/>
        <v/>
      </c>
      <c r="J138" s="1" t="str">
        <f t="shared" ca="1" si="1"/>
        <v/>
      </c>
    </row>
    <row r="139" spans="6:10" ht="14.25" customHeight="1">
      <c r="F139" s="2">
        <f>Data!A139</f>
        <v>41089</v>
      </c>
      <c r="G139" s="1">
        <f>VLOOKUP($F139, Data!$A:$G, Charts!$D$1+1, 0)</f>
        <v>97.006299999999996</v>
      </c>
      <c r="H139" s="1" t="e">
        <f>VLOOKUP($F139, Data!$A:$G, Charts!$D$3+5, 0)</f>
        <v>#REF!</v>
      </c>
      <c r="I139" s="1" t="str">
        <f t="shared" ca="1" si="0"/>
        <v/>
      </c>
      <c r="J139" s="1" t="str">
        <f t="shared" ca="1" si="1"/>
        <v/>
      </c>
    </row>
    <row r="140" spans="6:10" ht="14.25" customHeight="1">
      <c r="F140" s="2">
        <f>Data!A140</f>
        <v>41121</v>
      </c>
      <c r="G140" s="1">
        <f>VLOOKUP($F140, Data!$A:$G, Charts!$D$1+1, 0)</f>
        <v>94.596599999999995</v>
      </c>
      <c r="H140" s="1" t="e">
        <f>VLOOKUP($F140, Data!$A:$G, Charts!$D$3+5, 0)</f>
        <v>#REF!</v>
      </c>
      <c r="I140" s="1" t="str">
        <f t="shared" ca="1" si="0"/>
        <v/>
      </c>
      <c r="J140" s="1" t="str">
        <f t="shared" ca="1" si="1"/>
        <v/>
      </c>
    </row>
    <row r="141" spans="6:10" ht="14.25" customHeight="1">
      <c r="F141" s="2">
        <f>Data!A141</f>
        <v>41152</v>
      </c>
      <c r="G141" s="1">
        <f>VLOOKUP($F141, Data!$A:$G, Charts!$D$1+1, 0)</f>
        <v>96.118799999999993</v>
      </c>
      <c r="H141" s="1" t="e">
        <f>VLOOKUP($F141, Data!$A:$G, Charts!$D$3+5, 0)</f>
        <v>#REF!</v>
      </c>
      <c r="I141" s="1" t="str">
        <f t="shared" ca="1" si="0"/>
        <v/>
      </c>
      <c r="J141" s="1" t="str">
        <f t="shared" ca="1" si="1"/>
        <v/>
      </c>
    </row>
    <row r="142" spans="6:10" ht="14.25" customHeight="1">
      <c r="F142" s="2">
        <f>Data!A142</f>
        <v>41180</v>
      </c>
      <c r="G142" s="1">
        <f>VLOOKUP($F142, Data!$A:$G, Charts!$D$1+1, 0)</f>
        <v>97.188999999999993</v>
      </c>
      <c r="H142" s="1" t="e">
        <f>VLOOKUP($F142, Data!$A:$G, Charts!$D$3+5, 0)</f>
        <v>#REF!</v>
      </c>
      <c r="I142" s="1" t="str">
        <f t="shared" ca="1" si="0"/>
        <v/>
      </c>
      <c r="J142" s="1" t="str">
        <f t="shared" ca="1" si="1"/>
        <v/>
      </c>
    </row>
    <row r="143" spans="6:10" ht="14.25" customHeight="1">
      <c r="F143" s="2">
        <f>Data!A143</f>
        <v>41213</v>
      </c>
      <c r="G143" s="1">
        <f>VLOOKUP($F143, Data!$A:$G, Charts!$D$1+1, 0)</f>
        <v>97.643000000000001</v>
      </c>
      <c r="H143" s="1" t="e">
        <f>VLOOKUP($F143, Data!$A:$G, Charts!$D$3+5, 0)</f>
        <v>#REF!</v>
      </c>
      <c r="I143" s="1" t="str">
        <f t="shared" ca="1" si="0"/>
        <v/>
      </c>
      <c r="J143" s="1" t="str">
        <f t="shared" ca="1" si="1"/>
        <v/>
      </c>
    </row>
    <row r="144" spans="6:10" ht="14.25" customHeight="1">
      <c r="F144" s="2">
        <f>Data!A144</f>
        <v>41243</v>
      </c>
      <c r="G144" s="1">
        <f>VLOOKUP($F144, Data!$A:$G, Charts!$D$1+1, 0)</f>
        <v>97.792299999999997</v>
      </c>
      <c r="H144" s="1" t="e">
        <f>VLOOKUP($F144, Data!$A:$G, Charts!$D$3+5, 0)</f>
        <v>#REF!</v>
      </c>
      <c r="I144" s="1" t="str">
        <f t="shared" ca="1" si="0"/>
        <v/>
      </c>
      <c r="J144" s="1" t="str">
        <f t="shared" ca="1" si="1"/>
        <v/>
      </c>
    </row>
    <row r="145" spans="6:10" ht="14.25" customHeight="1">
      <c r="F145" s="2">
        <f>Data!A145</f>
        <v>41274</v>
      </c>
      <c r="G145" s="1">
        <f>VLOOKUP($F145, Data!$A:$G, Charts!$D$1+1, 0)</f>
        <v>98.896199999999993</v>
      </c>
      <c r="H145" s="1" t="e">
        <f>VLOOKUP($F145, Data!$A:$G, Charts!$D$3+5, 0)</f>
        <v>#REF!</v>
      </c>
      <c r="I145" s="1" t="str">
        <f t="shared" ca="1" si="0"/>
        <v/>
      </c>
      <c r="J145" s="1" t="str">
        <f t="shared" ca="1" si="1"/>
        <v/>
      </c>
    </row>
    <row r="146" spans="6:10" ht="14.25" customHeight="1">
      <c r="F146" s="2">
        <f>Data!A146</f>
        <v>41305</v>
      </c>
      <c r="G146" s="1">
        <f>VLOOKUP($F146, Data!$A:$G, Charts!$D$1+1, 0)</f>
        <v>101.78060000000001</v>
      </c>
      <c r="H146" s="1" t="e">
        <f>VLOOKUP($F146, Data!$A:$G, Charts!$D$3+5, 0)</f>
        <v>#REF!</v>
      </c>
      <c r="I146" s="1" t="str">
        <f t="shared" ca="1" si="0"/>
        <v/>
      </c>
      <c r="J146" s="1" t="str">
        <f t="shared" ca="1" si="1"/>
        <v/>
      </c>
    </row>
    <row r="147" spans="6:10" ht="14.25" customHeight="1">
      <c r="F147" s="2">
        <f>Data!A147</f>
        <v>41333</v>
      </c>
      <c r="G147" s="1">
        <f>VLOOKUP($F147, Data!$A:$G, Charts!$D$1+1, 0)</f>
        <v>100.0539</v>
      </c>
      <c r="H147" s="1" t="e">
        <f>VLOOKUP($F147, Data!$A:$G, Charts!$D$3+5, 0)</f>
        <v>#REF!</v>
      </c>
      <c r="I147" s="1" t="str">
        <f t="shared" ca="1" si="0"/>
        <v/>
      </c>
      <c r="J147" s="1" t="str">
        <f t="shared" ca="1" si="1"/>
        <v/>
      </c>
    </row>
    <row r="148" spans="6:10" ht="14.25" customHeight="1">
      <c r="F148" s="2">
        <f>Data!A148</f>
        <v>41362</v>
      </c>
      <c r="G148" s="1">
        <f>VLOOKUP($F148, Data!$A:$G, Charts!$D$1+1, 0)</f>
        <v>98.738500000000002</v>
      </c>
      <c r="H148" s="1" t="e">
        <f>VLOOKUP($F148, Data!$A:$G, Charts!$D$3+5, 0)</f>
        <v>#REF!</v>
      </c>
      <c r="I148" s="1" t="str">
        <f t="shared" ca="1" si="0"/>
        <v/>
      </c>
      <c r="J148" s="1" t="str">
        <f t="shared" ca="1" si="1"/>
        <v/>
      </c>
    </row>
    <row r="149" spans="6:10" ht="14.25" customHeight="1">
      <c r="F149" s="2">
        <f>Data!A149</f>
        <v>41394</v>
      </c>
      <c r="G149" s="1">
        <f>VLOOKUP($F149, Data!$A:$G, Charts!$D$1+1, 0)</f>
        <v>99.757800000000003</v>
      </c>
      <c r="H149" s="1" t="e">
        <f>VLOOKUP($F149, Data!$A:$G, Charts!$D$3+5, 0)</f>
        <v>#REF!</v>
      </c>
      <c r="I149" s="1" t="str">
        <f t="shared" ca="1" si="0"/>
        <v/>
      </c>
      <c r="J149" s="1" t="str">
        <f t="shared" ca="1" si="1"/>
        <v/>
      </c>
    </row>
    <row r="150" spans="6:10" ht="14.25" customHeight="1">
      <c r="F150" s="2">
        <f>Data!A150</f>
        <v>41425</v>
      </c>
      <c r="G150" s="1">
        <f>VLOOKUP($F150, Data!$A:$G, Charts!$D$1+1, 0)</f>
        <v>100.16840000000001</v>
      </c>
      <c r="H150" s="1" t="e">
        <f>VLOOKUP($F150, Data!$A:$G, Charts!$D$3+5, 0)</f>
        <v>#REF!</v>
      </c>
      <c r="I150" s="1" t="str">
        <f t="shared" ca="1" si="0"/>
        <v/>
      </c>
      <c r="J150" s="1" t="str">
        <f t="shared" ca="1" si="1"/>
        <v/>
      </c>
    </row>
    <row r="151" spans="6:10" ht="14.25" customHeight="1">
      <c r="F151" s="2">
        <f>Data!A151</f>
        <v>41453</v>
      </c>
      <c r="G151" s="1">
        <f>VLOOKUP($F151, Data!$A:$G, Charts!$D$1+1, 0)</f>
        <v>100.8261</v>
      </c>
      <c r="H151" s="1" t="e">
        <f>VLOOKUP($F151, Data!$A:$G, Charts!$D$3+5, 0)</f>
        <v>#REF!</v>
      </c>
      <c r="I151" s="1" t="str">
        <f t="shared" ca="1" si="0"/>
        <v/>
      </c>
      <c r="J151" s="1" t="str">
        <f t="shared" ca="1" si="1"/>
        <v/>
      </c>
    </row>
    <row r="152" spans="6:10" ht="14.25" customHeight="1">
      <c r="F152" s="2">
        <f>Data!A152</f>
        <v>41486</v>
      </c>
      <c r="G152" s="1">
        <f>VLOOKUP($F152, Data!$A:$G, Charts!$D$1+1, 0)</f>
        <v>101.53619999999999</v>
      </c>
      <c r="H152" s="1" t="e">
        <f>VLOOKUP($F152, Data!$A:$G, Charts!$D$3+5, 0)</f>
        <v>#REF!</v>
      </c>
      <c r="I152" s="1" t="str">
        <f t="shared" ca="1" si="0"/>
        <v/>
      </c>
      <c r="J152" s="1" t="str">
        <f t="shared" ca="1" si="1"/>
        <v/>
      </c>
    </row>
    <row r="153" spans="6:10" ht="14.25" customHeight="1">
      <c r="F153" s="2">
        <f>Data!A153</f>
        <v>41516</v>
      </c>
      <c r="G153" s="1">
        <f>VLOOKUP($F153, Data!$A:$G, Charts!$D$1+1, 0)</f>
        <v>101.1414</v>
      </c>
      <c r="H153" s="1" t="e">
        <f>VLOOKUP($F153, Data!$A:$G, Charts!$D$3+5, 0)</f>
        <v>#REF!</v>
      </c>
      <c r="I153" s="1" t="str">
        <f t="shared" ca="1" si="0"/>
        <v/>
      </c>
      <c r="J153" s="1" t="str">
        <f t="shared" ca="1" si="1"/>
        <v/>
      </c>
    </row>
    <row r="154" spans="6:10" ht="14.25" customHeight="1">
      <c r="F154" s="2">
        <f>Data!A154</f>
        <v>41547</v>
      </c>
      <c r="G154" s="1">
        <f>VLOOKUP($F154, Data!$A:$G, Charts!$D$1+1, 0)</f>
        <v>101.5857</v>
      </c>
      <c r="H154" s="1" t="e">
        <f>VLOOKUP($F154, Data!$A:$G, Charts!$D$3+5, 0)</f>
        <v>#REF!</v>
      </c>
      <c r="I154" s="1" t="str">
        <f t="shared" ca="1" si="0"/>
        <v/>
      </c>
      <c r="J154" s="1" t="str">
        <f t="shared" ca="1" si="1"/>
        <v/>
      </c>
    </row>
    <row r="155" spans="6:10" ht="14.25" customHeight="1">
      <c r="F155" s="2">
        <f>Data!A155</f>
        <v>41578</v>
      </c>
      <c r="G155" s="1">
        <f>VLOOKUP($F155, Data!$A:$G, Charts!$D$1+1, 0)</f>
        <v>102.22539999999999</v>
      </c>
      <c r="H155" s="1" t="e">
        <f>VLOOKUP($F155, Data!$A:$G, Charts!$D$3+5, 0)</f>
        <v>#REF!</v>
      </c>
      <c r="I155" s="1" t="str">
        <f t="shared" ca="1" si="0"/>
        <v/>
      </c>
      <c r="J155" s="1" t="str">
        <f t="shared" ca="1" si="1"/>
        <v/>
      </c>
    </row>
    <row r="156" spans="6:10" ht="14.25" customHeight="1">
      <c r="F156" s="2">
        <f>Data!A156</f>
        <v>41607</v>
      </c>
      <c r="G156" s="1">
        <f>VLOOKUP($F156, Data!$A:$G, Charts!$D$1+1, 0)</f>
        <v>102.61199999999999</v>
      </c>
      <c r="H156" s="1" t="e">
        <f>VLOOKUP($F156, Data!$A:$G, Charts!$D$3+5, 0)</f>
        <v>#REF!</v>
      </c>
      <c r="I156" s="1" t="str">
        <f t="shared" ca="1" si="0"/>
        <v/>
      </c>
      <c r="J156" s="1" t="str">
        <f t="shared" ca="1" si="1"/>
        <v/>
      </c>
    </row>
    <row r="157" spans="6:10" ht="14.25" customHeight="1">
      <c r="F157" s="2">
        <f>Data!A157</f>
        <v>41639</v>
      </c>
      <c r="G157" s="1">
        <f>VLOOKUP($F157, Data!$A:$G, Charts!$D$1+1, 0)</f>
        <v>103.215</v>
      </c>
      <c r="H157" s="1" t="e">
        <f>VLOOKUP($F157, Data!$A:$G, Charts!$D$3+5, 0)</f>
        <v>#REF!</v>
      </c>
      <c r="I157" s="1" t="str">
        <f t="shared" ca="1" si="0"/>
        <v/>
      </c>
      <c r="J157" s="1" t="str">
        <f t="shared" ca="1" si="1"/>
        <v/>
      </c>
    </row>
    <row r="158" spans="6:10" ht="14.25" customHeight="1">
      <c r="F158" s="2">
        <f>Data!A158</f>
        <v>41670</v>
      </c>
      <c r="G158" s="1">
        <f>VLOOKUP($F158, Data!$A:$G, Charts!$D$1+1, 0)</f>
        <v>102.3467</v>
      </c>
      <c r="H158" s="1" t="e">
        <f>VLOOKUP($F158, Data!$A:$G, Charts!$D$3+5, 0)</f>
        <v>#REF!</v>
      </c>
      <c r="I158" s="1" t="str">
        <f t="shared" ca="1" si="0"/>
        <v/>
      </c>
      <c r="J158" s="1" t="str">
        <f t="shared" ca="1" si="1"/>
        <v/>
      </c>
    </row>
    <row r="159" spans="6:10" ht="14.25" customHeight="1">
      <c r="F159" s="2">
        <f>Data!A159</f>
        <v>41698</v>
      </c>
      <c r="G159" s="1">
        <f>VLOOKUP($F159, Data!$A:$G, Charts!$D$1+1, 0)</f>
        <v>103.58969999999999</v>
      </c>
      <c r="H159" s="1" t="e">
        <f>VLOOKUP($F159, Data!$A:$G, Charts!$D$3+5, 0)</f>
        <v>#REF!</v>
      </c>
      <c r="I159" s="1" t="str">
        <f t="shared" ca="1" si="0"/>
        <v/>
      </c>
      <c r="J159" s="1" t="str">
        <f t="shared" ca="1" si="1"/>
        <v/>
      </c>
    </row>
    <row r="160" spans="6:10" ht="14.25" customHeight="1">
      <c r="F160" s="2">
        <f>Data!A160</f>
        <v>41729</v>
      </c>
      <c r="G160" s="1">
        <f>VLOOKUP($F160, Data!$A:$G, Charts!$D$1+1, 0)</f>
        <v>103.8686</v>
      </c>
      <c r="H160" s="1" t="e">
        <f>VLOOKUP($F160, Data!$A:$G, Charts!$D$3+5, 0)</f>
        <v>#REF!</v>
      </c>
      <c r="I160" s="1" t="str">
        <f t="shared" ca="1" si="0"/>
        <v/>
      </c>
      <c r="J160" s="1" t="str">
        <f t="shared" ca="1" si="1"/>
        <v/>
      </c>
    </row>
    <row r="161" spans="6:10" ht="14.25" customHeight="1">
      <c r="F161" s="2">
        <f>Data!A161</f>
        <v>41759</v>
      </c>
      <c r="G161" s="1">
        <f>VLOOKUP($F161, Data!$A:$G, Charts!$D$1+1, 0)</f>
        <v>104.1465</v>
      </c>
      <c r="H161" s="1" t="e">
        <f>VLOOKUP($F161, Data!$A:$G, Charts!$D$3+5, 0)</f>
        <v>#REF!</v>
      </c>
      <c r="I161" s="1" t="str">
        <f t="shared" ca="1" si="0"/>
        <v/>
      </c>
      <c r="J161" s="1" t="str">
        <f t="shared" ca="1" si="1"/>
        <v/>
      </c>
    </row>
    <row r="162" spans="6:10" ht="14.25" customHeight="1">
      <c r="F162" s="2">
        <f>Data!A162</f>
        <v>41789</v>
      </c>
      <c r="G162" s="1">
        <f>VLOOKUP($F162, Data!$A:$G, Charts!$D$1+1, 0)</f>
        <v>102.6335</v>
      </c>
      <c r="H162" s="1" t="e">
        <f>VLOOKUP($F162, Data!$A:$G, Charts!$D$3+5, 0)</f>
        <v>#REF!</v>
      </c>
      <c r="I162" s="1" t="str">
        <f t="shared" ca="1" si="0"/>
        <v/>
      </c>
      <c r="J162" s="1" t="str">
        <f t="shared" ca="1" si="1"/>
        <v/>
      </c>
    </row>
    <row r="163" spans="6:10" ht="14.25" customHeight="1">
      <c r="F163" s="2">
        <f>Data!A163</f>
        <v>41820</v>
      </c>
      <c r="G163" s="1">
        <f>VLOOKUP($F163, Data!$A:$G, Charts!$D$1+1, 0)</f>
        <v>102.5166</v>
      </c>
      <c r="H163" s="1" t="e">
        <f>VLOOKUP($F163, Data!$A:$G, Charts!$D$3+5, 0)</f>
        <v>#REF!</v>
      </c>
      <c r="I163" s="1" t="str">
        <f t="shared" ca="1" si="0"/>
        <v/>
      </c>
      <c r="J163" s="1" t="str">
        <f t="shared" ca="1" si="1"/>
        <v/>
      </c>
    </row>
    <row r="164" spans="6:10" ht="14.25" customHeight="1">
      <c r="F164" s="2">
        <f>Data!A164</f>
        <v>41851</v>
      </c>
      <c r="G164" s="1">
        <f>VLOOKUP($F164, Data!$A:$G, Charts!$D$1+1, 0)</f>
        <v>101.44070000000001</v>
      </c>
      <c r="H164" s="1" t="e">
        <f>VLOOKUP($F164, Data!$A:$G, Charts!$D$3+5, 0)</f>
        <v>#REF!</v>
      </c>
      <c r="I164" s="1" t="str">
        <f t="shared" ca="1" si="0"/>
        <v/>
      </c>
      <c r="J164" s="1" t="str">
        <f t="shared" ca="1" si="1"/>
        <v/>
      </c>
    </row>
    <row r="165" spans="6:10" ht="14.25" customHeight="1">
      <c r="F165" s="2">
        <f>Data!A165</f>
        <v>41880</v>
      </c>
      <c r="G165" s="1">
        <f>VLOOKUP($F165, Data!$A:$G, Charts!$D$1+1, 0)</f>
        <v>100.5407</v>
      </c>
      <c r="H165" s="1" t="e">
        <f>VLOOKUP($F165, Data!$A:$G, Charts!$D$3+5, 0)</f>
        <v>#REF!</v>
      </c>
      <c r="I165" s="1" t="str">
        <f t="shared" ca="1" si="0"/>
        <v/>
      </c>
      <c r="J165" s="1" t="str">
        <f t="shared" ca="1" si="1"/>
        <v/>
      </c>
    </row>
    <row r="166" spans="6:10" ht="14.25" customHeight="1">
      <c r="F166" s="2">
        <f>Data!A166</f>
        <v>41912</v>
      </c>
      <c r="G166" s="1">
        <f>VLOOKUP($F166, Data!$A:$G, Charts!$D$1+1, 0)</f>
        <v>98.088899999999995</v>
      </c>
      <c r="H166" s="1" t="e">
        <f>VLOOKUP($F166, Data!$A:$G, Charts!$D$3+5, 0)</f>
        <v>#REF!</v>
      </c>
      <c r="I166" s="1" t="str">
        <f t="shared" ca="1" si="0"/>
        <v/>
      </c>
      <c r="J166" s="1" t="str">
        <f t="shared" ca="1" si="1"/>
        <v/>
      </c>
    </row>
    <row r="167" spans="6:10" ht="14.25" customHeight="1">
      <c r="F167" s="2">
        <f>Data!A167</f>
        <v>41943</v>
      </c>
      <c r="G167" s="1">
        <f>VLOOKUP($F167, Data!$A:$G, Charts!$D$1+1, 0)</f>
        <v>98.212400000000002</v>
      </c>
      <c r="H167" s="1" t="e">
        <f>VLOOKUP($F167, Data!$A:$G, Charts!$D$3+5, 0)</f>
        <v>#REF!</v>
      </c>
      <c r="I167" s="1" t="str">
        <f t="shared" ca="1" si="0"/>
        <v/>
      </c>
      <c r="J167" s="1" t="str">
        <f t="shared" ca="1" si="1"/>
        <v/>
      </c>
    </row>
    <row r="168" spans="6:10" ht="14.25" customHeight="1">
      <c r="F168" s="2">
        <f>Data!A168</f>
        <v>41971</v>
      </c>
      <c r="G168" s="1">
        <f>VLOOKUP($F168, Data!$A:$G, Charts!$D$1+1, 0)</f>
        <v>98.700599999999994</v>
      </c>
      <c r="H168" s="1" t="e">
        <f>VLOOKUP($F168, Data!$A:$G, Charts!$D$3+5, 0)</f>
        <v>#REF!</v>
      </c>
      <c r="I168" s="1" t="str">
        <f t="shared" ca="1" si="0"/>
        <v/>
      </c>
      <c r="J168" s="1" t="str">
        <f t="shared" ca="1" si="1"/>
        <v/>
      </c>
    </row>
    <row r="169" spans="6:10" ht="14.25" customHeight="1">
      <c r="F169" s="2">
        <f>Data!A169</f>
        <v>42004</v>
      </c>
      <c r="G169" s="1">
        <f>VLOOKUP($F169, Data!$A:$G, Charts!$D$1+1, 0)</f>
        <v>97.620199999999997</v>
      </c>
      <c r="H169" s="1" t="e">
        <f>VLOOKUP($F169, Data!$A:$G, Charts!$D$3+5, 0)</f>
        <v>#REF!</v>
      </c>
      <c r="I169" s="1" t="str">
        <f t="shared" ca="1" si="0"/>
        <v/>
      </c>
      <c r="J169" s="1" t="str">
        <f t="shared" ca="1" si="1"/>
        <v/>
      </c>
    </row>
    <row r="170" spans="6:10" ht="14.25" customHeight="1">
      <c r="F170" s="2">
        <f>Data!A170</f>
        <v>42034</v>
      </c>
      <c r="G170" s="1">
        <f>VLOOKUP($F170, Data!$A:$G, Charts!$D$1+1, 0)</f>
        <v>92.711799999999997</v>
      </c>
      <c r="H170" s="1" t="e">
        <f>VLOOKUP($F170, Data!$A:$G, Charts!$D$3+5, 0)</f>
        <v>#REF!</v>
      </c>
      <c r="I170" s="1" t="str">
        <f t="shared" ca="1" si="0"/>
        <v/>
      </c>
      <c r="J170" s="1" t="str">
        <f t="shared" ca="1" si="1"/>
        <v/>
      </c>
    </row>
    <row r="171" spans="6:10" ht="14.25" customHeight="1">
      <c r="F171" s="2">
        <f>Data!A171</f>
        <v>42062</v>
      </c>
      <c r="G171" s="1">
        <f>VLOOKUP($F171, Data!$A:$G, Charts!$D$1+1, 0)</f>
        <v>92.001999999999995</v>
      </c>
      <c r="H171" s="1" t="e">
        <f>VLOOKUP($F171, Data!$A:$G, Charts!$D$3+5, 0)</f>
        <v>#REF!</v>
      </c>
      <c r="I171" s="1" t="str">
        <f t="shared" ca="1" si="0"/>
        <v/>
      </c>
      <c r="J171" s="1" t="str">
        <f t="shared" ca="1" si="1"/>
        <v/>
      </c>
    </row>
    <row r="172" spans="6:10" ht="14.25" customHeight="1">
      <c r="F172" s="2">
        <f>Data!A172</f>
        <v>42094</v>
      </c>
      <c r="G172" s="1">
        <f>VLOOKUP($F172, Data!$A:$G, Charts!$D$1+1, 0)</f>
        <v>89.452299999999994</v>
      </c>
      <c r="H172" s="1" t="e">
        <f>VLOOKUP($F172, Data!$A:$G, Charts!$D$3+5, 0)</f>
        <v>#REF!</v>
      </c>
      <c r="I172" s="1" t="str">
        <f t="shared" ca="1" si="0"/>
        <v/>
      </c>
      <c r="J172" s="1" t="str">
        <f t="shared" ca="1" si="1"/>
        <v/>
      </c>
    </row>
    <row r="173" spans="6:10" ht="14.25" customHeight="1">
      <c r="F173" s="2">
        <f>Data!A173</f>
        <v>42124</v>
      </c>
      <c r="G173" s="1">
        <f>VLOOKUP($F173, Data!$A:$G, Charts!$D$1+1, 0)</f>
        <v>91.096299999999999</v>
      </c>
      <c r="H173" s="1" t="e">
        <f>VLOOKUP($F173, Data!$A:$G, Charts!$D$3+5, 0)</f>
        <v>#REF!</v>
      </c>
      <c r="I173" s="1" t="str">
        <f t="shared" ca="1" si="0"/>
        <v/>
      </c>
      <c r="J173" s="1" t="str">
        <f t="shared" ca="1" si="1"/>
        <v/>
      </c>
    </row>
    <row r="174" spans="6:10" ht="14.25" customHeight="1">
      <c r="F174" s="2">
        <f>Data!A174</f>
        <v>42153</v>
      </c>
      <c r="G174" s="1">
        <f>VLOOKUP($F174, Data!$A:$G, Charts!$D$1+1, 0)</f>
        <v>90.432299999999998</v>
      </c>
      <c r="H174" s="1" t="e">
        <f>VLOOKUP($F174, Data!$A:$G, Charts!$D$3+5, 0)</f>
        <v>#REF!</v>
      </c>
      <c r="I174" s="1" t="str">
        <f t="shared" ca="1" si="0"/>
        <v/>
      </c>
      <c r="J174" s="1" t="str">
        <f t="shared" ca="1" si="1"/>
        <v/>
      </c>
    </row>
    <row r="175" spans="6:10" ht="14.25" customHeight="1">
      <c r="F175" s="2">
        <f>Data!A175</f>
        <v>42185</v>
      </c>
      <c r="G175" s="1">
        <f>VLOOKUP($F175, Data!$A:$G, Charts!$D$1+1, 0)</f>
        <v>91.403099999999995</v>
      </c>
      <c r="H175" s="1" t="e">
        <f>VLOOKUP($F175, Data!$A:$G, Charts!$D$3+5, 0)</f>
        <v>#REF!</v>
      </c>
      <c r="I175" s="1" t="str">
        <f t="shared" ca="1" si="0"/>
        <v/>
      </c>
      <c r="J175" s="1" t="str">
        <f t="shared" ca="1" si="1"/>
        <v/>
      </c>
    </row>
    <row r="176" spans="6:10" ht="14.25" customHeight="1">
      <c r="F176" s="2">
        <f>Data!A176</f>
        <v>42216</v>
      </c>
      <c r="G176" s="1">
        <f>VLOOKUP($F176, Data!$A:$G, Charts!$D$1+1, 0)</f>
        <v>90.712299999999999</v>
      </c>
      <c r="H176" s="1" t="e">
        <f>VLOOKUP($F176, Data!$A:$G, Charts!$D$3+5, 0)</f>
        <v>#REF!</v>
      </c>
      <c r="I176" s="1" t="str">
        <f t="shared" ca="1" si="0"/>
        <v/>
      </c>
      <c r="J176" s="1" t="str">
        <f t="shared" ca="1" si="1"/>
        <v/>
      </c>
    </row>
    <row r="177" spans="6:10" ht="14.25" customHeight="1">
      <c r="F177" s="2">
        <f>Data!A177</f>
        <v>42247</v>
      </c>
      <c r="G177" s="1">
        <f>VLOOKUP($F177, Data!$A:$G, Charts!$D$1+1, 0)</f>
        <v>93.194599999999994</v>
      </c>
      <c r="H177" s="1" t="e">
        <f>VLOOKUP($F177, Data!$A:$G, Charts!$D$3+5, 0)</f>
        <v>#REF!</v>
      </c>
      <c r="I177" s="1" t="str">
        <f t="shared" ca="1" si="0"/>
        <v/>
      </c>
      <c r="J177" s="1" t="str">
        <f t="shared" ca="1" si="1"/>
        <v/>
      </c>
    </row>
    <row r="178" spans="6:10" ht="14.25" customHeight="1">
      <c r="F178" s="2">
        <f>Data!A178</f>
        <v>42277</v>
      </c>
      <c r="G178" s="1">
        <f>VLOOKUP($F178, Data!$A:$G, Charts!$D$1+1, 0)</f>
        <v>93.299700000000001</v>
      </c>
      <c r="H178" s="1" t="e">
        <f>VLOOKUP($F178, Data!$A:$G, Charts!$D$3+5, 0)</f>
        <v>#REF!</v>
      </c>
      <c r="I178" s="1" t="str">
        <f t="shared" ca="1" si="0"/>
        <v/>
      </c>
      <c r="J178" s="1" t="str">
        <f t="shared" ca="1" si="1"/>
        <v/>
      </c>
    </row>
    <row r="179" spans="6:10" ht="14.25" customHeight="1">
      <c r="F179" s="2">
        <f>Data!A179</f>
        <v>42307</v>
      </c>
      <c r="G179" s="1">
        <f>VLOOKUP($F179, Data!$A:$G, Charts!$D$1+1, 0)</f>
        <v>91.795599999999993</v>
      </c>
      <c r="H179" s="1" t="e">
        <f>VLOOKUP($F179, Data!$A:$G, Charts!$D$3+5, 0)</f>
        <v>#REF!</v>
      </c>
      <c r="I179" s="1" t="str">
        <f t="shared" ca="1" si="0"/>
        <v/>
      </c>
      <c r="J179" s="1" t="str">
        <f t="shared" ca="1" si="1"/>
        <v/>
      </c>
    </row>
    <row r="180" spans="6:10" ht="14.25" customHeight="1">
      <c r="F180" s="2">
        <f>Data!A180</f>
        <v>42338</v>
      </c>
      <c r="G180" s="1">
        <f>VLOOKUP($F180, Data!$A:$G, Charts!$D$1+1, 0)</f>
        <v>89.8977</v>
      </c>
      <c r="H180" s="1" t="e">
        <f>VLOOKUP($F180, Data!$A:$G, Charts!$D$3+5, 0)</f>
        <v>#REF!</v>
      </c>
      <c r="I180" s="1" t="str">
        <f t="shared" ca="1" si="0"/>
        <v/>
      </c>
      <c r="J180" s="1" t="str">
        <f t="shared" ca="1" si="1"/>
        <v/>
      </c>
    </row>
    <row r="181" spans="6:10" ht="14.25" customHeight="1">
      <c r="F181" s="2">
        <f>Data!A181</f>
        <v>42369</v>
      </c>
      <c r="G181" s="1">
        <f>VLOOKUP($F181, Data!$A:$G, Charts!$D$1+1, 0)</f>
        <v>92.146900000000002</v>
      </c>
      <c r="H181" s="1" t="e">
        <f>VLOOKUP($F181, Data!$A:$G, Charts!$D$3+5, 0)</f>
        <v>#REF!</v>
      </c>
      <c r="I181" s="1" t="str">
        <f t="shared" ca="1" si="0"/>
        <v/>
      </c>
      <c r="J181" s="1" t="str">
        <f t="shared" ca="1" si="1"/>
        <v/>
      </c>
    </row>
    <row r="182" spans="6:10" ht="14.25" customHeight="1">
      <c r="F182" s="2">
        <f>Data!A182</f>
        <v>42398</v>
      </c>
      <c r="G182" s="1">
        <f>VLOOKUP($F182, Data!$A:$G, Charts!$D$1+1, 0)</f>
        <v>93.718699999999998</v>
      </c>
      <c r="H182" s="1" t="e">
        <f>VLOOKUP($F182, Data!$A:$G, Charts!$D$3+5, 0)</f>
        <v>#REF!</v>
      </c>
      <c r="I182" s="1" t="str">
        <f t="shared" ca="1" si="0"/>
        <v/>
      </c>
      <c r="J182" s="1" t="str">
        <f t="shared" ca="1" si="1"/>
        <v/>
      </c>
    </row>
    <row r="183" spans="6:10" ht="14.25" customHeight="1">
      <c r="F183" s="2">
        <f>Data!A183</f>
        <v>42429</v>
      </c>
      <c r="G183" s="1">
        <f>VLOOKUP($F183, Data!$A:$G, Charts!$D$1+1, 0)</f>
        <v>93.224900000000005</v>
      </c>
      <c r="H183" s="1" t="e">
        <f>VLOOKUP($F183, Data!$A:$G, Charts!$D$3+5, 0)</f>
        <v>#REF!</v>
      </c>
      <c r="I183" s="1" t="str">
        <f t="shared" ca="1" si="0"/>
        <v/>
      </c>
      <c r="J183" s="1" t="str">
        <f t="shared" ca="1" si="1"/>
        <v/>
      </c>
    </row>
    <row r="184" spans="6:10" ht="14.25" customHeight="1">
      <c r="F184" s="2">
        <f>Data!A184</f>
        <v>42460</v>
      </c>
      <c r="G184" s="1">
        <f>VLOOKUP($F184, Data!$A:$G, Charts!$D$1+1, 0)</f>
        <v>94.590299999999999</v>
      </c>
      <c r="H184" s="1" t="e">
        <f>VLOOKUP($F184, Data!$A:$G, Charts!$D$3+5, 0)</f>
        <v>#REF!</v>
      </c>
      <c r="I184" s="1" t="str">
        <f t="shared" ca="1" si="0"/>
        <v/>
      </c>
      <c r="J184" s="1" t="str">
        <f t="shared" ca="1" si="1"/>
        <v/>
      </c>
    </row>
    <row r="185" spans="6:10" ht="14.25" customHeight="1">
      <c r="F185" s="2">
        <f>Data!A185</f>
        <v>42489</v>
      </c>
      <c r="G185" s="1">
        <f>VLOOKUP($F185, Data!$A:$G, Charts!$D$1+1, 0)</f>
        <v>94.514399999999995</v>
      </c>
      <c r="H185" s="1" t="e">
        <f>VLOOKUP($F185, Data!$A:$G, Charts!$D$3+5, 0)</f>
        <v>#REF!</v>
      </c>
      <c r="I185" s="1" t="str">
        <f t="shared" ca="1" si="0"/>
        <v/>
      </c>
      <c r="J185" s="1" t="str">
        <f t="shared" ca="1" si="1"/>
        <v/>
      </c>
    </row>
    <row r="186" spans="6:10" ht="14.25" customHeight="1">
      <c r="F186" s="2">
        <f>Data!A186</f>
        <v>42521</v>
      </c>
      <c r="G186" s="1">
        <f>VLOOKUP($F186, Data!$A:$G, Charts!$D$1+1, 0)</f>
        <v>93.946399999999997</v>
      </c>
      <c r="H186" s="1" t="e">
        <f>VLOOKUP($F186, Data!$A:$G, Charts!$D$3+5, 0)</f>
        <v>#REF!</v>
      </c>
      <c r="I186" s="1" t="str">
        <f t="shared" ca="1" si="0"/>
        <v/>
      </c>
      <c r="J186" s="1" t="str">
        <f t="shared" ca="1" si="1"/>
        <v/>
      </c>
    </row>
    <row r="187" spans="6:10" ht="14.25" customHeight="1">
      <c r="F187" s="2">
        <f>Data!A187</f>
        <v>42551</v>
      </c>
      <c r="G187" s="1">
        <f>VLOOKUP($F187, Data!$A:$G, Charts!$D$1+1, 0)</f>
        <v>94.454499999999996</v>
      </c>
      <c r="H187" s="1" t="e">
        <f>VLOOKUP($F187, Data!$A:$G, Charts!$D$3+5, 0)</f>
        <v>#REF!</v>
      </c>
      <c r="I187" s="1" t="str">
        <f t="shared" ca="1" si="0"/>
        <v/>
      </c>
      <c r="J187" s="1" t="str">
        <f t="shared" ca="1" si="1"/>
        <v/>
      </c>
    </row>
    <row r="188" spans="6:10" ht="14.25" customHeight="1">
      <c r="F188" s="2">
        <f>Data!A188</f>
        <v>42580</v>
      </c>
      <c r="G188" s="1">
        <f>VLOOKUP($F188, Data!$A:$G, Charts!$D$1+1, 0)</f>
        <v>94.594999999999999</v>
      </c>
      <c r="H188" s="1" t="e">
        <f>VLOOKUP($F188, Data!$A:$G, Charts!$D$3+5, 0)</f>
        <v>#REF!</v>
      </c>
      <c r="I188" s="1" t="str">
        <f t="shared" ca="1" si="0"/>
        <v/>
      </c>
      <c r="J188" s="1" t="str">
        <f t="shared" ca="1" si="1"/>
        <v/>
      </c>
    </row>
    <row r="189" spans="6:10" ht="14.25" customHeight="1">
      <c r="F189" s="2">
        <f>Data!A189</f>
        <v>42613</v>
      </c>
      <c r="G189" s="1">
        <f>VLOOKUP($F189, Data!$A:$G, Charts!$D$1+1, 0)</f>
        <v>94.808700000000002</v>
      </c>
      <c r="H189" s="1" t="e">
        <f>VLOOKUP($F189, Data!$A:$G, Charts!$D$3+5, 0)</f>
        <v>#REF!</v>
      </c>
      <c r="I189" s="1" t="str">
        <f t="shared" ca="1" si="0"/>
        <v/>
      </c>
      <c r="J189" s="1" t="str">
        <f t="shared" ca="1" si="1"/>
        <v/>
      </c>
    </row>
    <row r="190" spans="6:10" ht="14.25" customHeight="1">
      <c r="F190" s="2">
        <f>Data!A190</f>
        <v>42643</v>
      </c>
      <c r="G190" s="1">
        <f>VLOOKUP($F190, Data!$A:$G, Charts!$D$1+1, 0)</f>
        <v>94.881600000000006</v>
      </c>
      <c r="H190" s="1" t="e">
        <f>VLOOKUP($F190, Data!$A:$G, Charts!$D$3+5, 0)</f>
        <v>#REF!</v>
      </c>
      <c r="I190" s="1" t="str">
        <f t="shared" ca="1" si="0"/>
        <v/>
      </c>
      <c r="J190" s="1" t="str">
        <f t="shared" ca="1" si="1"/>
        <v/>
      </c>
    </row>
    <row r="191" spans="6:10" ht="14.25" customHeight="1">
      <c r="F191" s="2">
        <f>Data!A191</f>
        <v>42674</v>
      </c>
      <c r="G191" s="1">
        <f>VLOOKUP($F191, Data!$A:$G, Charts!$D$1+1, 0)</f>
        <v>95.225300000000004</v>
      </c>
      <c r="H191" s="1" t="e">
        <f>VLOOKUP($F191, Data!$A:$G, Charts!$D$3+5, 0)</f>
        <v>#REF!</v>
      </c>
      <c r="I191" s="1" t="str">
        <f t="shared" ca="1" si="0"/>
        <v/>
      </c>
      <c r="J191" s="1" t="str">
        <f t="shared" ca="1" si="1"/>
        <v/>
      </c>
    </row>
    <row r="192" spans="6:10" ht="14.25" customHeight="1">
      <c r="F192" s="2">
        <f>Data!A192</f>
        <v>42704</v>
      </c>
      <c r="G192" s="1">
        <f>VLOOKUP($F192, Data!$A:$G, Charts!$D$1+1, 0)</f>
        <v>94.064099999999996</v>
      </c>
      <c r="H192" s="1" t="e">
        <f>VLOOKUP($F192, Data!$A:$G, Charts!$D$3+5, 0)</f>
        <v>#REF!</v>
      </c>
      <c r="I192" s="1" t="str">
        <f t="shared" ca="1" si="0"/>
        <v/>
      </c>
      <c r="J192" s="1" t="str">
        <f t="shared" ca="1" si="1"/>
        <v/>
      </c>
    </row>
    <row r="193" spans="6:10" ht="14.25" customHeight="1">
      <c r="F193" s="2">
        <f>Data!A193</f>
        <v>42734</v>
      </c>
      <c r="G193" s="1">
        <f>VLOOKUP($F193, Data!$A:$G, Charts!$D$1+1, 0)</f>
        <v>93.978399999999993</v>
      </c>
      <c r="H193" s="1" t="e">
        <f>VLOOKUP($F193, Data!$A:$G, Charts!$D$3+5, 0)</f>
        <v>#REF!</v>
      </c>
      <c r="I193" s="1" t="str">
        <f t="shared" ca="1" si="0"/>
        <v/>
      </c>
      <c r="J193" s="1" t="str">
        <f t="shared" ca="1" si="1"/>
        <v/>
      </c>
    </row>
    <row r="194" spans="6:10" ht="14.25" customHeight="1">
      <c r="F194" s="2">
        <f>Data!A194</f>
        <v>42766</v>
      </c>
      <c r="G194" s="1">
        <f>VLOOKUP($F194, Data!$A:$G, Charts!$D$1+1, 0)</f>
        <v>94.221500000000006</v>
      </c>
      <c r="H194" s="1" t="e">
        <f>VLOOKUP($F194, Data!$A:$G, Charts!$D$3+5, 0)</f>
        <v>#REF!</v>
      </c>
      <c r="I194" s="1" t="str">
        <f t="shared" ca="1" si="0"/>
        <v/>
      </c>
      <c r="J194" s="1" t="str">
        <f t="shared" ca="1" si="1"/>
        <v/>
      </c>
    </row>
    <row r="195" spans="6:10" ht="14.25" customHeight="1">
      <c r="F195" s="2">
        <f>Data!A195</f>
        <v>42794</v>
      </c>
      <c r="G195" s="1">
        <f>VLOOKUP($F195, Data!$A:$G, Charts!$D$1+1, 0)</f>
        <v>93.166799999999995</v>
      </c>
      <c r="H195" s="1" t="e">
        <f>VLOOKUP($F195, Data!$A:$G, Charts!$D$3+5, 0)</f>
        <v>#REF!</v>
      </c>
      <c r="I195" s="1" t="str">
        <f t="shared" ca="1" si="0"/>
        <v/>
      </c>
      <c r="J195" s="1" t="str">
        <f t="shared" ca="1" si="1"/>
        <v/>
      </c>
    </row>
    <row r="196" spans="6:10" ht="14.25" customHeight="1">
      <c r="F196" s="2">
        <f>Data!A196</f>
        <v>42825</v>
      </c>
      <c r="G196" s="1">
        <f>VLOOKUP($F196, Data!$A:$G, Charts!$D$1+1, 0)</f>
        <v>93.618499999999997</v>
      </c>
      <c r="H196" s="1" t="e">
        <f>VLOOKUP($F196, Data!$A:$G, Charts!$D$3+5, 0)</f>
        <v>#REF!</v>
      </c>
      <c r="I196" s="1" t="str">
        <f t="shared" ca="1" si="0"/>
        <v/>
      </c>
      <c r="J196" s="1" t="str">
        <f t="shared" ca="1" si="1"/>
        <v/>
      </c>
    </row>
    <row r="197" spans="6:10" ht="14.25" customHeight="1">
      <c r="F197" s="2">
        <f>Data!A197</f>
        <v>42853</v>
      </c>
      <c r="G197" s="1">
        <f>VLOOKUP($F197, Data!$A:$G, Charts!$D$1+1, 0)</f>
        <v>94.869600000000005</v>
      </c>
      <c r="H197" s="1" t="e">
        <f>VLOOKUP($F197, Data!$A:$G, Charts!$D$3+5, 0)</f>
        <v>#REF!</v>
      </c>
      <c r="I197" s="1" t="str">
        <f t="shared" ca="1" si="0"/>
        <v/>
      </c>
      <c r="J197" s="1" t="str">
        <f t="shared" ca="1" si="1"/>
        <v/>
      </c>
    </row>
    <row r="198" spans="6:10" ht="14.25" customHeight="1">
      <c r="F198" s="2">
        <f>Data!A198</f>
        <v>42886</v>
      </c>
      <c r="G198" s="1">
        <f>VLOOKUP($F198, Data!$A:$G, Charts!$D$1+1, 0)</f>
        <v>96.171199999999999</v>
      </c>
      <c r="H198" s="1" t="e">
        <f>VLOOKUP($F198, Data!$A:$G, Charts!$D$3+5, 0)</f>
        <v>#REF!</v>
      </c>
      <c r="I198" s="1" t="str">
        <f t="shared" ca="1" si="0"/>
        <v/>
      </c>
      <c r="J198" s="1" t="str">
        <f t="shared" ca="1" si="1"/>
        <v/>
      </c>
    </row>
    <row r="199" spans="6:10" ht="14.25" customHeight="1">
      <c r="F199" s="2">
        <f>Data!A199</f>
        <v>42916</v>
      </c>
      <c r="G199" s="1">
        <f>VLOOKUP($F199, Data!$A:$G, Charts!$D$1+1, 0)</f>
        <v>97.123099999999994</v>
      </c>
      <c r="H199" s="1" t="e">
        <f>VLOOKUP($F199, Data!$A:$G, Charts!$D$3+5, 0)</f>
        <v>#REF!</v>
      </c>
      <c r="I199" s="1" t="str">
        <f t="shared" ca="1" si="0"/>
        <v/>
      </c>
      <c r="J199" s="1" t="str">
        <f t="shared" ca="1" si="1"/>
        <v/>
      </c>
    </row>
    <row r="200" spans="6:10" ht="14.25" customHeight="1">
      <c r="F200" s="2"/>
      <c r="G200" s="1"/>
      <c r="H200" s="1"/>
    </row>
    <row r="201" spans="6:10" ht="14.25" customHeight="1">
      <c r="F201" s="1"/>
      <c r="G201" s="1"/>
      <c r="H201" s="1"/>
    </row>
    <row r="202" spans="6:10" ht="14.25" customHeight="1">
      <c r="F202" s="1"/>
      <c r="G202" s="1"/>
      <c r="H202" s="1"/>
    </row>
    <row r="203" spans="6:10" ht="14.25" customHeight="1">
      <c r="F203" s="1"/>
      <c r="G203" s="1"/>
      <c r="H203" s="1"/>
    </row>
    <row r="204" spans="6:10" ht="14.25" customHeight="1">
      <c r="F204" s="1"/>
      <c r="G204" s="1"/>
      <c r="H204" s="1"/>
    </row>
    <row r="205" spans="6:10" ht="14.25" customHeight="1">
      <c r="F205" s="1"/>
      <c r="G205" s="1"/>
      <c r="H205" s="1"/>
    </row>
    <row r="206" spans="6:10" ht="14.25" customHeight="1">
      <c r="F206" s="1"/>
      <c r="G206" s="1"/>
      <c r="H206" s="1"/>
    </row>
    <row r="207" spans="6:10" ht="14.25" customHeight="1">
      <c r="F207" s="1"/>
      <c r="G207" s="1"/>
      <c r="H207" s="1"/>
    </row>
    <row r="208" spans="6:10" ht="14.25" customHeight="1">
      <c r="F208" s="1"/>
      <c r="G208" s="1"/>
      <c r="H208" s="1"/>
    </row>
    <row r="209" spans="6:8" ht="14.25" customHeight="1">
      <c r="F209" s="1"/>
      <c r="G209" s="1"/>
      <c r="H209" s="1"/>
    </row>
    <row r="210" spans="6:8" ht="14.25" customHeight="1">
      <c r="F210" s="1"/>
      <c r="G210" s="1"/>
      <c r="H210" s="1"/>
    </row>
    <row r="211" spans="6:8" ht="14.25" customHeight="1">
      <c r="F211" s="1"/>
      <c r="G211" s="1"/>
      <c r="H211" s="1"/>
    </row>
    <row r="212" spans="6:8" ht="14.25" customHeight="1">
      <c r="F212" s="1"/>
      <c r="G212" s="1"/>
      <c r="H212" s="1"/>
    </row>
    <row r="213" spans="6:8" ht="14.25" customHeight="1">
      <c r="F213" s="1"/>
      <c r="G213" s="1"/>
      <c r="H213" s="1"/>
    </row>
    <row r="214" spans="6:8" ht="14.25" customHeight="1">
      <c r="F214" s="1"/>
      <c r="G214" s="1"/>
      <c r="H214" s="1"/>
    </row>
    <row r="215" spans="6:8" ht="14.25" customHeight="1">
      <c r="F215" s="1"/>
      <c r="G215" s="1"/>
      <c r="H215" s="1"/>
    </row>
    <row r="216" spans="6:8" ht="14.25" customHeight="1">
      <c r="F216" s="1"/>
      <c r="G216" s="1"/>
      <c r="H216" s="1"/>
    </row>
    <row r="217" spans="6:8" ht="14.25" customHeight="1">
      <c r="F217" s="1"/>
      <c r="G217" s="1"/>
      <c r="H217" s="1"/>
    </row>
    <row r="218" spans="6:8" ht="14.25" customHeight="1">
      <c r="F218" s="1"/>
      <c r="G218" s="1"/>
      <c r="H218" s="1"/>
    </row>
    <row r="219" spans="6:8" ht="14.25" customHeight="1">
      <c r="F219" s="1"/>
      <c r="G219" s="1"/>
      <c r="H219" s="1"/>
    </row>
    <row r="220" spans="6:8" ht="14.25" customHeight="1">
      <c r="F220" s="1"/>
      <c r="G220" s="1"/>
      <c r="H220" s="1"/>
    </row>
    <row r="221" spans="6:8" ht="14.25" customHeight="1">
      <c r="F221" s="1"/>
      <c r="G221" s="1"/>
      <c r="H221" s="1"/>
    </row>
    <row r="222" spans="6:8" ht="14.25" customHeight="1">
      <c r="F222" s="1"/>
      <c r="G222" s="1"/>
      <c r="H222" s="1"/>
    </row>
    <row r="223" spans="6:8" ht="14.25" customHeight="1">
      <c r="F223" s="1"/>
      <c r="G223" s="1"/>
      <c r="H223" s="1"/>
    </row>
    <row r="224" spans="6:8" ht="14.25" customHeight="1">
      <c r="F224" s="1"/>
      <c r="G224" s="1"/>
      <c r="H224" s="1"/>
    </row>
    <row r="225" spans="6:8" ht="14.25" customHeight="1">
      <c r="F225" s="1"/>
      <c r="G225" s="1"/>
      <c r="H225" s="1"/>
    </row>
    <row r="226" spans="6:8" ht="14.25" customHeight="1">
      <c r="F226" s="1"/>
      <c r="G226" s="1"/>
      <c r="H226" s="1"/>
    </row>
    <row r="227" spans="6:8" ht="14.25" customHeight="1">
      <c r="F227" s="1"/>
      <c r="G227" s="1"/>
      <c r="H227" s="1"/>
    </row>
    <row r="228" spans="6:8" ht="14.25" customHeight="1">
      <c r="F228" s="1"/>
      <c r="G228" s="1"/>
      <c r="H228" s="1"/>
    </row>
    <row r="229" spans="6:8" ht="14.25" customHeight="1">
      <c r="F229" s="1"/>
      <c r="G229" s="1"/>
      <c r="H229" s="1"/>
    </row>
    <row r="230" spans="6:8" ht="14.25" customHeight="1">
      <c r="F230" s="1"/>
      <c r="G230" s="1"/>
      <c r="H230" s="1"/>
    </row>
    <row r="231" spans="6:8" ht="14.25" customHeight="1">
      <c r="F231" s="1"/>
      <c r="G231" s="1"/>
      <c r="H231" s="1"/>
    </row>
    <row r="232" spans="6:8" ht="14.25" customHeight="1">
      <c r="F232" s="1"/>
      <c r="G232" s="1"/>
      <c r="H232" s="1"/>
    </row>
    <row r="233" spans="6:8" ht="14.25" customHeight="1">
      <c r="F233" s="1"/>
      <c r="G233" s="1"/>
      <c r="H233" s="1"/>
    </row>
    <row r="234" spans="6:8" ht="14.25" customHeight="1">
      <c r="F234" s="1"/>
      <c r="G234" s="1"/>
      <c r="H234" s="1"/>
    </row>
    <row r="235" spans="6:8" ht="14.25" customHeight="1">
      <c r="F235" s="1"/>
      <c r="G235" s="1"/>
      <c r="H235" s="1"/>
    </row>
    <row r="236" spans="6:8" ht="14.25" customHeight="1">
      <c r="F236" s="1"/>
      <c r="G236" s="1"/>
      <c r="H236" s="1"/>
    </row>
    <row r="237" spans="6:8" ht="14.25" customHeight="1">
      <c r="F237" s="1"/>
      <c r="G237" s="1"/>
      <c r="H237" s="1"/>
    </row>
    <row r="238" spans="6:8" ht="14.25" customHeight="1">
      <c r="F238" s="1"/>
      <c r="G238" s="1"/>
      <c r="H238" s="1"/>
    </row>
    <row r="239" spans="6:8" ht="14.25" customHeight="1">
      <c r="F239" s="1"/>
      <c r="G239" s="1"/>
      <c r="H239" s="1"/>
    </row>
    <row r="240" spans="6:8" ht="14.25" customHeight="1">
      <c r="F240" s="1"/>
      <c r="G240" s="1"/>
      <c r="H240" s="1"/>
    </row>
    <row r="241" spans="6:8" ht="14.25" customHeight="1">
      <c r="F241" s="1"/>
      <c r="G241" s="1"/>
      <c r="H241" s="1"/>
    </row>
    <row r="242" spans="6:8" ht="14.25" customHeight="1">
      <c r="F242" s="1"/>
      <c r="G242" s="1"/>
      <c r="H242" s="1"/>
    </row>
    <row r="243" spans="6:8" ht="14.25" customHeight="1">
      <c r="F243" s="1"/>
      <c r="G243" s="1"/>
      <c r="H243" s="1"/>
    </row>
    <row r="244" spans="6:8" ht="14.25" customHeight="1">
      <c r="F244" s="1"/>
      <c r="G244" s="1"/>
      <c r="H244" s="1"/>
    </row>
    <row r="245" spans="6:8" ht="14.25" customHeight="1">
      <c r="F245" s="1"/>
      <c r="G245" s="1"/>
      <c r="H245" s="1"/>
    </row>
    <row r="246" spans="6:8" ht="14.25" customHeight="1">
      <c r="F246" s="1"/>
      <c r="G246" s="1"/>
      <c r="H246" s="1"/>
    </row>
    <row r="247" spans="6:8" ht="14.25" customHeight="1">
      <c r="F247" s="1"/>
      <c r="G247" s="1"/>
      <c r="H247" s="1"/>
    </row>
    <row r="248" spans="6:8" ht="14.25" customHeight="1">
      <c r="F248" s="1"/>
      <c r="G248" s="1"/>
      <c r="H248" s="1"/>
    </row>
    <row r="249" spans="6:8" ht="14.25" customHeight="1">
      <c r="F249" s="1"/>
      <c r="G249" s="1"/>
      <c r="H249" s="1"/>
    </row>
    <row r="250" spans="6:8" ht="14.25" customHeight="1">
      <c r="F250" s="1"/>
      <c r="G250" s="1"/>
      <c r="H250" s="1"/>
    </row>
    <row r="251" spans="6:8" ht="14.25" customHeight="1">
      <c r="F251" s="1"/>
      <c r="G251" s="1"/>
      <c r="H251" s="1"/>
    </row>
    <row r="252" spans="6:8" ht="14.25" customHeight="1">
      <c r="F252" s="1"/>
      <c r="G252" s="1"/>
      <c r="H252" s="1"/>
    </row>
    <row r="253" spans="6:8" ht="14.25" customHeight="1">
      <c r="F253" s="1"/>
      <c r="G253" s="1"/>
      <c r="H253" s="1"/>
    </row>
    <row r="254" spans="6:8" ht="14.25" customHeight="1">
      <c r="F254" s="1"/>
      <c r="G254" s="1"/>
      <c r="H254" s="1"/>
    </row>
    <row r="255" spans="6:8" ht="14.25" customHeight="1">
      <c r="F255" s="1"/>
      <c r="G255" s="1"/>
      <c r="H255" s="1"/>
    </row>
    <row r="256" spans="6:8" ht="14.25" customHeight="1">
      <c r="F256" s="1"/>
      <c r="G256" s="1"/>
      <c r="H256" s="1"/>
    </row>
    <row r="257" spans="6:8" ht="14.25" customHeight="1">
      <c r="F257" s="1"/>
      <c r="G257" s="1"/>
      <c r="H257" s="1"/>
    </row>
    <row r="258" spans="6:8" ht="14.25" customHeight="1">
      <c r="F258" s="1"/>
      <c r="G258" s="1"/>
      <c r="H258" s="1"/>
    </row>
    <row r="259" spans="6:8" ht="14.25" customHeight="1">
      <c r="F259" s="1"/>
      <c r="G259" s="1"/>
      <c r="H259" s="1"/>
    </row>
    <row r="260" spans="6:8" ht="14.25" customHeight="1">
      <c r="F260" s="1"/>
      <c r="G260" s="1"/>
      <c r="H260" s="1"/>
    </row>
    <row r="261" spans="6:8" ht="14.25" customHeight="1">
      <c r="F261" s="1"/>
      <c r="G261" s="1"/>
      <c r="H261" s="1"/>
    </row>
    <row r="262" spans="6:8" ht="14.25" customHeight="1">
      <c r="F262" s="1"/>
      <c r="G262" s="1"/>
      <c r="H262" s="1"/>
    </row>
    <row r="263" spans="6:8" ht="14.25" customHeight="1">
      <c r="F263" s="1"/>
      <c r="G263" s="1"/>
      <c r="H263" s="1"/>
    </row>
    <row r="264" spans="6:8" ht="14.25" customHeight="1">
      <c r="F264" s="1"/>
      <c r="G264" s="1"/>
      <c r="H264" s="1"/>
    </row>
    <row r="265" spans="6:8" ht="14.25" customHeight="1">
      <c r="F265" s="1"/>
      <c r="G265" s="1"/>
      <c r="H265" s="1"/>
    </row>
    <row r="266" spans="6:8" ht="14.25" customHeight="1">
      <c r="F266" s="1"/>
      <c r="G266" s="1"/>
      <c r="H266" s="1"/>
    </row>
    <row r="267" spans="6:8" ht="14.25" customHeight="1">
      <c r="F267" s="1"/>
      <c r="G267" s="1"/>
      <c r="H267" s="1"/>
    </row>
    <row r="268" spans="6:8" ht="14.25" customHeight="1">
      <c r="F268" s="1"/>
      <c r="G268" s="1"/>
      <c r="H268" s="1"/>
    </row>
    <row r="269" spans="6:8" ht="14.25" customHeight="1">
      <c r="F269" s="1"/>
      <c r="G269" s="1"/>
      <c r="H269" s="1"/>
    </row>
    <row r="270" spans="6:8" ht="14.25" customHeight="1">
      <c r="F270" s="1"/>
      <c r="G270" s="1"/>
      <c r="H270" s="1"/>
    </row>
    <row r="271" spans="6:8" ht="14.25" customHeight="1">
      <c r="F271" s="1"/>
      <c r="G271" s="1"/>
      <c r="H271" s="1"/>
    </row>
    <row r="272" spans="6:8" ht="14.25" customHeight="1">
      <c r="F272" s="1"/>
      <c r="G272" s="1"/>
      <c r="H272" s="1"/>
    </row>
    <row r="273" spans="6:8" ht="14.25" customHeight="1">
      <c r="F273" s="1"/>
      <c r="G273" s="1"/>
      <c r="H273" s="1"/>
    </row>
    <row r="274" spans="6:8" ht="14.25" customHeight="1">
      <c r="F274" s="1"/>
      <c r="G274" s="1"/>
      <c r="H274" s="1"/>
    </row>
    <row r="275" spans="6:8" ht="14.25" customHeight="1">
      <c r="F275" s="1"/>
      <c r="G275" s="1"/>
      <c r="H275" s="1"/>
    </row>
    <row r="276" spans="6:8" ht="14.25" customHeight="1">
      <c r="F276" s="1"/>
      <c r="G276" s="1"/>
      <c r="H276" s="1"/>
    </row>
    <row r="277" spans="6:8" ht="14.25" customHeight="1">
      <c r="F277" s="1"/>
      <c r="G277" s="1"/>
      <c r="H277" s="1"/>
    </row>
    <row r="278" spans="6:8" ht="14.25" customHeight="1">
      <c r="F278" s="1"/>
      <c r="G278" s="1"/>
      <c r="H278" s="1"/>
    </row>
    <row r="279" spans="6:8" ht="14.25" customHeight="1">
      <c r="F279" s="1"/>
      <c r="G279" s="1"/>
      <c r="H279" s="1"/>
    </row>
    <row r="280" spans="6:8" ht="14.25" customHeight="1">
      <c r="F280" s="1"/>
      <c r="G280" s="1"/>
      <c r="H280" s="1"/>
    </row>
    <row r="281" spans="6:8" ht="14.25" customHeight="1">
      <c r="F281" s="1"/>
      <c r="G281" s="1"/>
      <c r="H281" s="1"/>
    </row>
    <row r="282" spans="6:8" ht="14.25" customHeight="1">
      <c r="F282" s="1"/>
      <c r="G282" s="1"/>
      <c r="H282" s="1"/>
    </row>
    <row r="283" spans="6:8" ht="14.25" customHeight="1">
      <c r="F283" s="1"/>
      <c r="G283" s="1"/>
      <c r="H283" s="1"/>
    </row>
    <row r="284" spans="6:8" ht="14.25" customHeight="1">
      <c r="F284" s="1"/>
      <c r="G284" s="1"/>
      <c r="H284" s="1"/>
    </row>
    <row r="285" spans="6:8" ht="14.25" customHeight="1">
      <c r="F285" s="1"/>
      <c r="G285" s="1"/>
      <c r="H285" s="1"/>
    </row>
    <row r="286" spans="6:8" ht="14.25" customHeight="1">
      <c r="F286" s="1"/>
      <c r="G286" s="1"/>
      <c r="H286" s="1"/>
    </row>
    <row r="287" spans="6:8" ht="14.25" customHeight="1">
      <c r="F287" s="1"/>
      <c r="G287" s="1"/>
      <c r="H287" s="1"/>
    </row>
    <row r="288" spans="6:8" ht="14.25" customHeight="1">
      <c r="F288" s="1"/>
      <c r="G288" s="1"/>
      <c r="H288" s="1"/>
    </row>
    <row r="289" spans="6:8" ht="14.25" customHeight="1">
      <c r="F289" s="1"/>
      <c r="G289" s="1"/>
      <c r="H289" s="1"/>
    </row>
    <row r="290" spans="6:8" ht="14.25" customHeight="1">
      <c r="F290" s="1"/>
      <c r="G290" s="1"/>
      <c r="H290" s="1"/>
    </row>
    <row r="291" spans="6:8" ht="14.25" customHeight="1">
      <c r="F291" s="1"/>
      <c r="G291" s="1"/>
      <c r="H291" s="1"/>
    </row>
    <row r="292" spans="6:8" ht="14.25" customHeight="1">
      <c r="F292" s="1"/>
      <c r="G292" s="1"/>
      <c r="H292" s="1"/>
    </row>
    <row r="293" spans="6:8" ht="14.25" customHeight="1">
      <c r="F293" s="1"/>
      <c r="G293" s="1"/>
      <c r="H293" s="1"/>
    </row>
    <row r="294" spans="6:8" ht="14.25" customHeight="1">
      <c r="F294" s="1"/>
      <c r="G294" s="1"/>
      <c r="H294" s="1"/>
    </row>
    <row r="295" spans="6:8" ht="14.25" customHeight="1">
      <c r="F295" s="1"/>
      <c r="G295" s="1"/>
      <c r="H295" s="1"/>
    </row>
    <row r="296" spans="6:8" ht="14.25" customHeight="1">
      <c r="F296" s="1"/>
      <c r="G296" s="1"/>
      <c r="H296" s="1"/>
    </row>
    <row r="297" spans="6:8" ht="14.25" customHeight="1">
      <c r="F297" s="1"/>
      <c r="G297" s="1"/>
      <c r="H297" s="1"/>
    </row>
    <row r="298" spans="6:8" ht="14.25" customHeight="1">
      <c r="F298" s="1"/>
      <c r="G298" s="1"/>
      <c r="H298" s="1"/>
    </row>
    <row r="299" spans="6:8" ht="14.25" customHeight="1">
      <c r="F299" s="1"/>
      <c r="G299" s="1"/>
      <c r="H299" s="1"/>
    </row>
    <row r="300" spans="6:8" ht="14.25" customHeight="1">
      <c r="F300" s="1"/>
      <c r="G300" s="1"/>
      <c r="H300" s="1"/>
    </row>
    <row r="301" spans="6:8" ht="14.25" customHeight="1">
      <c r="F301" s="1"/>
      <c r="G301" s="1"/>
      <c r="H301" s="1"/>
    </row>
    <row r="302" spans="6:8" ht="14.25" customHeight="1">
      <c r="F302" s="1"/>
      <c r="G302" s="1"/>
      <c r="H302" s="1"/>
    </row>
    <row r="303" spans="6:8" ht="14.25" customHeight="1">
      <c r="F303" s="1"/>
      <c r="G303" s="1"/>
      <c r="H303" s="1"/>
    </row>
    <row r="304" spans="6:8" ht="14.25" customHeight="1">
      <c r="F304" s="1"/>
      <c r="G304" s="1"/>
      <c r="H304" s="1"/>
    </row>
    <row r="305" spans="6:8" ht="14.25" customHeight="1">
      <c r="F305" s="1"/>
      <c r="G305" s="1"/>
      <c r="H305" s="1"/>
    </row>
    <row r="306" spans="6:8" ht="14.25" customHeight="1">
      <c r="F306" s="1"/>
      <c r="G306" s="1"/>
      <c r="H306" s="1"/>
    </row>
    <row r="307" spans="6:8" ht="14.25" customHeight="1">
      <c r="F307" s="1"/>
      <c r="G307" s="1"/>
      <c r="H307" s="1"/>
    </row>
    <row r="308" spans="6:8" ht="14.25" customHeight="1">
      <c r="F308" s="1"/>
      <c r="G308" s="1"/>
      <c r="H308" s="1"/>
    </row>
    <row r="309" spans="6:8" ht="14.25" customHeight="1">
      <c r="F309" s="1"/>
      <c r="G309" s="1"/>
      <c r="H309" s="1"/>
    </row>
    <row r="310" spans="6:8" ht="14.25" customHeight="1">
      <c r="F310" s="1"/>
      <c r="G310" s="1"/>
      <c r="H310" s="1"/>
    </row>
    <row r="311" spans="6:8" ht="14.25" customHeight="1">
      <c r="F311" s="1"/>
      <c r="G311" s="1"/>
      <c r="H311" s="1"/>
    </row>
    <row r="312" spans="6:8" ht="14.25" customHeight="1">
      <c r="F312" s="1"/>
      <c r="G312" s="1"/>
      <c r="H312" s="1"/>
    </row>
    <row r="313" spans="6:8" ht="14.25" customHeight="1">
      <c r="F313" s="1"/>
      <c r="G313" s="1"/>
      <c r="H313" s="1"/>
    </row>
    <row r="314" spans="6:8" ht="14.25" customHeight="1">
      <c r="F314" s="1"/>
      <c r="G314" s="1"/>
      <c r="H314" s="1"/>
    </row>
    <row r="315" spans="6:8" ht="14.25" customHeight="1">
      <c r="F315" s="1"/>
      <c r="G315" s="1"/>
      <c r="H315" s="1"/>
    </row>
    <row r="316" spans="6:8" ht="14.25" customHeight="1">
      <c r="F316" s="1"/>
      <c r="G316" s="1"/>
      <c r="H316" s="1"/>
    </row>
    <row r="317" spans="6:8" ht="14.25" customHeight="1">
      <c r="F317" s="1"/>
      <c r="G317" s="1"/>
      <c r="H317" s="1"/>
    </row>
    <row r="318" spans="6:8" ht="14.25" customHeight="1">
      <c r="F318" s="1"/>
      <c r="G318" s="1"/>
      <c r="H318" s="1"/>
    </row>
    <row r="319" spans="6:8" ht="14.25" customHeight="1">
      <c r="F319" s="1"/>
      <c r="G319" s="1"/>
      <c r="H319" s="1"/>
    </row>
    <row r="320" spans="6:8" ht="14.25" customHeight="1">
      <c r="F320" s="1"/>
      <c r="G320" s="1"/>
      <c r="H320" s="1"/>
    </row>
    <row r="321" spans="6:8" ht="14.25" customHeight="1">
      <c r="F321" s="1"/>
      <c r="G321" s="1"/>
      <c r="H321" s="1"/>
    </row>
    <row r="322" spans="6:8" ht="14.25" customHeight="1">
      <c r="F322" s="1"/>
      <c r="G322" s="1"/>
      <c r="H322" s="1"/>
    </row>
    <row r="323" spans="6:8" ht="14.25" customHeight="1">
      <c r="F323" s="1"/>
      <c r="G323" s="1"/>
      <c r="H323" s="1"/>
    </row>
    <row r="324" spans="6:8" ht="14.25" customHeight="1">
      <c r="F324" s="1"/>
      <c r="G324" s="1"/>
      <c r="H324" s="1"/>
    </row>
    <row r="325" spans="6:8" ht="14.25" customHeight="1">
      <c r="F325" s="1"/>
      <c r="G325" s="1"/>
      <c r="H325" s="1"/>
    </row>
    <row r="326" spans="6:8" ht="14.25" customHeight="1">
      <c r="F326" s="1"/>
      <c r="G326" s="1"/>
      <c r="H326" s="1"/>
    </row>
    <row r="327" spans="6:8" ht="14.25" customHeight="1">
      <c r="F327" s="1"/>
      <c r="G327" s="1"/>
      <c r="H327" s="1"/>
    </row>
    <row r="328" spans="6:8" ht="14.25" customHeight="1">
      <c r="F328" s="1"/>
      <c r="G328" s="1"/>
      <c r="H328" s="1"/>
    </row>
    <row r="329" spans="6:8" ht="14.25" customHeight="1">
      <c r="F329" s="1"/>
      <c r="G329" s="1"/>
      <c r="H329" s="1"/>
    </row>
    <row r="330" spans="6:8" ht="14.25" customHeight="1">
      <c r="F330" s="1"/>
      <c r="G330" s="1"/>
      <c r="H330" s="1"/>
    </row>
    <row r="331" spans="6:8" ht="14.25" customHeight="1">
      <c r="F331" s="1"/>
      <c r="G331" s="1"/>
      <c r="H331" s="1"/>
    </row>
    <row r="332" spans="6:8" ht="14.25" customHeight="1">
      <c r="F332" s="1"/>
      <c r="G332" s="1"/>
      <c r="H332" s="1"/>
    </row>
    <row r="333" spans="6:8" ht="14.25" customHeight="1">
      <c r="F333" s="1"/>
      <c r="G333" s="1"/>
      <c r="H333" s="1"/>
    </row>
    <row r="334" spans="6:8" ht="14.25" customHeight="1">
      <c r="F334" s="1"/>
      <c r="G334" s="1"/>
      <c r="H334" s="1"/>
    </row>
    <row r="335" spans="6:8" ht="14.25" customHeight="1">
      <c r="F335" s="1"/>
      <c r="G335" s="1"/>
      <c r="H335" s="1"/>
    </row>
    <row r="336" spans="6:8" ht="14.25" customHeight="1">
      <c r="F336" s="1"/>
      <c r="G336" s="1"/>
      <c r="H336" s="1"/>
    </row>
    <row r="337" spans="6:8" ht="14.25" customHeight="1">
      <c r="F337" s="1"/>
      <c r="G337" s="1"/>
      <c r="H337" s="1"/>
    </row>
    <row r="338" spans="6:8" ht="14.25" customHeight="1">
      <c r="F338" s="1"/>
      <c r="G338" s="1"/>
      <c r="H338" s="1"/>
    </row>
    <row r="339" spans="6:8" ht="14.25" customHeight="1">
      <c r="F339" s="1"/>
      <c r="G339" s="1"/>
      <c r="H339" s="1"/>
    </row>
    <row r="340" spans="6:8" ht="14.25" customHeight="1">
      <c r="F340" s="1"/>
      <c r="G340" s="1"/>
      <c r="H340" s="1"/>
    </row>
    <row r="341" spans="6:8" ht="14.25" customHeight="1">
      <c r="F341" s="1"/>
      <c r="G341" s="1"/>
      <c r="H341" s="1"/>
    </row>
    <row r="342" spans="6:8" ht="14.25" customHeight="1">
      <c r="F342" s="1"/>
      <c r="G342" s="1"/>
      <c r="H342" s="1"/>
    </row>
    <row r="343" spans="6:8" ht="14.25" customHeight="1">
      <c r="F343" s="1"/>
      <c r="G343" s="1"/>
      <c r="H343" s="1"/>
    </row>
    <row r="344" spans="6:8" ht="14.25" customHeight="1">
      <c r="F344" s="1"/>
      <c r="G344" s="1"/>
      <c r="H344" s="1"/>
    </row>
    <row r="345" spans="6:8" ht="14.25" customHeight="1">
      <c r="F345" s="1"/>
      <c r="G345" s="1"/>
      <c r="H345" s="1"/>
    </row>
    <row r="346" spans="6:8" ht="14.25" customHeight="1">
      <c r="F346" s="1"/>
      <c r="G346" s="1"/>
      <c r="H346" s="1"/>
    </row>
    <row r="347" spans="6:8" ht="14.25" customHeight="1">
      <c r="F347" s="1"/>
      <c r="G347" s="1"/>
      <c r="H347" s="1"/>
    </row>
    <row r="348" spans="6:8" ht="14.25" customHeight="1">
      <c r="F348" s="1"/>
      <c r="G348" s="1"/>
      <c r="H348" s="1"/>
    </row>
    <row r="349" spans="6:8" ht="14.25" customHeight="1">
      <c r="F349" s="1"/>
      <c r="G349" s="1"/>
      <c r="H349" s="1"/>
    </row>
    <row r="350" spans="6:8" ht="14.25" customHeight="1">
      <c r="F350" s="1"/>
      <c r="G350" s="1"/>
      <c r="H350" s="1"/>
    </row>
    <row r="351" spans="6:8" ht="14.25" customHeight="1">
      <c r="F351" s="1"/>
      <c r="G351" s="1"/>
      <c r="H351" s="1"/>
    </row>
    <row r="352" spans="6:8" ht="14.25" customHeight="1">
      <c r="F352" s="1"/>
      <c r="G352" s="1"/>
      <c r="H352" s="1"/>
    </row>
    <row r="353" spans="6:8" ht="14.25" customHeight="1">
      <c r="F353" s="1"/>
      <c r="G353" s="1"/>
      <c r="H353" s="1"/>
    </row>
    <row r="354" spans="6:8" ht="14.25" customHeight="1">
      <c r="F354" s="1"/>
      <c r="G354" s="1"/>
      <c r="H354" s="1"/>
    </row>
    <row r="355" spans="6:8" ht="14.25" customHeight="1">
      <c r="F355" s="1"/>
      <c r="G355" s="1"/>
      <c r="H355" s="1"/>
    </row>
    <row r="356" spans="6:8" ht="14.25" customHeight="1">
      <c r="F356" s="1"/>
      <c r="G356" s="1"/>
      <c r="H356" s="1"/>
    </row>
    <row r="357" spans="6:8" ht="14.25" customHeight="1">
      <c r="F357" s="1"/>
      <c r="G357" s="1"/>
      <c r="H357" s="1"/>
    </row>
    <row r="358" spans="6:8" ht="14.25" customHeight="1">
      <c r="F358" s="1"/>
      <c r="G358" s="1"/>
      <c r="H358" s="1"/>
    </row>
    <row r="359" spans="6:8" ht="14.25" customHeight="1">
      <c r="F359" s="1"/>
      <c r="G359" s="1"/>
      <c r="H359" s="1"/>
    </row>
    <row r="360" spans="6:8" ht="14.25" customHeight="1">
      <c r="F360" s="1"/>
      <c r="G360" s="1"/>
      <c r="H360" s="1"/>
    </row>
    <row r="361" spans="6:8" ht="14.25" customHeight="1">
      <c r="F361" s="1"/>
      <c r="G361" s="1"/>
      <c r="H361" s="1"/>
    </row>
    <row r="362" spans="6:8" ht="14.25" customHeight="1">
      <c r="F362" s="1"/>
      <c r="G362" s="1"/>
      <c r="H362" s="1"/>
    </row>
    <row r="363" spans="6:8" ht="14.25" customHeight="1">
      <c r="F363" s="1"/>
      <c r="G363" s="1"/>
      <c r="H363" s="1"/>
    </row>
    <row r="364" spans="6:8" ht="14.25" customHeight="1">
      <c r="F364" s="1"/>
      <c r="G364" s="1"/>
      <c r="H364" s="1"/>
    </row>
    <row r="365" spans="6:8" ht="14.25" customHeight="1">
      <c r="F365" s="1"/>
      <c r="G365" s="1"/>
      <c r="H365" s="1"/>
    </row>
    <row r="366" spans="6:8" ht="14.25" customHeight="1">
      <c r="F366" s="1"/>
      <c r="G366" s="1"/>
      <c r="H366" s="1"/>
    </row>
    <row r="367" spans="6:8" ht="14.25" customHeight="1">
      <c r="F367" s="1"/>
      <c r="G367" s="1"/>
      <c r="H367" s="1"/>
    </row>
    <row r="368" spans="6:8" ht="14.25" customHeight="1">
      <c r="F368" s="1"/>
      <c r="G368" s="1"/>
      <c r="H368" s="1"/>
    </row>
    <row r="369" spans="6:8" ht="14.25" customHeight="1">
      <c r="F369" s="1"/>
      <c r="G369" s="1"/>
      <c r="H369" s="1"/>
    </row>
    <row r="370" spans="6:8" ht="14.25" customHeight="1">
      <c r="F370" s="1"/>
      <c r="G370" s="1"/>
      <c r="H370" s="1"/>
    </row>
    <row r="371" spans="6:8" ht="14.25" customHeight="1">
      <c r="F371" s="1"/>
      <c r="G371" s="1"/>
      <c r="H371" s="1"/>
    </row>
    <row r="372" spans="6:8" ht="14.25" customHeight="1">
      <c r="F372" s="1"/>
      <c r="G372" s="1"/>
      <c r="H372" s="1"/>
    </row>
    <row r="373" spans="6:8" ht="14.25" customHeight="1">
      <c r="F373" s="1"/>
      <c r="G373" s="1"/>
      <c r="H373" s="1"/>
    </row>
    <row r="374" spans="6:8" ht="14.25" customHeight="1">
      <c r="F374" s="1"/>
      <c r="G374" s="1"/>
      <c r="H374" s="1"/>
    </row>
    <row r="375" spans="6:8" ht="14.25" customHeight="1">
      <c r="F375" s="1"/>
      <c r="G375" s="1"/>
      <c r="H375" s="1"/>
    </row>
    <row r="376" spans="6:8" ht="14.25" customHeight="1">
      <c r="F376" s="1"/>
      <c r="G376" s="1"/>
      <c r="H376" s="1"/>
    </row>
    <row r="377" spans="6:8" ht="14.25" customHeight="1">
      <c r="F377" s="1"/>
      <c r="G377" s="1"/>
      <c r="H377" s="1"/>
    </row>
    <row r="378" spans="6:8" ht="14.25" customHeight="1">
      <c r="F378" s="1"/>
      <c r="G378" s="1"/>
      <c r="H378" s="1"/>
    </row>
    <row r="379" spans="6:8" ht="14.25" customHeight="1">
      <c r="F379" s="1"/>
      <c r="G379" s="1"/>
      <c r="H379" s="1"/>
    </row>
    <row r="380" spans="6:8" ht="14.25" customHeight="1">
      <c r="F380" s="1"/>
      <c r="G380" s="1"/>
      <c r="H380" s="1"/>
    </row>
    <row r="381" spans="6:8" ht="14.25" customHeight="1">
      <c r="F381" s="1"/>
      <c r="G381" s="1"/>
      <c r="H381" s="1"/>
    </row>
    <row r="382" spans="6:8" ht="14.25" customHeight="1">
      <c r="F382" s="1"/>
      <c r="G382" s="1"/>
      <c r="H382" s="1"/>
    </row>
    <row r="383" spans="6:8" ht="14.25" customHeight="1">
      <c r="F383" s="1"/>
      <c r="G383" s="1"/>
      <c r="H383" s="1"/>
    </row>
    <row r="384" spans="6:8" ht="14.25" customHeight="1">
      <c r="F384" s="1"/>
      <c r="G384" s="1"/>
      <c r="H384" s="1"/>
    </row>
    <row r="385" spans="6:8" ht="14.25" customHeight="1">
      <c r="F385" s="1"/>
      <c r="G385" s="1"/>
      <c r="H385" s="1"/>
    </row>
    <row r="386" spans="6:8" ht="14.25" customHeight="1">
      <c r="F386" s="1"/>
      <c r="G386" s="1"/>
      <c r="H386" s="1"/>
    </row>
    <row r="387" spans="6:8" ht="14.25" customHeight="1">
      <c r="F387" s="1"/>
      <c r="G387" s="1"/>
      <c r="H387" s="1"/>
    </row>
    <row r="388" spans="6:8" ht="14.25" customHeight="1">
      <c r="F388" s="1"/>
      <c r="G388" s="1"/>
      <c r="H388" s="1"/>
    </row>
    <row r="389" spans="6:8" ht="14.25" customHeight="1">
      <c r="F389" s="1"/>
      <c r="G389" s="1"/>
      <c r="H389" s="1"/>
    </row>
    <row r="390" spans="6:8" ht="14.25" customHeight="1">
      <c r="F390" s="1"/>
      <c r="G390" s="1"/>
      <c r="H390" s="1"/>
    </row>
    <row r="391" spans="6:8" ht="14.25" customHeight="1">
      <c r="F391" s="1"/>
      <c r="G391" s="1"/>
      <c r="H391" s="1"/>
    </row>
    <row r="392" spans="6:8" ht="14.25" customHeight="1">
      <c r="F392" s="1"/>
      <c r="G392" s="1"/>
      <c r="H392" s="1"/>
    </row>
    <row r="393" spans="6:8" ht="14.25" customHeight="1">
      <c r="F393" s="1"/>
      <c r="G393" s="1"/>
      <c r="H393" s="1"/>
    </row>
    <row r="394" spans="6:8" ht="14.25" customHeight="1">
      <c r="F394" s="1"/>
      <c r="G394" s="1"/>
      <c r="H394" s="1"/>
    </row>
    <row r="395" spans="6:8" ht="14.25" customHeight="1">
      <c r="F395" s="1"/>
      <c r="G395" s="1"/>
      <c r="H395" s="1"/>
    </row>
    <row r="396" spans="6:8" ht="14.25" customHeight="1">
      <c r="F396" s="1"/>
      <c r="G396" s="1"/>
      <c r="H396" s="1"/>
    </row>
    <row r="397" spans="6:8" ht="14.25" customHeight="1">
      <c r="F397" s="1"/>
      <c r="G397" s="1"/>
      <c r="H397" s="1"/>
    </row>
    <row r="398" spans="6:8" ht="14.25" customHeight="1">
      <c r="F398" s="1"/>
      <c r="G398" s="1"/>
      <c r="H398" s="1"/>
    </row>
    <row r="399" spans="6:8" ht="14.25" customHeight="1">
      <c r="F399" s="1"/>
      <c r="G399" s="1"/>
      <c r="H399" s="1"/>
    </row>
    <row r="400" spans="6:8" ht="14.25" customHeight="1">
      <c r="F400" s="1"/>
      <c r="G400" s="1"/>
      <c r="H400" s="1"/>
    </row>
    <row r="401" spans="6:8" ht="14.25" customHeight="1">
      <c r="F401" s="1"/>
      <c r="G401" s="1"/>
      <c r="H401" s="1"/>
    </row>
    <row r="402" spans="6:8" ht="14.25" customHeight="1">
      <c r="F402" s="1"/>
      <c r="G402" s="1"/>
      <c r="H402" s="1"/>
    </row>
    <row r="403" spans="6:8" ht="14.25" customHeight="1">
      <c r="F403" s="1"/>
      <c r="G403" s="1"/>
      <c r="H403" s="1"/>
    </row>
    <row r="404" spans="6:8" ht="14.25" customHeight="1">
      <c r="F404" s="1"/>
      <c r="G404" s="1"/>
      <c r="H404" s="1"/>
    </row>
    <row r="405" spans="6:8" ht="14.25" customHeight="1">
      <c r="F405" s="1"/>
      <c r="G405" s="1"/>
      <c r="H405" s="1"/>
    </row>
    <row r="406" spans="6:8" ht="14.25" customHeight="1">
      <c r="F406" s="1"/>
      <c r="G406" s="1"/>
      <c r="H406" s="1"/>
    </row>
    <row r="407" spans="6:8" ht="14.25" customHeight="1">
      <c r="F407" s="1"/>
      <c r="G407" s="1"/>
      <c r="H407" s="1"/>
    </row>
    <row r="408" spans="6:8" ht="14.25" customHeight="1">
      <c r="F408" s="1"/>
      <c r="G408" s="1"/>
      <c r="H408" s="1"/>
    </row>
    <row r="409" spans="6:8" ht="14.25" customHeight="1">
      <c r="F409" s="1"/>
      <c r="G409" s="1"/>
      <c r="H409" s="1"/>
    </row>
    <row r="410" spans="6:8" ht="14.25" customHeight="1">
      <c r="F410" s="1"/>
      <c r="G410" s="1"/>
      <c r="H410" s="1"/>
    </row>
    <row r="411" spans="6:8" ht="14.25" customHeight="1">
      <c r="F411" s="1"/>
      <c r="G411" s="1"/>
      <c r="H411" s="1"/>
    </row>
    <row r="412" spans="6:8" ht="14.25" customHeight="1">
      <c r="F412" s="1"/>
      <c r="G412" s="1"/>
      <c r="H412" s="1"/>
    </row>
    <row r="413" spans="6:8" ht="14.25" customHeight="1">
      <c r="F413" s="1"/>
      <c r="G413" s="1"/>
      <c r="H413" s="1"/>
    </row>
    <row r="414" spans="6:8" ht="14.25" customHeight="1">
      <c r="F414" s="1"/>
      <c r="G414" s="1"/>
      <c r="H414" s="1"/>
    </row>
    <row r="415" spans="6:8" ht="14.25" customHeight="1">
      <c r="F415" s="1"/>
      <c r="G415" s="1"/>
      <c r="H415" s="1"/>
    </row>
    <row r="416" spans="6:8" ht="14.25" customHeight="1">
      <c r="F416" s="1"/>
      <c r="G416" s="1"/>
      <c r="H416" s="1"/>
    </row>
    <row r="417" spans="6:8" ht="14.25" customHeight="1">
      <c r="F417" s="1"/>
      <c r="G417" s="1"/>
      <c r="H417" s="1"/>
    </row>
    <row r="418" spans="6:8" ht="14.25" customHeight="1">
      <c r="F418" s="1"/>
      <c r="G418" s="1"/>
      <c r="H418" s="1"/>
    </row>
    <row r="419" spans="6:8" ht="14.25" customHeight="1">
      <c r="F419" s="1"/>
      <c r="G419" s="1"/>
      <c r="H419" s="1"/>
    </row>
    <row r="420" spans="6:8" ht="14.25" customHeight="1">
      <c r="F420" s="1"/>
      <c r="G420" s="1"/>
      <c r="H420" s="1"/>
    </row>
    <row r="421" spans="6:8" ht="14.25" customHeight="1">
      <c r="F421" s="1"/>
      <c r="G421" s="1"/>
      <c r="H421" s="1"/>
    </row>
    <row r="422" spans="6:8" ht="14.25" customHeight="1">
      <c r="F422" s="1"/>
      <c r="G422" s="1"/>
      <c r="H422" s="1"/>
    </row>
    <row r="423" spans="6:8" ht="14.25" customHeight="1">
      <c r="F423" s="1"/>
      <c r="G423" s="1"/>
      <c r="H423" s="1"/>
    </row>
    <row r="424" spans="6:8" ht="14.25" customHeight="1">
      <c r="F424" s="1"/>
      <c r="G424" s="1"/>
      <c r="H424" s="1"/>
    </row>
    <row r="425" spans="6:8" ht="14.25" customHeight="1">
      <c r="F425" s="1"/>
      <c r="G425" s="1"/>
      <c r="H425" s="1"/>
    </row>
    <row r="426" spans="6:8" ht="14.25" customHeight="1">
      <c r="F426" s="1"/>
      <c r="G426" s="1"/>
      <c r="H426" s="1"/>
    </row>
    <row r="427" spans="6:8" ht="14.25" customHeight="1">
      <c r="F427" s="1"/>
      <c r="G427" s="1"/>
      <c r="H427" s="1"/>
    </row>
    <row r="428" spans="6:8" ht="14.25" customHeight="1">
      <c r="F428" s="1"/>
      <c r="G428" s="1"/>
      <c r="H428" s="1"/>
    </row>
    <row r="429" spans="6:8" ht="14.25" customHeight="1">
      <c r="F429" s="1"/>
      <c r="G429" s="1"/>
      <c r="H429" s="1"/>
    </row>
    <row r="430" spans="6:8" ht="14.25" customHeight="1">
      <c r="F430" s="1"/>
      <c r="G430" s="1"/>
      <c r="H430" s="1"/>
    </row>
    <row r="431" spans="6:8" ht="14.25" customHeight="1">
      <c r="F431" s="1"/>
      <c r="G431" s="1"/>
      <c r="H431" s="1"/>
    </row>
    <row r="432" spans="6:8" ht="14.25" customHeight="1">
      <c r="F432" s="1"/>
      <c r="G432" s="1"/>
      <c r="H432" s="1"/>
    </row>
    <row r="433" spans="6:8" ht="14.25" customHeight="1">
      <c r="F433" s="1"/>
      <c r="G433" s="1"/>
      <c r="H433" s="1"/>
    </row>
    <row r="434" spans="6:8" ht="14.25" customHeight="1">
      <c r="F434" s="1"/>
      <c r="G434" s="1"/>
      <c r="H434" s="1"/>
    </row>
    <row r="435" spans="6:8" ht="14.25" customHeight="1">
      <c r="F435" s="1"/>
      <c r="G435" s="1"/>
      <c r="H435" s="1"/>
    </row>
    <row r="436" spans="6:8" ht="14.25" customHeight="1">
      <c r="F436" s="1"/>
      <c r="G436" s="1"/>
      <c r="H436" s="1"/>
    </row>
    <row r="437" spans="6:8" ht="14.25" customHeight="1">
      <c r="F437" s="1"/>
      <c r="G437" s="1"/>
      <c r="H437" s="1"/>
    </row>
    <row r="438" spans="6:8" ht="14.25" customHeight="1">
      <c r="F438" s="1"/>
      <c r="G438" s="1"/>
      <c r="H438" s="1"/>
    </row>
    <row r="439" spans="6:8" ht="14.25" customHeight="1">
      <c r="F439" s="1"/>
      <c r="G439" s="1"/>
      <c r="H439" s="1"/>
    </row>
    <row r="440" spans="6:8" ht="14.25" customHeight="1">
      <c r="F440" s="1"/>
      <c r="G440" s="1"/>
      <c r="H440" s="1"/>
    </row>
    <row r="441" spans="6:8" ht="14.25" customHeight="1">
      <c r="F441" s="1"/>
      <c r="G441" s="1"/>
      <c r="H441" s="1"/>
    </row>
    <row r="442" spans="6:8" ht="14.25" customHeight="1">
      <c r="F442" s="1"/>
      <c r="G442" s="1"/>
      <c r="H442" s="1"/>
    </row>
    <row r="443" spans="6:8" ht="14.25" customHeight="1">
      <c r="F443" s="1"/>
      <c r="G443" s="1"/>
      <c r="H443" s="1"/>
    </row>
    <row r="444" spans="6:8" ht="14.25" customHeight="1">
      <c r="F444" s="1"/>
      <c r="G444" s="1"/>
      <c r="H444" s="1"/>
    </row>
    <row r="445" spans="6:8" ht="14.25" customHeight="1">
      <c r="F445" s="1"/>
      <c r="G445" s="1"/>
      <c r="H445" s="1"/>
    </row>
    <row r="446" spans="6:8" ht="14.25" customHeight="1">
      <c r="F446" s="1"/>
      <c r="G446" s="1"/>
      <c r="H446" s="1"/>
    </row>
    <row r="447" spans="6:8" ht="14.25" customHeight="1">
      <c r="F447" s="1"/>
      <c r="G447" s="1"/>
      <c r="H447" s="1"/>
    </row>
    <row r="448" spans="6:8" ht="14.25" customHeight="1">
      <c r="F448" s="1"/>
      <c r="G448" s="1"/>
      <c r="H448" s="1"/>
    </row>
    <row r="449" spans="6:8" ht="14.25" customHeight="1">
      <c r="F449" s="1"/>
      <c r="G449" s="1"/>
      <c r="H449" s="1"/>
    </row>
    <row r="450" spans="6:8" ht="14.25" customHeight="1">
      <c r="F450" s="1"/>
      <c r="G450" s="1"/>
      <c r="H450" s="1"/>
    </row>
    <row r="451" spans="6:8" ht="14.25" customHeight="1">
      <c r="F451" s="1"/>
      <c r="G451" s="1"/>
      <c r="H451" s="1"/>
    </row>
    <row r="452" spans="6:8" ht="14.25" customHeight="1">
      <c r="F452" s="1"/>
      <c r="G452" s="1"/>
      <c r="H452" s="1"/>
    </row>
    <row r="453" spans="6:8" ht="14.25" customHeight="1">
      <c r="F453" s="1"/>
      <c r="G453" s="1"/>
      <c r="H453" s="1"/>
    </row>
    <row r="454" spans="6:8" ht="14.25" customHeight="1">
      <c r="F454" s="1"/>
      <c r="G454" s="1"/>
      <c r="H454" s="1"/>
    </row>
    <row r="455" spans="6:8" ht="14.25" customHeight="1">
      <c r="F455" s="1"/>
      <c r="G455" s="1"/>
      <c r="H455" s="1"/>
    </row>
    <row r="456" spans="6:8" ht="14.25" customHeight="1">
      <c r="F456" s="1"/>
      <c r="G456" s="1"/>
      <c r="H456" s="1"/>
    </row>
    <row r="457" spans="6:8" ht="14.25" customHeight="1">
      <c r="F457" s="1"/>
      <c r="G457" s="1"/>
      <c r="H457" s="1"/>
    </row>
    <row r="458" spans="6:8" ht="14.25" customHeight="1">
      <c r="F458" s="1"/>
      <c r="G458" s="1"/>
      <c r="H458" s="1"/>
    </row>
    <row r="459" spans="6:8" ht="14.25" customHeight="1">
      <c r="F459" s="1"/>
      <c r="G459" s="1"/>
      <c r="H459" s="1"/>
    </row>
    <row r="460" spans="6:8" ht="14.25" customHeight="1">
      <c r="F460" s="1"/>
      <c r="G460" s="1"/>
      <c r="H460" s="1"/>
    </row>
    <row r="461" spans="6:8" ht="14.25" customHeight="1">
      <c r="F461" s="1"/>
      <c r="G461" s="1"/>
      <c r="H461" s="1"/>
    </row>
    <row r="462" spans="6:8" ht="14.25" customHeight="1">
      <c r="F462" s="1"/>
      <c r="G462" s="1"/>
      <c r="H462" s="1"/>
    </row>
    <row r="463" spans="6:8" ht="14.25" customHeight="1">
      <c r="F463" s="1"/>
      <c r="G463" s="1"/>
      <c r="H463" s="1"/>
    </row>
    <row r="464" spans="6:8" ht="14.25" customHeight="1">
      <c r="F464" s="1"/>
      <c r="G464" s="1"/>
      <c r="H464" s="1"/>
    </row>
    <row r="465" spans="6:8" ht="14.25" customHeight="1">
      <c r="F465" s="1"/>
      <c r="G465" s="1"/>
      <c r="H465" s="1"/>
    </row>
    <row r="466" spans="6:8" ht="14.25" customHeight="1">
      <c r="F466" s="1"/>
      <c r="G466" s="1"/>
      <c r="H466" s="1"/>
    </row>
    <row r="467" spans="6:8" ht="14.25" customHeight="1">
      <c r="F467" s="1"/>
      <c r="G467" s="1"/>
      <c r="H467" s="1"/>
    </row>
    <row r="468" spans="6:8" ht="14.25" customHeight="1">
      <c r="F468" s="1"/>
      <c r="G468" s="1"/>
      <c r="H468" s="1"/>
    </row>
    <row r="469" spans="6:8" ht="14.25" customHeight="1">
      <c r="F469" s="1"/>
      <c r="G469" s="1"/>
      <c r="H469" s="1"/>
    </row>
    <row r="470" spans="6:8" ht="14.25" customHeight="1">
      <c r="F470" s="1"/>
      <c r="G470" s="1"/>
      <c r="H470" s="1"/>
    </row>
    <row r="471" spans="6:8" ht="14.25" customHeight="1">
      <c r="F471" s="1"/>
      <c r="G471" s="1"/>
      <c r="H471" s="1"/>
    </row>
    <row r="472" spans="6:8" ht="14.25" customHeight="1">
      <c r="F472" s="1"/>
      <c r="G472" s="1"/>
      <c r="H472" s="1"/>
    </row>
    <row r="473" spans="6:8" ht="14.25" customHeight="1">
      <c r="F473" s="1"/>
      <c r="G473" s="1"/>
      <c r="H473" s="1"/>
    </row>
    <row r="474" spans="6:8" ht="14.25" customHeight="1">
      <c r="F474" s="1"/>
      <c r="G474" s="1"/>
      <c r="H474" s="1"/>
    </row>
    <row r="475" spans="6:8" ht="14.25" customHeight="1">
      <c r="F475" s="1"/>
      <c r="G475" s="1"/>
      <c r="H475" s="1"/>
    </row>
    <row r="476" spans="6:8" ht="14.25" customHeight="1">
      <c r="F476" s="1"/>
      <c r="G476" s="1"/>
      <c r="H476" s="1"/>
    </row>
    <row r="477" spans="6:8" ht="14.25" customHeight="1">
      <c r="F477" s="1"/>
      <c r="G477" s="1"/>
      <c r="H477" s="1"/>
    </row>
    <row r="478" spans="6:8" ht="14.25" customHeight="1">
      <c r="F478" s="1"/>
      <c r="G478" s="1"/>
      <c r="H478" s="1"/>
    </row>
    <row r="479" spans="6:8" ht="14.25" customHeight="1">
      <c r="F479" s="1"/>
      <c r="G479" s="1"/>
      <c r="H479" s="1"/>
    </row>
    <row r="480" spans="6:8" ht="14.25" customHeight="1">
      <c r="F480" s="1"/>
      <c r="G480" s="1"/>
      <c r="H480" s="1"/>
    </row>
    <row r="481" spans="6:8" ht="14.25" customHeight="1">
      <c r="F481" s="1"/>
      <c r="G481" s="1"/>
      <c r="H481" s="1"/>
    </row>
    <row r="482" spans="6:8" ht="14.25" customHeight="1">
      <c r="F482" s="1"/>
      <c r="G482" s="1"/>
      <c r="H482" s="1"/>
    </row>
    <row r="483" spans="6:8" ht="14.25" customHeight="1">
      <c r="F483" s="1"/>
      <c r="G483" s="1"/>
      <c r="H483" s="1"/>
    </row>
    <row r="484" spans="6:8" ht="14.25" customHeight="1">
      <c r="F484" s="1"/>
      <c r="G484" s="1"/>
      <c r="H484" s="1"/>
    </row>
    <row r="485" spans="6:8" ht="14.25" customHeight="1">
      <c r="F485" s="1"/>
      <c r="G485" s="1"/>
      <c r="H485" s="1"/>
    </row>
    <row r="486" spans="6:8" ht="14.25" customHeight="1">
      <c r="F486" s="1"/>
      <c r="G486" s="1"/>
      <c r="H486" s="1"/>
    </row>
    <row r="487" spans="6:8" ht="14.25" customHeight="1">
      <c r="F487" s="1"/>
      <c r="G487" s="1"/>
      <c r="H487" s="1"/>
    </row>
    <row r="488" spans="6:8" ht="14.25" customHeight="1">
      <c r="F488" s="1"/>
      <c r="G488" s="1"/>
      <c r="H488" s="1"/>
    </row>
    <row r="489" spans="6:8" ht="14.25" customHeight="1">
      <c r="F489" s="1"/>
      <c r="G489" s="1"/>
      <c r="H489" s="1"/>
    </row>
    <row r="490" spans="6:8" ht="14.25" customHeight="1">
      <c r="F490" s="1"/>
      <c r="G490" s="1"/>
      <c r="H490" s="1"/>
    </row>
    <row r="491" spans="6:8" ht="14.25" customHeight="1">
      <c r="F491" s="1"/>
      <c r="G491" s="1"/>
      <c r="H491" s="1"/>
    </row>
    <row r="492" spans="6:8" ht="14.25" customHeight="1">
      <c r="F492" s="1"/>
      <c r="G492" s="1"/>
      <c r="H492" s="1"/>
    </row>
    <row r="493" spans="6:8" ht="14.25" customHeight="1">
      <c r="F493" s="1"/>
      <c r="G493" s="1"/>
      <c r="H493" s="1"/>
    </row>
    <row r="494" spans="6:8" ht="14.25" customHeight="1">
      <c r="F494" s="1"/>
      <c r="G494" s="1"/>
      <c r="H494" s="1"/>
    </row>
    <row r="495" spans="6:8" ht="14.25" customHeight="1">
      <c r="F495" s="1"/>
      <c r="G495" s="1"/>
      <c r="H495" s="1"/>
    </row>
    <row r="496" spans="6:8" ht="14.25" customHeight="1">
      <c r="F496" s="1"/>
      <c r="G496" s="1"/>
      <c r="H496" s="1"/>
    </row>
    <row r="497" spans="6:8" ht="14.25" customHeight="1">
      <c r="F497" s="1"/>
      <c r="G497" s="1"/>
      <c r="H497" s="1"/>
    </row>
    <row r="498" spans="6:8" ht="14.25" customHeight="1">
      <c r="F498" s="1"/>
      <c r="G498" s="1"/>
      <c r="H498" s="1"/>
    </row>
    <row r="499" spans="6:8" ht="14.25" customHeight="1">
      <c r="F499" s="1"/>
      <c r="G499" s="1"/>
      <c r="H499" s="1"/>
    </row>
    <row r="500" spans="6:8" ht="14.25" customHeight="1">
      <c r="F500" s="1"/>
      <c r="G500" s="1"/>
      <c r="H500" s="1"/>
    </row>
    <row r="501" spans="6:8" ht="14.25" customHeight="1">
      <c r="F501" s="1"/>
      <c r="G501" s="1"/>
      <c r="H501" s="1"/>
    </row>
    <row r="502" spans="6:8" ht="14.25" customHeight="1">
      <c r="F502" s="1"/>
      <c r="G502" s="1"/>
      <c r="H502" s="1"/>
    </row>
    <row r="503" spans="6:8" ht="14.25" customHeight="1">
      <c r="F503" s="1"/>
      <c r="G503" s="1"/>
      <c r="H503" s="1"/>
    </row>
    <row r="504" spans="6:8" ht="14.25" customHeight="1">
      <c r="F504" s="1"/>
      <c r="G504" s="1"/>
      <c r="H504" s="1"/>
    </row>
    <row r="505" spans="6:8" ht="14.25" customHeight="1">
      <c r="F505" s="1"/>
      <c r="G505" s="1"/>
      <c r="H505" s="1"/>
    </row>
    <row r="506" spans="6:8" ht="14.25" customHeight="1">
      <c r="F506" s="1"/>
      <c r="G506" s="1"/>
      <c r="H506" s="1"/>
    </row>
    <row r="507" spans="6:8" ht="14.25" customHeight="1">
      <c r="F507" s="1"/>
      <c r="G507" s="1"/>
      <c r="H507" s="1"/>
    </row>
    <row r="508" spans="6:8" ht="14.25" customHeight="1">
      <c r="F508" s="1"/>
      <c r="G508" s="1"/>
      <c r="H508" s="1"/>
    </row>
    <row r="509" spans="6:8" ht="14.25" customHeight="1">
      <c r="F509" s="1"/>
      <c r="G509" s="1"/>
      <c r="H509" s="1"/>
    </row>
    <row r="510" spans="6:8" ht="14.25" customHeight="1">
      <c r="F510" s="1"/>
      <c r="G510" s="1"/>
      <c r="H510" s="1"/>
    </row>
    <row r="511" spans="6:8" ht="14.25" customHeight="1">
      <c r="F511" s="1"/>
      <c r="G511" s="1"/>
      <c r="H511" s="1"/>
    </row>
    <row r="512" spans="6:8" ht="14.25" customHeight="1">
      <c r="F512" s="1"/>
      <c r="G512" s="1"/>
      <c r="H512" s="1"/>
    </row>
    <row r="513" spans="6:8" ht="14.25" customHeight="1">
      <c r="F513" s="1"/>
      <c r="G513" s="1"/>
      <c r="H513" s="1"/>
    </row>
    <row r="514" spans="6:8" ht="14.25" customHeight="1">
      <c r="F514" s="1"/>
      <c r="G514" s="1"/>
      <c r="H514" s="1"/>
    </row>
    <row r="515" spans="6:8" ht="14.25" customHeight="1">
      <c r="F515" s="1"/>
      <c r="G515" s="1"/>
      <c r="H515" s="1"/>
    </row>
    <row r="516" spans="6:8" ht="14.25" customHeight="1">
      <c r="F516" s="1"/>
      <c r="G516" s="1"/>
      <c r="H516" s="1"/>
    </row>
    <row r="517" spans="6:8" ht="14.25" customHeight="1">
      <c r="F517" s="1"/>
      <c r="G517" s="1"/>
      <c r="H517" s="1"/>
    </row>
    <row r="518" spans="6:8" ht="14.25" customHeight="1">
      <c r="F518" s="1"/>
      <c r="G518" s="1"/>
      <c r="H518" s="1"/>
    </row>
    <row r="519" spans="6:8" ht="14.25" customHeight="1">
      <c r="F519" s="1"/>
      <c r="G519" s="1"/>
      <c r="H519" s="1"/>
    </row>
    <row r="520" spans="6:8" ht="14.25" customHeight="1">
      <c r="F520" s="1"/>
      <c r="G520" s="1"/>
      <c r="H520" s="1"/>
    </row>
    <row r="521" spans="6:8" ht="14.25" customHeight="1">
      <c r="F521" s="1"/>
      <c r="G521" s="1"/>
      <c r="H521" s="1"/>
    </row>
    <row r="522" spans="6:8" ht="14.25" customHeight="1">
      <c r="F522" s="1"/>
      <c r="G522" s="1"/>
      <c r="H522" s="1"/>
    </row>
    <row r="523" spans="6:8" ht="14.25" customHeight="1">
      <c r="F523" s="1"/>
      <c r="G523" s="1"/>
      <c r="H523" s="1"/>
    </row>
    <row r="524" spans="6:8" ht="14.25" customHeight="1">
      <c r="F524" s="1"/>
      <c r="G524" s="1"/>
      <c r="H524" s="1"/>
    </row>
    <row r="525" spans="6:8" ht="14.25" customHeight="1">
      <c r="F525" s="1"/>
      <c r="G525" s="1"/>
      <c r="H525" s="1"/>
    </row>
    <row r="526" spans="6:8" ht="14.25" customHeight="1">
      <c r="F526" s="1"/>
      <c r="G526" s="1"/>
      <c r="H526" s="1"/>
    </row>
    <row r="527" spans="6:8" ht="14.25" customHeight="1">
      <c r="F527" s="1"/>
      <c r="G527" s="1"/>
      <c r="H527" s="1"/>
    </row>
    <row r="528" spans="6:8" ht="14.25" customHeight="1">
      <c r="F528" s="1"/>
      <c r="G528" s="1"/>
      <c r="H528" s="1"/>
    </row>
    <row r="529" spans="6:8" ht="14.25" customHeight="1">
      <c r="F529" s="1"/>
      <c r="G529" s="1"/>
      <c r="H529" s="1"/>
    </row>
    <row r="530" spans="6:8" ht="14.25" customHeight="1">
      <c r="F530" s="1"/>
      <c r="G530" s="1"/>
      <c r="H530" s="1"/>
    </row>
    <row r="531" spans="6:8" ht="14.25" customHeight="1">
      <c r="F531" s="1"/>
      <c r="G531" s="1"/>
      <c r="H531" s="1"/>
    </row>
    <row r="532" spans="6:8" ht="14.25" customHeight="1">
      <c r="F532" s="1"/>
      <c r="G532" s="1"/>
      <c r="H532" s="1"/>
    </row>
    <row r="533" spans="6:8" ht="14.25" customHeight="1">
      <c r="F533" s="1"/>
      <c r="G533" s="1"/>
      <c r="H533" s="1"/>
    </row>
    <row r="534" spans="6:8" ht="14.25" customHeight="1">
      <c r="F534" s="1"/>
      <c r="G534" s="1"/>
      <c r="H534" s="1"/>
    </row>
    <row r="535" spans="6:8" ht="14.25" customHeight="1">
      <c r="F535" s="1"/>
      <c r="G535" s="1"/>
      <c r="H535" s="1"/>
    </row>
    <row r="536" spans="6:8" ht="14.25" customHeight="1">
      <c r="F536" s="1"/>
      <c r="G536" s="1"/>
      <c r="H536" s="1"/>
    </row>
    <row r="537" spans="6:8" ht="14.25" customHeight="1">
      <c r="F537" s="1"/>
      <c r="G537" s="1"/>
      <c r="H537" s="1"/>
    </row>
    <row r="538" spans="6:8" ht="14.25" customHeight="1">
      <c r="F538" s="1"/>
      <c r="G538" s="1"/>
      <c r="H538" s="1"/>
    </row>
    <row r="539" spans="6:8" ht="14.25" customHeight="1">
      <c r="F539" s="1"/>
      <c r="G539" s="1"/>
      <c r="H539" s="1"/>
    </row>
    <row r="540" spans="6:8" ht="14.25" customHeight="1">
      <c r="F540" s="1"/>
      <c r="G540" s="1"/>
      <c r="H540" s="1"/>
    </row>
    <row r="541" spans="6:8" ht="14.25" customHeight="1">
      <c r="F541" s="1"/>
      <c r="G541" s="1"/>
      <c r="H541" s="1"/>
    </row>
    <row r="542" spans="6:8" ht="14.25" customHeight="1">
      <c r="F542" s="1"/>
      <c r="G542" s="1"/>
      <c r="H542" s="1"/>
    </row>
    <row r="543" spans="6:8" ht="14.25" customHeight="1">
      <c r="F543" s="1"/>
      <c r="G543" s="1"/>
      <c r="H543" s="1"/>
    </row>
    <row r="544" spans="6:8" ht="14.25" customHeight="1">
      <c r="F544" s="1"/>
      <c r="G544" s="1"/>
      <c r="H544" s="1"/>
    </row>
    <row r="545" spans="6:8" ht="14.25" customHeight="1">
      <c r="F545" s="1"/>
      <c r="G545" s="1"/>
      <c r="H545" s="1"/>
    </row>
    <row r="546" spans="6:8" ht="14.25" customHeight="1">
      <c r="F546" s="1"/>
      <c r="G546" s="1"/>
      <c r="H546" s="1"/>
    </row>
    <row r="547" spans="6:8" ht="14.25" customHeight="1">
      <c r="F547" s="1"/>
      <c r="G547" s="1"/>
      <c r="H547" s="1"/>
    </row>
    <row r="548" spans="6:8" ht="14.25" customHeight="1">
      <c r="F548" s="1"/>
      <c r="G548" s="1"/>
      <c r="H548" s="1"/>
    </row>
    <row r="549" spans="6:8" ht="14.25" customHeight="1">
      <c r="F549" s="1"/>
      <c r="G549" s="1"/>
      <c r="H549" s="1"/>
    </row>
    <row r="550" spans="6:8" ht="14.25" customHeight="1">
      <c r="F550" s="1"/>
      <c r="G550" s="1"/>
      <c r="H550" s="1"/>
    </row>
    <row r="551" spans="6:8" ht="14.25" customHeight="1">
      <c r="F551" s="1"/>
      <c r="G551" s="1"/>
      <c r="H551" s="1"/>
    </row>
    <row r="552" spans="6:8" ht="14.25" customHeight="1">
      <c r="F552" s="1"/>
      <c r="G552" s="1"/>
      <c r="H552" s="1"/>
    </row>
    <row r="553" spans="6:8" ht="14.25" customHeight="1">
      <c r="F553" s="1"/>
      <c r="G553" s="1"/>
      <c r="H553" s="1"/>
    </row>
    <row r="554" spans="6:8" ht="14.25" customHeight="1">
      <c r="F554" s="1"/>
      <c r="G554" s="1"/>
      <c r="H554" s="1"/>
    </row>
    <row r="555" spans="6:8" ht="14.25" customHeight="1">
      <c r="F555" s="1"/>
      <c r="G555" s="1"/>
      <c r="H555" s="1"/>
    </row>
    <row r="556" spans="6:8" ht="14.25" customHeight="1">
      <c r="F556" s="1"/>
      <c r="G556" s="1"/>
      <c r="H556" s="1"/>
    </row>
    <row r="557" spans="6:8" ht="14.25" customHeight="1">
      <c r="F557" s="1"/>
      <c r="G557" s="1"/>
      <c r="H557" s="1"/>
    </row>
    <row r="558" spans="6:8" ht="14.25" customHeight="1">
      <c r="F558" s="1"/>
      <c r="G558" s="1"/>
      <c r="H558" s="1"/>
    </row>
    <row r="559" spans="6:8" ht="14.25" customHeight="1">
      <c r="F559" s="1"/>
      <c r="G559" s="1"/>
      <c r="H559" s="1"/>
    </row>
    <row r="560" spans="6:8" ht="14.25" customHeight="1">
      <c r="F560" s="1"/>
      <c r="G560" s="1"/>
      <c r="H560" s="1"/>
    </row>
    <row r="561" spans="6:8" ht="14.25" customHeight="1">
      <c r="F561" s="1"/>
      <c r="G561" s="1"/>
      <c r="H561" s="1"/>
    </row>
    <row r="562" spans="6:8" ht="14.25" customHeight="1">
      <c r="F562" s="1"/>
      <c r="G562" s="1"/>
      <c r="H562" s="1"/>
    </row>
    <row r="563" spans="6:8" ht="14.25" customHeight="1">
      <c r="F563" s="1"/>
      <c r="G563" s="1"/>
      <c r="H563" s="1"/>
    </row>
    <row r="564" spans="6:8" ht="14.25" customHeight="1">
      <c r="F564" s="1"/>
      <c r="G564" s="1"/>
      <c r="H564" s="1"/>
    </row>
    <row r="565" spans="6:8" ht="14.25" customHeight="1">
      <c r="F565" s="1"/>
      <c r="G565" s="1"/>
      <c r="H565" s="1"/>
    </row>
    <row r="566" spans="6:8" ht="14.25" customHeight="1">
      <c r="F566" s="1"/>
      <c r="G566" s="1"/>
      <c r="H566" s="1"/>
    </row>
    <row r="567" spans="6:8" ht="14.25" customHeight="1">
      <c r="F567" s="1"/>
      <c r="G567" s="1"/>
      <c r="H567" s="1"/>
    </row>
    <row r="568" spans="6:8" ht="14.25" customHeight="1">
      <c r="F568" s="1"/>
      <c r="G568" s="1"/>
      <c r="H568" s="1"/>
    </row>
    <row r="569" spans="6:8" ht="14.25" customHeight="1">
      <c r="F569" s="1"/>
      <c r="G569" s="1"/>
      <c r="H569" s="1"/>
    </row>
    <row r="570" spans="6:8" ht="14.25" customHeight="1">
      <c r="F570" s="1"/>
      <c r="G570" s="1"/>
      <c r="H570" s="1"/>
    </row>
    <row r="571" spans="6:8" ht="14.25" customHeight="1">
      <c r="F571" s="1"/>
      <c r="G571" s="1"/>
      <c r="H571" s="1"/>
    </row>
    <row r="572" spans="6:8" ht="14.25" customHeight="1">
      <c r="F572" s="1"/>
      <c r="G572" s="1"/>
      <c r="H572" s="1"/>
    </row>
    <row r="573" spans="6:8" ht="14.25" customHeight="1">
      <c r="F573" s="1"/>
      <c r="G573" s="1"/>
      <c r="H573" s="1"/>
    </row>
    <row r="574" spans="6:8" ht="14.25" customHeight="1">
      <c r="F574" s="1"/>
      <c r="G574" s="1"/>
      <c r="H574" s="1"/>
    </row>
    <row r="575" spans="6:8" ht="14.25" customHeight="1">
      <c r="F575" s="1"/>
      <c r="G575" s="1"/>
      <c r="H575" s="1"/>
    </row>
    <row r="576" spans="6:8" ht="14.25" customHeight="1">
      <c r="F576" s="1"/>
      <c r="G576" s="1"/>
      <c r="H576" s="1"/>
    </row>
    <row r="577" spans="6:8" ht="14.25" customHeight="1">
      <c r="F577" s="1"/>
      <c r="G577" s="1"/>
      <c r="H577" s="1"/>
    </row>
    <row r="578" spans="6:8" ht="14.25" customHeight="1">
      <c r="F578" s="1"/>
      <c r="G578" s="1"/>
      <c r="H578" s="1"/>
    </row>
    <row r="579" spans="6:8" ht="14.25" customHeight="1">
      <c r="F579" s="1"/>
      <c r="G579" s="1"/>
      <c r="H579" s="1"/>
    </row>
    <row r="580" spans="6:8" ht="14.25" customHeight="1">
      <c r="F580" s="1"/>
      <c r="G580" s="1"/>
      <c r="H580" s="1"/>
    </row>
    <row r="581" spans="6:8" ht="14.25" customHeight="1">
      <c r="F581" s="1"/>
      <c r="G581" s="1"/>
      <c r="H581" s="1"/>
    </row>
    <row r="582" spans="6:8" ht="14.25" customHeight="1">
      <c r="F582" s="1"/>
      <c r="G582" s="1"/>
      <c r="H582" s="1"/>
    </row>
    <row r="583" spans="6:8" ht="14.25" customHeight="1">
      <c r="F583" s="1"/>
      <c r="G583" s="1"/>
      <c r="H583" s="1"/>
    </row>
    <row r="584" spans="6:8" ht="14.25" customHeight="1">
      <c r="F584" s="1"/>
      <c r="G584" s="1"/>
      <c r="H584" s="1"/>
    </row>
    <row r="585" spans="6:8" ht="14.25" customHeight="1">
      <c r="F585" s="1"/>
      <c r="G585" s="1"/>
      <c r="H585" s="1"/>
    </row>
    <row r="586" spans="6:8" ht="14.25" customHeight="1">
      <c r="F586" s="1"/>
      <c r="G586" s="1"/>
      <c r="H586" s="1"/>
    </row>
    <row r="587" spans="6:8" ht="14.25" customHeight="1">
      <c r="F587" s="1"/>
      <c r="G587" s="1"/>
      <c r="H587" s="1"/>
    </row>
    <row r="588" spans="6:8" ht="14.25" customHeight="1">
      <c r="F588" s="1"/>
      <c r="G588" s="1"/>
      <c r="H588" s="1"/>
    </row>
    <row r="589" spans="6:8" ht="14.25" customHeight="1">
      <c r="F589" s="1"/>
      <c r="G589" s="1"/>
      <c r="H589" s="1"/>
    </row>
    <row r="590" spans="6:8" ht="14.25" customHeight="1">
      <c r="F590" s="1"/>
      <c r="G590" s="1"/>
      <c r="H590" s="1"/>
    </row>
    <row r="591" spans="6:8" ht="14.25" customHeight="1">
      <c r="F591" s="1"/>
      <c r="G591" s="1"/>
      <c r="H591" s="1"/>
    </row>
    <row r="592" spans="6:8" ht="14.25" customHeight="1">
      <c r="F592" s="1"/>
      <c r="G592" s="1"/>
      <c r="H592" s="1"/>
    </row>
    <row r="593" spans="6:8" ht="14.25" customHeight="1">
      <c r="F593" s="1"/>
      <c r="G593" s="1"/>
      <c r="H593" s="1"/>
    </row>
    <row r="594" spans="6:8" ht="14.25" customHeight="1">
      <c r="F594" s="1"/>
      <c r="G594" s="1"/>
      <c r="H594" s="1"/>
    </row>
    <row r="595" spans="6:8" ht="14.25" customHeight="1">
      <c r="F595" s="1"/>
      <c r="G595" s="1"/>
      <c r="H595" s="1"/>
    </row>
    <row r="596" spans="6:8" ht="14.25" customHeight="1">
      <c r="F596" s="1"/>
      <c r="G596" s="1"/>
      <c r="H596" s="1"/>
    </row>
    <row r="597" spans="6:8" ht="14.25" customHeight="1">
      <c r="F597" s="1"/>
      <c r="G597" s="1"/>
      <c r="H597" s="1"/>
    </row>
    <row r="598" spans="6:8" ht="14.25" customHeight="1">
      <c r="F598" s="1"/>
      <c r="G598" s="1"/>
      <c r="H598" s="1"/>
    </row>
    <row r="599" spans="6:8" ht="14.25" customHeight="1">
      <c r="F599" s="1"/>
      <c r="G599" s="1"/>
      <c r="H599" s="1"/>
    </row>
    <row r="600" spans="6:8" ht="14.25" customHeight="1">
      <c r="F600" s="1"/>
      <c r="G600" s="1"/>
      <c r="H600" s="1"/>
    </row>
    <row r="601" spans="6:8" ht="14.25" customHeight="1">
      <c r="F601" s="1"/>
      <c r="G601" s="1"/>
      <c r="H601" s="1"/>
    </row>
    <row r="602" spans="6:8" ht="14.25" customHeight="1">
      <c r="F602" s="1"/>
      <c r="G602" s="1"/>
      <c r="H602" s="1"/>
    </row>
    <row r="603" spans="6:8" ht="14.25" customHeight="1">
      <c r="F603" s="1"/>
      <c r="G603" s="1"/>
      <c r="H603" s="1"/>
    </row>
    <row r="604" spans="6:8" ht="14.25" customHeight="1">
      <c r="F604" s="1"/>
      <c r="G604" s="1"/>
      <c r="H604" s="1"/>
    </row>
    <row r="605" spans="6:8" ht="14.25" customHeight="1">
      <c r="F605" s="1"/>
      <c r="G605" s="1"/>
      <c r="H605" s="1"/>
    </row>
    <row r="606" spans="6:8" ht="14.25" customHeight="1">
      <c r="F606" s="1"/>
      <c r="G606" s="1"/>
      <c r="H606" s="1"/>
    </row>
    <row r="607" spans="6:8" ht="14.25" customHeight="1">
      <c r="F607" s="1"/>
      <c r="G607" s="1"/>
      <c r="H607" s="1"/>
    </row>
    <row r="608" spans="6:8" ht="14.25" customHeight="1">
      <c r="F608" s="1"/>
      <c r="G608" s="1"/>
      <c r="H608" s="1"/>
    </row>
    <row r="609" spans="6:8" ht="14.25" customHeight="1">
      <c r="F609" s="1"/>
      <c r="G609" s="1"/>
      <c r="H609" s="1"/>
    </row>
    <row r="610" spans="6:8" ht="14.25" customHeight="1">
      <c r="F610" s="1"/>
      <c r="G610" s="1"/>
      <c r="H610" s="1"/>
    </row>
    <row r="611" spans="6:8" ht="14.25" customHeight="1">
      <c r="F611" s="1"/>
      <c r="G611" s="1"/>
      <c r="H611" s="1"/>
    </row>
    <row r="612" spans="6:8" ht="14.25" customHeight="1">
      <c r="F612" s="1"/>
      <c r="G612" s="1"/>
      <c r="H612" s="1"/>
    </row>
    <row r="613" spans="6:8" ht="14.25" customHeight="1">
      <c r="F613" s="1"/>
      <c r="G613" s="1"/>
      <c r="H613" s="1"/>
    </row>
    <row r="614" spans="6:8" ht="14.25" customHeight="1">
      <c r="F614" s="1"/>
      <c r="G614" s="1"/>
      <c r="H614" s="1"/>
    </row>
    <row r="615" spans="6:8" ht="14.25" customHeight="1">
      <c r="F615" s="1"/>
      <c r="G615" s="1"/>
      <c r="H615" s="1"/>
    </row>
    <row r="616" spans="6:8" ht="14.25" customHeight="1">
      <c r="F616" s="1"/>
      <c r="G616" s="1"/>
      <c r="H616" s="1"/>
    </row>
    <row r="617" spans="6:8" ht="14.25" customHeight="1">
      <c r="F617" s="1"/>
      <c r="G617" s="1"/>
      <c r="H617" s="1"/>
    </row>
    <row r="618" spans="6:8" ht="14.25" customHeight="1">
      <c r="F618" s="1"/>
      <c r="G618" s="1"/>
      <c r="H618" s="1"/>
    </row>
    <row r="619" spans="6:8" ht="14.25" customHeight="1">
      <c r="F619" s="1"/>
      <c r="G619" s="1"/>
      <c r="H619" s="1"/>
    </row>
    <row r="620" spans="6:8" ht="14.25" customHeight="1">
      <c r="F620" s="1"/>
      <c r="G620" s="1"/>
      <c r="H620" s="1"/>
    </row>
    <row r="621" spans="6:8" ht="14.25" customHeight="1">
      <c r="F621" s="1"/>
      <c r="G621" s="1"/>
      <c r="H621" s="1"/>
    </row>
    <row r="622" spans="6:8" ht="14.25" customHeight="1">
      <c r="F622" s="1"/>
      <c r="G622" s="1"/>
      <c r="H622" s="1"/>
    </row>
    <row r="623" spans="6:8" ht="14.25" customHeight="1">
      <c r="F623" s="1"/>
      <c r="G623" s="1"/>
      <c r="H623" s="1"/>
    </row>
    <row r="624" spans="6:8" ht="14.25" customHeight="1">
      <c r="F624" s="1"/>
      <c r="G624" s="1"/>
      <c r="H624" s="1"/>
    </row>
    <row r="625" spans="6:8" ht="14.25" customHeight="1">
      <c r="F625" s="1"/>
      <c r="G625" s="1"/>
      <c r="H625" s="1"/>
    </row>
    <row r="626" spans="6:8" ht="14.25" customHeight="1">
      <c r="F626" s="1"/>
      <c r="G626" s="1"/>
      <c r="H626" s="1"/>
    </row>
    <row r="627" spans="6:8" ht="14.25" customHeight="1">
      <c r="F627" s="1"/>
      <c r="G627" s="1"/>
      <c r="H627" s="1"/>
    </row>
    <row r="628" spans="6:8" ht="14.25" customHeight="1">
      <c r="F628" s="1"/>
      <c r="G628" s="1"/>
      <c r="H628" s="1"/>
    </row>
    <row r="629" spans="6:8" ht="14.25" customHeight="1">
      <c r="F629" s="1"/>
      <c r="G629" s="1"/>
      <c r="H629" s="1"/>
    </row>
    <row r="630" spans="6:8" ht="14.25" customHeight="1">
      <c r="F630" s="1"/>
      <c r="G630" s="1"/>
      <c r="H630" s="1"/>
    </row>
    <row r="631" spans="6:8" ht="14.25" customHeight="1">
      <c r="F631" s="1"/>
      <c r="G631" s="1"/>
      <c r="H631" s="1"/>
    </row>
    <row r="632" spans="6:8" ht="14.25" customHeight="1">
      <c r="F632" s="1"/>
      <c r="G632" s="1"/>
      <c r="H632" s="1"/>
    </row>
    <row r="633" spans="6:8" ht="14.25" customHeight="1">
      <c r="F633" s="1"/>
      <c r="G633" s="1"/>
      <c r="H633" s="1"/>
    </row>
    <row r="634" spans="6:8" ht="14.25" customHeight="1">
      <c r="F634" s="1"/>
      <c r="G634" s="1"/>
      <c r="H634" s="1"/>
    </row>
    <row r="635" spans="6:8" ht="14.25" customHeight="1">
      <c r="F635" s="1"/>
      <c r="G635" s="1"/>
      <c r="H635" s="1"/>
    </row>
    <row r="636" spans="6:8" ht="14.25" customHeight="1">
      <c r="F636" s="1"/>
      <c r="G636" s="1"/>
      <c r="H636" s="1"/>
    </row>
    <row r="637" spans="6:8" ht="14.25" customHeight="1">
      <c r="F637" s="1"/>
      <c r="G637" s="1"/>
      <c r="H637" s="1"/>
    </row>
    <row r="638" spans="6:8" ht="14.25" customHeight="1">
      <c r="F638" s="1"/>
      <c r="G638" s="1"/>
      <c r="H638" s="1"/>
    </row>
    <row r="639" spans="6:8" ht="14.25" customHeight="1">
      <c r="F639" s="1"/>
      <c r="G639" s="1"/>
      <c r="H639" s="1"/>
    </row>
    <row r="640" spans="6:8" ht="14.25" customHeight="1">
      <c r="F640" s="1"/>
      <c r="G640" s="1"/>
      <c r="H640" s="1"/>
    </row>
    <row r="641" spans="6:8" ht="14.25" customHeight="1">
      <c r="F641" s="1"/>
      <c r="G641" s="1"/>
      <c r="H641" s="1"/>
    </row>
    <row r="642" spans="6:8" ht="14.25" customHeight="1">
      <c r="F642" s="1"/>
      <c r="G642" s="1"/>
      <c r="H642" s="1"/>
    </row>
    <row r="643" spans="6:8" ht="14.25" customHeight="1">
      <c r="F643" s="1"/>
      <c r="G643" s="1"/>
      <c r="H643" s="1"/>
    </row>
    <row r="644" spans="6:8" ht="14.25" customHeight="1">
      <c r="F644" s="1"/>
      <c r="G644" s="1"/>
      <c r="H644" s="1"/>
    </row>
    <row r="645" spans="6:8" ht="14.25" customHeight="1">
      <c r="F645" s="1"/>
      <c r="G645" s="1"/>
      <c r="H645" s="1"/>
    </row>
    <row r="646" spans="6:8" ht="14.25" customHeight="1">
      <c r="F646" s="1"/>
      <c r="G646" s="1"/>
      <c r="H646" s="1"/>
    </row>
    <row r="647" spans="6:8" ht="14.25" customHeight="1">
      <c r="F647" s="1"/>
      <c r="G647" s="1"/>
      <c r="H647" s="1"/>
    </row>
    <row r="648" spans="6:8" ht="14.25" customHeight="1">
      <c r="F648" s="1"/>
      <c r="G648" s="1"/>
      <c r="H648" s="1"/>
    </row>
    <row r="649" spans="6:8" ht="14.25" customHeight="1">
      <c r="F649" s="1"/>
      <c r="G649" s="1"/>
      <c r="H649" s="1"/>
    </row>
    <row r="650" spans="6:8" ht="14.25" customHeight="1">
      <c r="F650" s="1"/>
      <c r="G650" s="1"/>
      <c r="H650" s="1"/>
    </row>
    <row r="651" spans="6:8" ht="14.25" customHeight="1">
      <c r="F651" s="1"/>
      <c r="G651" s="1"/>
      <c r="H651" s="1"/>
    </row>
    <row r="652" spans="6:8" ht="14.25" customHeight="1">
      <c r="F652" s="1"/>
      <c r="G652" s="1"/>
      <c r="H652" s="1"/>
    </row>
    <row r="653" spans="6:8" ht="14.25" customHeight="1">
      <c r="F653" s="1"/>
      <c r="G653" s="1"/>
      <c r="H653" s="1"/>
    </row>
    <row r="654" spans="6:8" ht="14.25" customHeight="1">
      <c r="F654" s="1"/>
      <c r="G654" s="1"/>
      <c r="H654" s="1"/>
    </row>
    <row r="655" spans="6:8" ht="14.25" customHeight="1">
      <c r="F655" s="1"/>
      <c r="G655" s="1"/>
      <c r="H655" s="1"/>
    </row>
    <row r="656" spans="6:8" ht="14.25" customHeight="1">
      <c r="F656" s="1"/>
      <c r="G656" s="1"/>
      <c r="H656" s="1"/>
    </row>
    <row r="657" spans="6:8" ht="14.25" customHeight="1">
      <c r="F657" s="1"/>
      <c r="G657" s="1"/>
      <c r="H657" s="1"/>
    </row>
    <row r="658" spans="6:8" ht="14.25" customHeight="1">
      <c r="F658" s="1"/>
      <c r="G658" s="1"/>
      <c r="H658" s="1"/>
    </row>
    <row r="659" spans="6:8" ht="14.25" customHeight="1">
      <c r="F659" s="1"/>
      <c r="G659" s="1"/>
      <c r="H659" s="1"/>
    </row>
    <row r="660" spans="6:8" ht="14.25" customHeight="1">
      <c r="F660" s="1"/>
      <c r="G660" s="1"/>
      <c r="H660" s="1"/>
    </row>
    <row r="661" spans="6:8" ht="14.25" customHeight="1">
      <c r="F661" s="1"/>
      <c r="G661" s="1"/>
      <c r="H661" s="1"/>
    </row>
    <row r="662" spans="6:8" ht="14.25" customHeight="1">
      <c r="F662" s="1"/>
      <c r="G662" s="1"/>
      <c r="H662" s="1"/>
    </row>
    <row r="663" spans="6:8" ht="14.25" customHeight="1">
      <c r="F663" s="1"/>
      <c r="G663" s="1"/>
      <c r="H663" s="1"/>
    </row>
    <row r="664" spans="6:8" ht="14.25" customHeight="1">
      <c r="F664" s="1"/>
      <c r="G664" s="1"/>
      <c r="H664" s="1"/>
    </row>
    <row r="665" spans="6:8" ht="14.25" customHeight="1">
      <c r="F665" s="1"/>
      <c r="G665" s="1"/>
      <c r="H665" s="1"/>
    </row>
    <row r="666" spans="6:8" ht="14.25" customHeight="1">
      <c r="F666" s="1"/>
      <c r="G666" s="1"/>
      <c r="H666" s="1"/>
    </row>
    <row r="667" spans="6:8" ht="14.25" customHeight="1">
      <c r="F667" s="1"/>
      <c r="G667" s="1"/>
      <c r="H667" s="1"/>
    </row>
    <row r="668" spans="6:8" ht="14.25" customHeight="1">
      <c r="F668" s="1"/>
      <c r="G668" s="1"/>
      <c r="H668" s="1"/>
    </row>
    <row r="669" spans="6:8" ht="14.25" customHeight="1">
      <c r="F669" s="1"/>
      <c r="G669" s="1"/>
      <c r="H669" s="1"/>
    </row>
    <row r="670" spans="6:8" ht="14.25" customHeight="1">
      <c r="F670" s="1"/>
      <c r="G670" s="1"/>
      <c r="H670" s="1"/>
    </row>
    <row r="671" spans="6:8" ht="14.25" customHeight="1">
      <c r="F671" s="1"/>
      <c r="G671" s="1"/>
      <c r="H671" s="1"/>
    </row>
    <row r="672" spans="6:8" ht="14.25" customHeight="1">
      <c r="F672" s="1"/>
      <c r="G672" s="1"/>
      <c r="H672" s="1"/>
    </row>
    <row r="673" spans="6:8" ht="14.25" customHeight="1">
      <c r="F673" s="1"/>
      <c r="G673" s="1"/>
      <c r="H673" s="1"/>
    </row>
    <row r="674" spans="6:8" ht="14.25" customHeight="1">
      <c r="F674" s="1"/>
      <c r="G674" s="1"/>
      <c r="H674" s="1"/>
    </row>
    <row r="675" spans="6:8" ht="14.25" customHeight="1">
      <c r="F675" s="1"/>
      <c r="G675" s="1"/>
      <c r="H675" s="1"/>
    </row>
    <row r="676" spans="6:8" ht="14.25" customHeight="1">
      <c r="F676" s="1"/>
      <c r="G676" s="1"/>
      <c r="H676" s="1"/>
    </row>
    <row r="677" spans="6:8" ht="14.25" customHeight="1">
      <c r="F677" s="1"/>
      <c r="G677" s="1"/>
      <c r="H677" s="1"/>
    </row>
    <row r="678" spans="6:8" ht="14.25" customHeight="1">
      <c r="F678" s="1"/>
      <c r="G678" s="1"/>
      <c r="H678" s="1"/>
    </row>
    <row r="679" spans="6:8" ht="14.25" customHeight="1">
      <c r="F679" s="1"/>
      <c r="G679" s="1"/>
      <c r="H679" s="1"/>
    </row>
    <row r="680" spans="6:8" ht="14.25" customHeight="1">
      <c r="F680" s="1"/>
      <c r="G680" s="1"/>
      <c r="H680" s="1"/>
    </row>
    <row r="681" spans="6:8" ht="14.25" customHeight="1">
      <c r="F681" s="1"/>
      <c r="G681" s="1"/>
      <c r="H681" s="1"/>
    </row>
    <row r="682" spans="6:8" ht="14.25" customHeight="1">
      <c r="F682" s="1"/>
      <c r="G682" s="1"/>
      <c r="H682" s="1"/>
    </row>
    <row r="683" spans="6:8" ht="14.25" customHeight="1">
      <c r="F683" s="1"/>
      <c r="G683" s="1"/>
      <c r="H683" s="1"/>
    </row>
    <row r="684" spans="6:8" ht="14.25" customHeight="1">
      <c r="F684" s="1"/>
      <c r="G684" s="1"/>
      <c r="H684" s="1"/>
    </row>
    <row r="685" spans="6:8" ht="14.25" customHeight="1">
      <c r="F685" s="1"/>
      <c r="G685" s="1"/>
      <c r="H685" s="1"/>
    </row>
    <row r="686" spans="6:8" ht="14.25" customHeight="1">
      <c r="F686" s="1"/>
      <c r="G686" s="1"/>
      <c r="H686" s="1"/>
    </row>
    <row r="687" spans="6:8" ht="14.25" customHeight="1">
      <c r="F687" s="1"/>
      <c r="G687" s="1"/>
      <c r="H687" s="1"/>
    </row>
    <row r="688" spans="6:8" ht="14.25" customHeight="1">
      <c r="F688" s="1"/>
      <c r="G688" s="1"/>
      <c r="H688" s="1"/>
    </row>
    <row r="689" spans="6:8" ht="14.25" customHeight="1">
      <c r="F689" s="1"/>
      <c r="G689" s="1"/>
      <c r="H689" s="1"/>
    </row>
    <row r="690" spans="6:8" ht="14.25" customHeight="1">
      <c r="F690" s="1"/>
      <c r="G690" s="1"/>
      <c r="H690" s="1"/>
    </row>
    <row r="691" spans="6:8" ht="14.25" customHeight="1">
      <c r="F691" s="1"/>
      <c r="G691" s="1"/>
      <c r="H691" s="1"/>
    </row>
    <row r="692" spans="6:8" ht="14.25" customHeight="1">
      <c r="F692" s="1"/>
      <c r="G692" s="1"/>
      <c r="H692" s="1"/>
    </row>
    <row r="693" spans="6:8" ht="14.25" customHeight="1">
      <c r="F693" s="1"/>
      <c r="G693" s="1"/>
      <c r="H693" s="1"/>
    </row>
    <row r="694" spans="6:8" ht="14.25" customHeight="1">
      <c r="F694" s="1"/>
      <c r="G694" s="1"/>
      <c r="H694" s="1"/>
    </row>
    <row r="695" spans="6:8" ht="14.25" customHeight="1">
      <c r="F695" s="1"/>
      <c r="G695" s="1"/>
      <c r="H695" s="1"/>
    </row>
    <row r="696" spans="6:8" ht="14.25" customHeight="1">
      <c r="F696" s="1"/>
      <c r="G696" s="1"/>
      <c r="H696" s="1"/>
    </row>
    <row r="697" spans="6:8" ht="14.25" customHeight="1">
      <c r="F697" s="1"/>
      <c r="G697" s="1"/>
      <c r="H697" s="1"/>
    </row>
    <row r="698" spans="6:8" ht="14.25" customHeight="1">
      <c r="F698" s="1"/>
      <c r="G698" s="1"/>
      <c r="H698" s="1"/>
    </row>
    <row r="699" spans="6:8" ht="14.25" customHeight="1">
      <c r="F699" s="1"/>
      <c r="G699" s="1"/>
      <c r="H699" s="1"/>
    </row>
    <row r="700" spans="6:8" ht="14.25" customHeight="1">
      <c r="F700" s="1"/>
      <c r="G700" s="1"/>
      <c r="H700" s="1"/>
    </row>
    <row r="701" spans="6:8" ht="14.25" customHeight="1">
      <c r="F701" s="1"/>
      <c r="G701" s="1"/>
      <c r="H701" s="1"/>
    </row>
    <row r="702" spans="6:8" ht="14.25" customHeight="1">
      <c r="F702" s="1"/>
      <c r="G702" s="1"/>
      <c r="H702" s="1"/>
    </row>
    <row r="703" spans="6:8" ht="14.25" customHeight="1">
      <c r="F703" s="1"/>
      <c r="G703" s="1"/>
      <c r="H703" s="1"/>
    </row>
    <row r="704" spans="6:8" ht="14.25" customHeight="1">
      <c r="F704" s="1"/>
      <c r="G704" s="1"/>
      <c r="H704" s="1"/>
    </row>
    <row r="705" spans="6:8" ht="14.25" customHeight="1">
      <c r="F705" s="1"/>
      <c r="G705" s="1"/>
      <c r="H705" s="1"/>
    </row>
    <row r="706" spans="6:8" ht="14.25" customHeight="1">
      <c r="F706" s="1"/>
      <c r="G706" s="1"/>
      <c r="H706" s="1"/>
    </row>
    <row r="707" spans="6:8" ht="14.25" customHeight="1">
      <c r="F707" s="1"/>
      <c r="G707" s="1"/>
      <c r="H707" s="1"/>
    </row>
    <row r="708" spans="6:8" ht="14.25" customHeight="1">
      <c r="F708" s="1"/>
      <c r="G708" s="1"/>
      <c r="H708" s="1"/>
    </row>
    <row r="709" spans="6:8" ht="14.25" customHeight="1">
      <c r="F709" s="1"/>
      <c r="G709" s="1"/>
      <c r="H709" s="1"/>
    </row>
    <row r="710" spans="6:8" ht="14.25" customHeight="1">
      <c r="F710" s="1"/>
      <c r="G710" s="1"/>
      <c r="H710" s="1"/>
    </row>
    <row r="711" spans="6:8" ht="14.25" customHeight="1">
      <c r="F711" s="1"/>
      <c r="G711" s="1"/>
      <c r="H711" s="1"/>
    </row>
    <row r="712" spans="6:8" ht="14.25" customHeight="1">
      <c r="F712" s="1"/>
      <c r="G712" s="1"/>
      <c r="H712" s="1"/>
    </row>
    <row r="713" spans="6:8" ht="14.25" customHeight="1">
      <c r="F713" s="1"/>
      <c r="G713" s="1"/>
      <c r="H713" s="1"/>
    </row>
    <row r="714" spans="6:8" ht="14.25" customHeight="1">
      <c r="F714" s="1"/>
      <c r="G714" s="1"/>
      <c r="H714" s="1"/>
    </row>
    <row r="715" spans="6:8" ht="14.25" customHeight="1">
      <c r="F715" s="1"/>
      <c r="G715" s="1"/>
      <c r="H715" s="1"/>
    </row>
    <row r="716" spans="6:8" ht="14.25" customHeight="1">
      <c r="F716" s="1"/>
      <c r="G716" s="1"/>
      <c r="H716" s="1"/>
    </row>
    <row r="717" spans="6:8" ht="14.25" customHeight="1">
      <c r="F717" s="1"/>
      <c r="G717" s="1"/>
      <c r="H717" s="1"/>
    </row>
    <row r="718" spans="6:8" ht="14.25" customHeight="1">
      <c r="F718" s="1"/>
      <c r="G718" s="1"/>
      <c r="H718" s="1"/>
    </row>
    <row r="719" spans="6:8" ht="14.25" customHeight="1">
      <c r="F719" s="1"/>
      <c r="G719" s="1"/>
      <c r="H719" s="1"/>
    </row>
    <row r="720" spans="6:8" ht="14.25" customHeight="1">
      <c r="F720" s="1"/>
      <c r="G720" s="1"/>
      <c r="H720" s="1"/>
    </row>
    <row r="721" spans="6:8" ht="14.25" customHeight="1">
      <c r="F721" s="1"/>
      <c r="G721" s="1"/>
      <c r="H721" s="1"/>
    </row>
    <row r="722" spans="6:8" ht="14.25" customHeight="1">
      <c r="F722" s="1"/>
      <c r="G722" s="1"/>
      <c r="H722" s="1"/>
    </row>
    <row r="723" spans="6:8" ht="14.25" customHeight="1">
      <c r="F723" s="1"/>
      <c r="G723" s="1"/>
      <c r="H723" s="1"/>
    </row>
    <row r="724" spans="6:8" ht="14.25" customHeight="1">
      <c r="F724" s="1"/>
      <c r="G724" s="1"/>
      <c r="H724" s="1"/>
    </row>
    <row r="725" spans="6:8" ht="14.25" customHeight="1">
      <c r="F725" s="1"/>
      <c r="G725" s="1"/>
      <c r="H725" s="1"/>
    </row>
    <row r="726" spans="6:8" ht="14.25" customHeight="1">
      <c r="F726" s="1"/>
      <c r="G726" s="1"/>
      <c r="H726" s="1"/>
    </row>
    <row r="727" spans="6:8" ht="14.25" customHeight="1">
      <c r="F727" s="1"/>
      <c r="G727" s="1"/>
      <c r="H727" s="1"/>
    </row>
    <row r="728" spans="6:8" ht="14.25" customHeight="1">
      <c r="F728" s="1"/>
      <c r="G728" s="1"/>
      <c r="H728" s="1"/>
    </row>
    <row r="729" spans="6:8" ht="14.25" customHeight="1">
      <c r="F729" s="1"/>
      <c r="G729" s="1"/>
      <c r="H729" s="1"/>
    </row>
    <row r="730" spans="6:8" ht="14.25" customHeight="1">
      <c r="F730" s="1"/>
      <c r="G730" s="1"/>
      <c r="H730" s="1"/>
    </row>
    <row r="731" spans="6:8" ht="14.25" customHeight="1">
      <c r="F731" s="1"/>
      <c r="G731" s="1"/>
      <c r="H731" s="1"/>
    </row>
    <row r="732" spans="6:8" ht="14.25" customHeight="1">
      <c r="F732" s="1"/>
      <c r="G732" s="1"/>
      <c r="H732" s="1"/>
    </row>
    <row r="733" spans="6:8" ht="14.25" customHeight="1">
      <c r="F733" s="1"/>
      <c r="G733" s="1"/>
      <c r="H733" s="1"/>
    </row>
    <row r="734" spans="6:8" ht="14.25" customHeight="1">
      <c r="F734" s="1"/>
      <c r="G734" s="1"/>
      <c r="H734" s="1"/>
    </row>
    <row r="735" spans="6:8" ht="14.25" customHeight="1">
      <c r="F735" s="1"/>
      <c r="G735" s="1"/>
      <c r="H735" s="1"/>
    </row>
    <row r="736" spans="6:8" ht="14.25" customHeight="1">
      <c r="F736" s="1"/>
      <c r="G736" s="1"/>
      <c r="H736" s="1"/>
    </row>
    <row r="737" spans="6:8" ht="14.25" customHeight="1">
      <c r="F737" s="1"/>
      <c r="G737" s="1"/>
      <c r="H737" s="1"/>
    </row>
    <row r="738" spans="6:8" ht="14.25" customHeight="1">
      <c r="F738" s="1"/>
      <c r="G738" s="1"/>
      <c r="H738" s="1"/>
    </row>
    <row r="739" spans="6:8" ht="14.25" customHeight="1">
      <c r="F739" s="1"/>
      <c r="G739" s="1"/>
      <c r="H739" s="1"/>
    </row>
    <row r="740" spans="6:8" ht="14.25" customHeight="1">
      <c r="F740" s="1"/>
      <c r="G740" s="1"/>
      <c r="H740" s="1"/>
    </row>
    <row r="741" spans="6:8" ht="14.25" customHeight="1">
      <c r="F741" s="1"/>
      <c r="G741" s="1"/>
      <c r="H741" s="1"/>
    </row>
    <row r="742" spans="6:8" ht="14.25" customHeight="1">
      <c r="F742" s="1"/>
      <c r="G742" s="1"/>
      <c r="H742" s="1"/>
    </row>
    <row r="743" spans="6:8" ht="14.25" customHeight="1">
      <c r="F743" s="1"/>
      <c r="G743" s="1"/>
      <c r="H743" s="1"/>
    </row>
    <row r="744" spans="6:8" ht="14.25" customHeight="1">
      <c r="F744" s="1"/>
      <c r="G744" s="1"/>
      <c r="H744" s="1"/>
    </row>
    <row r="745" spans="6:8" ht="14.25" customHeight="1">
      <c r="F745" s="1"/>
      <c r="G745" s="1"/>
      <c r="H745" s="1"/>
    </row>
    <row r="746" spans="6:8" ht="14.25" customHeight="1">
      <c r="F746" s="1"/>
      <c r="G746" s="1"/>
      <c r="H746" s="1"/>
    </row>
    <row r="747" spans="6:8" ht="14.25" customHeight="1">
      <c r="F747" s="1"/>
      <c r="G747" s="1"/>
      <c r="H747" s="1"/>
    </row>
    <row r="748" spans="6:8" ht="14.25" customHeight="1">
      <c r="F748" s="1"/>
      <c r="G748" s="1"/>
      <c r="H748" s="1"/>
    </row>
    <row r="749" spans="6:8" ht="14.25" customHeight="1">
      <c r="F749" s="1"/>
      <c r="G749" s="1"/>
      <c r="H749" s="1"/>
    </row>
    <row r="750" spans="6:8" ht="14.25" customHeight="1">
      <c r="F750" s="1"/>
      <c r="G750" s="1"/>
      <c r="H750" s="1"/>
    </row>
    <row r="751" spans="6:8" ht="14.25" customHeight="1">
      <c r="F751" s="1"/>
      <c r="G751" s="1"/>
      <c r="H751" s="1"/>
    </row>
    <row r="752" spans="6:8" ht="14.25" customHeight="1">
      <c r="F752" s="1"/>
      <c r="G752" s="1"/>
      <c r="H752" s="1"/>
    </row>
    <row r="753" spans="6:8" ht="14.25" customHeight="1">
      <c r="F753" s="1"/>
      <c r="G753" s="1"/>
      <c r="H753" s="1"/>
    </row>
    <row r="754" spans="6:8" ht="14.25" customHeight="1">
      <c r="F754" s="1"/>
      <c r="G754" s="1"/>
      <c r="H754" s="1"/>
    </row>
    <row r="755" spans="6:8" ht="14.25" customHeight="1">
      <c r="F755" s="1"/>
      <c r="G755" s="1"/>
      <c r="H755" s="1"/>
    </row>
    <row r="756" spans="6:8" ht="14.25" customHeight="1">
      <c r="F756" s="1"/>
      <c r="G756" s="1"/>
      <c r="H756" s="1"/>
    </row>
    <row r="757" spans="6:8" ht="14.25" customHeight="1">
      <c r="F757" s="1"/>
      <c r="G757" s="1"/>
      <c r="H757" s="1"/>
    </row>
    <row r="758" spans="6:8" ht="14.25" customHeight="1">
      <c r="F758" s="1"/>
      <c r="G758" s="1"/>
      <c r="H758" s="1"/>
    </row>
    <row r="759" spans="6:8" ht="14.25" customHeight="1">
      <c r="F759" s="1"/>
      <c r="G759" s="1"/>
      <c r="H759" s="1"/>
    </row>
    <row r="760" spans="6:8" ht="14.25" customHeight="1">
      <c r="F760" s="1"/>
      <c r="G760" s="1"/>
      <c r="H760" s="1"/>
    </row>
    <row r="761" spans="6:8" ht="14.25" customHeight="1">
      <c r="F761" s="1"/>
      <c r="G761" s="1"/>
      <c r="H761" s="1"/>
    </row>
    <row r="762" spans="6:8" ht="14.25" customHeight="1">
      <c r="F762" s="1"/>
      <c r="G762" s="1"/>
      <c r="H762" s="1"/>
    </row>
    <row r="763" spans="6:8" ht="14.25" customHeight="1">
      <c r="F763" s="1"/>
      <c r="G763" s="1"/>
      <c r="H763" s="1"/>
    </row>
    <row r="764" spans="6:8" ht="14.25" customHeight="1">
      <c r="F764" s="1"/>
      <c r="G764" s="1"/>
      <c r="H764" s="1"/>
    </row>
    <row r="765" spans="6:8" ht="14.25" customHeight="1">
      <c r="F765" s="1"/>
      <c r="G765" s="1"/>
      <c r="H765" s="1"/>
    </row>
    <row r="766" spans="6:8" ht="14.25" customHeight="1">
      <c r="F766" s="1"/>
      <c r="G766" s="1"/>
      <c r="H766" s="1"/>
    </row>
    <row r="767" spans="6:8" ht="14.25" customHeight="1">
      <c r="F767" s="1"/>
      <c r="G767" s="1"/>
      <c r="H767" s="1"/>
    </row>
    <row r="768" spans="6:8" ht="14.25" customHeight="1">
      <c r="F768" s="1"/>
      <c r="G768" s="1"/>
      <c r="H768" s="1"/>
    </row>
    <row r="769" spans="6:8" ht="14.25" customHeight="1">
      <c r="F769" s="1"/>
      <c r="G769" s="1"/>
      <c r="H769" s="1"/>
    </row>
    <row r="770" spans="6:8" ht="14.25" customHeight="1">
      <c r="F770" s="1"/>
      <c r="G770" s="1"/>
      <c r="H770" s="1"/>
    </row>
    <row r="771" spans="6:8" ht="14.25" customHeight="1">
      <c r="F771" s="1"/>
      <c r="G771" s="1"/>
      <c r="H771" s="1"/>
    </row>
    <row r="772" spans="6:8" ht="14.25" customHeight="1">
      <c r="F772" s="1"/>
      <c r="G772" s="1"/>
      <c r="H772" s="1"/>
    </row>
    <row r="773" spans="6:8" ht="14.25" customHeight="1">
      <c r="F773" s="1"/>
      <c r="G773" s="1"/>
      <c r="H773" s="1"/>
    </row>
    <row r="774" spans="6:8" ht="14.25" customHeight="1">
      <c r="F774" s="1"/>
      <c r="G774" s="1"/>
      <c r="H774" s="1"/>
    </row>
    <row r="775" spans="6:8" ht="14.25" customHeight="1">
      <c r="F775" s="1"/>
      <c r="G775" s="1"/>
      <c r="H775" s="1"/>
    </row>
    <row r="776" spans="6:8" ht="14.25" customHeight="1">
      <c r="F776" s="1"/>
      <c r="G776" s="1"/>
      <c r="H776" s="1"/>
    </row>
    <row r="777" spans="6:8" ht="14.25" customHeight="1">
      <c r="F777" s="1"/>
      <c r="G777" s="1"/>
      <c r="H777" s="1"/>
    </row>
    <row r="778" spans="6:8" ht="14.25" customHeight="1">
      <c r="F778" s="1"/>
      <c r="G778" s="1"/>
      <c r="H778" s="1"/>
    </row>
    <row r="779" spans="6:8" ht="14.25" customHeight="1">
      <c r="F779" s="1"/>
      <c r="G779" s="1"/>
      <c r="H779" s="1"/>
    </row>
    <row r="780" spans="6:8" ht="14.25" customHeight="1">
      <c r="F780" s="1"/>
      <c r="G780" s="1"/>
      <c r="H780" s="1"/>
    </row>
    <row r="781" spans="6:8" ht="14.25" customHeight="1">
      <c r="F781" s="1"/>
      <c r="G781" s="1"/>
      <c r="H781" s="1"/>
    </row>
    <row r="782" spans="6:8" ht="14.25" customHeight="1">
      <c r="F782" s="1"/>
      <c r="G782" s="1"/>
      <c r="H782" s="1"/>
    </row>
    <row r="783" spans="6:8" ht="14.25" customHeight="1">
      <c r="F783" s="1"/>
      <c r="G783" s="1"/>
      <c r="H783" s="1"/>
    </row>
    <row r="784" spans="6:8" ht="14.25" customHeight="1">
      <c r="F784" s="1"/>
      <c r="G784" s="1"/>
      <c r="H784" s="1"/>
    </row>
    <row r="785" spans="6:8" ht="14.25" customHeight="1">
      <c r="F785" s="1"/>
      <c r="G785" s="1"/>
      <c r="H785" s="1"/>
    </row>
    <row r="786" spans="6:8" ht="14.25" customHeight="1">
      <c r="F786" s="1"/>
      <c r="G786" s="1"/>
      <c r="H786" s="1"/>
    </row>
    <row r="787" spans="6:8" ht="14.25" customHeight="1">
      <c r="F787" s="1"/>
      <c r="G787" s="1"/>
      <c r="H787" s="1"/>
    </row>
    <row r="788" spans="6:8" ht="14.25" customHeight="1">
      <c r="F788" s="1"/>
      <c r="G788" s="1"/>
      <c r="H788" s="1"/>
    </row>
    <row r="789" spans="6:8" ht="14.25" customHeight="1">
      <c r="F789" s="1"/>
      <c r="G789" s="1"/>
      <c r="H789" s="1"/>
    </row>
    <row r="790" spans="6:8" ht="14.25" customHeight="1">
      <c r="F790" s="1"/>
      <c r="G790" s="1"/>
      <c r="H790" s="1"/>
    </row>
    <row r="791" spans="6:8" ht="14.25" customHeight="1">
      <c r="F791" s="1"/>
      <c r="G791" s="1"/>
      <c r="H791" s="1"/>
    </row>
    <row r="792" spans="6:8" ht="14.25" customHeight="1">
      <c r="F792" s="1"/>
      <c r="G792" s="1"/>
      <c r="H792" s="1"/>
    </row>
    <row r="793" spans="6:8" ht="14.25" customHeight="1">
      <c r="F793" s="1"/>
      <c r="G793" s="1"/>
      <c r="H793" s="1"/>
    </row>
    <row r="794" spans="6:8" ht="14.25" customHeight="1">
      <c r="F794" s="1"/>
      <c r="G794" s="1"/>
      <c r="H794" s="1"/>
    </row>
    <row r="795" spans="6:8" ht="14.25" customHeight="1">
      <c r="F795" s="1"/>
      <c r="G795" s="1"/>
      <c r="H795" s="1"/>
    </row>
    <row r="796" spans="6:8" ht="14.25" customHeight="1">
      <c r="F796" s="1"/>
      <c r="G796" s="1"/>
      <c r="H796" s="1"/>
    </row>
    <row r="797" spans="6:8" ht="14.25" customHeight="1">
      <c r="F797" s="1"/>
      <c r="G797" s="1"/>
      <c r="H797" s="1"/>
    </row>
    <row r="798" spans="6:8" ht="14.25" customHeight="1">
      <c r="F798" s="1"/>
      <c r="G798" s="1"/>
      <c r="H798" s="1"/>
    </row>
    <row r="799" spans="6:8" ht="14.25" customHeight="1">
      <c r="F799" s="1"/>
      <c r="G799" s="1"/>
      <c r="H799" s="1"/>
    </row>
    <row r="800" spans="6:8" ht="14.25" customHeight="1">
      <c r="F800" s="1"/>
      <c r="G800" s="1"/>
      <c r="H800" s="1"/>
    </row>
    <row r="801" spans="6:8" ht="14.25" customHeight="1">
      <c r="F801" s="1"/>
      <c r="G801" s="1"/>
      <c r="H801" s="1"/>
    </row>
    <row r="802" spans="6:8" ht="14.25" customHeight="1">
      <c r="F802" s="1"/>
      <c r="G802" s="1"/>
      <c r="H802" s="1"/>
    </row>
    <row r="803" spans="6:8" ht="14.25" customHeight="1">
      <c r="F803" s="1"/>
      <c r="G803" s="1"/>
      <c r="H803" s="1"/>
    </row>
    <row r="804" spans="6:8" ht="14.25" customHeight="1">
      <c r="F804" s="1"/>
      <c r="G804" s="1"/>
      <c r="H804" s="1"/>
    </row>
    <row r="805" spans="6:8" ht="14.25" customHeight="1">
      <c r="F805" s="1"/>
      <c r="G805" s="1"/>
      <c r="H805" s="1"/>
    </row>
    <row r="806" spans="6:8" ht="14.25" customHeight="1">
      <c r="F806" s="1"/>
      <c r="G806" s="1"/>
      <c r="H806" s="1"/>
    </row>
    <row r="807" spans="6:8" ht="14.25" customHeight="1">
      <c r="F807" s="1"/>
      <c r="G807" s="1"/>
      <c r="H807" s="1"/>
    </row>
    <row r="808" spans="6:8" ht="14.25" customHeight="1">
      <c r="F808" s="1"/>
      <c r="G808" s="1"/>
      <c r="H808" s="1"/>
    </row>
    <row r="809" spans="6:8" ht="14.25" customHeight="1">
      <c r="F809" s="1"/>
      <c r="G809" s="1"/>
      <c r="H809" s="1"/>
    </row>
    <row r="810" spans="6:8" ht="14.25" customHeight="1">
      <c r="F810" s="1"/>
      <c r="G810" s="1"/>
      <c r="H810" s="1"/>
    </row>
    <row r="811" spans="6:8" ht="14.25" customHeight="1">
      <c r="F811" s="1"/>
      <c r="G811" s="1"/>
      <c r="H811" s="1"/>
    </row>
    <row r="812" spans="6:8" ht="14.25" customHeight="1">
      <c r="F812" s="1"/>
      <c r="G812" s="1"/>
      <c r="H812" s="1"/>
    </row>
    <row r="813" spans="6:8" ht="14.25" customHeight="1">
      <c r="F813" s="1"/>
      <c r="G813" s="1"/>
      <c r="H813" s="1"/>
    </row>
    <row r="814" spans="6:8" ht="14.25" customHeight="1">
      <c r="F814" s="1"/>
      <c r="G814" s="1"/>
      <c r="H814" s="1"/>
    </row>
    <row r="815" spans="6:8" ht="14.25" customHeight="1">
      <c r="F815" s="1"/>
      <c r="G815" s="1"/>
      <c r="H815" s="1"/>
    </row>
    <row r="816" spans="6:8" ht="14.25" customHeight="1">
      <c r="F816" s="1"/>
      <c r="G816" s="1"/>
      <c r="H816" s="1"/>
    </row>
    <row r="817" spans="6:8" ht="14.25" customHeight="1">
      <c r="F817" s="1"/>
      <c r="G817" s="1"/>
      <c r="H817" s="1"/>
    </row>
    <row r="818" spans="6:8" ht="14.25" customHeight="1">
      <c r="F818" s="1"/>
      <c r="G818" s="1"/>
      <c r="H818" s="1"/>
    </row>
    <row r="819" spans="6:8" ht="14.25" customHeight="1">
      <c r="F819" s="1"/>
      <c r="G819" s="1"/>
      <c r="H819" s="1"/>
    </row>
    <row r="820" spans="6:8" ht="14.25" customHeight="1">
      <c r="F820" s="1"/>
      <c r="G820" s="1"/>
      <c r="H820" s="1"/>
    </row>
    <row r="821" spans="6:8" ht="14.25" customHeight="1">
      <c r="F821" s="1"/>
      <c r="G821" s="1"/>
      <c r="H821" s="1"/>
    </row>
    <row r="822" spans="6:8" ht="14.25" customHeight="1">
      <c r="F822" s="1"/>
      <c r="G822" s="1"/>
      <c r="H822" s="1"/>
    </row>
    <row r="823" spans="6:8" ht="14.25" customHeight="1">
      <c r="F823" s="1"/>
      <c r="G823" s="1"/>
      <c r="H823" s="1"/>
    </row>
    <row r="824" spans="6:8" ht="14.25" customHeight="1">
      <c r="F824" s="1"/>
      <c r="G824" s="1"/>
      <c r="H824" s="1"/>
    </row>
    <row r="825" spans="6:8" ht="14.25" customHeight="1">
      <c r="F825" s="1"/>
      <c r="G825" s="1"/>
      <c r="H825" s="1"/>
    </row>
    <row r="826" spans="6:8" ht="14.25" customHeight="1">
      <c r="F826" s="1"/>
      <c r="G826" s="1"/>
      <c r="H826" s="1"/>
    </row>
    <row r="827" spans="6:8" ht="14.25" customHeight="1">
      <c r="F827" s="1"/>
      <c r="G827" s="1"/>
      <c r="H827" s="1"/>
    </row>
    <row r="828" spans="6:8" ht="14.25" customHeight="1">
      <c r="F828" s="1"/>
      <c r="G828" s="1"/>
      <c r="H828" s="1"/>
    </row>
    <row r="829" spans="6:8" ht="14.25" customHeight="1">
      <c r="F829" s="1"/>
      <c r="G829" s="1"/>
      <c r="H829" s="1"/>
    </row>
    <row r="830" spans="6:8" ht="14.25" customHeight="1">
      <c r="F830" s="1"/>
      <c r="G830" s="1"/>
      <c r="H830" s="1"/>
    </row>
    <row r="831" spans="6:8" ht="14.25" customHeight="1">
      <c r="F831" s="1"/>
      <c r="G831" s="1"/>
      <c r="H831" s="1"/>
    </row>
    <row r="832" spans="6:8" ht="14.25" customHeight="1">
      <c r="F832" s="1"/>
      <c r="G832" s="1"/>
      <c r="H832" s="1"/>
    </row>
    <row r="833" spans="6:8" ht="14.25" customHeight="1">
      <c r="F833" s="1"/>
      <c r="G833" s="1"/>
      <c r="H833" s="1"/>
    </row>
    <row r="834" spans="6:8" ht="14.25" customHeight="1">
      <c r="F834" s="1"/>
      <c r="G834" s="1"/>
      <c r="H834" s="1"/>
    </row>
    <row r="835" spans="6:8" ht="14.25" customHeight="1">
      <c r="F835" s="1"/>
      <c r="G835" s="1"/>
      <c r="H835" s="1"/>
    </row>
    <row r="836" spans="6:8" ht="14.25" customHeight="1">
      <c r="F836" s="1"/>
      <c r="G836" s="1"/>
      <c r="H836" s="1"/>
    </row>
    <row r="837" spans="6:8" ht="14.25" customHeight="1">
      <c r="F837" s="1"/>
      <c r="G837" s="1"/>
      <c r="H837" s="1"/>
    </row>
    <row r="838" spans="6:8" ht="14.25" customHeight="1">
      <c r="F838" s="1"/>
      <c r="G838" s="1"/>
      <c r="H838" s="1"/>
    </row>
    <row r="839" spans="6:8" ht="14.25" customHeight="1">
      <c r="F839" s="1"/>
      <c r="G839" s="1"/>
      <c r="H839" s="1"/>
    </row>
    <row r="840" spans="6:8" ht="14.25" customHeight="1">
      <c r="F840" s="1"/>
      <c r="G840" s="1"/>
      <c r="H840" s="1"/>
    </row>
    <row r="841" spans="6:8" ht="14.25" customHeight="1">
      <c r="F841" s="1"/>
      <c r="G841" s="1"/>
      <c r="H841" s="1"/>
    </row>
    <row r="842" spans="6:8" ht="14.25" customHeight="1">
      <c r="F842" s="1"/>
      <c r="G842" s="1"/>
      <c r="H842" s="1"/>
    </row>
    <row r="843" spans="6:8" ht="14.25" customHeight="1">
      <c r="F843" s="1"/>
      <c r="G843" s="1"/>
      <c r="H843" s="1"/>
    </row>
    <row r="844" spans="6:8" ht="14.25" customHeight="1">
      <c r="F844" s="1"/>
      <c r="G844" s="1"/>
      <c r="H844" s="1"/>
    </row>
    <row r="845" spans="6:8" ht="14.25" customHeight="1">
      <c r="F845" s="1"/>
      <c r="G845" s="1"/>
      <c r="H845" s="1"/>
    </row>
    <row r="846" spans="6:8" ht="14.25" customHeight="1">
      <c r="F846" s="1"/>
      <c r="G846" s="1"/>
      <c r="H846" s="1"/>
    </row>
    <row r="847" spans="6:8" ht="14.25" customHeight="1">
      <c r="F847" s="1"/>
      <c r="G847" s="1"/>
      <c r="H847" s="1"/>
    </row>
    <row r="848" spans="6:8" ht="14.25" customHeight="1">
      <c r="F848" s="1"/>
      <c r="G848" s="1"/>
      <c r="H848" s="1"/>
    </row>
    <row r="849" spans="6:8" ht="14.25" customHeight="1">
      <c r="F849" s="1"/>
      <c r="G849" s="1"/>
      <c r="H849" s="1"/>
    </row>
    <row r="850" spans="6:8" ht="14.25" customHeight="1">
      <c r="F850" s="1"/>
      <c r="G850" s="1"/>
      <c r="H850" s="1"/>
    </row>
    <row r="851" spans="6:8" ht="14.25" customHeight="1">
      <c r="F851" s="1"/>
      <c r="G851" s="1"/>
      <c r="H851" s="1"/>
    </row>
    <row r="852" spans="6:8" ht="14.25" customHeight="1">
      <c r="F852" s="1"/>
      <c r="G852" s="1"/>
      <c r="H852" s="1"/>
    </row>
    <row r="853" spans="6:8" ht="14.25" customHeight="1">
      <c r="F853" s="1"/>
      <c r="G853" s="1"/>
      <c r="H853" s="1"/>
    </row>
    <row r="854" spans="6:8" ht="14.25" customHeight="1">
      <c r="F854" s="1"/>
      <c r="G854" s="1"/>
      <c r="H854" s="1"/>
    </row>
    <row r="855" spans="6:8" ht="14.25" customHeight="1">
      <c r="F855" s="1"/>
      <c r="G855" s="1"/>
      <c r="H855" s="1"/>
    </row>
    <row r="856" spans="6:8" ht="14.25" customHeight="1">
      <c r="F856" s="1"/>
      <c r="G856" s="1"/>
      <c r="H856" s="1"/>
    </row>
    <row r="857" spans="6:8" ht="14.25" customHeight="1">
      <c r="F857" s="1"/>
      <c r="G857" s="1"/>
      <c r="H857" s="1"/>
    </row>
    <row r="858" spans="6:8" ht="14.25" customHeight="1">
      <c r="F858" s="1"/>
      <c r="G858" s="1"/>
      <c r="H858" s="1"/>
    </row>
    <row r="859" spans="6:8" ht="14.25" customHeight="1">
      <c r="F859" s="1"/>
      <c r="G859" s="1"/>
      <c r="H859" s="1"/>
    </row>
    <row r="860" spans="6:8" ht="14.25" customHeight="1">
      <c r="F860" s="1"/>
      <c r="G860" s="1"/>
      <c r="H860" s="1"/>
    </row>
    <row r="861" spans="6:8" ht="14.25" customHeight="1">
      <c r="F861" s="1"/>
      <c r="G861" s="1"/>
      <c r="H861" s="1"/>
    </row>
    <row r="862" spans="6:8" ht="14.25" customHeight="1">
      <c r="F862" s="1"/>
      <c r="G862" s="1"/>
      <c r="H862" s="1"/>
    </row>
    <row r="863" spans="6:8" ht="14.25" customHeight="1">
      <c r="F863" s="1"/>
      <c r="G863" s="1"/>
      <c r="H863" s="1"/>
    </row>
    <row r="864" spans="6:8" ht="14.25" customHeight="1">
      <c r="F864" s="1"/>
      <c r="G864" s="1"/>
      <c r="H864" s="1"/>
    </row>
    <row r="865" spans="6:8" ht="14.25" customHeight="1">
      <c r="F865" s="1"/>
      <c r="G865" s="1"/>
      <c r="H865" s="1"/>
    </row>
    <row r="866" spans="6:8" ht="14.25" customHeight="1">
      <c r="F866" s="1"/>
      <c r="G866" s="1"/>
      <c r="H866" s="1"/>
    </row>
    <row r="867" spans="6:8" ht="14.25" customHeight="1">
      <c r="F867" s="1"/>
      <c r="G867" s="1"/>
      <c r="H867" s="1"/>
    </row>
    <row r="868" spans="6:8" ht="14.25" customHeight="1">
      <c r="F868" s="1"/>
      <c r="G868" s="1"/>
      <c r="H868" s="1"/>
    </row>
    <row r="869" spans="6:8" ht="14.25" customHeight="1">
      <c r="F869" s="1"/>
      <c r="G869" s="1"/>
      <c r="H869" s="1"/>
    </row>
    <row r="870" spans="6:8" ht="14.25" customHeight="1">
      <c r="F870" s="1"/>
      <c r="G870" s="1"/>
      <c r="H870" s="1"/>
    </row>
    <row r="871" spans="6:8" ht="14.25" customHeight="1">
      <c r="F871" s="1"/>
      <c r="G871" s="1"/>
      <c r="H871" s="1"/>
    </row>
    <row r="872" spans="6:8" ht="14.25" customHeight="1">
      <c r="F872" s="1"/>
      <c r="G872" s="1"/>
      <c r="H872" s="1"/>
    </row>
    <row r="873" spans="6:8" ht="14.25" customHeight="1">
      <c r="F873" s="1"/>
      <c r="G873" s="1"/>
      <c r="H873" s="1"/>
    </row>
    <row r="874" spans="6:8" ht="14.25" customHeight="1">
      <c r="F874" s="1"/>
      <c r="G874" s="1"/>
      <c r="H874" s="1"/>
    </row>
    <row r="875" spans="6:8" ht="14.25" customHeight="1">
      <c r="F875" s="1"/>
      <c r="G875" s="1"/>
      <c r="H875" s="1"/>
    </row>
    <row r="876" spans="6:8" ht="14.25" customHeight="1">
      <c r="F876" s="1"/>
      <c r="G876" s="1"/>
      <c r="H876" s="1"/>
    </row>
    <row r="877" spans="6:8" ht="14.25" customHeight="1">
      <c r="F877" s="1"/>
      <c r="G877" s="1"/>
      <c r="H877" s="1"/>
    </row>
    <row r="878" spans="6:8" ht="14.25" customHeight="1">
      <c r="F878" s="1"/>
      <c r="G878" s="1"/>
      <c r="H878" s="1"/>
    </row>
    <row r="879" spans="6:8" ht="14.25" customHeight="1">
      <c r="F879" s="1"/>
      <c r="G879" s="1"/>
      <c r="H879" s="1"/>
    </row>
    <row r="880" spans="6:8" ht="14.25" customHeight="1">
      <c r="F880" s="1"/>
      <c r="G880" s="1"/>
      <c r="H880" s="1"/>
    </row>
    <row r="881" spans="6:8" ht="14.25" customHeight="1">
      <c r="F881" s="1"/>
      <c r="G881" s="1"/>
      <c r="H881" s="1"/>
    </row>
    <row r="882" spans="6:8" ht="14.25" customHeight="1">
      <c r="F882" s="1"/>
      <c r="G882" s="1"/>
      <c r="H882" s="1"/>
    </row>
    <row r="883" spans="6:8" ht="14.25" customHeight="1">
      <c r="F883" s="1"/>
      <c r="G883" s="1"/>
      <c r="H883" s="1"/>
    </row>
    <row r="884" spans="6:8" ht="14.25" customHeight="1">
      <c r="F884" s="1"/>
      <c r="G884" s="1"/>
      <c r="H884" s="1"/>
    </row>
    <row r="885" spans="6:8" ht="14.25" customHeight="1">
      <c r="F885" s="1"/>
      <c r="G885" s="1"/>
      <c r="H885" s="1"/>
    </row>
    <row r="886" spans="6:8" ht="14.25" customHeight="1">
      <c r="F886" s="1"/>
      <c r="G886" s="1"/>
      <c r="H886" s="1"/>
    </row>
    <row r="887" spans="6:8" ht="14.25" customHeight="1">
      <c r="F887" s="1"/>
      <c r="G887" s="1"/>
      <c r="H887" s="1"/>
    </row>
    <row r="888" spans="6:8" ht="14.25" customHeight="1">
      <c r="F888" s="1"/>
      <c r="G888" s="1"/>
      <c r="H888" s="1"/>
    </row>
    <row r="889" spans="6:8" ht="14.25" customHeight="1">
      <c r="F889" s="1"/>
      <c r="G889" s="1"/>
      <c r="H889" s="1"/>
    </row>
    <row r="890" spans="6:8" ht="14.25" customHeight="1">
      <c r="F890" s="1"/>
      <c r="G890" s="1"/>
      <c r="H890" s="1"/>
    </row>
    <row r="891" spans="6:8" ht="14.25" customHeight="1">
      <c r="F891" s="1"/>
      <c r="G891" s="1"/>
      <c r="H891" s="1"/>
    </row>
    <row r="892" spans="6:8" ht="14.25" customHeight="1">
      <c r="F892" s="1"/>
      <c r="G892" s="1"/>
      <c r="H892" s="1"/>
    </row>
    <row r="893" spans="6:8" ht="14.25" customHeight="1">
      <c r="F893" s="1"/>
      <c r="G893" s="1"/>
      <c r="H893" s="1"/>
    </row>
    <row r="894" spans="6:8" ht="14.25" customHeight="1">
      <c r="F894" s="1"/>
      <c r="G894" s="1"/>
      <c r="H894" s="1"/>
    </row>
    <row r="895" spans="6:8" ht="14.25" customHeight="1">
      <c r="F895" s="1"/>
      <c r="G895" s="1"/>
      <c r="H895" s="1"/>
    </row>
    <row r="896" spans="6:8" ht="14.25" customHeight="1">
      <c r="F896" s="1"/>
      <c r="G896" s="1"/>
      <c r="H896" s="1"/>
    </row>
    <row r="897" spans="6:8" ht="14.25" customHeight="1">
      <c r="F897" s="1"/>
      <c r="G897" s="1"/>
      <c r="H897" s="1"/>
    </row>
    <row r="898" spans="6:8" ht="14.25" customHeight="1">
      <c r="F898" s="1"/>
      <c r="G898" s="1"/>
      <c r="H898" s="1"/>
    </row>
    <row r="899" spans="6:8" ht="14.25" customHeight="1">
      <c r="F899" s="1"/>
      <c r="G899" s="1"/>
      <c r="H899" s="1"/>
    </row>
    <row r="900" spans="6:8" ht="14.25" customHeight="1">
      <c r="F900" s="1"/>
      <c r="G900" s="1"/>
      <c r="H900" s="1"/>
    </row>
    <row r="901" spans="6:8" ht="14.25" customHeight="1">
      <c r="F901" s="1"/>
      <c r="G901" s="1"/>
      <c r="H901" s="1"/>
    </row>
    <row r="902" spans="6:8" ht="14.25" customHeight="1">
      <c r="F902" s="1"/>
      <c r="G902" s="1"/>
      <c r="H902" s="1"/>
    </row>
    <row r="903" spans="6:8" ht="14.25" customHeight="1">
      <c r="F903" s="1"/>
      <c r="G903" s="1"/>
      <c r="H903" s="1"/>
    </row>
    <row r="904" spans="6:8" ht="14.25" customHeight="1">
      <c r="F904" s="1"/>
      <c r="G904" s="1"/>
      <c r="H904" s="1"/>
    </row>
    <row r="905" spans="6:8" ht="14.25" customHeight="1">
      <c r="F905" s="1"/>
      <c r="G905" s="1"/>
      <c r="H905" s="1"/>
    </row>
    <row r="906" spans="6:8" ht="14.25" customHeight="1">
      <c r="F906" s="1"/>
      <c r="G906" s="1"/>
      <c r="H906" s="1"/>
    </row>
    <row r="907" spans="6:8" ht="14.25" customHeight="1">
      <c r="F907" s="1"/>
      <c r="G907" s="1"/>
      <c r="H907" s="1"/>
    </row>
    <row r="908" spans="6:8" ht="14.25" customHeight="1">
      <c r="F908" s="1"/>
      <c r="G908" s="1"/>
      <c r="H908" s="1"/>
    </row>
    <row r="909" spans="6:8" ht="14.25" customHeight="1">
      <c r="F909" s="1"/>
      <c r="G909" s="1"/>
      <c r="H909" s="1"/>
    </row>
    <row r="910" spans="6:8" ht="14.25" customHeight="1">
      <c r="F910" s="1"/>
      <c r="G910" s="1"/>
      <c r="H910" s="1"/>
    </row>
    <row r="911" spans="6:8" ht="14.25" customHeight="1">
      <c r="F911" s="1"/>
      <c r="G911" s="1"/>
      <c r="H911" s="1"/>
    </row>
    <row r="912" spans="6:8" ht="14.25" customHeight="1">
      <c r="F912" s="1"/>
      <c r="G912" s="1"/>
      <c r="H912" s="1"/>
    </row>
    <row r="913" spans="6:8" ht="14.25" customHeight="1">
      <c r="F913" s="1"/>
      <c r="G913" s="1"/>
      <c r="H913" s="1"/>
    </row>
    <row r="914" spans="6:8" ht="14.25" customHeight="1">
      <c r="F914" s="1"/>
      <c r="G914" s="1"/>
      <c r="H914" s="1"/>
    </row>
    <row r="915" spans="6:8" ht="14.25" customHeight="1">
      <c r="F915" s="1"/>
      <c r="G915" s="1"/>
      <c r="H915" s="1"/>
    </row>
    <row r="916" spans="6:8" ht="14.25" customHeight="1">
      <c r="F916" s="1"/>
      <c r="G916" s="1"/>
      <c r="H916" s="1"/>
    </row>
    <row r="917" spans="6:8" ht="14.25" customHeight="1">
      <c r="F917" s="1"/>
      <c r="G917" s="1"/>
      <c r="H917" s="1"/>
    </row>
    <row r="918" spans="6:8" ht="14.25" customHeight="1">
      <c r="F918" s="1"/>
      <c r="G918" s="1"/>
      <c r="H918" s="1"/>
    </row>
    <row r="919" spans="6:8" ht="14.25" customHeight="1">
      <c r="F919" s="1"/>
      <c r="G919" s="1"/>
      <c r="H919" s="1"/>
    </row>
    <row r="920" spans="6:8" ht="14.25" customHeight="1">
      <c r="F920" s="1"/>
      <c r="G920" s="1"/>
      <c r="H920" s="1"/>
    </row>
    <row r="921" spans="6:8" ht="14.25" customHeight="1">
      <c r="F921" s="1"/>
      <c r="G921" s="1"/>
      <c r="H921" s="1"/>
    </row>
    <row r="922" spans="6:8" ht="14.25" customHeight="1">
      <c r="F922" s="1"/>
      <c r="G922" s="1"/>
      <c r="H922" s="1"/>
    </row>
    <row r="923" spans="6:8" ht="14.25" customHeight="1">
      <c r="F923" s="1"/>
      <c r="G923" s="1"/>
      <c r="H923" s="1"/>
    </row>
    <row r="924" spans="6:8" ht="14.25" customHeight="1">
      <c r="F924" s="1"/>
      <c r="G924" s="1"/>
      <c r="H924" s="1"/>
    </row>
    <row r="925" spans="6:8" ht="14.25" customHeight="1">
      <c r="F925" s="1"/>
      <c r="G925" s="1"/>
      <c r="H925" s="1"/>
    </row>
    <row r="926" spans="6:8" ht="14.25" customHeight="1">
      <c r="F926" s="1"/>
      <c r="G926" s="1"/>
      <c r="H926" s="1"/>
    </row>
    <row r="927" spans="6:8" ht="14.25" customHeight="1">
      <c r="F927" s="1"/>
      <c r="G927" s="1"/>
      <c r="H927" s="1"/>
    </row>
    <row r="928" spans="6:8" ht="14.25" customHeight="1">
      <c r="F928" s="1"/>
      <c r="G928" s="1"/>
      <c r="H928" s="1"/>
    </row>
    <row r="929" spans="6:8" ht="14.25" customHeight="1">
      <c r="F929" s="1"/>
      <c r="G929" s="1"/>
      <c r="H929" s="1"/>
    </row>
    <row r="930" spans="6:8" ht="14.25" customHeight="1">
      <c r="F930" s="1"/>
      <c r="G930" s="1"/>
      <c r="H930" s="1"/>
    </row>
    <row r="931" spans="6:8" ht="14.25" customHeight="1">
      <c r="F931" s="1"/>
      <c r="G931" s="1"/>
      <c r="H931" s="1"/>
    </row>
    <row r="932" spans="6:8" ht="14.25" customHeight="1">
      <c r="F932" s="1"/>
      <c r="G932" s="1"/>
      <c r="H932" s="1"/>
    </row>
    <row r="933" spans="6:8" ht="14.25" customHeight="1">
      <c r="F933" s="1"/>
      <c r="G933" s="1"/>
      <c r="H933" s="1"/>
    </row>
    <row r="934" spans="6:8" ht="14.25" customHeight="1">
      <c r="F934" s="1"/>
      <c r="G934" s="1"/>
      <c r="H934" s="1"/>
    </row>
    <row r="935" spans="6:8" ht="14.25" customHeight="1">
      <c r="F935" s="1"/>
      <c r="G935" s="1"/>
      <c r="H935" s="1"/>
    </row>
    <row r="936" spans="6:8" ht="14.25" customHeight="1">
      <c r="F936" s="1"/>
      <c r="G936" s="1"/>
      <c r="H936" s="1"/>
    </row>
    <row r="937" spans="6:8" ht="14.25" customHeight="1">
      <c r="F937" s="1"/>
      <c r="G937" s="1"/>
      <c r="H937" s="1"/>
    </row>
    <row r="938" spans="6:8" ht="14.25" customHeight="1">
      <c r="F938" s="1"/>
      <c r="G938" s="1"/>
      <c r="H938" s="1"/>
    </row>
    <row r="939" spans="6:8" ht="14.25" customHeight="1">
      <c r="F939" s="1"/>
      <c r="G939" s="1"/>
      <c r="H939" s="1"/>
    </row>
    <row r="940" spans="6:8" ht="14.25" customHeight="1">
      <c r="F940" s="1"/>
      <c r="G940" s="1"/>
      <c r="H940" s="1"/>
    </row>
    <row r="941" spans="6:8" ht="14.25" customHeight="1">
      <c r="F941" s="1"/>
      <c r="G941" s="1"/>
      <c r="H941" s="1"/>
    </row>
    <row r="942" spans="6:8" ht="14.25" customHeight="1">
      <c r="F942" s="1"/>
      <c r="G942" s="1"/>
      <c r="H942" s="1"/>
    </row>
    <row r="943" spans="6:8" ht="14.25" customHeight="1">
      <c r="F943" s="1"/>
      <c r="G943" s="1"/>
      <c r="H943" s="1"/>
    </row>
    <row r="944" spans="6:8" ht="14.25" customHeight="1">
      <c r="F944" s="1"/>
      <c r="G944" s="1"/>
      <c r="H944" s="1"/>
    </row>
    <row r="945" spans="6:8" ht="14.25" customHeight="1">
      <c r="F945" s="1"/>
      <c r="G945" s="1"/>
      <c r="H945" s="1"/>
    </row>
    <row r="946" spans="6:8" ht="14.25" customHeight="1">
      <c r="F946" s="1"/>
      <c r="G946" s="1"/>
      <c r="H946" s="1"/>
    </row>
    <row r="947" spans="6:8" ht="14.25" customHeight="1">
      <c r="F947" s="1"/>
      <c r="G947" s="1"/>
      <c r="H947" s="1"/>
    </row>
    <row r="948" spans="6:8" ht="14.25" customHeight="1">
      <c r="F948" s="1"/>
      <c r="G948" s="1"/>
      <c r="H948" s="1"/>
    </row>
    <row r="949" spans="6:8" ht="14.25" customHeight="1">
      <c r="F949" s="1"/>
      <c r="G949" s="1"/>
      <c r="H949" s="1"/>
    </row>
    <row r="950" spans="6:8" ht="14.25" customHeight="1">
      <c r="F950" s="1"/>
      <c r="G950" s="1"/>
      <c r="H950" s="1"/>
    </row>
    <row r="951" spans="6:8" ht="14.25" customHeight="1">
      <c r="F951" s="1"/>
      <c r="G951" s="1"/>
      <c r="H951" s="1"/>
    </row>
    <row r="952" spans="6:8" ht="14.25" customHeight="1">
      <c r="F952" s="1"/>
      <c r="G952" s="1"/>
      <c r="H952" s="1"/>
    </row>
    <row r="953" spans="6:8" ht="14.25" customHeight="1">
      <c r="F953" s="1"/>
      <c r="G953" s="1"/>
      <c r="H953" s="1"/>
    </row>
    <row r="954" spans="6:8" ht="14.25" customHeight="1">
      <c r="F954" s="1"/>
      <c r="G954" s="1"/>
      <c r="H954" s="1"/>
    </row>
    <row r="955" spans="6:8" ht="14.25" customHeight="1">
      <c r="F955" s="1"/>
      <c r="G955" s="1"/>
      <c r="H955" s="1"/>
    </row>
    <row r="956" spans="6:8" ht="14.25" customHeight="1">
      <c r="F956" s="1"/>
      <c r="G956" s="1"/>
      <c r="H956" s="1"/>
    </row>
    <row r="957" spans="6:8" ht="14.25" customHeight="1">
      <c r="F957" s="1"/>
      <c r="G957" s="1"/>
      <c r="H957" s="1"/>
    </row>
    <row r="958" spans="6:8" ht="14.25" customHeight="1">
      <c r="F958" s="1"/>
      <c r="G958" s="1"/>
      <c r="H958" s="1"/>
    </row>
    <row r="959" spans="6:8" ht="14.25" customHeight="1">
      <c r="F959" s="1"/>
      <c r="G959" s="1"/>
      <c r="H959" s="1"/>
    </row>
    <row r="960" spans="6:8" ht="14.25" customHeight="1">
      <c r="F960" s="1"/>
      <c r="G960" s="1"/>
      <c r="H960" s="1"/>
    </row>
    <row r="961" spans="6:8" ht="14.25" customHeight="1">
      <c r="F961" s="1"/>
      <c r="G961" s="1"/>
      <c r="H961" s="1"/>
    </row>
    <row r="962" spans="6:8" ht="14.25" customHeight="1">
      <c r="F962" s="1"/>
      <c r="G962" s="1"/>
      <c r="H962" s="1"/>
    </row>
    <row r="963" spans="6:8" ht="14.25" customHeight="1">
      <c r="F963" s="1"/>
      <c r="G963" s="1"/>
      <c r="H963" s="1"/>
    </row>
    <row r="964" spans="6:8" ht="14.25" customHeight="1">
      <c r="F964" s="1"/>
      <c r="G964" s="1"/>
      <c r="H964" s="1"/>
    </row>
    <row r="965" spans="6:8" ht="14.25" customHeight="1">
      <c r="F965" s="1"/>
      <c r="G965" s="1"/>
      <c r="H965" s="1"/>
    </row>
    <row r="966" spans="6:8" ht="14.25" customHeight="1">
      <c r="F966" s="1"/>
      <c r="G966" s="1"/>
      <c r="H966" s="1"/>
    </row>
    <row r="967" spans="6:8" ht="14.25" customHeight="1">
      <c r="F967" s="1"/>
      <c r="G967" s="1"/>
      <c r="H967" s="1"/>
    </row>
    <row r="968" spans="6:8" ht="14.25" customHeight="1">
      <c r="F968" s="1"/>
      <c r="G968" s="1"/>
      <c r="H968" s="1"/>
    </row>
    <row r="969" spans="6:8" ht="14.25" customHeight="1">
      <c r="F969" s="1"/>
      <c r="G969" s="1"/>
      <c r="H969" s="1"/>
    </row>
    <row r="970" spans="6:8" ht="14.25" customHeight="1">
      <c r="F970" s="1"/>
      <c r="G970" s="1"/>
      <c r="H970" s="1"/>
    </row>
    <row r="971" spans="6:8" ht="14.25" customHeight="1">
      <c r="F971" s="1"/>
      <c r="G971" s="1"/>
      <c r="H971" s="1"/>
    </row>
    <row r="972" spans="6:8" ht="14.25" customHeight="1">
      <c r="F972" s="1"/>
      <c r="G972" s="1"/>
      <c r="H972" s="1"/>
    </row>
    <row r="973" spans="6:8" ht="14.25" customHeight="1">
      <c r="F973" s="1"/>
      <c r="G973" s="1"/>
      <c r="H973" s="1"/>
    </row>
    <row r="974" spans="6:8" ht="14.25" customHeight="1">
      <c r="F974" s="1"/>
      <c r="G974" s="1"/>
      <c r="H974" s="1"/>
    </row>
    <row r="975" spans="6:8" ht="14.25" customHeight="1">
      <c r="F975" s="1"/>
      <c r="G975" s="1"/>
      <c r="H975" s="1"/>
    </row>
    <row r="976" spans="6:8" ht="14.25" customHeight="1">
      <c r="F976" s="1"/>
      <c r="G976" s="1"/>
      <c r="H976" s="1"/>
    </row>
    <row r="977" spans="6:8" ht="14.25" customHeight="1">
      <c r="F977" s="1"/>
      <c r="G977" s="1"/>
      <c r="H977" s="1"/>
    </row>
    <row r="978" spans="6:8" ht="14.25" customHeight="1">
      <c r="F978" s="1"/>
      <c r="G978" s="1"/>
      <c r="H978" s="1"/>
    </row>
    <row r="979" spans="6:8" ht="14.25" customHeight="1">
      <c r="F979" s="1"/>
      <c r="G979" s="1"/>
      <c r="H979" s="1"/>
    </row>
    <row r="980" spans="6:8" ht="14.25" customHeight="1">
      <c r="F980" s="1"/>
      <c r="G980" s="1"/>
      <c r="H980" s="1"/>
    </row>
    <row r="981" spans="6:8" ht="14.25" customHeight="1">
      <c r="F981" s="1"/>
      <c r="G981" s="1"/>
      <c r="H981" s="1"/>
    </row>
    <row r="982" spans="6:8" ht="14.25" customHeight="1">
      <c r="F982" s="1"/>
      <c r="G982" s="1"/>
      <c r="H982" s="1"/>
    </row>
    <row r="983" spans="6:8" ht="14.25" customHeight="1">
      <c r="F983" s="1"/>
      <c r="G983" s="1"/>
      <c r="H983" s="1"/>
    </row>
    <row r="984" spans="6:8" ht="14.25" customHeight="1">
      <c r="F984" s="1"/>
      <c r="G984" s="1"/>
      <c r="H984" s="1"/>
    </row>
    <row r="985" spans="6:8" ht="14.25" customHeight="1">
      <c r="F985" s="1"/>
      <c r="G985" s="1"/>
      <c r="H985" s="1"/>
    </row>
    <row r="986" spans="6:8" ht="14.25" customHeight="1">
      <c r="F986" s="1"/>
      <c r="G986" s="1"/>
      <c r="H986" s="1"/>
    </row>
    <row r="987" spans="6:8" ht="14.25" customHeight="1">
      <c r="F987" s="1"/>
      <c r="G987" s="1"/>
      <c r="H987" s="1"/>
    </row>
    <row r="988" spans="6:8" ht="14.25" customHeight="1">
      <c r="F988" s="1"/>
      <c r="G988" s="1"/>
      <c r="H988" s="1"/>
    </row>
    <row r="989" spans="6:8" ht="14.25" customHeight="1">
      <c r="F989" s="1"/>
      <c r="G989" s="1"/>
      <c r="H989" s="1"/>
    </row>
    <row r="990" spans="6:8" ht="14.25" customHeight="1">
      <c r="F990" s="1"/>
      <c r="G990" s="1"/>
      <c r="H990" s="1"/>
    </row>
    <row r="991" spans="6:8" ht="14.25" customHeight="1">
      <c r="F991" s="1"/>
      <c r="G991" s="1"/>
      <c r="H991" s="1"/>
    </row>
    <row r="992" spans="6:8" ht="14.25" customHeight="1">
      <c r="F992" s="1"/>
      <c r="G992" s="1"/>
      <c r="H992" s="1"/>
    </row>
    <row r="993" spans="6:8" ht="14.25" customHeight="1">
      <c r="F993" s="1"/>
      <c r="G993" s="1"/>
      <c r="H993" s="1"/>
    </row>
    <row r="994" spans="6:8" ht="14.25" customHeight="1">
      <c r="F994" s="1"/>
      <c r="G994" s="1"/>
      <c r="H994" s="1"/>
    </row>
    <row r="995" spans="6:8" ht="14.25" customHeight="1">
      <c r="F995" s="1"/>
      <c r="G995" s="1"/>
      <c r="H995" s="1"/>
    </row>
    <row r="996" spans="6:8" ht="14.25" customHeight="1">
      <c r="F996" s="1"/>
      <c r="G996" s="1"/>
      <c r="H996" s="1"/>
    </row>
    <row r="997" spans="6:8" ht="14.25" customHeight="1">
      <c r="F997" s="1"/>
      <c r="G997" s="1"/>
      <c r="H997" s="1"/>
    </row>
    <row r="998" spans="6:8" ht="14.25" customHeight="1">
      <c r="F998" s="1"/>
      <c r="G998" s="1"/>
      <c r="H998" s="1"/>
    </row>
    <row r="999" spans="6:8" ht="14.25" customHeight="1">
      <c r="F999" s="1"/>
      <c r="G999" s="1"/>
      <c r="H999" s="1"/>
    </row>
    <row r="1000" spans="6:8" ht="14.25" customHeight="1">
      <c r="F1000" s="1"/>
      <c r="G1000" s="1"/>
      <c r="H1000" s="1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Balodi</cp:lastModifiedBy>
  <dcterms:modified xsi:type="dcterms:W3CDTF">2017-09-16T18:24:35Z</dcterms:modified>
</cp:coreProperties>
</file>