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SINI\England\University of Southampton\Modules\2nd Semester\Cryptography\Couresework\"/>
    </mc:Choice>
  </mc:AlternateContent>
  <xr:revisionPtr revIDLastSave="0" documentId="13_ncr:1_{F52FF320-5792-4D5F-B8FC-74130605D114}" xr6:coauthVersionLast="45" xr6:coauthVersionMax="45" xr10:uidLastSave="{00000000-0000-0000-0000-000000000000}"/>
  <bookViews>
    <workbookView xWindow="-108" yWindow="-108" windowWidth="23256" windowHeight="12576" xr2:uid="{4F522D09-9674-48F0-993A-C7F3ACEA4698}"/>
  </bookViews>
  <sheets>
    <sheet name="Sheet1" sheetId="1" r:id="rId1"/>
  </sheets>
  <definedNames>
    <definedName name="_xlchart.v1.0" hidden="1">Sheet1!$B$50:$B$75</definedName>
    <definedName name="_xlchart.v1.1" hidden="1">Sheet1!$D$49</definedName>
    <definedName name="_xlchart.v1.2" hidden="1">Sheet1!$D$50:$D$75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1" i="1"/>
  <c r="D50" i="1"/>
  <c r="D28" i="1"/>
  <c r="D27" i="1"/>
  <c r="D26" i="1"/>
  <c r="D25" i="1"/>
  <c r="D24" i="1"/>
  <c r="D23" i="1"/>
  <c r="D22" i="1"/>
  <c r="D21" i="1"/>
  <c r="D18" i="1"/>
  <c r="D17" i="1"/>
  <c r="D16" i="1"/>
  <c r="D15" i="1"/>
  <c r="D14" i="1"/>
  <c r="D12" i="1"/>
  <c r="D11" i="1"/>
  <c r="D10" i="1"/>
  <c r="D9" i="1"/>
  <c r="D52" i="1"/>
  <c r="D59" i="1"/>
  <c r="C76" i="1"/>
  <c r="C29" i="1"/>
  <c r="E34" i="1" l="1"/>
  <c r="E35" i="1"/>
  <c r="E36" i="1"/>
  <c r="E37" i="1"/>
  <c r="E38" i="1"/>
  <c r="E39" i="1"/>
  <c r="E40" i="1"/>
  <c r="E41" i="1"/>
  <c r="E42" i="1"/>
  <c r="E43" i="1"/>
  <c r="E44" i="1"/>
  <c r="E45" i="1"/>
  <c r="E46" i="1"/>
  <c r="E33" i="1"/>
  <c r="D47" i="1"/>
  <c r="D8" i="1" l="1"/>
  <c r="D4" i="1" l="1"/>
  <c r="D6" i="1"/>
  <c r="D7" i="1"/>
</calcChain>
</file>

<file path=xl/sharedStrings.xml><?xml version="1.0" encoding="utf-8"?>
<sst xmlns="http://schemas.openxmlformats.org/spreadsheetml/2006/main" count="88" uniqueCount="32">
  <si>
    <t>Letter</t>
  </si>
  <si>
    <t>h</t>
  </si>
  <si>
    <t>t</t>
  </si>
  <si>
    <t>x</t>
  </si>
  <si>
    <t>j</t>
  </si>
  <si>
    <t>m</t>
  </si>
  <si>
    <t>p</t>
  </si>
  <si>
    <t>w</t>
  </si>
  <si>
    <t>z</t>
  </si>
  <si>
    <t>i</t>
  </si>
  <si>
    <t>d</t>
  </si>
  <si>
    <t>e</t>
  </si>
  <si>
    <t>f</t>
  </si>
  <si>
    <t>g</t>
  </si>
  <si>
    <t>n</t>
  </si>
  <si>
    <t>l</t>
  </si>
  <si>
    <t>o</t>
  </si>
  <si>
    <t>s</t>
  </si>
  <si>
    <t>u</t>
  </si>
  <si>
    <t>y</t>
  </si>
  <si>
    <t>b</t>
  </si>
  <si>
    <t>v</t>
  </si>
  <si>
    <t>a</t>
  </si>
  <si>
    <t>Frequency</t>
  </si>
  <si>
    <t>k</t>
  </si>
  <si>
    <t>q</t>
  </si>
  <si>
    <t>r</t>
  </si>
  <si>
    <t>c</t>
  </si>
  <si>
    <t>Occurance</t>
  </si>
  <si>
    <t xml:space="preserve"> Count </t>
  </si>
  <si>
    <t>Frequency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</si>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</sst>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Frequency (%)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Sheet1!$B$3:$B$28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Sheet1!$D$3:$D$28</c:f>
              <c:numCache>
                <c:formatCode>0.0</c:formatCode>
                <c:ptCount val="26"/>
                <c:pt idx="0">
                  <c:v>0</c:v>
                </c:pt>
                <c:pt idx="1">
                  <c:v>0.66889632107023411</c:v>
                </c:pt>
                <c:pt idx="2">
                  <c:v>0</c:v>
                </c:pt>
                <c:pt idx="3">
                  <c:v>1.0033444816053512</c:v>
                </c:pt>
                <c:pt idx="4">
                  <c:v>0.66889632107023411</c:v>
                </c:pt>
                <c:pt idx="5">
                  <c:v>0.33444816053511706</c:v>
                </c:pt>
                <c:pt idx="6">
                  <c:v>4.3478260869565215</c:v>
                </c:pt>
                <c:pt idx="7">
                  <c:v>12.374581939799331</c:v>
                </c:pt>
                <c:pt idx="8">
                  <c:v>12.374581939799331</c:v>
                </c:pt>
                <c:pt idx="9">
                  <c:v>5.3511705685618729</c:v>
                </c:pt>
                <c:pt idx="10">
                  <c:v>0</c:v>
                </c:pt>
                <c:pt idx="11">
                  <c:v>2.0066889632107023</c:v>
                </c:pt>
                <c:pt idx="12">
                  <c:v>7.6923076923076925</c:v>
                </c:pt>
                <c:pt idx="13">
                  <c:v>7.3578595317725757</c:v>
                </c:pt>
                <c:pt idx="14">
                  <c:v>2.3411371237458192</c:v>
                </c:pt>
                <c:pt idx="15">
                  <c:v>2.3411371237458192</c:v>
                </c:pt>
                <c:pt idx="16">
                  <c:v>0</c:v>
                </c:pt>
                <c:pt idx="17">
                  <c:v>0</c:v>
                </c:pt>
                <c:pt idx="18">
                  <c:v>5.3511705685618729</c:v>
                </c:pt>
                <c:pt idx="19">
                  <c:v>4.3478260869565215</c:v>
                </c:pt>
                <c:pt idx="20">
                  <c:v>2.6755852842809364</c:v>
                </c:pt>
                <c:pt idx="21">
                  <c:v>1.3377926421404682</c:v>
                </c:pt>
                <c:pt idx="22">
                  <c:v>2.0066889632107023</c:v>
                </c:pt>
                <c:pt idx="23">
                  <c:v>14.381270903010032</c:v>
                </c:pt>
                <c:pt idx="24">
                  <c:v>4.0133779264214047</c:v>
                </c:pt>
                <c:pt idx="25">
                  <c:v>7.023411371237458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E-4A2C-A48D-0076F5B8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408184"/>
        <c:axId val="452409168"/>
      </c:barChart>
      <c:catAx>
        <c:axId val="45240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Letter present in the cipher text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09168"/>
        <c:crosses val="autoZero"/>
        <c:auto val="1"/>
        <c:lblAlgn val="ctr"/>
        <c:lblOffset val="100"/>
        <c:noMultiLvlLbl val="0"/>
      </c:catAx>
      <c:valAx>
        <c:axId val="4524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0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Sheet1!$C$33:$C$46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h</c:v>
                </c:pt>
                <c:pt idx="7">
                  <c:v>p</c:v>
                </c:pt>
                <c:pt idx="8">
                  <c:v>r</c:v>
                </c:pt>
                <c:pt idx="9">
                  <c:v>s</c:v>
                </c:pt>
                <c:pt idx="10">
                  <c:v>t</c:v>
                </c:pt>
                <c:pt idx="11">
                  <c:v>u</c:v>
                </c:pt>
                <c:pt idx="12">
                  <c:v>x</c:v>
                </c:pt>
                <c:pt idx="13">
                  <c:v>y</c:v>
                </c:pt>
              </c:strCache>
            </c:strRef>
          </c:cat>
          <c:val>
            <c:numRef>
              <c:f>Sheet1!$E$33:$E$46</c:f>
              <c:numCache>
                <c:formatCode>General</c:formatCode>
                <c:ptCount val="14"/>
                <c:pt idx="0">
                  <c:v>2.6315789473684212</c:v>
                </c:pt>
                <c:pt idx="1">
                  <c:v>7.8947368421052628</c:v>
                </c:pt>
                <c:pt idx="2">
                  <c:v>7.8947368421052628</c:v>
                </c:pt>
                <c:pt idx="3">
                  <c:v>5.2631578947368425</c:v>
                </c:pt>
                <c:pt idx="4">
                  <c:v>10.526315789473685</c:v>
                </c:pt>
                <c:pt idx="5">
                  <c:v>2.6315789473684212</c:v>
                </c:pt>
                <c:pt idx="6">
                  <c:v>5.2631578947368425</c:v>
                </c:pt>
                <c:pt idx="7">
                  <c:v>5.2631578947368425</c:v>
                </c:pt>
                <c:pt idx="8">
                  <c:v>2.6315789473684212</c:v>
                </c:pt>
                <c:pt idx="9">
                  <c:v>5.2631578947368425</c:v>
                </c:pt>
                <c:pt idx="10">
                  <c:v>7.8947368421052628</c:v>
                </c:pt>
                <c:pt idx="11">
                  <c:v>5.2631578947368425</c:v>
                </c:pt>
                <c:pt idx="12">
                  <c:v>5.2631578947368425</c:v>
                </c:pt>
                <c:pt idx="13">
                  <c:v>26.315789473684209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A-4ED4-ACC5-EAF786A1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26920"/>
        <c:axId val="373317248"/>
      </c:barChart>
      <c:catAx>
        <c:axId val="48292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17248"/>
        <c:crosses val="autoZero"/>
        <c:auto val="1"/>
        <c:lblAlgn val="ctr"/>
        <c:lblOffset val="100"/>
        <c:noMultiLvlLbl val="0"/>
      </c:catAx>
      <c:valAx>
        <c:axId val="3733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Sheet1!$B$50:$B$75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Sheet1!$D$50:$D$75</c:f>
              <c:numCache>
                <c:formatCode>0.0</c:formatCode>
                <c:ptCount val="26"/>
                <c:pt idx="0">
                  <c:v>10</c:v>
                </c:pt>
                <c:pt idx="1">
                  <c:v>3.75</c:v>
                </c:pt>
                <c:pt idx="2">
                  <c:v>0</c:v>
                </c:pt>
                <c:pt idx="3">
                  <c:v>1.25</c:v>
                </c:pt>
                <c:pt idx="4">
                  <c:v>16.25</c:v>
                </c:pt>
                <c:pt idx="5">
                  <c:v>2.5</c:v>
                </c:pt>
                <c:pt idx="6">
                  <c:v>6.25</c:v>
                </c:pt>
                <c:pt idx="7">
                  <c:v>3.75</c:v>
                </c:pt>
                <c:pt idx="8">
                  <c:v>7.5</c:v>
                </c:pt>
                <c:pt idx="9">
                  <c:v>0</c:v>
                </c:pt>
                <c:pt idx="10">
                  <c:v>1.25</c:v>
                </c:pt>
                <c:pt idx="11">
                  <c:v>3.75</c:v>
                </c:pt>
                <c:pt idx="12">
                  <c:v>1.25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6.25</c:v>
                </c:pt>
                <c:pt idx="18">
                  <c:v>7.5</c:v>
                </c:pt>
                <c:pt idx="19">
                  <c:v>6.25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0</c:v>
                </c:pt>
                <c:pt idx="24">
                  <c:v>3.75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E-4BEB-B66A-A98100BE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99944416"/>
        <c:axId val="499944744"/>
      </c:barChart>
      <c:catAx>
        <c:axId val="49994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Letters in Cipher Text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4744"/>
        <c:crosses val="autoZero"/>
        <c:auto val="1"/>
        <c:lblAlgn val="ctr"/>
        <c:lblOffset val="100"/>
        <c:noMultiLvlLbl val="0"/>
      </c:catAx>
      <c:valAx>
        <c:axId val="4999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4</xdr:row>
      <xdr:rowOff>133350</xdr:rowOff>
    </xdr:from>
    <xdr:to>
      <xdr:col>18</xdr:col>
      <xdr:colOff>190500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D130C-2A21-421B-8334-AD26F8987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502920</xdr:colOff>
      <xdr:row>32</xdr:row>
      <xdr:rowOff>7620</xdr:rowOff>
    </xdr:from>
    <xdr:to>
      <xdr:col>9</xdr:col>
      <xdr:colOff>7620</xdr:colOff>
      <xdr:row>47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7D66B-F12A-4D41-B920-CC3C86ED6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51</xdr:row>
      <xdr:rowOff>156210</xdr:rowOff>
    </xdr:from>
    <xdr:to>
      <xdr:col>13</xdr:col>
      <xdr:colOff>190500</xdr:colOff>
      <xdr:row>66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0CB0D-9C37-41AB-BD98-05913331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7E8E-9BE5-4570-A5F1-A9C1A6C03766}">
  <dimension ref="B2:E76"/>
  <sheetViews>
    <sheetView tabSelected="1" topLeftCell="A49" workbookViewId="0">
      <selection activeCell="K74" sqref="K74"/>
    </sheetView>
  </sheetViews>
  <sheetFormatPr defaultRowHeight="14.4" x14ac:dyDescent="0.3"/>
  <cols>
    <col min="3" max="3" width="10" customWidth="1"/>
    <col min="4" max="4" width="13.21875" customWidth="1"/>
  </cols>
  <sheetData>
    <row r="2" spans="2:4" x14ac:dyDescent="0.3">
      <c r="B2" s="6" t="s">
        <v>0</v>
      </c>
      <c r="C2" s="6" t="s">
        <v>29</v>
      </c>
      <c r="D2" s="6" t="s">
        <v>30</v>
      </c>
    </row>
    <row r="3" spans="2:4" x14ac:dyDescent="0.3">
      <c r="B3" s="1" t="s">
        <v>22</v>
      </c>
      <c r="C3" s="1">
        <f>-C13</f>
        <v>0</v>
      </c>
      <c r="D3" s="2">
        <v>0</v>
      </c>
    </row>
    <row r="4" spans="2:4" x14ac:dyDescent="0.3">
      <c r="B4" s="1" t="s">
        <v>20</v>
      </c>
      <c r="C4" s="1">
        <v>2</v>
      </c>
      <c r="D4" s="2">
        <f>(C4/C29)*100</f>
        <v>0.66889632107023411</v>
      </c>
    </row>
    <row r="5" spans="2:4" x14ac:dyDescent="0.3">
      <c r="B5" s="1" t="s">
        <v>27</v>
      </c>
      <c r="C5" s="1">
        <v>0</v>
      </c>
      <c r="D5" s="2">
        <v>0</v>
      </c>
    </row>
    <row r="6" spans="2:4" x14ac:dyDescent="0.3">
      <c r="B6" s="1" t="s">
        <v>10</v>
      </c>
      <c r="C6" s="1">
        <v>3</v>
      </c>
      <c r="D6" s="2">
        <f>(C6/C29)*100</f>
        <v>1.0033444816053512</v>
      </c>
    </row>
    <row r="7" spans="2:4" x14ac:dyDescent="0.3">
      <c r="B7" s="1" t="s">
        <v>11</v>
      </c>
      <c r="C7" s="1">
        <v>2</v>
      </c>
      <c r="D7" s="2">
        <f>(C7/C29)*100</f>
        <v>0.66889632107023411</v>
      </c>
    </row>
    <row r="8" spans="2:4" x14ac:dyDescent="0.3">
      <c r="B8" s="1" t="s">
        <v>12</v>
      </c>
      <c r="C8" s="1">
        <v>1</v>
      </c>
      <c r="D8" s="2">
        <f>(C8/C29)*100</f>
        <v>0.33444816053511706</v>
      </c>
    </row>
    <row r="9" spans="2:4" x14ac:dyDescent="0.3">
      <c r="B9" s="1" t="s">
        <v>13</v>
      </c>
      <c r="C9" s="1">
        <v>13</v>
      </c>
      <c r="D9" s="2">
        <f>(C9/299)*100</f>
        <v>4.3478260869565215</v>
      </c>
    </row>
    <row r="10" spans="2:4" x14ac:dyDescent="0.3">
      <c r="B10" s="1" t="s">
        <v>1</v>
      </c>
      <c r="C10" s="1">
        <v>37</v>
      </c>
      <c r="D10" s="2">
        <f>(C10/299)*100</f>
        <v>12.374581939799331</v>
      </c>
    </row>
    <row r="11" spans="2:4" x14ac:dyDescent="0.3">
      <c r="B11" s="1" t="s">
        <v>9</v>
      </c>
      <c r="C11" s="1">
        <v>37</v>
      </c>
      <c r="D11" s="2">
        <f>(C11/299)*100</f>
        <v>12.374581939799331</v>
      </c>
    </row>
    <row r="12" spans="2:4" x14ac:dyDescent="0.3">
      <c r="B12" s="1" t="s">
        <v>4</v>
      </c>
      <c r="C12" s="1">
        <v>16</v>
      </c>
      <c r="D12" s="2">
        <f>(C12/299)*100</f>
        <v>5.3511705685618729</v>
      </c>
    </row>
    <row r="13" spans="2:4" x14ac:dyDescent="0.3">
      <c r="B13" s="1" t="s">
        <v>24</v>
      </c>
      <c r="C13" s="1">
        <v>0</v>
      </c>
      <c r="D13" s="2">
        <v>0</v>
      </c>
    </row>
    <row r="14" spans="2:4" x14ac:dyDescent="0.3">
      <c r="B14" s="1" t="s">
        <v>15</v>
      </c>
      <c r="C14" s="1">
        <v>6</v>
      </c>
      <c r="D14" s="2">
        <f>(C14/299)*100</f>
        <v>2.0066889632107023</v>
      </c>
    </row>
    <row r="15" spans="2:4" x14ac:dyDescent="0.3">
      <c r="B15" s="1" t="s">
        <v>5</v>
      </c>
      <c r="C15" s="1">
        <v>23</v>
      </c>
      <c r="D15" s="2">
        <f>(C15/299)*100</f>
        <v>7.6923076923076925</v>
      </c>
    </row>
    <row r="16" spans="2:4" x14ac:dyDescent="0.3">
      <c r="B16" s="1" t="s">
        <v>14</v>
      </c>
      <c r="C16" s="1">
        <v>22</v>
      </c>
      <c r="D16" s="2">
        <f>(C16/299)*100</f>
        <v>7.3578595317725757</v>
      </c>
    </row>
    <row r="17" spans="2:4" x14ac:dyDescent="0.3">
      <c r="B17" s="1" t="s">
        <v>16</v>
      </c>
      <c r="C17" s="1">
        <v>7</v>
      </c>
      <c r="D17" s="2">
        <f>(C17/299)*100</f>
        <v>2.3411371237458192</v>
      </c>
    </row>
    <row r="18" spans="2:4" x14ac:dyDescent="0.3">
      <c r="B18" s="1" t="s">
        <v>6</v>
      </c>
      <c r="C18" s="1">
        <v>7</v>
      </c>
      <c r="D18" s="2">
        <f>(C18/299)*100</f>
        <v>2.3411371237458192</v>
      </c>
    </row>
    <row r="19" spans="2:4" x14ac:dyDescent="0.3">
      <c r="B19" s="1" t="s">
        <v>25</v>
      </c>
      <c r="C19" s="1">
        <v>0</v>
      </c>
      <c r="D19" s="2">
        <v>0</v>
      </c>
    </row>
    <row r="20" spans="2:4" x14ac:dyDescent="0.3">
      <c r="B20" s="1" t="s">
        <v>26</v>
      </c>
      <c r="C20" s="1">
        <v>0</v>
      </c>
      <c r="D20" s="2">
        <v>0</v>
      </c>
    </row>
    <row r="21" spans="2:4" x14ac:dyDescent="0.3">
      <c r="B21" s="1" t="s">
        <v>17</v>
      </c>
      <c r="C21" s="1">
        <v>16</v>
      </c>
      <c r="D21" s="2">
        <f>(C21/299)*100</f>
        <v>5.3511705685618729</v>
      </c>
    </row>
    <row r="22" spans="2:4" x14ac:dyDescent="0.3">
      <c r="B22" s="1" t="s">
        <v>2</v>
      </c>
      <c r="C22" s="1">
        <v>13</v>
      </c>
      <c r="D22" s="2">
        <f>(C22/299)*100</f>
        <v>4.3478260869565215</v>
      </c>
    </row>
    <row r="23" spans="2:4" x14ac:dyDescent="0.3">
      <c r="B23" s="1" t="s">
        <v>18</v>
      </c>
      <c r="C23" s="1">
        <v>8</v>
      </c>
      <c r="D23" s="2">
        <f>(C23/299)*100</f>
        <v>2.6755852842809364</v>
      </c>
    </row>
    <row r="24" spans="2:4" x14ac:dyDescent="0.3">
      <c r="B24" s="1" t="s">
        <v>21</v>
      </c>
      <c r="C24" s="1">
        <v>4</v>
      </c>
      <c r="D24" s="2">
        <f>(C24/299)*100</f>
        <v>1.3377926421404682</v>
      </c>
    </row>
    <row r="25" spans="2:4" x14ac:dyDescent="0.3">
      <c r="B25" s="1" t="s">
        <v>7</v>
      </c>
      <c r="C25" s="1">
        <v>6</v>
      </c>
      <c r="D25" s="2">
        <f>(C25/299)*100</f>
        <v>2.0066889632107023</v>
      </c>
    </row>
    <row r="26" spans="2:4" x14ac:dyDescent="0.3">
      <c r="B26" s="1" t="s">
        <v>3</v>
      </c>
      <c r="C26" s="1">
        <v>43</v>
      </c>
      <c r="D26" s="2">
        <f>(C26/299)*100</f>
        <v>14.381270903010032</v>
      </c>
    </row>
    <row r="27" spans="2:4" x14ac:dyDescent="0.3">
      <c r="B27" s="1" t="s">
        <v>19</v>
      </c>
      <c r="C27" s="1">
        <v>12</v>
      </c>
      <c r="D27" s="2">
        <f>(C27/299)*100</f>
        <v>4.0133779264214047</v>
      </c>
    </row>
    <row r="28" spans="2:4" x14ac:dyDescent="0.3">
      <c r="B28" s="1" t="s">
        <v>8</v>
      </c>
      <c r="C28" s="1">
        <v>21</v>
      </c>
      <c r="D28" s="2">
        <f>(C28/299)*100</f>
        <v>7.023411371237458</v>
      </c>
    </row>
    <row r="29" spans="2:4" x14ac:dyDescent="0.3">
      <c r="B29" s="6" t="s">
        <v>31</v>
      </c>
      <c r="C29" s="4">
        <f>SUM(C4:C28)</f>
        <v>299</v>
      </c>
      <c r="D29" s="5"/>
    </row>
    <row r="33" spans="2:5" x14ac:dyDescent="0.3">
      <c r="B33" t="s">
        <v>27</v>
      </c>
      <c r="C33" t="s">
        <v>22</v>
      </c>
      <c r="D33">
        <v>1</v>
      </c>
      <c r="E33">
        <f>(D33*100/38)</f>
        <v>2.6315789473684212</v>
      </c>
    </row>
    <row r="34" spans="2:5" x14ac:dyDescent="0.3">
      <c r="B34" t="s">
        <v>1</v>
      </c>
      <c r="C34" t="s">
        <v>20</v>
      </c>
      <c r="D34">
        <v>3</v>
      </c>
      <c r="E34">
        <f t="shared" ref="E34:E46" si="0">(D34*100/38)</f>
        <v>7.8947368421052628</v>
      </c>
    </row>
    <row r="35" spans="2:5" x14ac:dyDescent="0.3">
      <c r="B35" t="s">
        <v>2</v>
      </c>
      <c r="C35" t="s">
        <v>27</v>
      </c>
      <c r="D35">
        <v>3</v>
      </c>
      <c r="E35">
        <f t="shared" si="0"/>
        <v>7.8947368421052628</v>
      </c>
    </row>
    <row r="36" spans="2:5" x14ac:dyDescent="0.3">
      <c r="B36" t="s">
        <v>11</v>
      </c>
      <c r="C36" t="s">
        <v>10</v>
      </c>
      <c r="D36">
        <v>2</v>
      </c>
      <c r="E36">
        <f t="shared" si="0"/>
        <v>5.2631578947368425</v>
      </c>
    </row>
    <row r="37" spans="2:5" x14ac:dyDescent="0.3">
      <c r="B37" t="s">
        <v>19</v>
      </c>
      <c r="C37" t="s">
        <v>11</v>
      </c>
      <c r="D37">
        <v>4</v>
      </c>
      <c r="E37">
        <f t="shared" si="0"/>
        <v>10.526315789473685</v>
      </c>
    </row>
    <row r="38" spans="2:5" x14ac:dyDescent="0.3">
      <c r="B38" t="s">
        <v>6</v>
      </c>
      <c r="C38" t="s">
        <v>12</v>
      </c>
      <c r="D38">
        <v>1</v>
      </c>
      <c r="E38">
        <f t="shared" si="0"/>
        <v>2.6315789473684212</v>
      </c>
    </row>
    <row r="39" spans="2:5" x14ac:dyDescent="0.3">
      <c r="B39" t="s">
        <v>22</v>
      </c>
      <c r="C39" t="s">
        <v>1</v>
      </c>
      <c r="D39">
        <v>2</v>
      </c>
      <c r="E39">
        <f t="shared" si="0"/>
        <v>5.2631578947368425</v>
      </c>
    </row>
    <row r="40" spans="2:5" x14ac:dyDescent="0.3">
      <c r="B40" t="s">
        <v>17</v>
      </c>
      <c r="C40" t="s">
        <v>6</v>
      </c>
      <c r="D40">
        <v>2</v>
      </c>
      <c r="E40">
        <f t="shared" si="0"/>
        <v>5.2631578947368425</v>
      </c>
    </row>
    <row r="41" spans="2:5" x14ac:dyDescent="0.3">
      <c r="B41" t="s">
        <v>20</v>
      </c>
      <c r="C41" t="s">
        <v>26</v>
      </c>
      <c r="D41">
        <v>1</v>
      </c>
      <c r="E41">
        <f t="shared" si="0"/>
        <v>2.6315789473684212</v>
      </c>
    </row>
    <row r="42" spans="2:5" x14ac:dyDescent="0.3">
      <c r="B42" t="s">
        <v>18</v>
      </c>
      <c r="C42" t="s">
        <v>17</v>
      </c>
      <c r="D42">
        <v>2</v>
      </c>
      <c r="E42">
        <f t="shared" si="0"/>
        <v>5.2631578947368425</v>
      </c>
    </row>
    <row r="43" spans="2:5" x14ac:dyDescent="0.3">
      <c r="B43" t="s">
        <v>12</v>
      </c>
      <c r="C43" t="s">
        <v>2</v>
      </c>
      <c r="D43">
        <v>3</v>
      </c>
      <c r="E43">
        <f t="shared" si="0"/>
        <v>7.8947368421052628</v>
      </c>
    </row>
    <row r="44" spans="2:5" x14ac:dyDescent="0.3">
      <c r="B44" t="s">
        <v>3</v>
      </c>
      <c r="C44" t="s">
        <v>18</v>
      </c>
      <c r="D44">
        <v>2</v>
      </c>
      <c r="E44">
        <f t="shared" si="0"/>
        <v>5.2631578947368425</v>
      </c>
    </row>
    <row r="45" spans="2:5" x14ac:dyDescent="0.3">
      <c r="B45" t="s">
        <v>10</v>
      </c>
      <c r="C45" t="s">
        <v>3</v>
      </c>
      <c r="D45">
        <v>2</v>
      </c>
      <c r="E45">
        <f t="shared" si="0"/>
        <v>5.2631578947368425</v>
      </c>
    </row>
    <row r="46" spans="2:5" x14ac:dyDescent="0.3">
      <c r="B46" t="s">
        <v>17</v>
      </c>
      <c r="C46" t="s">
        <v>19</v>
      </c>
      <c r="D46">
        <v>10</v>
      </c>
      <c r="E46">
        <f t="shared" si="0"/>
        <v>26.315789473684209</v>
      </c>
    </row>
    <row r="47" spans="2:5" x14ac:dyDescent="0.3">
      <c r="D47">
        <f>SUM(D33:D46)</f>
        <v>38</v>
      </c>
    </row>
    <row r="49" spans="2:4" x14ac:dyDescent="0.3">
      <c r="B49" s="6" t="s">
        <v>0</v>
      </c>
      <c r="C49" s="6" t="s">
        <v>28</v>
      </c>
      <c r="D49" s="6" t="s">
        <v>23</v>
      </c>
    </row>
    <row r="50" spans="2:4" x14ac:dyDescent="0.3">
      <c r="B50" s="1" t="s">
        <v>22</v>
      </c>
      <c r="C50" s="1">
        <v>8</v>
      </c>
      <c r="D50" s="2">
        <f>(C50/80)*100</f>
        <v>10</v>
      </c>
    </row>
    <row r="51" spans="2:4" x14ac:dyDescent="0.3">
      <c r="B51" s="1" t="s">
        <v>20</v>
      </c>
      <c r="C51" s="1">
        <v>3</v>
      </c>
      <c r="D51" s="2">
        <f>(C51/80)*100</f>
        <v>3.75</v>
      </c>
    </row>
    <row r="52" spans="2:4" x14ac:dyDescent="0.3">
      <c r="B52" s="1" t="s">
        <v>27</v>
      </c>
      <c r="C52" s="1">
        <v>0</v>
      </c>
      <c r="D52" s="2">
        <f t="shared" ref="D51:D75" si="1">(C52/81)*100</f>
        <v>0</v>
      </c>
    </row>
    <row r="53" spans="2:4" x14ac:dyDescent="0.3">
      <c r="B53" s="1" t="s">
        <v>10</v>
      </c>
      <c r="C53" s="1">
        <v>1</v>
      </c>
      <c r="D53" s="2">
        <f>(C53/80)*100</f>
        <v>1.25</v>
      </c>
    </row>
    <row r="54" spans="2:4" x14ac:dyDescent="0.3">
      <c r="B54" s="1" t="s">
        <v>11</v>
      </c>
      <c r="C54" s="1">
        <v>13</v>
      </c>
      <c r="D54" s="2">
        <f>(C54/80)*100</f>
        <v>16.25</v>
      </c>
    </row>
    <row r="55" spans="2:4" x14ac:dyDescent="0.3">
      <c r="B55" s="1" t="s">
        <v>12</v>
      </c>
      <c r="C55" s="1">
        <v>2</v>
      </c>
      <c r="D55" s="2">
        <f>(C55/80)*100</f>
        <v>2.5</v>
      </c>
    </row>
    <row r="56" spans="2:4" x14ac:dyDescent="0.3">
      <c r="B56" s="1" t="s">
        <v>13</v>
      </c>
      <c r="C56" s="1">
        <v>5</v>
      </c>
      <c r="D56" s="2">
        <f>(C56/80)*100</f>
        <v>6.25</v>
      </c>
    </row>
    <row r="57" spans="2:4" x14ac:dyDescent="0.3">
      <c r="B57" s="1" t="s">
        <v>1</v>
      </c>
      <c r="C57" s="1">
        <v>3</v>
      </c>
      <c r="D57" s="2">
        <f>(C57/80)*100</f>
        <v>3.75</v>
      </c>
    </row>
    <row r="58" spans="2:4" x14ac:dyDescent="0.3">
      <c r="B58" s="1" t="s">
        <v>9</v>
      </c>
      <c r="C58" s="1">
        <v>6</v>
      </c>
      <c r="D58" s="2">
        <f>(C58/80)*100</f>
        <v>7.5</v>
      </c>
    </row>
    <row r="59" spans="2:4" x14ac:dyDescent="0.3">
      <c r="B59" s="1" t="s">
        <v>4</v>
      </c>
      <c r="C59" s="1">
        <v>0</v>
      </c>
      <c r="D59" s="2">
        <f t="shared" si="1"/>
        <v>0</v>
      </c>
    </row>
    <row r="60" spans="2:4" x14ac:dyDescent="0.3">
      <c r="B60" s="1" t="s">
        <v>24</v>
      </c>
      <c r="C60" s="1">
        <v>1</v>
      </c>
      <c r="D60" s="2">
        <f>(C60/80)*100</f>
        <v>1.25</v>
      </c>
    </row>
    <row r="61" spans="2:4" x14ac:dyDescent="0.3">
      <c r="B61" s="1" t="s">
        <v>15</v>
      </c>
      <c r="C61" s="1">
        <v>3</v>
      </c>
      <c r="D61" s="2">
        <f>(C61/80)*100</f>
        <v>3.75</v>
      </c>
    </row>
    <row r="62" spans="2:4" x14ac:dyDescent="0.3">
      <c r="B62" s="1" t="s">
        <v>5</v>
      </c>
      <c r="C62" s="1">
        <v>1</v>
      </c>
      <c r="D62" s="2">
        <f>(C62/80)*100</f>
        <v>1.25</v>
      </c>
    </row>
    <row r="63" spans="2:4" x14ac:dyDescent="0.3">
      <c r="B63" s="1" t="s">
        <v>14</v>
      </c>
      <c r="C63" s="1">
        <v>8</v>
      </c>
      <c r="D63" s="2">
        <f>(C63/80)*100</f>
        <v>10</v>
      </c>
    </row>
    <row r="64" spans="2:4" x14ac:dyDescent="0.3">
      <c r="B64" s="1" t="s">
        <v>16</v>
      </c>
      <c r="C64" s="1">
        <v>4</v>
      </c>
      <c r="D64" s="2">
        <f>(C64/80)*100</f>
        <v>5</v>
      </c>
    </row>
    <row r="65" spans="2:4" x14ac:dyDescent="0.3">
      <c r="B65" s="1" t="s">
        <v>6</v>
      </c>
      <c r="C65" s="1">
        <v>0</v>
      </c>
      <c r="D65" s="2">
        <f>(C65/80)*100</f>
        <v>0</v>
      </c>
    </row>
    <row r="66" spans="2:4" x14ac:dyDescent="0.3">
      <c r="B66" s="1" t="s">
        <v>25</v>
      </c>
      <c r="C66" s="1">
        <v>0</v>
      </c>
      <c r="D66" s="2">
        <f>(C66/80)*100</f>
        <v>0</v>
      </c>
    </row>
    <row r="67" spans="2:4" x14ac:dyDescent="0.3">
      <c r="B67" s="1" t="s">
        <v>26</v>
      </c>
      <c r="C67" s="1">
        <v>5</v>
      </c>
      <c r="D67" s="2">
        <f>(C67/80)*100</f>
        <v>6.25</v>
      </c>
    </row>
    <row r="68" spans="2:4" x14ac:dyDescent="0.3">
      <c r="B68" s="1" t="s">
        <v>17</v>
      </c>
      <c r="C68" s="1">
        <v>6</v>
      </c>
      <c r="D68" s="2">
        <f>(C68/80)*100</f>
        <v>7.5</v>
      </c>
    </row>
    <row r="69" spans="2:4" x14ac:dyDescent="0.3">
      <c r="B69" s="1" t="s">
        <v>2</v>
      </c>
      <c r="C69" s="1">
        <v>5</v>
      </c>
      <c r="D69" s="2">
        <f>(C69/80)*100</f>
        <v>6.25</v>
      </c>
    </row>
    <row r="70" spans="2:4" x14ac:dyDescent="0.3">
      <c r="B70" s="1" t="s">
        <v>18</v>
      </c>
      <c r="C70" s="1">
        <v>1</v>
      </c>
      <c r="D70" s="2">
        <f>(C70/80)*100</f>
        <v>1.25</v>
      </c>
    </row>
    <row r="71" spans="2:4" x14ac:dyDescent="0.3">
      <c r="B71" s="1" t="s">
        <v>21</v>
      </c>
      <c r="C71" s="1">
        <v>1</v>
      </c>
      <c r="D71" s="2">
        <f>(C71/80)*100</f>
        <v>1.25</v>
      </c>
    </row>
    <row r="72" spans="2:4" x14ac:dyDescent="0.3">
      <c r="B72" s="1" t="s">
        <v>7</v>
      </c>
      <c r="C72" s="1">
        <v>1</v>
      </c>
      <c r="D72" s="2">
        <f>(C72/80)*100</f>
        <v>1.25</v>
      </c>
    </row>
    <row r="73" spans="2:4" x14ac:dyDescent="0.3">
      <c r="B73" s="1" t="s">
        <v>3</v>
      </c>
      <c r="C73" s="1">
        <v>0</v>
      </c>
      <c r="D73" s="2">
        <f>(C73/80)*100</f>
        <v>0</v>
      </c>
    </row>
    <row r="74" spans="2:4" x14ac:dyDescent="0.3">
      <c r="B74" s="1" t="s">
        <v>19</v>
      </c>
      <c r="C74" s="1">
        <v>3</v>
      </c>
      <c r="D74" s="2">
        <f>(C74/80)*100</f>
        <v>3.75</v>
      </c>
    </row>
    <row r="75" spans="2:4" x14ac:dyDescent="0.3">
      <c r="B75" s="1" t="s">
        <v>8</v>
      </c>
      <c r="C75" s="1">
        <v>0</v>
      </c>
      <c r="D75" s="2">
        <f>(C75/80)*100</f>
        <v>0</v>
      </c>
    </row>
    <row r="76" spans="2:4" x14ac:dyDescent="0.3">
      <c r="B76" s="6" t="s">
        <v>31</v>
      </c>
      <c r="C76" s="3">
        <f>SUM(C50:C75)</f>
        <v>80</v>
      </c>
      <c r="D76" s="3"/>
    </row>
  </sheetData>
  <mergeCells count="2">
    <mergeCell ref="C29:D29"/>
    <mergeCell ref="C76:D7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Shasini Umesha</dc:creator>
  <cp:lastModifiedBy>Shasini Umesha</cp:lastModifiedBy>
  <dcterms:created xsi:type="dcterms:W3CDTF">2021-03-05T23:53:56Z</dcterms:created>
  <dcterms:modified xsi:type="dcterms:W3CDTF">2021-03-08T19:01:57Z</dcterms:modified>
</cp:coreProperties>
</file>