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S\Documents\Jatin\"/>
    </mc:Choice>
  </mc:AlternateContent>
  <bookViews>
    <workbookView xWindow="0" yWindow="0" windowWidth="28800" windowHeight="12435"/>
  </bookViews>
  <sheets>
    <sheet name="Sales Data" sheetId="1" r:id="rId1"/>
    <sheet name="Inventory Data" sheetId="2" r:id="rId2"/>
    <sheet name="Customer Data" sheetId="3" r:id="rId3"/>
    <sheet name="Monthly Summary" sheetId="4" r:id="rId4"/>
  </sheets>
  <definedNames>
    <definedName name="_xlnm._FilterDatabase" localSheetId="0" hidden="1">'Sales Data'!$E$1:$E$6</definedName>
    <definedName name="_xlnm.Extract" localSheetId="0">'Sales Data'!$R$10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D10" i="2"/>
  <c r="F2" i="2"/>
  <c r="C3" i="1"/>
  <c r="C4" i="1"/>
  <c r="C5" i="1"/>
  <c r="C6" i="1"/>
  <c r="C2" i="1"/>
  <c r="F13" i="1"/>
  <c r="B14" i="4"/>
  <c r="B15" i="4"/>
  <c r="B13" i="4"/>
  <c r="B6" i="4"/>
  <c r="B7" i="4"/>
  <c r="B8" i="4"/>
  <c r="B5" i="4"/>
  <c r="B7" i="3"/>
  <c r="B6" i="3"/>
  <c r="G3" i="2"/>
  <c r="G4" i="2"/>
  <c r="G5" i="2"/>
  <c r="G2" i="2"/>
  <c r="H2" i="2" s="1"/>
  <c r="F3" i="2"/>
  <c r="F4" i="2"/>
  <c r="F5" i="2"/>
  <c r="B9" i="1"/>
  <c r="H6" i="1" l="1"/>
  <c r="H2" i="1"/>
  <c r="H5" i="1"/>
  <c r="H4" i="1"/>
  <c r="H3" i="1"/>
  <c r="B10" i="1" l="1"/>
  <c r="G13" i="1"/>
</calcChain>
</file>

<file path=xl/sharedStrings.xml><?xml version="1.0" encoding="utf-8"?>
<sst xmlns="http://schemas.openxmlformats.org/spreadsheetml/2006/main" count="117" uniqueCount="43">
  <si>
    <t>Transaction ID</t>
  </si>
  <si>
    <t>Date</t>
  </si>
  <si>
    <t>Product ID</t>
  </si>
  <si>
    <t>P001</t>
  </si>
  <si>
    <t>P002</t>
  </si>
  <si>
    <t>P003</t>
  </si>
  <si>
    <t>P004</t>
  </si>
  <si>
    <t>Product Name</t>
  </si>
  <si>
    <t>Laptop</t>
  </si>
  <si>
    <t>Mouse</t>
  </si>
  <si>
    <t>Keyboard</t>
  </si>
  <si>
    <t>Monitor</t>
  </si>
  <si>
    <t>Quantity Sold</t>
  </si>
  <si>
    <t>Unit Price</t>
  </si>
  <si>
    <t>Total Sales</t>
  </si>
  <si>
    <t>Quantity in stock</t>
  </si>
  <si>
    <t>Reorder Level</t>
  </si>
  <si>
    <t>Price per unit</t>
  </si>
  <si>
    <t>Customer ID</t>
  </si>
  <si>
    <t>Customer Name</t>
  </si>
  <si>
    <t>Email</t>
  </si>
  <si>
    <t>Total Purchase</t>
  </si>
  <si>
    <t>C001</t>
  </si>
  <si>
    <t>C002</t>
  </si>
  <si>
    <t>C003</t>
  </si>
  <si>
    <t>John Doe</t>
  </si>
  <si>
    <t>Jane Smith</t>
  </si>
  <si>
    <t>Bob Johnson</t>
  </si>
  <si>
    <t>john@example.com</t>
  </si>
  <si>
    <t>jane@example.com</t>
  </si>
  <si>
    <t>bob@example.com</t>
  </si>
  <si>
    <t>Month</t>
  </si>
  <si>
    <t>January</t>
  </si>
  <si>
    <t>Total Products Sold</t>
  </si>
  <si>
    <t>Total Unique Customers</t>
  </si>
  <si>
    <t>Total Inventory Value</t>
  </si>
  <si>
    <t>Sales greater than 500</t>
  </si>
  <si>
    <t>Reorder level reached</t>
  </si>
  <si>
    <t>Highest Invntory Value</t>
  </si>
  <si>
    <t>Average amount spent per customer</t>
  </si>
  <si>
    <t>Customer who spent More than 500</t>
  </si>
  <si>
    <t>Unique products sold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</si>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</sst>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1" fillId="2" borderId="0" xfId="0" applyFont="1" applyFill="1"/>
    <xf numFmtId="0" fontId="0" fillId="2" borderId="0" xfId="0" applyFill="1"/>
    <xf numFmtId="0" fontId="0" fillId="0" borderId="0" xfId="0" applyBorder="1"/>
    <xf numFmtId="14" fontId="0" fillId="0" borderId="0" xfId="0" applyNumberFormat="1" applyBorder="1"/>
    <xf numFmtId="0" fontId="1" fillId="0" borderId="0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0" fillId="0" borderId="0" xfId="0" applyNumberFormat="1" applyBorder="1"/>
  </cellXfs>
  <cellStyles count="2">
    <cellStyle name="Hyperlink" xfId="1" builtinId="8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bob@example.com" TargetMode="External"/><Relationship Id="rId2" Type="http://schemas.openxmlformats.org/officeDocument/2006/relationships/hyperlink" Target="mailto:jane@example.com" TargetMode="External"/><Relationship Id="rId1" Type="http://schemas.openxmlformats.org/officeDocument/2006/relationships/hyperlink" Target="mailto:john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L9" sqref="L9"/>
    </sheetView>
  </sheetViews>
  <sheetFormatPr defaultRowHeight="15" x14ac:dyDescent="0.25"/>
  <cols>
    <col min="1" max="1" width="13.5703125" bestFit="1" customWidth="1"/>
    <col min="2" max="2" width="10.7109375" bestFit="1" customWidth="1"/>
    <col min="3" max="3" width="10.7109375" customWidth="1"/>
    <col min="4" max="4" width="10.140625" bestFit="1" customWidth="1"/>
    <col min="5" max="5" width="13.7109375" bestFit="1" customWidth="1"/>
    <col min="6" max="6" width="13.140625" bestFit="1" customWidth="1"/>
    <col min="7" max="7" width="10.7109375" bestFit="1" customWidth="1"/>
    <col min="8" max="8" width="10.42578125" bestFit="1" customWidth="1"/>
  </cols>
  <sheetData>
    <row r="1" spans="1:18" x14ac:dyDescent="0.25">
      <c r="A1" s="8" t="s">
        <v>0</v>
      </c>
      <c r="B1" s="8" t="s">
        <v>1</v>
      </c>
      <c r="C1" s="8" t="s">
        <v>42</v>
      </c>
      <c r="D1" s="8" t="s">
        <v>2</v>
      </c>
      <c r="E1" s="8" t="s">
        <v>7</v>
      </c>
      <c r="F1" s="8" t="s">
        <v>12</v>
      </c>
      <c r="G1" s="8" t="s">
        <v>13</v>
      </c>
      <c r="H1" s="8" t="s">
        <v>14</v>
      </c>
    </row>
    <row r="2" spans="1:18" x14ac:dyDescent="0.25">
      <c r="A2" s="6">
        <v>1003</v>
      </c>
      <c r="B2" s="7">
        <v>45718</v>
      </c>
      <c r="C2" s="11">
        <f>MONTH(B2)</f>
        <v>3</v>
      </c>
      <c r="D2" s="6" t="s">
        <v>5</v>
      </c>
      <c r="E2" s="6" t="s">
        <v>10</v>
      </c>
      <c r="F2" s="6">
        <v>5</v>
      </c>
      <c r="G2" s="6">
        <v>30</v>
      </c>
      <c r="H2" s="6">
        <f>G2*F2</f>
        <v>150</v>
      </c>
    </row>
    <row r="3" spans="1:18" x14ac:dyDescent="0.25">
      <c r="A3" s="6">
        <v>1001</v>
      </c>
      <c r="B3" s="7">
        <v>45717</v>
      </c>
      <c r="C3" s="11">
        <f t="shared" ref="C3:C6" si="0">MONTH(B3)</f>
        <v>3</v>
      </c>
      <c r="D3" s="6" t="s">
        <v>3</v>
      </c>
      <c r="E3" s="6" t="s">
        <v>8</v>
      </c>
      <c r="F3" s="6">
        <v>3</v>
      </c>
      <c r="G3" s="6">
        <v>500</v>
      </c>
      <c r="H3" s="6">
        <f>G3*F3</f>
        <v>1500</v>
      </c>
    </row>
    <row r="4" spans="1:18" x14ac:dyDescent="0.25">
      <c r="A4" s="6">
        <v>1005</v>
      </c>
      <c r="B4" s="7">
        <v>45720</v>
      </c>
      <c r="C4" s="11">
        <f t="shared" si="0"/>
        <v>3</v>
      </c>
      <c r="D4" s="6" t="s">
        <v>3</v>
      </c>
      <c r="E4" s="6" t="s">
        <v>8</v>
      </c>
      <c r="F4" s="6">
        <v>1</v>
      </c>
      <c r="G4" s="6">
        <v>500</v>
      </c>
      <c r="H4" s="6">
        <f>G4*F4</f>
        <v>500</v>
      </c>
    </row>
    <row r="5" spans="1:18" x14ac:dyDescent="0.25">
      <c r="A5" s="6">
        <v>1004</v>
      </c>
      <c r="B5" s="7">
        <v>45719</v>
      </c>
      <c r="C5" s="11">
        <f t="shared" si="0"/>
        <v>3</v>
      </c>
      <c r="D5" s="6" t="s">
        <v>6</v>
      </c>
      <c r="E5" s="6" t="s">
        <v>11</v>
      </c>
      <c r="F5" s="6">
        <v>2</v>
      </c>
      <c r="G5" s="6">
        <v>200</v>
      </c>
      <c r="H5" s="6">
        <f>G5*F5</f>
        <v>400</v>
      </c>
    </row>
    <row r="6" spans="1:18" x14ac:dyDescent="0.25">
      <c r="A6" s="6">
        <v>1002</v>
      </c>
      <c r="B6" s="7">
        <v>45717</v>
      </c>
      <c r="C6" s="11">
        <f t="shared" si="0"/>
        <v>3</v>
      </c>
      <c r="D6" s="6" t="s">
        <v>4</v>
      </c>
      <c r="E6" s="6" t="s">
        <v>9</v>
      </c>
      <c r="F6" s="6">
        <v>10</v>
      </c>
      <c r="G6" s="6">
        <v>20</v>
      </c>
      <c r="H6" s="6">
        <f>G6*F6</f>
        <v>200</v>
      </c>
    </row>
    <row r="9" spans="1:18" x14ac:dyDescent="0.25">
      <c r="B9">
        <f>SUMIF(B2:B6,"Month(3)",H2:H6)</f>
        <v>0</v>
      </c>
    </row>
    <row r="10" spans="1:18" x14ac:dyDescent="0.25">
      <c r="B10">
        <f>COUNTIF(H2:H6,"&gt;500")</f>
        <v>1</v>
      </c>
      <c r="D10" t="s">
        <v>36</v>
      </c>
      <c r="R10" s="8" t="s">
        <v>7</v>
      </c>
    </row>
    <row r="11" spans="1:18" x14ac:dyDescent="0.25">
      <c r="R11" s="6" t="s">
        <v>10</v>
      </c>
    </row>
    <row r="12" spans="1:18" x14ac:dyDescent="0.25">
      <c r="R12" s="6" t="s">
        <v>8</v>
      </c>
    </row>
    <row r="13" spans="1:18" x14ac:dyDescent="0.25">
      <c r="F13">
        <f>MONTH(B5)</f>
        <v>3</v>
      </c>
      <c r="G13">
        <f>SUMIF(C2:C6,"3",H2:H6)</f>
        <v>2750</v>
      </c>
      <c r="R13" s="6" t="s">
        <v>11</v>
      </c>
    </row>
    <row r="14" spans="1:18" x14ac:dyDescent="0.25">
      <c r="R14" s="6" t="s">
        <v>9</v>
      </c>
    </row>
    <row r="16" spans="1:18" x14ac:dyDescent="0.25">
      <c r="F16" t="e">
        <f>UNI</f>
        <v>#NAME?</v>
      </c>
    </row>
    <row r="23" spans="5:13" x14ac:dyDescent="0.25">
      <c r="E23" s="8" t="s">
        <v>0</v>
      </c>
      <c r="F23" s="8" t="s">
        <v>1</v>
      </c>
      <c r="G23" s="8" t="s">
        <v>42</v>
      </c>
      <c r="H23" s="8" t="s">
        <v>2</v>
      </c>
      <c r="I23" s="8" t="s">
        <v>7</v>
      </c>
      <c r="J23" s="8" t="s">
        <v>12</v>
      </c>
      <c r="K23" s="8" t="s">
        <v>13</v>
      </c>
      <c r="L23" s="8" t="s">
        <v>14</v>
      </c>
    </row>
    <row r="24" spans="5:13" x14ac:dyDescent="0.25">
      <c r="E24" s="6">
        <v>1003</v>
      </c>
      <c r="F24" s="7">
        <v>45718</v>
      </c>
      <c r="G24" s="11">
        <v>3</v>
      </c>
      <c r="H24" s="6" t="s">
        <v>5</v>
      </c>
      <c r="I24" s="6" t="s">
        <v>10</v>
      </c>
      <c r="J24" s="6">
        <v>5</v>
      </c>
      <c r="K24" s="6">
        <v>30</v>
      </c>
      <c r="L24" s="6">
        <v>150</v>
      </c>
    </row>
    <row r="25" spans="5:13" x14ac:dyDescent="0.25">
      <c r="E25" s="6">
        <v>1001</v>
      </c>
      <c r="F25" s="7">
        <v>45717</v>
      </c>
      <c r="G25" s="11">
        <v>3</v>
      </c>
      <c r="H25" s="6" t="s">
        <v>3</v>
      </c>
      <c r="I25" s="6" t="s">
        <v>8</v>
      </c>
      <c r="J25" s="6">
        <v>3</v>
      </c>
      <c r="K25" s="6">
        <v>500</v>
      </c>
      <c r="L25" s="6">
        <v>1500</v>
      </c>
    </row>
    <row r="26" spans="5:13" x14ac:dyDescent="0.25">
      <c r="E26" s="6">
        <v>1005</v>
      </c>
      <c r="F26" s="7">
        <v>45720</v>
      </c>
      <c r="G26" s="11">
        <v>3</v>
      </c>
      <c r="H26" s="6" t="s">
        <v>3</v>
      </c>
      <c r="I26" s="6" t="s">
        <v>8</v>
      </c>
      <c r="J26" s="6">
        <v>1</v>
      </c>
      <c r="K26" s="6">
        <v>500</v>
      </c>
      <c r="L26" s="6">
        <v>500</v>
      </c>
    </row>
    <row r="27" spans="5:13" x14ac:dyDescent="0.25">
      <c r="E27" s="6">
        <v>1004</v>
      </c>
      <c r="F27" s="7">
        <v>45719</v>
      </c>
      <c r="G27" s="11">
        <v>3</v>
      </c>
      <c r="H27" s="6" t="s">
        <v>6</v>
      </c>
      <c r="I27" s="6" t="s">
        <v>11</v>
      </c>
      <c r="J27" s="6">
        <v>2</v>
      </c>
      <c r="K27" s="6">
        <v>200</v>
      </c>
      <c r="L27" s="6">
        <v>400</v>
      </c>
    </row>
    <row r="28" spans="5:13" x14ac:dyDescent="0.25">
      <c r="E28" s="6">
        <v>1002</v>
      </c>
      <c r="F28" s="7">
        <v>45717</v>
      </c>
      <c r="G28" s="11">
        <v>3</v>
      </c>
      <c r="H28" s="6" t="s">
        <v>4</v>
      </c>
      <c r="I28" s="6" t="s">
        <v>9</v>
      </c>
      <c r="J28" s="6">
        <v>10</v>
      </c>
      <c r="K28" s="6">
        <v>20</v>
      </c>
      <c r="L28" s="6">
        <v>200</v>
      </c>
    </row>
    <row r="32" spans="5:13" x14ac:dyDescent="0.25">
      <c r="F32" s="8" t="s">
        <v>0</v>
      </c>
      <c r="G32" s="8" t="s">
        <v>1</v>
      </c>
      <c r="H32" s="8" t="s">
        <v>42</v>
      </c>
      <c r="I32" s="8" t="s">
        <v>2</v>
      </c>
      <c r="J32" s="8" t="s">
        <v>7</v>
      </c>
      <c r="K32" s="8" t="s">
        <v>12</v>
      </c>
      <c r="L32" s="8" t="s">
        <v>13</v>
      </c>
      <c r="M32" s="8" t="s">
        <v>14</v>
      </c>
    </row>
    <row r="36" spans="6:13" x14ac:dyDescent="0.25">
      <c r="F36" s="8" t="s">
        <v>0</v>
      </c>
      <c r="G36" s="8" t="s">
        <v>1</v>
      </c>
      <c r="H36" s="8" t="s">
        <v>42</v>
      </c>
      <c r="I36" s="8" t="s">
        <v>2</v>
      </c>
      <c r="J36" s="8" t="s">
        <v>7</v>
      </c>
      <c r="K36" s="8" t="s">
        <v>12</v>
      </c>
      <c r="L36" s="8" t="s">
        <v>13</v>
      </c>
      <c r="M36" s="8" t="s">
        <v>14</v>
      </c>
    </row>
    <row r="37" spans="6:13" x14ac:dyDescent="0.25">
      <c r="F37" s="6">
        <v>1003</v>
      </c>
      <c r="G37" s="7">
        <v>45718</v>
      </c>
      <c r="H37" s="11">
        <v>3</v>
      </c>
      <c r="I37" s="6" t="s">
        <v>5</v>
      </c>
      <c r="J37" s="6" t="s">
        <v>10</v>
      </c>
      <c r="K37" s="6">
        <v>5</v>
      </c>
      <c r="L37" s="6">
        <v>30</v>
      </c>
      <c r="M37" s="6">
        <v>150</v>
      </c>
    </row>
    <row r="38" spans="6:13" x14ac:dyDescent="0.25">
      <c r="F38" s="6">
        <v>1001</v>
      </c>
      <c r="G38" s="7">
        <v>45717</v>
      </c>
      <c r="H38" s="11">
        <v>3</v>
      </c>
      <c r="I38" s="6" t="s">
        <v>3</v>
      </c>
      <c r="J38" s="6" t="s">
        <v>8</v>
      </c>
      <c r="K38" s="6">
        <v>3</v>
      </c>
      <c r="L38" s="6">
        <v>500</v>
      </c>
      <c r="M38" s="6">
        <v>1500</v>
      </c>
    </row>
    <row r="39" spans="6:13" x14ac:dyDescent="0.25">
      <c r="F39" s="6">
        <v>1005</v>
      </c>
      <c r="G39" s="7">
        <v>45720</v>
      </c>
      <c r="H39" s="11">
        <v>3</v>
      </c>
      <c r="I39" s="6" t="s">
        <v>3</v>
      </c>
      <c r="J39" s="6" t="s">
        <v>8</v>
      </c>
      <c r="K39" s="6">
        <v>1</v>
      </c>
      <c r="L39" s="6">
        <v>500</v>
      </c>
      <c r="M39" s="6">
        <v>500</v>
      </c>
    </row>
    <row r="40" spans="6:13" x14ac:dyDescent="0.25">
      <c r="F40" s="6">
        <v>1004</v>
      </c>
      <c r="G40" s="7">
        <v>45719</v>
      </c>
      <c r="H40" s="11">
        <v>3</v>
      </c>
      <c r="I40" s="6" t="s">
        <v>6</v>
      </c>
      <c r="J40" s="6" t="s">
        <v>11</v>
      </c>
      <c r="K40" s="6">
        <v>2</v>
      </c>
      <c r="L40" s="6">
        <v>200</v>
      </c>
      <c r="M40" s="6">
        <v>400</v>
      </c>
    </row>
    <row r="41" spans="6:13" x14ac:dyDescent="0.25">
      <c r="F41" s="6">
        <v>1002</v>
      </c>
      <c r="G41" s="7">
        <v>45717</v>
      </c>
      <c r="H41" s="11">
        <v>3</v>
      </c>
      <c r="I41" s="6" t="s">
        <v>4</v>
      </c>
      <c r="J41" s="6" t="s">
        <v>9</v>
      </c>
      <c r="K41" s="6">
        <v>10</v>
      </c>
      <c r="L41" s="6">
        <v>20</v>
      </c>
      <c r="M41" s="6">
        <v>200</v>
      </c>
    </row>
  </sheetData>
  <sortState ref="A2:H6">
    <sortCondition ref="E2:E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5" sqref="G5"/>
    </sheetView>
  </sheetViews>
  <sheetFormatPr defaultRowHeight="15" x14ac:dyDescent="0.25"/>
  <cols>
    <col min="1" max="1" width="10.140625" bestFit="1" customWidth="1"/>
    <col min="2" max="2" width="13.7109375" bestFit="1" customWidth="1"/>
    <col min="3" max="3" width="16" bestFit="1" customWidth="1"/>
    <col min="4" max="4" width="13.42578125" bestFit="1" customWidth="1"/>
    <col min="5" max="5" width="12.85546875" bestFit="1" customWidth="1"/>
    <col min="6" max="6" width="20.85546875" bestFit="1" customWidth="1"/>
    <col min="7" max="7" width="20.28515625" bestFit="1" customWidth="1"/>
  </cols>
  <sheetData>
    <row r="1" spans="1:9" x14ac:dyDescent="0.25">
      <c r="A1" s="1" t="s">
        <v>2</v>
      </c>
      <c r="B1" s="1" t="s">
        <v>7</v>
      </c>
      <c r="C1" s="1" t="s">
        <v>15</v>
      </c>
      <c r="D1" s="1" t="s">
        <v>16</v>
      </c>
      <c r="E1" s="1" t="s">
        <v>17</v>
      </c>
      <c r="F1" s="9" t="s">
        <v>37</v>
      </c>
      <c r="G1" s="9" t="s">
        <v>35</v>
      </c>
      <c r="H1" s="9" t="s">
        <v>38</v>
      </c>
      <c r="I1" s="2"/>
    </row>
    <row r="2" spans="1:9" x14ac:dyDescent="0.25">
      <c r="A2" s="2" t="s">
        <v>3</v>
      </c>
      <c r="B2" s="2" t="s">
        <v>8</v>
      </c>
      <c r="C2" s="2">
        <v>3</v>
      </c>
      <c r="D2" s="2">
        <v>5</v>
      </c>
      <c r="E2" s="2">
        <v>500</v>
      </c>
      <c r="F2" s="2" t="str">
        <f>IF(C2&lt;D2,"Yes","No")</f>
        <v>Yes</v>
      </c>
      <c r="G2" s="2">
        <f>C2*E2</f>
        <v>1500</v>
      </c>
      <c r="H2" s="2">
        <f>MAX(G2:G5)</f>
        <v>3000</v>
      </c>
      <c r="I2" s="2"/>
    </row>
    <row r="3" spans="1:9" x14ac:dyDescent="0.25">
      <c r="A3" s="2" t="s">
        <v>4</v>
      </c>
      <c r="B3" s="2" t="s">
        <v>9</v>
      </c>
      <c r="C3" s="2">
        <v>50</v>
      </c>
      <c r="D3" s="2">
        <v>20</v>
      </c>
      <c r="E3" s="2">
        <v>20</v>
      </c>
      <c r="F3" s="2" t="str">
        <f t="shared" ref="F3:F5" si="0">IF(C3&lt;D3,"Yes","No")</f>
        <v>No</v>
      </c>
      <c r="G3" s="2">
        <f t="shared" ref="G3:G5" si="1">C3*E3</f>
        <v>1000</v>
      </c>
      <c r="H3" s="2"/>
      <c r="I3" s="2"/>
    </row>
    <row r="4" spans="1:9" x14ac:dyDescent="0.25">
      <c r="A4" s="2" t="s">
        <v>5</v>
      </c>
      <c r="B4" s="2" t="s">
        <v>10</v>
      </c>
      <c r="C4" s="2">
        <v>30</v>
      </c>
      <c r="D4" s="2">
        <v>10</v>
      </c>
      <c r="E4" s="2">
        <v>30</v>
      </c>
      <c r="F4" s="2" t="str">
        <f t="shared" si="0"/>
        <v>No</v>
      </c>
      <c r="G4" s="2">
        <f t="shared" si="1"/>
        <v>900</v>
      </c>
      <c r="H4" s="2"/>
      <c r="I4" s="2"/>
    </row>
    <row r="5" spans="1:9" x14ac:dyDescent="0.25">
      <c r="A5" s="2" t="s">
        <v>6</v>
      </c>
      <c r="B5" s="2" t="s">
        <v>11</v>
      </c>
      <c r="C5" s="2">
        <v>15</v>
      </c>
      <c r="D5" s="2">
        <v>5</v>
      </c>
      <c r="E5" s="2">
        <v>200</v>
      </c>
      <c r="F5" s="2" t="str">
        <f t="shared" si="0"/>
        <v>No</v>
      </c>
      <c r="G5" s="2">
        <f t="shared" si="1"/>
        <v>3000</v>
      </c>
      <c r="H5" s="2"/>
      <c r="I5" s="2"/>
    </row>
    <row r="10" spans="1:9" x14ac:dyDescent="0.25">
      <c r="D10">
        <f>SUMPRODUCT(C2:C5,E2:E5)</f>
        <v>6400</v>
      </c>
    </row>
  </sheetData>
  <conditionalFormatting sqref="F2">
    <cfRule type="containsText" dxfId="4" priority="6" operator="containsText" text="Yes">
      <formula>NOT(ISERROR(SEARCH("Yes",F2)))</formula>
    </cfRule>
    <cfRule type="containsText" dxfId="3" priority="7" operator="containsText" text="Yes">
      <formula>NOT(ISERROR(SEARCH("Yes",F2)))</formula>
    </cfRule>
  </conditionalFormatting>
  <conditionalFormatting sqref="H2">
    <cfRule type="colorScale" priority="4">
      <colorScale>
        <cfvo type="min"/>
        <cfvo type="max"/>
        <color rgb="FFFF0000"/>
        <color rgb="FF00B050"/>
      </colorScale>
    </cfRule>
    <cfRule type="cellIs" dxfId="2" priority="5" operator="equal">
      <formula>5000</formula>
    </cfRule>
  </conditionalFormatting>
  <conditionalFormatting sqref="B2:B5">
    <cfRule type="top10" dxfId="1" priority="3" rank="1"/>
  </conditionalFormatting>
  <conditionalFormatting sqref="G2">
    <cfRule type="top10" dxfId="0" priority="2" rank="1"/>
  </conditionalFormatting>
  <conditionalFormatting sqref="B1:B5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2" sqref="A2:A4"/>
    </sheetView>
  </sheetViews>
  <sheetFormatPr defaultRowHeight="15" x14ac:dyDescent="0.25"/>
  <cols>
    <col min="1" max="1" width="11.85546875" bestFit="1" customWidth="1"/>
    <col min="2" max="2" width="15.42578125" bestFit="1" customWidth="1"/>
    <col min="3" max="3" width="19.140625" bestFit="1" customWidth="1"/>
    <col min="4" max="4" width="14" bestFit="1" customWidth="1"/>
  </cols>
  <sheetData>
    <row r="1" spans="1:4" x14ac:dyDescent="0.25">
      <c r="A1" s="1" t="s">
        <v>18</v>
      </c>
      <c r="B1" s="1" t="s">
        <v>19</v>
      </c>
      <c r="C1" s="1" t="s">
        <v>20</v>
      </c>
      <c r="D1" s="1" t="s">
        <v>21</v>
      </c>
    </row>
    <row r="2" spans="1:4" x14ac:dyDescent="0.25">
      <c r="A2" s="2" t="s">
        <v>22</v>
      </c>
      <c r="B2" s="2" t="s">
        <v>25</v>
      </c>
      <c r="C2" s="3" t="s">
        <v>28</v>
      </c>
      <c r="D2" s="2">
        <v>1700</v>
      </c>
    </row>
    <row r="3" spans="1:4" x14ac:dyDescent="0.25">
      <c r="A3" s="2" t="s">
        <v>23</v>
      </c>
      <c r="B3" s="2" t="s">
        <v>26</v>
      </c>
      <c r="C3" s="3" t="s">
        <v>29</v>
      </c>
      <c r="D3" s="2">
        <v>350</v>
      </c>
    </row>
    <row r="4" spans="1:4" x14ac:dyDescent="0.25">
      <c r="A4" s="2" t="s">
        <v>24</v>
      </c>
      <c r="B4" s="2" t="s">
        <v>27</v>
      </c>
      <c r="C4" s="3" t="s">
        <v>30</v>
      </c>
      <c r="D4" s="2">
        <v>650</v>
      </c>
    </row>
    <row r="6" spans="1:4" x14ac:dyDescent="0.25">
      <c r="B6">
        <f>COUNTIF(D2:D4,"&gt;500")</f>
        <v>2</v>
      </c>
      <c r="C6" t="s">
        <v>40</v>
      </c>
    </row>
    <row r="7" spans="1:4" x14ac:dyDescent="0.25">
      <c r="B7">
        <f>AVERAGE(D2:D4)</f>
        <v>900</v>
      </c>
      <c r="C7" t="s">
        <v>39</v>
      </c>
    </row>
  </sheetData>
  <hyperlinks>
    <hyperlink ref="C2" r:id="rId1"/>
    <hyperlink ref="C3" r:id="rId2"/>
    <hyperlink ref="C4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0" sqref="A10"/>
    </sheetView>
  </sheetViews>
  <sheetFormatPr defaultColWidth="11.42578125" defaultRowHeight="15" x14ac:dyDescent="0.25"/>
  <cols>
    <col min="1" max="1" width="20" bestFit="1" customWidth="1"/>
    <col min="2" max="2" width="20.28515625" bestFit="1" customWidth="1"/>
    <col min="3" max="3" width="18.140625" bestFit="1" customWidth="1"/>
    <col min="4" max="4" width="22.7109375" bestFit="1" customWidth="1"/>
    <col min="5" max="5" width="20.28515625" bestFit="1" customWidth="1"/>
  </cols>
  <sheetData>
    <row r="1" spans="1:5" x14ac:dyDescent="0.25">
      <c r="A1" s="4" t="s">
        <v>31</v>
      </c>
      <c r="B1" s="4" t="s">
        <v>14</v>
      </c>
      <c r="C1" s="4" t="s">
        <v>33</v>
      </c>
      <c r="D1" s="4" t="s">
        <v>34</v>
      </c>
      <c r="E1" s="4" t="s">
        <v>35</v>
      </c>
    </row>
    <row r="2" spans="1:5" x14ac:dyDescent="0.25">
      <c r="A2" s="5" t="s">
        <v>32</v>
      </c>
      <c r="B2" s="5">
        <v>3000</v>
      </c>
      <c r="C2" s="5">
        <v>25</v>
      </c>
      <c r="D2" s="5">
        <v>3</v>
      </c>
      <c r="E2" s="5">
        <v>9000</v>
      </c>
    </row>
    <row r="4" spans="1:5" x14ac:dyDescent="0.25">
      <c r="A4" s="8" t="s">
        <v>2</v>
      </c>
      <c r="B4" s="10" t="s">
        <v>35</v>
      </c>
    </row>
    <row r="5" spans="1:5" x14ac:dyDescent="0.25">
      <c r="A5" s="6" t="s">
        <v>3</v>
      </c>
      <c r="B5" s="6">
        <f>VLOOKUP('Inventory Data'!A2,'Inventory Data'!A1:G5,7,0)</f>
        <v>1500</v>
      </c>
    </row>
    <row r="6" spans="1:5" x14ac:dyDescent="0.25">
      <c r="A6" s="6" t="s">
        <v>4</v>
      </c>
      <c r="B6" s="6">
        <f>VLOOKUP('Inventory Data'!A3,'Inventory Data'!A2:G6,7,0)</f>
        <v>1000</v>
      </c>
    </row>
    <row r="7" spans="1:5" x14ac:dyDescent="0.25">
      <c r="A7" s="6" t="s">
        <v>5</v>
      </c>
      <c r="B7" s="6">
        <f>VLOOKUP('Inventory Data'!A4,'Inventory Data'!A3:G7,7,0)</f>
        <v>900</v>
      </c>
    </row>
    <row r="8" spans="1:5" x14ac:dyDescent="0.25">
      <c r="A8" s="6" t="s">
        <v>6</v>
      </c>
      <c r="B8" s="6">
        <f>VLOOKUP('Inventory Data'!A5,'Inventory Data'!A4:G8,7,0)</f>
        <v>3000</v>
      </c>
    </row>
    <row r="10" spans="1:5" x14ac:dyDescent="0.25">
      <c r="A10" t="s">
        <v>41</v>
      </c>
    </row>
    <row r="12" spans="1:5" x14ac:dyDescent="0.25">
      <c r="A12" s="8" t="s">
        <v>18</v>
      </c>
      <c r="B12" s="8" t="s">
        <v>21</v>
      </c>
    </row>
    <row r="13" spans="1:5" x14ac:dyDescent="0.25">
      <c r="A13" s="6" t="s">
        <v>22</v>
      </c>
      <c r="B13" s="6">
        <f>VLOOKUP('Customer Data'!A2,'Customer Data'!A1:D4,4,0)</f>
        <v>1700</v>
      </c>
    </row>
    <row r="14" spans="1:5" x14ac:dyDescent="0.25">
      <c r="A14" s="6" t="s">
        <v>23</v>
      </c>
      <c r="B14" s="6">
        <f>VLOOKUP('Customer Data'!A3,'Customer Data'!A2:D5,4,0)</f>
        <v>350</v>
      </c>
    </row>
    <row r="15" spans="1:5" x14ac:dyDescent="0.25">
      <c r="A15" s="6" t="s">
        <v>24</v>
      </c>
      <c r="B15" s="6">
        <f>VLOOKUP('Customer Data'!A4,'Customer Data'!A3:D6,4,0)</f>
        <v>650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Sales Data</vt:lpstr>
      <vt:lpstr>Inventory Data</vt:lpstr>
      <vt:lpstr>Customer Data</vt:lpstr>
      <vt:lpstr>Monthly Summary</vt:lpstr>
      <vt:lpstr>'Sales Data'!Extract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</dc:creator>
  <cp:lastModifiedBy>KS</cp:lastModifiedBy>
  <dcterms:created xsi:type="dcterms:W3CDTF">2025-01-03T12:54:47Z</dcterms:created>
  <dcterms:modified xsi:type="dcterms:W3CDTF">2025-01-03T14:27:49Z</dcterms:modified>
</cp:coreProperties>
</file>