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uminkang/Desktop/*Revised by Jung Seok/"/>
    </mc:Choice>
  </mc:AlternateContent>
  <xr:revisionPtr revIDLastSave="0" documentId="13_ncr:1_{95BAB654-D72F-5D4C-9977-A5F4E525A51E}" xr6:coauthVersionLast="47" xr6:coauthVersionMax="47" xr10:uidLastSave="{00000000-0000-0000-0000-000000000000}"/>
  <bookViews>
    <workbookView xWindow="24340" yWindow="2520" windowWidth="51200" windowHeight="26800" firstSheet="45" activeTab="65" xr2:uid="{4FF68DFA-347A-4073-9FF4-34E6A928B305}"/>
  </bookViews>
  <sheets>
    <sheet name="Figure 1A" sheetId="1" r:id="rId1"/>
    <sheet name="Figure 1B" sheetId="2" r:id="rId2"/>
    <sheet name="Figure 1C" sheetId="3" r:id="rId3"/>
    <sheet name="Figure 1D" sheetId="4" r:id="rId4"/>
    <sheet name="Figure 1E" sheetId="5" r:id="rId5"/>
    <sheet name="Figure 1F" sheetId="6" r:id="rId6"/>
    <sheet name="Figure 1G" sheetId="7" r:id="rId7"/>
    <sheet name="Figure 1H" sheetId="8" r:id="rId8"/>
    <sheet name="Figure 1I" sheetId="9" r:id="rId9"/>
    <sheet name="Figure 2A" sheetId="10" r:id="rId10"/>
    <sheet name="Figure 2B" sheetId="11" r:id="rId11"/>
    <sheet name="Figure 2C" sheetId="12" r:id="rId12"/>
    <sheet name="Figure 2D" sheetId="13" r:id="rId13"/>
    <sheet name="Figure 2E" sheetId="14" r:id="rId14"/>
    <sheet name="Figure 2F" sheetId="15" r:id="rId15"/>
    <sheet name="Figure 2G" sheetId="16" r:id="rId16"/>
    <sheet name="Figure 3A" sheetId="18" r:id="rId17"/>
    <sheet name="Figure 3B" sheetId="19" r:id="rId18"/>
    <sheet name="Figure 3C" sheetId="20" r:id="rId19"/>
    <sheet name="Figure 2H" sheetId="17" r:id="rId20"/>
    <sheet name="Figure 3D" sheetId="21" r:id="rId21"/>
    <sheet name="Figure 3E" sheetId="22" r:id="rId22"/>
    <sheet name="Figure 3F" sheetId="23" r:id="rId23"/>
    <sheet name="Figure 3G" sheetId="24" r:id="rId24"/>
    <sheet name="Figure 3H" sheetId="33" r:id="rId25"/>
    <sheet name="Figure 3I" sheetId="25" r:id="rId26"/>
    <sheet name="Figure 4B" sheetId="27" r:id="rId27"/>
    <sheet name="Figure 4D" sheetId="28" r:id="rId28"/>
    <sheet name="Figure 4E" sheetId="29" r:id="rId29"/>
    <sheet name="Figure 4F" sheetId="30" r:id="rId30"/>
    <sheet name="Figure 4G" sheetId="31" r:id="rId31"/>
    <sheet name="Figure 4I" sheetId="32" r:id="rId32"/>
    <sheet name="Figure 5B" sheetId="35" r:id="rId33"/>
    <sheet name="Figure 5C" sheetId="36" r:id="rId34"/>
    <sheet name="Figure 5D" sheetId="37" r:id="rId35"/>
    <sheet name="Figure 5E" sheetId="34" r:id="rId36"/>
    <sheet name="Figure 5F" sheetId="38" r:id="rId37"/>
    <sheet name="Figure 5G" sheetId="39" r:id="rId38"/>
    <sheet name="Figure 6A" sheetId="40" r:id="rId39"/>
    <sheet name="Figure 6B" sheetId="41" r:id="rId40"/>
    <sheet name="Figure 6C" sheetId="42" r:id="rId41"/>
    <sheet name="Figure 6D" sheetId="43" r:id="rId42"/>
    <sheet name="Figure 6E" sheetId="44" r:id="rId43"/>
    <sheet name="Figure 6F" sheetId="45" r:id="rId44"/>
    <sheet name="Figure 7A" sheetId="46" r:id="rId45"/>
    <sheet name="Figure 7B" sheetId="47" r:id="rId46"/>
    <sheet name="Figure 7C" sheetId="48" r:id="rId47"/>
    <sheet name="Figure 7D" sheetId="49" r:id="rId48"/>
    <sheet name="Figure 7E" sheetId="50" r:id="rId49"/>
    <sheet name="Figure 7F" sheetId="51" r:id="rId50"/>
    <sheet name="Figure 8C" sheetId="54" r:id="rId51"/>
    <sheet name="Figure 8D" sheetId="55" r:id="rId52"/>
    <sheet name="Figure 8E" sheetId="56" r:id="rId53"/>
    <sheet name="Figure 8F" sheetId="57" r:id="rId54"/>
    <sheet name="Figure 8G" sheetId="58" r:id="rId55"/>
    <sheet name="Figure 8H" sheetId="59" r:id="rId56"/>
    <sheet name="Figure 8I" sheetId="60" r:id="rId57"/>
    <sheet name="Figure 8J" sheetId="61" r:id="rId58"/>
    <sheet name="Figure 8K" sheetId="62" r:id="rId59"/>
    <sheet name="Figure 8L" sheetId="63" r:id="rId60"/>
    <sheet name="Figure 8M" sheetId="64" r:id="rId61"/>
    <sheet name="Supple F1" sheetId="65" r:id="rId62"/>
    <sheet name="Supple F2" sheetId="67" r:id="rId63"/>
    <sheet name="Supple F3" sheetId="68" r:id="rId64"/>
    <sheet name="Supple F4" sheetId="69" r:id="rId65"/>
    <sheet name="Supple F5" sheetId="70" r:id="rId66"/>
    <sheet name="Supple F6" sheetId="66" r:id="rId67"/>
    <sheet name="Supple F7" sheetId="72" r:id="rId68"/>
    <sheet name="Supple F8" sheetId="71" r:id="rId69"/>
    <sheet name="Supple F9" sheetId="73" r:id="rId70"/>
    <sheet name="Supple F10" sheetId="74" r:id="rId71"/>
    <sheet name="Supple F11" sheetId="77" r:id="rId72"/>
    <sheet name="Supple F12" sheetId="75" r:id="rId73"/>
    <sheet name="Supple F14" sheetId="76" r:id="rId7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6" i="25" l="1"/>
  <c r="C106" i="25"/>
  <c r="J105" i="25"/>
  <c r="C105" i="25"/>
  <c r="J104" i="25"/>
  <c r="C104" i="25"/>
  <c r="J103" i="25"/>
  <c r="C103" i="25"/>
  <c r="J102" i="25"/>
  <c r="C102" i="25"/>
  <c r="J101" i="25"/>
  <c r="C101" i="25"/>
  <c r="J100" i="25"/>
  <c r="C100" i="25"/>
  <c r="J99" i="25"/>
  <c r="C99" i="25"/>
  <c r="K95" i="25"/>
  <c r="J95" i="25"/>
  <c r="I95" i="25"/>
  <c r="I106" i="25" s="1"/>
  <c r="K106" i="25" s="1"/>
  <c r="D95" i="25"/>
  <c r="C95" i="25"/>
  <c r="B95" i="25"/>
  <c r="B106" i="25" s="1"/>
  <c r="D106" i="25" s="1"/>
  <c r="K94" i="25"/>
  <c r="J94" i="25"/>
  <c r="I94" i="25"/>
  <c r="I105" i="25" s="1"/>
  <c r="K105" i="25" s="1"/>
  <c r="D94" i="25"/>
  <c r="C94" i="25"/>
  <c r="B94" i="25"/>
  <c r="B105" i="25" s="1"/>
  <c r="D105" i="25" s="1"/>
  <c r="K93" i="25"/>
  <c r="J93" i="25"/>
  <c r="I93" i="25"/>
  <c r="I104" i="25" s="1"/>
  <c r="K104" i="25" s="1"/>
  <c r="D93" i="25"/>
  <c r="C93" i="25"/>
  <c r="B93" i="25"/>
  <c r="B104" i="25" s="1"/>
  <c r="D104" i="25" s="1"/>
  <c r="K92" i="25"/>
  <c r="J92" i="25"/>
  <c r="I92" i="25"/>
  <c r="I103" i="25" s="1"/>
  <c r="K103" i="25" s="1"/>
  <c r="D92" i="25"/>
  <c r="C92" i="25"/>
  <c r="B92" i="25"/>
  <c r="B103" i="25" s="1"/>
  <c r="D103" i="25" s="1"/>
  <c r="K91" i="25"/>
  <c r="J91" i="25"/>
  <c r="I91" i="25"/>
  <c r="I102" i="25" s="1"/>
  <c r="K102" i="25" s="1"/>
  <c r="D91" i="25"/>
  <c r="C91" i="25"/>
  <c r="B91" i="25"/>
  <c r="B102" i="25" s="1"/>
  <c r="D102" i="25" s="1"/>
  <c r="K90" i="25"/>
  <c r="J90" i="25"/>
  <c r="I90" i="25"/>
  <c r="I101" i="25" s="1"/>
  <c r="K101" i="25" s="1"/>
  <c r="D90" i="25"/>
  <c r="C90" i="25"/>
  <c r="B90" i="25"/>
  <c r="B101" i="25" s="1"/>
  <c r="D101" i="25" s="1"/>
  <c r="K89" i="25"/>
  <c r="J89" i="25"/>
  <c r="I89" i="25"/>
  <c r="I100" i="25" s="1"/>
  <c r="K100" i="25" s="1"/>
  <c r="D89" i="25"/>
  <c r="C89" i="25"/>
  <c r="B89" i="25"/>
  <c r="B100" i="25" s="1"/>
  <c r="D100" i="25" s="1"/>
  <c r="K88" i="25"/>
  <c r="J88" i="25"/>
  <c r="I88" i="25"/>
  <c r="I99" i="25" s="1"/>
  <c r="K99" i="25" s="1"/>
  <c r="D88" i="25"/>
  <c r="C88" i="25"/>
  <c r="B88" i="25"/>
  <c r="B99" i="25" s="1"/>
  <c r="D99" i="25" s="1"/>
  <c r="J70" i="25"/>
  <c r="C70" i="25"/>
  <c r="J69" i="25"/>
  <c r="C69" i="25"/>
  <c r="J68" i="25"/>
  <c r="C68" i="25"/>
  <c r="J67" i="25"/>
  <c r="C67" i="25"/>
  <c r="J66" i="25"/>
  <c r="C66" i="25"/>
  <c r="J65" i="25"/>
  <c r="C65" i="25"/>
  <c r="J64" i="25"/>
  <c r="C64" i="25"/>
  <c r="J63" i="25"/>
  <c r="C63" i="25"/>
  <c r="K59" i="25"/>
  <c r="J59" i="25"/>
  <c r="I59" i="25"/>
  <c r="I70" i="25" s="1"/>
  <c r="K70" i="25" s="1"/>
  <c r="D59" i="25"/>
  <c r="C59" i="25"/>
  <c r="B59" i="25"/>
  <c r="B70" i="25" s="1"/>
  <c r="D70" i="25" s="1"/>
  <c r="K58" i="25"/>
  <c r="J58" i="25"/>
  <c r="I58" i="25"/>
  <c r="I69" i="25" s="1"/>
  <c r="K69" i="25" s="1"/>
  <c r="D58" i="25"/>
  <c r="C58" i="25"/>
  <c r="B58" i="25"/>
  <c r="B69" i="25" s="1"/>
  <c r="D69" i="25" s="1"/>
  <c r="K57" i="25"/>
  <c r="J57" i="25"/>
  <c r="I57" i="25"/>
  <c r="I68" i="25" s="1"/>
  <c r="K68" i="25" s="1"/>
  <c r="D57" i="25"/>
  <c r="C57" i="25"/>
  <c r="B57" i="25"/>
  <c r="B68" i="25" s="1"/>
  <c r="D68" i="25" s="1"/>
  <c r="K56" i="25"/>
  <c r="J56" i="25"/>
  <c r="I56" i="25"/>
  <c r="I67" i="25" s="1"/>
  <c r="K67" i="25" s="1"/>
  <c r="D56" i="25"/>
  <c r="C56" i="25"/>
  <c r="B56" i="25"/>
  <c r="B67" i="25" s="1"/>
  <c r="D67" i="25" s="1"/>
  <c r="K55" i="25"/>
  <c r="J55" i="25"/>
  <c r="I55" i="25"/>
  <c r="I66" i="25" s="1"/>
  <c r="K66" i="25" s="1"/>
  <c r="D55" i="25"/>
  <c r="C55" i="25"/>
  <c r="B55" i="25"/>
  <c r="B66" i="25" s="1"/>
  <c r="D66" i="25" s="1"/>
  <c r="K54" i="25"/>
  <c r="J54" i="25"/>
  <c r="I54" i="25"/>
  <c r="I65" i="25" s="1"/>
  <c r="K65" i="25" s="1"/>
  <c r="D54" i="25"/>
  <c r="C54" i="25"/>
  <c r="B54" i="25"/>
  <c r="B65" i="25" s="1"/>
  <c r="D65" i="25" s="1"/>
  <c r="K53" i="25"/>
  <c r="J53" i="25"/>
  <c r="I53" i="25"/>
  <c r="I64" i="25" s="1"/>
  <c r="K64" i="25" s="1"/>
  <c r="D53" i="25"/>
  <c r="C53" i="25"/>
  <c r="B53" i="25"/>
  <c r="B64" i="25" s="1"/>
  <c r="D64" i="25" s="1"/>
  <c r="K52" i="25"/>
  <c r="J52" i="25"/>
  <c r="I52" i="25"/>
  <c r="I63" i="25" s="1"/>
  <c r="K63" i="25" s="1"/>
  <c r="D52" i="25"/>
  <c r="C52" i="25"/>
  <c r="B52" i="25"/>
  <c r="B63" i="25" s="1"/>
  <c r="D63" i="25" s="1"/>
  <c r="J35" i="25"/>
  <c r="C35" i="25"/>
  <c r="B35" i="25"/>
  <c r="D35" i="25" s="1"/>
  <c r="J34" i="25"/>
  <c r="C34" i="25"/>
  <c r="J33" i="25"/>
  <c r="C33" i="25"/>
  <c r="J32" i="25"/>
  <c r="C32" i="25"/>
  <c r="J31" i="25"/>
  <c r="C31" i="25"/>
  <c r="J30" i="25"/>
  <c r="C30" i="25"/>
  <c r="J29" i="25"/>
  <c r="C29" i="25"/>
  <c r="J28" i="25"/>
  <c r="C28" i="25"/>
  <c r="K24" i="25"/>
  <c r="J24" i="25"/>
  <c r="I24" i="25"/>
  <c r="I35" i="25" s="1"/>
  <c r="K35" i="25" s="1"/>
  <c r="D24" i="25"/>
  <c r="C24" i="25"/>
  <c r="B24" i="25"/>
  <c r="K23" i="25"/>
  <c r="J23" i="25"/>
  <c r="I23" i="25"/>
  <c r="I34" i="25" s="1"/>
  <c r="K34" i="25" s="1"/>
  <c r="D23" i="25"/>
  <c r="C23" i="25"/>
  <c r="B23" i="25"/>
  <c r="B34" i="25" s="1"/>
  <c r="D34" i="25" s="1"/>
  <c r="K22" i="25"/>
  <c r="J22" i="25"/>
  <c r="I22" i="25"/>
  <c r="I33" i="25" s="1"/>
  <c r="K33" i="25" s="1"/>
  <c r="D22" i="25"/>
  <c r="C22" i="25"/>
  <c r="B22" i="25"/>
  <c r="B33" i="25" s="1"/>
  <c r="D33" i="25" s="1"/>
  <c r="K21" i="25"/>
  <c r="J21" i="25"/>
  <c r="I21" i="25"/>
  <c r="I32" i="25" s="1"/>
  <c r="K32" i="25" s="1"/>
  <c r="D21" i="25"/>
  <c r="C21" i="25"/>
  <c r="B21" i="25"/>
  <c r="B32" i="25" s="1"/>
  <c r="D32" i="25" s="1"/>
  <c r="K20" i="25"/>
  <c r="J20" i="25"/>
  <c r="I20" i="25"/>
  <c r="I31" i="25" s="1"/>
  <c r="K31" i="25" s="1"/>
  <c r="D20" i="25"/>
  <c r="C20" i="25"/>
  <c r="B20" i="25"/>
  <c r="B31" i="25" s="1"/>
  <c r="D31" i="25" s="1"/>
  <c r="K19" i="25"/>
  <c r="J19" i="25"/>
  <c r="I19" i="25"/>
  <c r="I30" i="25" s="1"/>
  <c r="K30" i="25" s="1"/>
  <c r="D19" i="25"/>
  <c r="C19" i="25"/>
  <c r="B19" i="25"/>
  <c r="B30" i="25" s="1"/>
  <c r="D30" i="25" s="1"/>
  <c r="K18" i="25"/>
  <c r="J18" i="25"/>
  <c r="I18" i="25"/>
  <c r="I29" i="25" s="1"/>
  <c r="K29" i="25" s="1"/>
  <c r="D18" i="25"/>
  <c r="C18" i="25"/>
  <c r="B18" i="25"/>
  <c r="B29" i="25" s="1"/>
  <c r="D29" i="25" s="1"/>
  <c r="K17" i="25"/>
  <c r="J17" i="25"/>
  <c r="I17" i="25"/>
  <c r="I28" i="25" s="1"/>
  <c r="K28" i="25" s="1"/>
  <c r="D17" i="25"/>
  <c r="C17" i="25"/>
  <c r="B17" i="25"/>
  <c r="B28" i="25" s="1"/>
  <c r="D28" i="25" s="1"/>
</calcChain>
</file>

<file path=xl/sharedStrings.xml><?xml version="1.0" encoding="utf-8"?>
<sst xmlns="http://schemas.openxmlformats.org/spreadsheetml/2006/main" count="2584" uniqueCount="476">
  <si>
    <t>Figure 1A</t>
    <phoneticPr fontId="1" type="noConversion"/>
  </si>
  <si>
    <t>Cell viability of KD alone&gt;85%; KD+cisplatin&lt;75%</t>
    <phoneticPr fontId="1" type="noConversion"/>
  </si>
  <si>
    <t>Cell viability of Knockdown (KD) alone&lt;85%</t>
    <phoneticPr fontId="1" type="noConversion"/>
  </si>
  <si>
    <t>n=1</t>
    <phoneticPr fontId="1" type="noConversion"/>
  </si>
  <si>
    <t>n=2</t>
  </si>
  <si>
    <t>n=3</t>
  </si>
  <si>
    <t>AADAC</t>
  </si>
  <si>
    <t>AADACL1</t>
  </si>
  <si>
    <t>AADACL4</t>
  </si>
  <si>
    <t>AANAT</t>
  </si>
  <si>
    <t>ACAT1</t>
  </si>
  <si>
    <t>ACAT2</t>
  </si>
  <si>
    <t>ADA2</t>
  </si>
  <si>
    <t>ADAD2</t>
  </si>
  <si>
    <t>AK6</t>
  </si>
  <si>
    <t>AMDHD2</t>
  </si>
  <si>
    <t>ARID4B</t>
  </si>
  <si>
    <t>CASD1</t>
  </si>
  <si>
    <t>CDY</t>
  </si>
  <si>
    <t>CML3</t>
  </si>
  <si>
    <t>CRAT</t>
  </si>
  <si>
    <t>DBT</t>
  </si>
  <si>
    <t>DLAT</t>
  </si>
  <si>
    <t>EP300</t>
  </si>
  <si>
    <t>ESCO1</t>
  </si>
  <si>
    <t>FASN</t>
  </si>
  <si>
    <t>GCAT</t>
  </si>
  <si>
    <t>GNA1</t>
  </si>
  <si>
    <t>HAT1</t>
  </si>
  <si>
    <t>HDAC11</t>
  </si>
  <si>
    <t>HDAC4</t>
  </si>
  <si>
    <t>HDAC8</t>
  </si>
  <si>
    <t>HDAC9</t>
  </si>
  <si>
    <t>KAT2A</t>
  </si>
  <si>
    <t>KAT2B</t>
  </si>
  <si>
    <t>KAT9</t>
  </si>
  <si>
    <t>KRT23</t>
  </si>
  <si>
    <t>LPCAT1</t>
  </si>
  <si>
    <t>LPCAT2</t>
  </si>
  <si>
    <t>LRCH4</t>
  </si>
  <si>
    <t>MRGBP</t>
  </si>
  <si>
    <t>MTA2</t>
  </si>
  <si>
    <t>MYST1</t>
  </si>
  <si>
    <t>MYST2</t>
  </si>
  <si>
    <t>MYST3</t>
  </si>
  <si>
    <t>MYST4</t>
  </si>
  <si>
    <t>NAA10</t>
  </si>
  <si>
    <t>NAA16</t>
  </si>
  <si>
    <t>NAA20</t>
  </si>
  <si>
    <t>NAA25</t>
  </si>
  <si>
    <t>NAA30</t>
  </si>
  <si>
    <t>NAA38</t>
  </si>
  <si>
    <t>NAA40</t>
  </si>
  <si>
    <t>NAGS</t>
  </si>
  <si>
    <t>NAT1</t>
  </si>
  <si>
    <t>NAT2</t>
  </si>
  <si>
    <t>NAT6</t>
  </si>
  <si>
    <t>NAT8</t>
  </si>
  <si>
    <t>NAT8B</t>
  </si>
  <si>
    <t>NDST1</t>
  </si>
  <si>
    <t>NDST2</t>
  </si>
  <si>
    <t>NDST3</t>
  </si>
  <si>
    <t>NDST4</t>
  </si>
  <si>
    <t>NOC2L</t>
  </si>
  <si>
    <t>OGA</t>
  </si>
  <si>
    <t>PIGL</t>
  </si>
  <si>
    <t>RBBP7</t>
  </si>
  <si>
    <t>SAP18</t>
  </si>
  <si>
    <t>SAP30</t>
  </si>
  <si>
    <t>SAP30L</t>
  </si>
  <si>
    <t>SAT</t>
  </si>
  <si>
    <t>SAT2</t>
  </si>
  <si>
    <t>SATL1</t>
  </si>
  <si>
    <t>SF3B3</t>
  </si>
  <si>
    <t>SHEP1</t>
  </si>
  <si>
    <t>SIN3A</t>
  </si>
  <si>
    <t>SIRT5</t>
  </si>
  <si>
    <t>SLC38A3</t>
  </si>
  <si>
    <t>SLPI</t>
  </si>
  <si>
    <t>SUDS3</t>
  </si>
  <si>
    <t>Figure 1B</t>
    <phoneticPr fontId="1" type="noConversion"/>
  </si>
  <si>
    <t>KB-3-1cisR</t>
  </si>
  <si>
    <t>A549cisR</t>
  </si>
  <si>
    <t>H1299</t>
  </si>
  <si>
    <t>Figure 1C</t>
    <phoneticPr fontId="1" type="noConversion"/>
  </si>
  <si>
    <t>Bladder</t>
  </si>
  <si>
    <t>Breast</t>
  </si>
  <si>
    <t>cervical</t>
  </si>
  <si>
    <t>esophageal adeno</t>
  </si>
  <si>
    <t>hnscc</t>
  </si>
  <si>
    <t>luad</t>
  </si>
  <si>
    <t>lusc</t>
  </si>
  <si>
    <t>ovary</t>
  </si>
  <si>
    <t>pancreatic ductal adenocarcinoma</t>
  </si>
  <si>
    <t>stomach</t>
  </si>
  <si>
    <t>Figure 1D</t>
    <phoneticPr fontId="1" type="noConversion"/>
  </si>
  <si>
    <t>IC50</t>
    <phoneticPr fontId="1" type="noConversion"/>
  </si>
  <si>
    <t>A549cisR</t>
    <phoneticPr fontId="1" type="noConversion"/>
  </si>
  <si>
    <t>pLKO.1</t>
  </si>
  <si>
    <t>DLAT #1</t>
    <phoneticPr fontId="1" type="noConversion"/>
  </si>
  <si>
    <t>DLAT #2</t>
    <phoneticPr fontId="1" type="noConversion"/>
  </si>
  <si>
    <t>KB-3-1cisR</t>
    <phoneticPr fontId="1" type="noConversion"/>
  </si>
  <si>
    <t>PCI-37B</t>
    <phoneticPr fontId="1" type="noConversion"/>
  </si>
  <si>
    <t>H1299</t>
    <phoneticPr fontId="1" type="noConversion"/>
  </si>
  <si>
    <t>Figure 1E</t>
    <phoneticPr fontId="1" type="noConversion"/>
  </si>
  <si>
    <t>Colony formation assay</t>
    <phoneticPr fontId="1" type="noConversion"/>
  </si>
  <si>
    <t>shDLAT #1</t>
    <phoneticPr fontId="1" type="noConversion"/>
  </si>
  <si>
    <t>shDLAT #2</t>
    <phoneticPr fontId="1" type="noConversion"/>
  </si>
  <si>
    <t>pLKO.1 + 2 μg/ml cisplatin</t>
  </si>
  <si>
    <t>shDLAT #1 + 2 μg/ml cisplatin</t>
    <phoneticPr fontId="1" type="noConversion"/>
  </si>
  <si>
    <t>shDLAT #2 + 2 μg/ml cisplatin</t>
    <phoneticPr fontId="1" type="noConversion"/>
  </si>
  <si>
    <t>pLKO.1 + 5 μg/ml cisplatin</t>
    <phoneticPr fontId="1" type="noConversion"/>
  </si>
  <si>
    <t>shDLAT #1 + 5 μg/ml cisplatin</t>
    <phoneticPr fontId="1" type="noConversion"/>
  </si>
  <si>
    <t>shDLAT #2 + 5 μg/ml cisplatin</t>
    <phoneticPr fontId="1" type="noConversion"/>
  </si>
  <si>
    <t>Figure 1F</t>
    <phoneticPr fontId="1" type="noConversion"/>
  </si>
  <si>
    <t>Apoptotic death</t>
    <phoneticPr fontId="1" type="noConversion"/>
  </si>
  <si>
    <t>Cell viability</t>
    <phoneticPr fontId="1" type="noConversion"/>
  </si>
  <si>
    <t>pLKO.1 + cisplatin</t>
  </si>
  <si>
    <t>shDLAT #1 + cisplatin</t>
    <phoneticPr fontId="1" type="noConversion"/>
  </si>
  <si>
    <t>shDLAT #2 + cisplatin</t>
    <phoneticPr fontId="1" type="noConversion"/>
  </si>
  <si>
    <t>n=4</t>
  </si>
  <si>
    <t>Figure 1G</t>
    <phoneticPr fontId="1" type="noConversion"/>
  </si>
  <si>
    <t>Day after xenograft</t>
    <phoneticPr fontId="1" type="noConversion"/>
  </si>
  <si>
    <t>pLKO.1 + cis</t>
  </si>
  <si>
    <t>shDLAT #1 + cis</t>
    <phoneticPr fontId="1" type="noConversion"/>
  </si>
  <si>
    <t>shDLAT #2 + cis</t>
    <phoneticPr fontId="1" type="noConversion"/>
  </si>
  <si>
    <t>Figure 1H</t>
    <phoneticPr fontId="1" type="noConversion"/>
  </si>
  <si>
    <t>n=5</t>
  </si>
  <si>
    <t>n=6</t>
  </si>
  <si>
    <t>n=7</t>
  </si>
  <si>
    <t>n=8</t>
  </si>
  <si>
    <t>Figure 1I</t>
    <phoneticPr fontId="1" type="noConversion"/>
  </si>
  <si>
    <t>Figure 2A</t>
    <phoneticPr fontId="1" type="noConversion"/>
  </si>
  <si>
    <t>pLKO.1+pLHCX+cis</t>
    <phoneticPr fontId="1" type="noConversion"/>
  </si>
  <si>
    <t>pLHCX+shDLAT+cis</t>
    <phoneticPr fontId="1" type="noConversion"/>
  </si>
  <si>
    <t>shDLAT+DLAT(WT)+cis</t>
    <phoneticPr fontId="1" type="noConversion"/>
  </si>
  <si>
    <t>shDLAT+DLAT(delta B)+cis</t>
    <phoneticPr fontId="1" type="noConversion"/>
  </si>
  <si>
    <t>Figure 2B</t>
    <phoneticPr fontId="1" type="noConversion"/>
  </si>
  <si>
    <t>PDC activity</t>
    <phoneticPr fontId="1" type="noConversion"/>
  </si>
  <si>
    <t>shDLAT</t>
  </si>
  <si>
    <t>pLKO.1+cis</t>
    <phoneticPr fontId="1" type="noConversion"/>
  </si>
  <si>
    <t>shDLAT+cis</t>
    <phoneticPr fontId="1" type="noConversion"/>
  </si>
  <si>
    <t>Figure 2C</t>
    <phoneticPr fontId="1" type="noConversion"/>
  </si>
  <si>
    <t>Figure 2D</t>
    <phoneticPr fontId="1" type="noConversion"/>
  </si>
  <si>
    <t>Figure 2E</t>
    <phoneticPr fontId="1" type="noConversion"/>
  </si>
  <si>
    <t>Control</t>
  </si>
  <si>
    <t>DCA</t>
    <phoneticPr fontId="1" type="noConversion"/>
  </si>
  <si>
    <t>Cisplatin</t>
    <phoneticPr fontId="1" type="noConversion"/>
  </si>
  <si>
    <t xml:space="preserve">Cisplatin + DCA </t>
    <phoneticPr fontId="1" type="noConversion"/>
  </si>
  <si>
    <t>Figure 2F</t>
    <phoneticPr fontId="1" type="noConversion"/>
  </si>
  <si>
    <t>Acetyl-CoA level</t>
    <phoneticPr fontId="1" type="noConversion"/>
  </si>
  <si>
    <t>Control+cis</t>
    <phoneticPr fontId="1" type="noConversion"/>
  </si>
  <si>
    <t>shDLAT+Flag-ACSS1 O/E+cis</t>
    <phoneticPr fontId="1" type="noConversion"/>
  </si>
  <si>
    <t>Figure 2G</t>
    <phoneticPr fontId="1" type="noConversion"/>
  </si>
  <si>
    <t>shE1</t>
  </si>
  <si>
    <r>
      <t xml:space="preserve">pLKO.1 + </t>
    </r>
    <r>
      <rPr>
        <sz val="10"/>
        <rFont val="맑은 고딕"/>
        <family val="2"/>
        <charset val="129"/>
      </rPr>
      <t>cis</t>
    </r>
    <phoneticPr fontId="1" type="noConversion"/>
  </si>
  <si>
    <t>shE1 + cis</t>
    <phoneticPr fontId="1" type="noConversion"/>
  </si>
  <si>
    <t>shE1 + cis</t>
  </si>
  <si>
    <t>Figure 2H</t>
    <phoneticPr fontId="1" type="noConversion"/>
  </si>
  <si>
    <t>shE3</t>
    <phoneticPr fontId="1" type="noConversion"/>
  </si>
  <si>
    <t>shE3 + cis</t>
    <phoneticPr fontId="1" type="noConversion"/>
  </si>
  <si>
    <t>Figure 3A</t>
    <phoneticPr fontId="1" type="noConversion"/>
  </si>
  <si>
    <t>Cisplatin DNA adduct</t>
    <phoneticPr fontId="1" type="noConversion"/>
  </si>
  <si>
    <t>pLKO.1 + cis</t>
    <phoneticPr fontId="1" type="noConversion"/>
  </si>
  <si>
    <t>shDLAT + cis</t>
    <phoneticPr fontId="1" type="noConversion"/>
  </si>
  <si>
    <r>
      <t>p-</t>
    </r>
    <r>
      <rPr>
        <b/>
        <sz val="11"/>
        <rFont val="Times New Roman"/>
        <family val="1"/>
      </rPr>
      <t>γ</t>
    </r>
    <r>
      <rPr>
        <b/>
        <sz val="11"/>
        <rFont val="맑은 고딕"/>
        <family val="3"/>
        <charset val="129"/>
      </rPr>
      <t>H2AX</t>
    </r>
    <phoneticPr fontId="1" type="noConversion"/>
  </si>
  <si>
    <t>p-53BP1</t>
    <phoneticPr fontId="1" type="noConversion"/>
  </si>
  <si>
    <t>Figure 3B</t>
    <phoneticPr fontId="1" type="noConversion"/>
  </si>
  <si>
    <t>ATP level</t>
    <phoneticPr fontId="1" type="noConversion"/>
  </si>
  <si>
    <t>Global protein synthase</t>
    <phoneticPr fontId="1" type="noConversion"/>
  </si>
  <si>
    <t>Global RNA synthase</t>
    <phoneticPr fontId="1" type="noConversion"/>
  </si>
  <si>
    <t>pLKO.1 + Cis</t>
    <phoneticPr fontId="1" type="noConversion"/>
  </si>
  <si>
    <t>shDLAT + Cis</t>
    <phoneticPr fontId="1" type="noConversion"/>
  </si>
  <si>
    <t>Figure 3C</t>
    <phoneticPr fontId="1" type="noConversion"/>
  </si>
  <si>
    <t>ROS level</t>
    <phoneticPr fontId="1" type="noConversion"/>
  </si>
  <si>
    <t>Figure 3D</t>
    <phoneticPr fontId="1" type="noConversion"/>
  </si>
  <si>
    <t>shDLAT + Cis + NAC</t>
    <phoneticPr fontId="1" type="noConversion"/>
  </si>
  <si>
    <t>Figure 3E</t>
    <phoneticPr fontId="1" type="noConversion"/>
  </si>
  <si>
    <t>mitoSOX staining</t>
    <phoneticPr fontId="1" type="noConversion"/>
  </si>
  <si>
    <t>shDLAT+cis+mito-Tempo</t>
    <phoneticPr fontId="1" type="noConversion"/>
  </si>
  <si>
    <t>Figure 3F</t>
    <phoneticPr fontId="1" type="noConversion"/>
  </si>
  <si>
    <t>H2O2 level</t>
    <phoneticPr fontId="1" type="noConversion"/>
  </si>
  <si>
    <t>pLKO.1+cis</t>
  </si>
  <si>
    <t>shDLAT+cis</t>
  </si>
  <si>
    <t>shDLAT+Flag-catalase+cis</t>
  </si>
  <si>
    <t>Figure 3G</t>
    <phoneticPr fontId="1" type="noConversion"/>
  </si>
  <si>
    <t>Figure 3H</t>
    <phoneticPr fontId="1" type="noConversion"/>
  </si>
  <si>
    <t>Figure 3I</t>
    <phoneticPr fontId="1" type="noConversion"/>
  </si>
  <si>
    <t>ROS</t>
    <phoneticPr fontId="1" type="noConversion"/>
  </si>
  <si>
    <t>vector-1</t>
  </si>
  <si>
    <t>vector-2</t>
  </si>
  <si>
    <t>vector-3</t>
  </si>
  <si>
    <t>shDLAT-1</t>
  </si>
  <si>
    <t>shDLAT-2</t>
  </si>
  <si>
    <t>shDLAT-3</t>
  </si>
  <si>
    <t>non-treatment</t>
  </si>
  <si>
    <t>Carboplatin</t>
    <phoneticPr fontId="1" type="noConversion"/>
  </si>
  <si>
    <t>Gemcitabine</t>
    <phoneticPr fontId="1" type="noConversion"/>
  </si>
  <si>
    <t>Etoposide</t>
    <phoneticPr fontId="1" type="noConversion"/>
  </si>
  <si>
    <t>Pemetrexed</t>
    <phoneticPr fontId="1" type="noConversion"/>
  </si>
  <si>
    <t>Paclitaxel</t>
    <phoneticPr fontId="1" type="noConversion"/>
  </si>
  <si>
    <t>Erlotinib</t>
    <phoneticPr fontId="1" type="noConversion"/>
  </si>
  <si>
    <t>Relative data (calculated)</t>
  </si>
  <si>
    <t>(divided by shRNA)</t>
  </si>
  <si>
    <t>value1</t>
  </si>
  <si>
    <t>value2</t>
  </si>
  <si>
    <t>value3</t>
  </si>
  <si>
    <t>avg</t>
  </si>
  <si>
    <t>p-value</t>
  </si>
  <si>
    <t>inhibition rate</t>
  </si>
  <si>
    <t>Growth inhibition</t>
    <phoneticPr fontId="1" type="noConversion"/>
  </si>
  <si>
    <t>(divided by pLKO)</t>
  </si>
  <si>
    <t>Figure 4B</t>
    <phoneticPr fontId="1" type="noConversion"/>
  </si>
  <si>
    <t>Figure 4D</t>
    <phoneticPr fontId="1" type="noConversion"/>
  </si>
  <si>
    <t>shMTHFD2</t>
  </si>
  <si>
    <t>shMTHFD2+cis</t>
    <phoneticPr fontId="1" type="noConversion"/>
  </si>
  <si>
    <t>Figure 4E</t>
    <phoneticPr fontId="1" type="noConversion"/>
  </si>
  <si>
    <t>CTL</t>
  </si>
  <si>
    <t>DS18561882</t>
    <phoneticPr fontId="1" type="noConversion"/>
  </si>
  <si>
    <t>cisplatin</t>
  </si>
  <si>
    <t>DS18561882+cisplatin</t>
    <phoneticPr fontId="1" type="noConversion"/>
  </si>
  <si>
    <t>Figure 4F</t>
    <phoneticPr fontId="1" type="noConversion"/>
  </si>
  <si>
    <t>LY345899</t>
    <phoneticPr fontId="1" type="noConversion"/>
  </si>
  <si>
    <t>LY345899+cisplatin</t>
    <phoneticPr fontId="1" type="noConversion"/>
  </si>
  <si>
    <t>Figure 4G</t>
    <phoneticPr fontId="1" type="noConversion"/>
  </si>
  <si>
    <t>Figure 4I</t>
    <phoneticPr fontId="1" type="noConversion"/>
  </si>
  <si>
    <t>Figure 5D</t>
    <phoneticPr fontId="1" type="noConversion"/>
  </si>
  <si>
    <t>MTHFD2 activity</t>
    <phoneticPr fontId="1" type="noConversion"/>
  </si>
  <si>
    <t>MTHFD2 (WT)</t>
  </si>
  <si>
    <t>MTHFD2 (K44R)</t>
  </si>
  <si>
    <t>MTHFD2 (K50R)</t>
  </si>
  <si>
    <t>Figure 5E</t>
    <phoneticPr fontId="1" type="noConversion"/>
  </si>
  <si>
    <t>Figure 5F</t>
    <phoneticPr fontId="1" type="noConversion"/>
  </si>
  <si>
    <t>Figure 5G</t>
    <phoneticPr fontId="1" type="noConversion"/>
  </si>
  <si>
    <t>shDLAT+K44Q+cis</t>
    <phoneticPr fontId="1" type="noConversion"/>
  </si>
  <si>
    <t>shDLAT+K44R+cis</t>
    <phoneticPr fontId="1" type="noConversion"/>
  </si>
  <si>
    <t>Figure 5H</t>
    <phoneticPr fontId="1" type="noConversion"/>
  </si>
  <si>
    <t>CTL+cis</t>
    <phoneticPr fontId="1" type="noConversion"/>
  </si>
  <si>
    <t>shDLAT+Flag-MTHFD2 (K44Q)+cis</t>
    <phoneticPr fontId="1" type="noConversion"/>
  </si>
  <si>
    <t>shDLAT+Flag-MTHFD2 (K44R)+cis</t>
    <phoneticPr fontId="1" type="noConversion"/>
  </si>
  <si>
    <t>NADPH</t>
    <phoneticPr fontId="1" type="noConversion"/>
  </si>
  <si>
    <t>GSH/GSSG</t>
    <phoneticPr fontId="1" type="noConversion"/>
  </si>
  <si>
    <t>Figure 6A</t>
    <phoneticPr fontId="1" type="noConversion"/>
  </si>
  <si>
    <t>shDLAT+1 nM 10-formyl-THF+cis</t>
    <phoneticPr fontId="1" type="noConversion"/>
  </si>
  <si>
    <t>shDLAT+10 nM 10-formyl-THF+cis</t>
    <phoneticPr fontId="1" type="noConversion"/>
  </si>
  <si>
    <t>shDLAT+500 nM 10-formyl-THF+cis</t>
    <phoneticPr fontId="1" type="noConversion"/>
  </si>
  <si>
    <t>shDLAT+1000 nM 10-formyl-THF+cis</t>
    <phoneticPr fontId="1" type="noConversion"/>
  </si>
  <si>
    <t>Figure 6B</t>
    <phoneticPr fontId="1" type="noConversion"/>
  </si>
  <si>
    <t>shDLAT+1 μM Formate+cis</t>
    <phoneticPr fontId="1" type="noConversion"/>
  </si>
  <si>
    <t>shDLAT+10 μM Formate+cis</t>
    <phoneticPr fontId="1" type="noConversion"/>
  </si>
  <si>
    <t>shDLAT+50 μM Formate+cis</t>
    <phoneticPr fontId="1" type="noConversion"/>
  </si>
  <si>
    <t>shDLAT+100 μM Formate+cis</t>
    <phoneticPr fontId="1" type="noConversion"/>
  </si>
  <si>
    <t>Figure 6C</t>
    <phoneticPr fontId="1" type="noConversion"/>
  </si>
  <si>
    <t>Cis+KQ</t>
    <phoneticPr fontId="1" type="noConversion"/>
  </si>
  <si>
    <t>Cis+KR</t>
    <phoneticPr fontId="1" type="noConversion"/>
  </si>
  <si>
    <t>Cis+KR+10-formyl-THF</t>
    <phoneticPr fontId="1" type="noConversion"/>
  </si>
  <si>
    <t>Figure 6D</t>
    <phoneticPr fontId="1" type="noConversion"/>
  </si>
  <si>
    <t>MT-CO2 mRNA expression</t>
    <phoneticPr fontId="1" type="noConversion"/>
  </si>
  <si>
    <t>Figure 6E</t>
    <phoneticPr fontId="1" type="noConversion"/>
  </si>
  <si>
    <t>Cis+KR+Flag-MT-CO2</t>
    <phoneticPr fontId="1" type="noConversion"/>
  </si>
  <si>
    <t>Figure 6F</t>
    <phoneticPr fontId="1" type="noConversion"/>
  </si>
  <si>
    <t>Cis+pLKO.1</t>
    <phoneticPr fontId="1" type="noConversion"/>
  </si>
  <si>
    <t>Cis+shDLAT</t>
    <phoneticPr fontId="1" type="noConversion"/>
  </si>
  <si>
    <t>Cis+shDLAT+Flag-MT-CO2</t>
    <phoneticPr fontId="1" type="noConversion"/>
  </si>
  <si>
    <t>Figure 7A</t>
    <phoneticPr fontId="1" type="noConversion"/>
  </si>
  <si>
    <t>HNSCC patients (chemotherapy)</t>
    <phoneticPr fontId="1" type="noConversion"/>
  </si>
  <si>
    <t>DLAT IHC</t>
    <phoneticPr fontId="1" type="noConversion"/>
  </si>
  <si>
    <t>specimen</t>
    <phoneticPr fontId="1" type="noConversion"/>
  </si>
  <si>
    <t>Sensitive</t>
  </si>
  <si>
    <t>Resistant</t>
  </si>
  <si>
    <t>Pre-treatment</t>
    <phoneticPr fontId="1" type="noConversion"/>
  </si>
  <si>
    <t>Post-treatment</t>
    <phoneticPr fontId="1" type="noConversion"/>
  </si>
  <si>
    <t>n=9</t>
  </si>
  <si>
    <t>n=10</t>
  </si>
  <si>
    <t>n=11</t>
  </si>
  <si>
    <t>n=12</t>
  </si>
  <si>
    <t>n=13</t>
  </si>
  <si>
    <t>n=14</t>
  </si>
  <si>
    <t>n=15</t>
  </si>
  <si>
    <t>n=16</t>
  </si>
  <si>
    <t>n=17</t>
  </si>
  <si>
    <t>n=18</t>
  </si>
  <si>
    <t>n=19</t>
  </si>
  <si>
    <t>n=20</t>
  </si>
  <si>
    <t>n=21</t>
  </si>
  <si>
    <t>n=22</t>
  </si>
  <si>
    <t>n=23</t>
  </si>
  <si>
    <t>n=24</t>
  </si>
  <si>
    <t>n=25</t>
  </si>
  <si>
    <t>n=26</t>
  </si>
  <si>
    <t>n=27</t>
  </si>
  <si>
    <t>n=28</t>
  </si>
  <si>
    <t>n=29</t>
  </si>
  <si>
    <t>n=30</t>
  </si>
  <si>
    <t>Figure 7B</t>
    <phoneticPr fontId="1" type="noConversion"/>
  </si>
  <si>
    <t>Ac-K44 IHC</t>
    <phoneticPr fontId="1" type="noConversion"/>
  </si>
  <si>
    <t>Figure 7C</t>
    <phoneticPr fontId="1" type="noConversion"/>
  </si>
  <si>
    <t>DLAT-Ac-K44 correlation</t>
    <phoneticPr fontId="1" type="noConversion"/>
  </si>
  <si>
    <t>DLAT (WI)</t>
    <phoneticPr fontId="1" type="noConversion"/>
  </si>
  <si>
    <t>Ac-K44 (WI)</t>
  </si>
  <si>
    <t>Sensitive</t>
    <phoneticPr fontId="1" type="noConversion"/>
  </si>
  <si>
    <t>Resistant</t>
    <phoneticPr fontId="1" type="noConversion"/>
  </si>
  <si>
    <t>n=31</t>
  </si>
  <si>
    <t>n=32</t>
  </si>
  <si>
    <t>n=33</t>
  </si>
  <si>
    <t>n=34</t>
  </si>
  <si>
    <t>n=35</t>
  </si>
  <si>
    <t>n=36</t>
  </si>
  <si>
    <t>n=37</t>
  </si>
  <si>
    <t>n=38</t>
  </si>
  <si>
    <t>n=39</t>
  </si>
  <si>
    <t>n=40</t>
  </si>
  <si>
    <t>n=41</t>
  </si>
  <si>
    <t>n=42</t>
  </si>
  <si>
    <t>n=43</t>
  </si>
  <si>
    <t>n=44</t>
  </si>
  <si>
    <t>n=45</t>
  </si>
  <si>
    <t>n=46</t>
  </si>
  <si>
    <t>n=47</t>
  </si>
  <si>
    <t>n=48</t>
  </si>
  <si>
    <t>Figure 7D</t>
    <phoneticPr fontId="1" type="noConversion"/>
  </si>
  <si>
    <t>NSCLC patients (chemotherapy)</t>
    <phoneticPr fontId="1" type="noConversion"/>
  </si>
  <si>
    <t>Figure 7E</t>
    <phoneticPr fontId="1" type="noConversion"/>
  </si>
  <si>
    <t>Figure 7F</t>
    <phoneticPr fontId="1" type="noConversion"/>
  </si>
  <si>
    <t>Figure 8C</t>
    <phoneticPr fontId="1" type="noConversion"/>
  </si>
  <si>
    <t>Figure 8D</t>
    <phoneticPr fontId="1" type="noConversion"/>
  </si>
  <si>
    <t>Figure 8E</t>
    <phoneticPr fontId="1" type="noConversion"/>
  </si>
  <si>
    <t>DMp39</t>
    <phoneticPr fontId="1" type="noConversion"/>
  </si>
  <si>
    <t>Cis</t>
    <phoneticPr fontId="1" type="noConversion"/>
  </si>
  <si>
    <r>
      <t>DMp39+</t>
    </r>
    <r>
      <rPr>
        <sz val="10"/>
        <rFont val="맑은 고딕"/>
        <family val="2"/>
        <charset val="129"/>
      </rPr>
      <t>Cis</t>
    </r>
    <phoneticPr fontId="1" type="noConversion"/>
  </si>
  <si>
    <t>Figure 8F</t>
    <phoneticPr fontId="1" type="noConversion"/>
  </si>
  <si>
    <t>ALT</t>
    <phoneticPr fontId="1" type="noConversion"/>
  </si>
  <si>
    <t>cis (10 mg/kg)</t>
    <phoneticPr fontId="1" type="noConversion"/>
  </si>
  <si>
    <t>Cy7</t>
    <phoneticPr fontId="1" type="noConversion"/>
  </si>
  <si>
    <t>cy7-DMp39</t>
    <phoneticPr fontId="1" type="noConversion"/>
  </si>
  <si>
    <t>Cy7+cis</t>
    <phoneticPr fontId="1" type="noConversion"/>
  </si>
  <si>
    <t>cy7-DMp39+cis</t>
    <phoneticPr fontId="1" type="noConversion"/>
  </si>
  <si>
    <t>Cystatin C</t>
    <phoneticPr fontId="1" type="noConversion"/>
  </si>
  <si>
    <t>Spleen Index</t>
    <phoneticPr fontId="1" type="noConversion"/>
  </si>
  <si>
    <t>Figure 8G</t>
    <phoneticPr fontId="1" type="noConversion"/>
  </si>
  <si>
    <t>Figure 8H</t>
    <phoneticPr fontId="1" type="noConversion"/>
  </si>
  <si>
    <t>KB-3-1cisR xenograft</t>
    <phoneticPr fontId="1" type="noConversion"/>
  </si>
  <si>
    <t>Days after xenograft</t>
    <phoneticPr fontId="1" type="noConversion"/>
  </si>
  <si>
    <t>cy7</t>
    <phoneticPr fontId="1" type="noConversion"/>
  </si>
  <si>
    <t>Cisplatin + cy7-DMp39</t>
    <phoneticPr fontId="1" type="noConversion"/>
  </si>
  <si>
    <t>Figure 8I</t>
    <phoneticPr fontId="1" type="noConversion"/>
  </si>
  <si>
    <t>Tumor weight (g)</t>
    <phoneticPr fontId="1" type="noConversion"/>
  </si>
  <si>
    <t>cy7</t>
  </si>
  <si>
    <t>cy7-DMp39</t>
  </si>
  <si>
    <t>Cisplatin</t>
  </si>
  <si>
    <t>Cisplatin + cy7-DMp39</t>
  </si>
  <si>
    <t>Figure 8J</t>
    <phoneticPr fontId="1" type="noConversion"/>
  </si>
  <si>
    <t>Ac-K44</t>
    <phoneticPr fontId="1" type="noConversion"/>
  </si>
  <si>
    <t>MT-CO2</t>
    <phoneticPr fontId="1" type="noConversion"/>
  </si>
  <si>
    <t>DLAT</t>
    <phoneticPr fontId="1" type="noConversion"/>
  </si>
  <si>
    <t>Figure 8K</t>
    <phoneticPr fontId="1" type="noConversion"/>
  </si>
  <si>
    <t>Lung cancer PDX</t>
    <phoneticPr fontId="1" type="noConversion"/>
  </si>
  <si>
    <t>Figure 8L</t>
    <phoneticPr fontId="1" type="noConversion"/>
  </si>
  <si>
    <t>Figure 8M</t>
    <phoneticPr fontId="1" type="noConversion"/>
  </si>
  <si>
    <t>Supple Fig 1A</t>
    <phoneticPr fontId="1" type="noConversion"/>
  </si>
  <si>
    <t>DLAT mRNA</t>
    <phoneticPr fontId="1" type="noConversion"/>
  </si>
  <si>
    <t>Elesclomol (0 nM)</t>
  </si>
  <si>
    <t>Elesclomol (10 nM)</t>
  </si>
  <si>
    <t>Elesclomol (50 nM)</t>
  </si>
  <si>
    <t>Elesclomol (100 nM)</t>
  </si>
  <si>
    <t>Elesclomol (400 nM)</t>
  </si>
  <si>
    <t>Elesclomol (800 nM)</t>
  </si>
  <si>
    <t>Elesclomol (1000 nM)</t>
  </si>
  <si>
    <t>Supple Fig 1B</t>
    <phoneticPr fontId="1" type="noConversion"/>
  </si>
  <si>
    <t>Supple Fig 1C</t>
    <phoneticPr fontId="1" type="noConversion"/>
  </si>
  <si>
    <t>Supple Fig 2A</t>
    <phoneticPr fontId="1" type="noConversion"/>
  </si>
  <si>
    <t>Supple Fig 2B</t>
    <phoneticPr fontId="1" type="noConversion"/>
  </si>
  <si>
    <t>Supple Fig 3A</t>
    <phoneticPr fontId="1" type="noConversion"/>
  </si>
  <si>
    <t>Supple Fig 3B</t>
    <phoneticPr fontId="1" type="noConversion"/>
  </si>
  <si>
    <t>Supple Fig 3C</t>
    <phoneticPr fontId="1" type="noConversion"/>
  </si>
  <si>
    <t>Cell cycle</t>
    <phoneticPr fontId="1" type="noConversion"/>
  </si>
  <si>
    <t>Supple Fig 3D</t>
    <phoneticPr fontId="1" type="noConversion"/>
  </si>
  <si>
    <t>G1 phase</t>
  </si>
  <si>
    <t>S phase</t>
  </si>
  <si>
    <t>G2 phase</t>
  </si>
  <si>
    <t>shDLAT + cis + NAC</t>
    <phoneticPr fontId="1" type="noConversion"/>
  </si>
  <si>
    <t>shDLAT + NAC + cis</t>
    <phoneticPr fontId="1" type="noConversion"/>
  </si>
  <si>
    <t>Supple Fig 4B</t>
    <phoneticPr fontId="1" type="noConversion"/>
  </si>
  <si>
    <t>shPRDX3</t>
  </si>
  <si>
    <t>shPRDX3+cis</t>
    <phoneticPr fontId="1" type="noConversion"/>
  </si>
  <si>
    <t>Supple Fig 4C</t>
    <phoneticPr fontId="1" type="noConversion"/>
  </si>
  <si>
    <t>shMRPL1</t>
    <phoneticPr fontId="1" type="noConversion"/>
  </si>
  <si>
    <t>shMRPL1 + cis</t>
    <phoneticPr fontId="1" type="noConversion"/>
  </si>
  <si>
    <t>Supple Fig 4D</t>
    <phoneticPr fontId="1" type="noConversion"/>
  </si>
  <si>
    <t>shPOLRMT</t>
    <phoneticPr fontId="1" type="noConversion"/>
  </si>
  <si>
    <t>shPOLRMT + cis</t>
    <phoneticPr fontId="1" type="noConversion"/>
  </si>
  <si>
    <t>Supple Fig 5A</t>
    <phoneticPr fontId="1" type="noConversion"/>
  </si>
  <si>
    <t>shDLAT</t>
    <phoneticPr fontId="1" type="noConversion"/>
  </si>
  <si>
    <t>shDLAT+DLAT(WT)</t>
    <phoneticPr fontId="1" type="noConversion"/>
  </si>
  <si>
    <t>shDLAT+DLAT(S475A)</t>
    <phoneticPr fontId="1" type="noConversion"/>
  </si>
  <si>
    <t>shDLAT+DLAT(M570A)</t>
    <phoneticPr fontId="1" type="noConversion"/>
  </si>
  <si>
    <t>Supple Fig 6A</t>
    <phoneticPr fontId="1" type="noConversion"/>
  </si>
  <si>
    <t>HCT116</t>
    <phoneticPr fontId="1" type="noConversion"/>
  </si>
  <si>
    <t>Supple Fig 6B</t>
    <phoneticPr fontId="1" type="noConversion"/>
  </si>
  <si>
    <t>HT-29</t>
    <phoneticPr fontId="1" type="noConversion"/>
  </si>
  <si>
    <t>Supple Fig 6C</t>
    <phoneticPr fontId="1" type="noConversion"/>
  </si>
  <si>
    <t>Supple Fig 7A</t>
    <phoneticPr fontId="1" type="noConversion"/>
  </si>
  <si>
    <t>Supple Fig 7B</t>
    <phoneticPr fontId="1" type="noConversion"/>
  </si>
  <si>
    <t>Control siRNA</t>
  </si>
  <si>
    <t>MT-CO2 siRNA</t>
    <phoneticPr fontId="1" type="noConversion"/>
  </si>
  <si>
    <t>Control siRNA + cis</t>
    <phoneticPr fontId="1" type="noConversion"/>
  </si>
  <si>
    <t>MT-CO2 siRNA + cis</t>
    <phoneticPr fontId="1" type="noConversion"/>
  </si>
  <si>
    <t>Supple Fig 8A</t>
    <phoneticPr fontId="1" type="noConversion"/>
  </si>
  <si>
    <t>Supple Fig 8B</t>
    <phoneticPr fontId="1" type="noConversion"/>
  </si>
  <si>
    <t>MT-CO2 mRNA</t>
    <phoneticPr fontId="1" type="noConversion"/>
  </si>
  <si>
    <t>K44R +cis</t>
    <phoneticPr fontId="1" type="noConversion"/>
  </si>
  <si>
    <t>K44R + 10-formyl-THF + cis</t>
    <phoneticPr fontId="1" type="noConversion"/>
  </si>
  <si>
    <t>K44R + 10-formyl-THF + IMT + cis</t>
    <phoneticPr fontId="1" type="noConversion"/>
  </si>
  <si>
    <t>Supple Fig 9A</t>
    <phoneticPr fontId="1" type="noConversion"/>
  </si>
  <si>
    <t>Supple Fig 9B</t>
    <phoneticPr fontId="1" type="noConversion"/>
  </si>
  <si>
    <t>MT-CO2 IHC</t>
    <phoneticPr fontId="1" type="noConversion"/>
  </si>
  <si>
    <t>Supple Fig 9C</t>
    <phoneticPr fontId="1" type="noConversion"/>
  </si>
  <si>
    <t>DLAT-MT-CO2 correlation</t>
    <phoneticPr fontId="1" type="noConversion"/>
  </si>
  <si>
    <t>DLAT (WI)</t>
  </si>
  <si>
    <t>MT-CO2 (WI)</t>
  </si>
  <si>
    <t>Ac-K44-MT-CO2 correlation</t>
    <phoneticPr fontId="1" type="noConversion"/>
  </si>
  <si>
    <t>Supple Fig 9D</t>
    <phoneticPr fontId="1" type="noConversion"/>
  </si>
  <si>
    <t>Supple Fig 10A</t>
    <phoneticPr fontId="1" type="noConversion"/>
  </si>
  <si>
    <t>DLAT level</t>
    <phoneticPr fontId="1" type="noConversion"/>
  </si>
  <si>
    <t>Pre-treatment</t>
  </si>
  <si>
    <t>Post-treatment</t>
  </si>
  <si>
    <t>Ac-K44 level</t>
    <phoneticPr fontId="1" type="noConversion"/>
  </si>
  <si>
    <t>MT-CO2 level</t>
    <phoneticPr fontId="1" type="noConversion"/>
  </si>
  <si>
    <t>Pt1</t>
    <phoneticPr fontId="1" type="noConversion"/>
  </si>
  <si>
    <t>Pt2</t>
  </si>
  <si>
    <t>Pt3</t>
  </si>
  <si>
    <t>Pt4</t>
  </si>
  <si>
    <t>Pt5</t>
  </si>
  <si>
    <t>Pt6</t>
  </si>
  <si>
    <t>Pt7</t>
  </si>
  <si>
    <t>Pt8</t>
  </si>
  <si>
    <t>Pt9</t>
  </si>
  <si>
    <t>Supple Fig 10E</t>
    <phoneticPr fontId="1" type="noConversion"/>
  </si>
  <si>
    <t>Supple Fig 10F</t>
    <phoneticPr fontId="1" type="noConversion"/>
  </si>
  <si>
    <t>Supple Fig 10G</t>
    <phoneticPr fontId="1" type="noConversion"/>
  </si>
  <si>
    <t>Supple Fig 11B</t>
    <phoneticPr fontId="1" type="noConversion"/>
  </si>
  <si>
    <t>A549</t>
    <phoneticPr fontId="1" type="noConversion"/>
  </si>
  <si>
    <t>MDA-MB231</t>
    <phoneticPr fontId="1" type="noConversion"/>
  </si>
  <si>
    <t>Distance (pixels)</t>
    <phoneticPr fontId="1" type="noConversion"/>
  </si>
  <si>
    <t>DAPI</t>
  </si>
  <si>
    <t>Mitotracker</t>
  </si>
  <si>
    <t>Cy7-peptide</t>
  </si>
  <si>
    <t>Supple Fig 12A</t>
    <phoneticPr fontId="1" type="noConversion"/>
  </si>
  <si>
    <t>Supple Fig 12B</t>
    <phoneticPr fontId="1" type="noConversion"/>
  </si>
  <si>
    <t>FaDu</t>
    <phoneticPr fontId="1" type="noConversion"/>
  </si>
  <si>
    <t>cis</t>
    <phoneticPr fontId="1" type="noConversion"/>
  </si>
  <si>
    <r>
      <t xml:space="preserve">DMp39 + </t>
    </r>
    <r>
      <rPr>
        <sz val="10"/>
        <rFont val="맑은 고딕"/>
        <family val="2"/>
        <charset val="129"/>
      </rPr>
      <t>cis</t>
    </r>
    <phoneticPr fontId="1" type="noConversion"/>
  </si>
  <si>
    <t>Supple Fig 12C</t>
    <phoneticPr fontId="1" type="noConversion"/>
  </si>
  <si>
    <t>Supple Fig 12D</t>
    <phoneticPr fontId="1" type="noConversion"/>
  </si>
  <si>
    <t>HeLa</t>
    <phoneticPr fontId="1" type="noConversion"/>
  </si>
  <si>
    <t>A2780</t>
    <phoneticPr fontId="1" type="noConversion"/>
  </si>
  <si>
    <t>Peptide</t>
  </si>
  <si>
    <t>DMSO+cis</t>
    <phoneticPr fontId="1" type="noConversion"/>
  </si>
  <si>
    <r>
      <t>DMp39+</t>
    </r>
    <r>
      <rPr>
        <sz val="10"/>
        <rFont val="맑은 고딕"/>
        <family val="2"/>
        <charset val="129"/>
      </rPr>
      <t>cis</t>
    </r>
    <phoneticPr fontId="1" type="noConversion"/>
  </si>
  <si>
    <t>Tumor chunks</t>
    <phoneticPr fontId="1" type="noConversion"/>
  </si>
  <si>
    <t>DMp39 + cis</t>
    <phoneticPr fontId="1" type="noConversion"/>
  </si>
  <si>
    <t>Figure 5C</t>
    <phoneticPr fontId="1" type="noConversion"/>
  </si>
  <si>
    <t>cy7+cis</t>
  </si>
  <si>
    <t>cy7-DMp39+cis</t>
  </si>
  <si>
    <t>n=1</t>
  </si>
  <si>
    <t>average</t>
  </si>
  <si>
    <t>SD</t>
  </si>
  <si>
    <t>Xenograft</t>
    <phoneticPr fontId="1" type="noConversion"/>
  </si>
  <si>
    <t>PDX</t>
    <phoneticPr fontId="1" type="noConversion"/>
  </si>
  <si>
    <t>Total Flux [p/s]</t>
  </si>
  <si>
    <t>Supple Fig 14A</t>
    <phoneticPr fontId="1" type="noConversion"/>
  </si>
  <si>
    <t>Supple Fig 14B</t>
    <phoneticPr fontId="1" type="noConversion"/>
  </si>
  <si>
    <t>Supple Fig 14C</t>
    <phoneticPr fontId="1" type="noConversion"/>
  </si>
  <si>
    <t>Supple Fig 14D</t>
    <phoneticPr fontId="1" type="noConversion"/>
  </si>
  <si>
    <t>Supple Fig 5C</t>
  </si>
  <si>
    <t>Supple Fig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</si>
</sst>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name val="Arial"/>
      <family val="2"/>
    </font>
    <font>
      <b/>
      <sz val="11"/>
      <color theme="1"/>
      <name val="Aptos Narrow"/>
      <family val="3"/>
      <charset val="129"/>
      <scheme val="minor"/>
    </font>
    <font>
      <b/>
      <sz val="11"/>
      <color rgb="FFFF0000"/>
      <name val="Aptos Narrow"/>
      <family val="3"/>
      <charset val="129"/>
      <scheme val="minor"/>
    </font>
    <font>
      <b/>
      <sz val="11"/>
      <name val="Aptos Narrow"/>
      <family val="3"/>
      <charset val="129"/>
      <scheme val="minor"/>
    </font>
    <font>
      <sz val="10"/>
      <name val="맑은 고딕"/>
      <family val="2"/>
      <charset val="129"/>
    </font>
    <font>
      <b/>
      <sz val="11"/>
      <name val="Times New Roman"/>
      <family val="1"/>
    </font>
    <font>
      <b/>
      <sz val="11"/>
      <name val="맑은 고딕"/>
      <family val="3"/>
      <charset val="129"/>
    </font>
    <font>
      <sz val="12"/>
      <name val="Arial"/>
      <family val="2"/>
    </font>
    <font>
      <sz val="11"/>
      <color theme="5"/>
      <name val="Aptos Narrow"/>
      <family val="2"/>
      <charset val="129"/>
      <scheme val="minor"/>
    </font>
    <font>
      <sz val="11"/>
      <color theme="5"/>
      <name val="Aptos Narrow"/>
      <family val="3"/>
      <charset val="129"/>
      <scheme val="minor"/>
    </font>
    <font>
      <sz val="11"/>
      <name val="Aptos Narrow"/>
      <family val="3"/>
      <charset val="129"/>
      <scheme val="minor"/>
    </font>
    <font>
      <sz val="11"/>
      <name val="Aptos Narrow"/>
      <family val="2"/>
      <charset val="129"/>
      <scheme val="minor"/>
    </font>
    <font>
      <sz val="10"/>
      <color theme="5"/>
      <name val="Arial"/>
      <family val="2"/>
    </font>
    <font>
      <sz val="11"/>
      <color theme="1"/>
      <name val="Aptos Narrow"/>
      <family val="3"/>
      <charset val="129"/>
      <scheme val="minor"/>
    </font>
    <font>
      <sz val="11"/>
      <color rgb="FF00B0F0"/>
      <name val="Aptos Narrow"/>
      <family val="2"/>
      <charset val="129"/>
      <scheme val="minor"/>
    </font>
    <font>
      <sz val="11"/>
      <color rgb="FF00B0F0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>
      <alignment horizontal="left"/>
    </xf>
    <xf numFmtId="0" fontId="9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10" fillId="0" borderId="0" xfId="0" applyFont="1" applyAlignment="1"/>
    <xf numFmtId="1" fontId="11" fillId="0" borderId="0" xfId="0" applyNumberFormat="1" applyFont="1" applyAlignment="1"/>
    <xf numFmtId="0" fontId="11" fillId="0" borderId="0" xfId="0" applyFont="1" applyAlignment="1"/>
    <xf numFmtId="0" fontId="10" fillId="0" borderId="0" xfId="0" applyFont="1">
      <alignment vertical="center"/>
    </xf>
    <xf numFmtId="0" fontId="12" fillId="0" borderId="0" xfId="0" applyFont="1" applyAlignment="1"/>
    <xf numFmtId="1" fontId="12" fillId="0" borderId="0" xfId="0" applyNumberFormat="1" applyFont="1" applyAlignment="1"/>
    <xf numFmtId="0" fontId="13" fillId="0" borderId="0" xfId="0" applyFont="1">
      <alignment vertical="center"/>
    </xf>
    <xf numFmtId="0" fontId="13" fillId="0" borderId="0" xfId="0" applyFont="1" applyAlignment="1"/>
    <xf numFmtId="0" fontId="14" fillId="0" borderId="0" xfId="0" applyFont="1" applyAlignment="1"/>
    <xf numFmtId="1" fontId="12" fillId="0" borderId="0" xfId="0" applyNumberFormat="1" applyFont="1">
      <alignment vertical="center"/>
    </xf>
    <xf numFmtId="1" fontId="15" fillId="2" borderId="0" xfId="0" applyNumberFormat="1" applyFont="1" applyFill="1">
      <alignment vertical="center"/>
    </xf>
    <xf numFmtId="1" fontId="10" fillId="0" borderId="0" xfId="0" applyNumberFormat="1" applyFont="1">
      <alignment vertical="center"/>
    </xf>
    <xf numFmtId="0" fontId="15" fillId="0" borderId="0" xfId="0" applyFont="1" applyAlignment="1">
      <alignment horizontal="right" vertical="center"/>
    </xf>
    <xf numFmtId="1" fontId="15" fillId="0" borderId="0" xfId="0" applyNumberFormat="1" applyFont="1">
      <alignment vertical="center"/>
    </xf>
    <xf numFmtId="0" fontId="15" fillId="0" borderId="0" xfId="0" applyFont="1">
      <alignment vertical="center"/>
    </xf>
    <xf numFmtId="1" fontId="15" fillId="0" borderId="0" xfId="0" applyNumberFormat="1" applyFont="1" applyAlignment="1">
      <alignment horizontal="right"/>
    </xf>
    <xf numFmtId="1" fontId="15" fillId="0" borderId="0" xfId="0" applyNumberFormat="1" applyFont="1" applyAlignment="1"/>
    <xf numFmtId="0" fontId="15" fillId="0" borderId="0" xfId="0" applyFont="1" applyAlignment="1"/>
    <xf numFmtId="1" fontId="11" fillId="0" borderId="0" xfId="0" applyNumberFormat="1" applyFont="1">
      <alignment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right"/>
    </xf>
    <xf numFmtId="1" fontId="17" fillId="0" borderId="0" xfId="0" applyNumberFormat="1" applyFont="1" applyAlignment="1">
      <alignment horizontal="right"/>
    </xf>
    <xf numFmtId="0" fontId="17" fillId="0" borderId="0" xfId="0" applyFont="1" applyAlignment="1"/>
    <xf numFmtId="1" fontId="17" fillId="0" borderId="0" xfId="0" applyNumberFormat="1" applyFont="1" applyAlignment="1"/>
    <xf numFmtId="0" fontId="12" fillId="0" borderId="0" xfId="0" applyFont="1">
      <alignment vertical="center"/>
    </xf>
    <xf numFmtId="0" fontId="12" fillId="2" borderId="0" xfId="0" applyFont="1" applyFill="1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4" Type="http://schemas.openxmlformats.org/officeDocument/2006/relationships/image" Target="../media/image5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222251</xdr:colOff>
      <xdr:row>1</xdr:row>
      <xdr:rowOff>152400</xdr:rowOff>
    </xdr:from>
    <xdr:to>
      <xdr:col>17</xdr:col>
      <xdr:colOff>234951</xdr:colOff>
      <xdr:row>22</xdr:row>
      <xdr:rowOff>33497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44CD4AD-1B5D-B6B6-90A4-294F80CE1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1" y="368300"/>
          <a:ext cx="7937500" cy="44149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26</xdr:row>
      <xdr:rowOff>184150</xdr:rowOff>
    </xdr:from>
    <xdr:to>
      <xdr:col>14</xdr:col>
      <xdr:colOff>817926</xdr:colOff>
      <xdr:row>47</xdr:row>
      <xdr:rowOff>131198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34DA335-CCB4-A2FF-4C70-CB10DD03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50" y="5797550"/>
          <a:ext cx="12247926" cy="4480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273050</xdr:colOff>
      <xdr:row>3</xdr:row>
      <xdr:rowOff>114300</xdr:rowOff>
    </xdr:from>
    <xdr:to>
      <xdr:col>6</xdr:col>
      <xdr:colOff>214403</xdr:colOff>
      <xdr:row>23</xdr:row>
      <xdr:rowOff>188468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2C99CBA-FDB0-2EA2-8879-17885A9B4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5050" y="762000"/>
          <a:ext cx="3243353" cy="440169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234951</xdr:colOff>
      <xdr:row>2</xdr:row>
      <xdr:rowOff>184151</xdr:rowOff>
    </xdr:from>
    <xdr:to>
      <xdr:col>7</xdr:col>
      <xdr:colOff>263711</xdr:colOff>
      <xdr:row>22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83D83E0-192C-9C92-223D-8342B21AA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1" y="615951"/>
          <a:ext cx="4740460" cy="430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120650</xdr:colOff>
      <xdr:row>2</xdr:row>
      <xdr:rowOff>114300</xdr:rowOff>
    </xdr:from>
    <xdr:to>
      <xdr:col>15</xdr:col>
      <xdr:colOff>391387</xdr:colOff>
      <xdr:row>21</xdr:row>
      <xdr:rowOff>151743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F56E130-337D-01D6-EE95-437DC1D3F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7550" y="546100"/>
          <a:ext cx="5553937" cy="41395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152400</xdr:rowOff>
    </xdr:from>
    <xdr:to>
      <xdr:col>10</xdr:col>
      <xdr:colOff>240561</xdr:colOff>
      <xdr:row>29</xdr:row>
      <xdr:rowOff>106184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B5E2481-B35D-CA4C-FA49-4CDB45F5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550" y="368300"/>
          <a:ext cx="6127011" cy="59989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</xdr:row>
      <xdr:rowOff>38100</xdr:rowOff>
    </xdr:from>
    <xdr:to>
      <xdr:col>11</xdr:col>
      <xdr:colOff>301859</xdr:colOff>
      <xdr:row>29</xdr:row>
      <xdr:rowOff>156490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353F8A7-7004-A86D-4A1E-F88BE728A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254000"/>
          <a:ext cx="7096359" cy="61635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44450</xdr:colOff>
      <xdr:row>14</xdr:row>
      <xdr:rowOff>12700</xdr:rowOff>
    </xdr:from>
    <xdr:to>
      <xdr:col>9</xdr:col>
      <xdr:colOff>628539</xdr:colOff>
      <xdr:row>33</xdr:row>
      <xdr:rowOff>50143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1F9B80C-2599-AC1B-80DB-E32EC0310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7300" y="3035300"/>
          <a:ext cx="4584589" cy="41395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349250</xdr:colOff>
      <xdr:row>4</xdr:row>
      <xdr:rowOff>107950</xdr:rowOff>
    </xdr:from>
    <xdr:to>
      <xdr:col>8</xdr:col>
      <xdr:colOff>86801</xdr:colOff>
      <xdr:row>24</xdr:row>
      <xdr:rowOff>45073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EA9A1BB-5994-149B-1A30-0A8CA84B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" y="971550"/>
          <a:ext cx="5090601" cy="426147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3</xdr:row>
      <xdr:rowOff>0</xdr:rowOff>
    </xdr:from>
    <xdr:to>
      <xdr:col>9</xdr:col>
      <xdr:colOff>339880</xdr:colOff>
      <xdr:row>26</xdr:row>
      <xdr:rowOff>88322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DDC699C-A899-94A2-9DB3-4BBABBA95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647700"/>
          <a:ext cx="6181880" cy="50540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146050</xdr:colOff>
      <xdr:row>1</xdr:row>
      <xdr:rowOff>184150</xdr:rowOff>
    </xdr:from>
    <xdr:to>
      <xdr:col>16</xdr:col>
      <xdr:colOff>435077</xdr:colOff>
      <xdr:row>22</xdr:row>
      <xdr:rowOff>9268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F9CA89-464F-9A61-8B84-DE1A056F9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400050"/>
          <a:ext cx="5572227" cy="43590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609600</xdr:colOff>
      <xdr:row>14</xdr:row>
      <xdr:rowOff>196850</xdr:rowOff>
    </xdr:from>
    <xdr:to>
      <xdr:col>12</xdr:col>
      <xdr:colOff>41203</xdr:colOff>
      <xdr:row>34</xdr:row>
      <xdr:rowOff>357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528AA30-ACB3-3D3C-0CB9-6E847F73A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5900" y="3219450"/>
          <a:ext cx="6492803" cy="41151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628650</xdr:colOff>
      <xdr:row>1</xdr:row>
      <xdr:rowOff>76200</xdr:rowOff>
    </xdr:from>
    <xdr:to>
      <xdr:col>16</xdr:col>
      <xdr:colOff>486970</xdr:colOff>
      <xdr:row>19</xdr:row>
      <xdr:rowOff>128357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5F529A7-BCA7-03F2-F5BF-63ACCAB67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8400" y="292100"/>
          <a:ext cx="6462320" cy="39383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488950</xdr:colOff>
      <xdr:row>2</xdr:row>
      <xdr:rowOff>82550</xdr:rowOff>
    </xdr:from>
    <xdr:to>
      <xdr:col>10</xdr:col>
      <xdr:colOff>63028</xdr:colOff>
      <xdr:row>29</xdr:row>
      <xdr:rowOff>3290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5BA11B5-E34A-0651-87FD-2373F71F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950" y="514350"/>
          <a:ext cx="6273328" cy="572464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1771650</xdr:colOff>
      <xdr:row>16</xdr:row>
      <xdr:rowOff>133350</xdr:rowOff>
    </xdr:from>
    <xdr:to>
      <xdr:col>11</xdr:col>
      <xdr:colOff>202648</xdr:colOff>
      <xdr:row>43</xdr:row>
      <xdr:rowOff>28690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572B50-12B9-43A6-83C0-3B7CC5037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2750" y="3587750"/>
          <a:ext cx="5358848" cy="572464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107950</xdr:rowOff>
    </xdr:from>
    <xdr:to>
      <xdr:col>15</xdr:col>
      <xdr:colOff>267720</xdr:colOff>
      <xdr:row>29</xdr:row>
      <xdr:rowOff>43444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9C2DF1-1576-6704-9946-CFDADE4CE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23850"/>
          <a:ext cx="8833870" cy="598069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3</xdr:row>
      <xdr:rowOff>25400</xdr:rowOff>
    </xdr:from>
    <xdr:to>
      <xdr:col>8</xdr:col>
      <xdr:colOff>279303</xdr:colOff>
      <xdr:row>18</xdr:row>
      <xdr:rowOff>79025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6E60889-19B7-445F-8408-64793CE78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750" y="673100"/>
          <a:ext cx="4737003" cy="32921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21</xdr:col>
      <xdr:colOff>338486</xdr:colOff>
      <xdr:row>33</xdr:row>
      <xdr:rowOff>141308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C5D111C-5BB3-3170-F596-A7CF6AD3A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" y="431800"/>
          <a:ext cx="13546486" cy="683420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711200</xdr:colOff>
      <xdr:row>1</xdr:row>
      <xdr:rowOff>184150</xdr:rowOff>
    </xdr:from>
    <xdr:to>
      <xdr:col>12</xdr:col>
      <xdr:colOff>643721</xdr:colOff>
      <xdr:row>28</xdr:row>
      <xdr:rowOff>24621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F351572-5C5F-D01B-F311-3A91A31C7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7550" y="400050"/>
          <a:ext cx="3913971" cy="566977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669636</xdr:colOff>
      <xdr:row>2</xdr:row>
      <xdr:rowOff>11546</xdr:rowOff>
    </xdr:from>
    <xdr:to>
      <xdr:col>17</xdr:col>
      <xdr:colOff>258542</xdr:colOff>
      <xdr:row>24</xdr:row>
      <xdr:rowOff>44479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B073627-78FF-2D0C-1966-C4564BC64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636" y="450273"/>
          <a:ext cx="10845724" cy="48589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1</xdr:row>
      <xdr:rowOff>196850</xdr:rowOff>
    </xdr:from>
    <xdr:to>
      <xdr:col>14</xdr:col>
      <xdr:colOff>512008</xdr:colOff>
      <xdr:row>35</xdr:row>
      <xdr:rowOff>161925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A05C120-3A60-7F49-EBB5-4D4CDC0D96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-11909"/>
        <a:stretch>
          <a:fillRect/>
        </a:stretch>
      </xdr:blipFill>
      <xdr:spPr>
        <a:xfrm>
          <a:off x="1724025" y="415925"/>
          <a:ext cx="8341558" cy="74136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311150</xdr:colOff>
      <xdr:row>7</xdr:row>
      <xdr:rowOff>171450</xdr:rowOff>
    </xdr:from>
    <xdr:to>
      <xdr:col>6</xdr:col>
      <xdr:colOff>708702</xdr:colOff>
      <xdr:row>29</xdr:row>
      <xdr:rowOff>189135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1D02AE6-7C3D-4C97-523A-E6FAB64A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4300" y="1682750"/>
          <a:ext cx="3420152" cy="476748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6</xdr:col>
      <xdr:colOff>534691</xdr:colOff>
      <xdr:row>23</xdr:row>
      <xdr:rowOff>117751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3E116AE-FD48-4399-8596-2A27501C6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431800"/>
          <a:ext cx="3176291" cy="465165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453805</xdr:colOff>
      <xdr:row>32</xdr:row>
      <xdr:rowOff>34092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FE12DFF-9ABC-1F4D-63C1-FCB7F3C5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250" y="431800"/>
          <a:ext cx="7718205" cy="651109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2</xdr:row>
      <xdr:rowOff>123825</xdr:rowOff>
    </xdr:from>
    <xdr:to>
      <xdr:col>15</xdr:col>
      <xdr:colOff>92081</xdr:colOff>
      <xdr:row>30</xdr:row>
      <xdr:rowOff>57158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09637B7-A105-4B52-A80F-C38DF0636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561975"/>
          <a:ext cx="8931281" cy="60674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0</xdr:row>
      <xdr:rowOff>69850</xdr:rowOff>
    </xdr:from>
    <xdr:to>
      <xdr:col>15</xdr:col>
      <xdr:colOff>420550</xdr:colOff>
      <xdr:row>30</xdr:row>
      <xdr:rowOff>116135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15B22C6-372E-55B6-6765-F1746A50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4350" y="69850"/>
          <a:ext cx="5005250" cy="652328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660400</xdr:colOff>
      <xdr:row>28</xdr:row>
      <xdr:rowOff>101600</xdr:rowOff>
    </xdr:from>
    <xdr:to>
      <xdr:col>8</xdr:col>
      <xdr:colOff>583099</xdr:colOff>
      <xdr:row>45</xdr:row>
      <xdr:rowOff>119700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E47BD44-2854-7985-8C62-D8DB6E91B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6146800"/>
          <a:ext cx="7815749" cy="36884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577850</xdr:colOff>
      <xdr:row>27</xdr:row>
      <xdr:rowOff>107950</xdr:rowOff>
    </xdr:from>
    <xdr:to>
      <xdr:col>8</xdr:col>
      <xdr:colOff>729070</xdr:colOff>
      <xdr:row>47</xdr:row>
      <xdr:rowOff>81906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854B731-6EDF-C9F8-7A03-613BBE316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6700" y="5937250"/>
          <a:ext cx="6901270" cy="429195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1003300</xdr:colOff>
      <xdr:row>3</xdr:row>
      <xdr:rowOff>139700</xdr:rowOff>
    </xdr:from>
    <xdr:to>
      <xdr:col>15</xdr:col>
      <xdr:colOff>568467</xdr:colOff>
      <xdr:row>26</xdr:row>
      <xdr:rowOff>81705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20B04D9-2185-A738-1301-825868FF0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6150" y="787400"/>
          <a:ext cx="6029467" cy="49077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3</xdr:row>
      <xdr:rowOff>88900</xdr:rowOff>
    </xdr:from>
    <xdr:to>
      <xdr:col>6</xdr:col>
      <xdr:colOff>306905</xdr:colOff>
      <xdr:row>27</xdr:row>
      <xdr:rowOff>168604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AB71E4-73C7-9139-ACD0-AA75959D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736600"/>
          <a:ext cx="3767655" cy="526130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546100</xdr:colOff>
      <xdr:row>4</xdr:row>
      <xdr:rowOff>57150</xdr:rowOff>
    </xdr:from>
    <xdr:to>
      <xdr:col>13</xdr:col>
      <xdr:colOff>485478</xdr:colOff>
      <xdr:row>26</xdr:row>
      <xdr:rowOff>7773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B96F98-9931-4CE3-86BC-0900458D7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1850" y="920750"/>
          <a:ext cx="3901778" cy="470042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4</xdr:row>
      <xdr:rowOff>31750</xdr:rowOff>
    </xdr:from>
    <xdr:to>
      <xdr:col>13</xdr:col>
      <xdr:colOff>233519</xdr:colOff>
      <xdr:row>26</xdr:row>
      <xdr:rowOff>73821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F7BE73B-3EBF-8C7C-F8B9-D3E732EF3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895350"/>
          <a:ext cx="4005419" cy="479187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1</xdr:row>
      <xdr:rowOff>114300</xdr:rowOff>
    </xdr:from>
    <xdr:to>
      <xdr:col>8</xdr:col>
      <xdr:colOff>146940</xdr:colOff>
      <xdr:row>26</xdr:row>
      <xdr:rowOff>118324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8E82C02-F494-E22A-767A-CEBDBC9DA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250" y="330200"/>
          <a:ext cx="4407790" cy="540152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9</xdr:col>
      <xdr:colOff>473898</xdr:colOff>
      <xdr:row>26</xdr:row>
      <xdr:rowOff>79704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F2D17DD-5396-1F0D-0292-839D65350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431800"/>
          <a:ext cx="5096698" cy="526130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292100</xdr:colOff>
      <xdr:row>12</xdr:row>
      <xdr:rowOff>95250</xdr:rowOff>
    </xdr:from>
    <xdr:to>
      <xdr:col>8</xdr:col>
      <xdr:colOff>331156</xdr:colOff>
      <xdr:row>30</xdr:row>
      <xdr:rowOff>65231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D61E17-A8ED-4BE3-DC0B-291890DA8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00" y="2724150"/>
          <a:ext cx="5277806" cy="391333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673100</xdr:colOff>
      <xdr:row>14</xdr:row>
      <xdr:rowOff>57150</xdr:rowOff>
    </xdr:from>
    <xdr:to>
      <xdr:col>7</xdr:col>
      <xdr:colOff>749300</xdr:colOff>
      <xdr:row>29</xdr:row>
      <xdr:rowOff>23070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22A9C9-8EB8-0250-725E-333FEE94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0" y="3079750"/>
          <a:ext cx="6121400" cy="320442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18</xdr:row>
      <xdr:rowOff>0</xdr:rowOff>
    </xdr:from>
    <xdr:to>
      <xdr:col>12</xdr:col>
      <xdr:colOff>42750</xdr:colOff>
      <xdr:row>32</xdr:row>
      <xdr:rowOff>25664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2F1EAE0-3279-1D79-3C3B-9BB3F8105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3886200"/>
          <a:ext cx="6761050" cy="304826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615950</xdr:colOff>
      <xdr:row>1</xdr:row>
      <xdr:rowOff>44450</xdr:rowOff>
    </xdr:from>
    <xdr:to>
      <xdr:col>6</xdr:col>
      <xdr:colOff>118498</xdr:colOff>
      <xdr:row>23</xdr:row>
      <xdr:rowOff>49942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C59846A-6E77-A294-2C83-E69CC7C4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950" y="260350"/>
          <a:ext cx="4480948" cy="4755292"/>
        </a:xfrm>
        <a:prstGeom prst="rect">
          <a:avLst/>
        </a:prstGeom>
      </xdr:spPr>
    </xdr:pic>
    <xdr:clientData/>
  </xdr:twoCellAnchor>
  <xdr:twoCellAnchor editAs="oneCell">
    <xdr:from>
      <xdr:col>10</xdr:col>
      <xdr:colOff>279400</xdr:colOff>
      <xdr:row>1</xdr:row>
      <xdr:rowOff>50800</xdr:rowOff>
    </xdr:from>
    <xdr:to>
      <xdr:col>15</xdr:col>
      <xdr:colOff>774699</xdr:colOff>
      <xdr:row>24</xdr:row>
      <xdr:rowOff>84559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5F27254-0606-4574-FDAC-0A275E2C2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3100" y="266700"/>
          <a:ext cx="4349749" cy="499945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47</xdr:row>
      <xdr:rowOff>50800</xdr:rowOff>
    </xdr:from>
    <xdr:to>
      <xdr:col>5</xdr:col>
      <xdr:colOff>110936</xdr:colOff>
      <xdr:row>59</xdr:row>
      <xdr:rowOff>154666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EB2AE83-35EA-0682-E3F0-491A7FA0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073400"/>
          <a:ext cx="2219136" cy="2694666"/>
        </a:xfrm>
        <a:prstGeom prst="rect">
          <a:avLst/>
        </a:prstGeom>
      </xdr:spPr>
    </xdr:pic>
    <xdr:clientData/>
  </xdr:twoCellAnchor>
  <xdr:twoCellAnchor editAs="oneCell">
    <xdr:from>
      <xdr:col>8</xdr:col>
      <xdr:colOff>660400</xdr:colOff>
      <xdr:row>47</xdr:row>
      <xdr:rowOff>133350</xdr:rowOff>
    </xdr:from>
    <xdr:to>
      <xdr:col>11</xdr:col>
      <xdr:colOff>542736</xdr:colOff>
      <xdr:row>58</xdr:row>
      <xdr:rowOff>75131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0952A47-8DF0-1C19-93B3-ED6E9E546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5750" y="3155950"/>
          <a:ext cx="2219136" cy="2316681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628651</xdr:colOff>
      <xdr:row>16</xdr:row>
      <xdr:rowOff>76200</xdr:rowOff>
    </xdr:from>
    <xdr:to>
      <xdr:col>9</xdr:col>
      <xdr:colOff>57829</xdr:colOff>
      <xdr:row>32</xdr:row>
      <xdr:rowOff>63499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E520F06-B2E6-01F2-E8D0-A51A2B2D5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38551" y="3530600"/>
          <a:ext cx="3480478" cy="3441699"/>
        </a:xfrm>
        <a:prstGeom prst="rect">
          <a:avLst/>
        </a:prstGeom>
      </xdr:spPr>
    </xdr:pic>
    <xdr:clientData/>
  </xdr:twoCellAnchor>
  <xdr:twoCellAnchor editAs="oneCell">
    <xdr:from>
      <xdr:col>1</xdr:col>
      <xdr:colOff>654050</xdr:colOff>
      <xdr:row>75</xdr:row>
      <xdr:rowOff>82550</xdr:rowOff>
    </xdr:from>
    <xdr:to>
      <xdr:col>4</xdr:col>
      <xdr:colOff>809943</xdr:colOff>
      <xdr:row>86</xdr:row>
      <xdr:rowOff>85296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F13415A8-FE6C-9CBE-6881-3521FC4C3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8150" y="15843250"/>
          <a:ext cx="2206943" cy="2377646"/>
        </a:xfrm>
        <a:prstGeom prst="rect">
          <a:avLst/>
        </a:prstGeom>
      </xdr:spPr>
    </xdr:pic>
    <xdr:clientData/>
  </xdr:twoCellAnchor>
  <xdr:twoCellAnchor editAs="oneCell">
    <xdr:from>
      <xdr:col>9</xdr:col>
      <xdr:colOff>234950</xdr:colOff>
      <xdr:row>75</xdr:row>
      <xdr:rowOff>0</xdr:rowOff>
    </xdr:from>
    <xdr:to>
      <xdr:col>12</xdr:col>
      <xdr:colOff>60897</xdr:colOff>
      <xdr:row>86</xdr:row>
      <xdr:rowOff>57615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8B9D372B-60E9-B99E-4742-54C28E95B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96150" y="15760700"/>
          <a:ext cx="2200847" cy="243251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50</xdr:row>
      <xdr:rowOff>184150</xdr:rowOff>
    </xdr:from>
    <xdr:to>
      <xdr:col>11</xdr:col>
      <xdr:colOff>256367</xdr:colOff>
      <xdr:row>80</xdr:row>
      <xdr:rowOff>8039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C04710E-F8AC-14EF-99C7-9A10D6CC0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11410950"/>
          <a:ext cx="8266892" cy="6297714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26</xdr:row>
      <xdr:rowOff>171450</xdr:rowOff>
    </xdr:from>
    <xdr:to>
      <xdr:col>13</xdr:col>
      <xdr:colOff>228904</xdr:colOff>
      <xdr:row>46</xdr:row>
      <xdr:rowOff>142738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7F1E1B3-6277-9C89-5BC2-0C986A005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5867400"/>
          <a:ext cx="3581704" cy="4355963"/>
        </a:xfrm>
        <a:prstGeom prst="rect">
          <a:avLst/>
        </a:prstGeom>
      </xdr:spPr>
    </xdr:pic>
    <xdr:clientData/>
  </xdr:twoCellAnchor>
  <xdr:twoCellAnchor editAs="oneCell">
    <xdr:from>
      <xdr:col>2</xdr:col>
      <xdr:colOff>225425</xdr:colOff>
      <xdr:row>1</xdr:row>
      <xdr:rowOff>196850</xdr:rowOff>
    </xdr:from>
    <xdr:to>
      <xdr:col>4</xdr:col>
      <xdr:colOff>1057606</xdr:colOff>
      <xdr:row>24</xdr:row>
      <xdr:rowOff>160320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EC8553-5274-4B00-86CF-545AB9780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8975" y="415925"/>
          <a:ext cx="2419681" cy="500537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146050</xdr:colOff>
      <xdr:row>0</xdr:row>
      <xdr:rowOff>171450</xdr:rowOff>
    </xdr:from>
    <xdr:to>
      <xdr:col>11</xdr:col>
      <xdr:colOff>114511</xdr:colOff>
      <xdr:row>14</xdr:row>
      <xdr:rowOff>93473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E0A35C98-5E9D-E7CE-2CDB-A9FDCE0DD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0" y="171450"/>
          <a:ext cx="2438611" cy="2944623"/>
        </a:xfrm>
        <a:prstGeom prst="rect">
          <a:avLst/>
        </a:prstGeom>
      </xdr:spPr>
    </xdr:pic>
    <xdr:clientData/>
  </xdr:twoCellAnchor>
  <xdr:twoCellAnchor editAs="oneCell">
    <xdr:from>
      <xdr:col>7</xdr:col>
      <xdr:colOff>241300</xdr:colOff>
      <xdr:row>20</xdr:row>
      <xdr:rowOff>88900</xdr:rowOff>
    </xdr:from>
    <xdr:to>
      <xdr:col>11</xdr:col>
      <xdr:colOff>410947</xdr:colOff>
      <xdr:row>34</xdr:row>
      <xdr:rowOff>10923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ABD563A-6A1F-22A5-9422-3E4CBD1D4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6250" y="4406900"/>
          <a:ext cx="2639797" cy="2944623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38</xdr:row>
      <xdr:rowOff>38100</xdr:rowOff>
    </xdr:from>
    <xdr:to>
      <xdr:col>6</xdr:col>
      <xdr:colOff>485705</xdr:colOff>
      <xdr:row>53</xdr:row>
      <xdr:rowOff>177077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FDD02C-E68A-D99E-357C-6353B36BA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9400" y="8242300"/>
          <a:ext cx="3590855" cy="3377477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1</xdr:row>
      <xdr:rowOff>146050</xdr:rowOff>
    </xdr:from>
    <xdr:to>
      <xdr:col>4</xdr:col>
      <xdr:colOff>279812</xdr:colOff>
      <xdr:row>13</xdr:row>
      <xdr:rowOff>85309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2E0D9BC-8409-32CA-9758-B4A0CCE2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300" y="361950"/>
          <a:ext cx="1822862" cy="2530059"/>
        </a:xfrm>
        <a:prstGeom prst="rect">
          <a:avLst/>
        </a:prstGeom>
      </xdr:spPr>
    </xdr:pic>
    <xdr:clientData/>
  </xdr:twoCellAnchor>
  <xdr:twoCellAnchor editAs="oneCell">
    <xdr:from>
      <xdr:col>4</xdr:col>
      <xdr:colOff>615950</xdr:colOff>
      <xdr:row>2</xdr:row>
      <xdr:rowOff>50800</xdr:rowOff>
    </xdr:from>
    <xdr:to>
      <xdr:col>5</xdr:col>
      <xdr:colOff>1232312</xdr:colOff>
      <xdr:row>13</xdr:row>
      <xdr:rowOff>59643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BAD2E0B-BDF2-4050-CE48-09CD805E9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9650" y="482600"/>
          <a:ext cx="1822862" cy="2383743"/>
        </a:xfrm>
        <a:prstGeom prst="rect">
          <a:avLst/>
        </a:prstGeom>
      </xdr:spPr>
    </xdr:pic>
    <xdr:clientData/>
  </xdr:twoCellAnchor>
  <xdr:twoCellAnchor editAs="oneCell">
    <xdr:from>
      <xdr:col>2</xdr:col>
      <xdr:colOff>355600</xdr:colOff>
      <xdr:row>27</xdr:row>
      <xdr:rowOff>133350</xdr:rowOff>
    </xdr:from>
    <xdr:to>
      <xdr:col>4</xdr:col>
      <xdr:colOff>1050002</xdr:colOff>
      <xdr:row>39</xdr:row>
      <xdr:rowOff>182347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3DFE11B-1251-93BA-B467-C5189D11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0" y="5962650"/>
          <a:ext cx="2542252" cy="2639797"/>
        </a:xfrm>
        <a:prstGeom prst="rect">
          <a:avLst/>
        </a:prstGeom>
      </xdr:spPr>
    </xdr:pic>
    <xdr:clientData/>
  </xdr:twoCellAnchor>
  <xdr:twoCellAnchor editAs="oneCell">
    <xdr:from>
      <xdr:col>9</xdr:col>
      <xdr:colOff>641350</xdr:colOff>
      <xdr:row>27</xdr:row>
      <xdr:rowOff>107950</xdr:rowOff>
    </xdr:from>
    <xdr:to>
      <xdr:col>12</xdr:col>
      <xdr:colOff>129252</xdr:colOff>
      <xdr:row>40</xdr:row>
      <xdr:rowOff>62977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84DCDBB-E4C6-6308-AC3E-0F725167E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45550" y="5937250"/>
          <a:ext cx="2542252" cy="2761727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469901</xdr:colOff>
      <xdr:row>1</xdr:row>
      <xdr:rowOff>0</xdr:rowOff>
    </xdr:from>
    <xdr:to>
      <xdr:col>6</xdr:col>
      <xdr:colOff>444501</xdr:colOff>
      <xdr:row>26</xdr:row>
      <xdr:rowOff>150285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CBBDE57-06A3-C15A-4485-48809F0B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1" y="215900"/>
          <a:ext cx="5829300" cy="5547785"/>
        </a:xfrm>
        <a:prstGeom prst="rect">
          <a:avLst/>
        </a:prstGeom>
      </xdr:spPr>
    </xdr:pic>
    <xdr:clientData/>
  </xdr:twoCellAnchor>
  <xdr:twoCellAnchor editAs="oneCell">
    <xdr:from>
      <xdr:col>3</xdr:col>
      <xdr:colOff>44450</xdr:colOff>
      <xdr:row>33</xdr:row>
      <xdr:rowOff>95250</xdr:rowOff>
    </xdr:from>
    <xdr:to>
      <xdr:col>4</xdr:col>
      <xdr:colOff>133762</xdr:colOff>
      <xdr:row>48</xdr:row>
      <xdr:rowOff>167165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16042E4-2BCA-C51A-D34F-FD246C8B3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5700" y="7219950"/>
          <a:ext cx="1822862" cy="331041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34</xdr:row>
      <xdr:rowOff>120650</xdr:rowOff>
    </xdr:from>
    <xdr:to>
      <xdr:col>10</xdr:col>
      <xdr:colOff>279812</xdr:colOff>
      <xdr:row>49</xdr:row>
      <xdr:rowOff>58441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E789700-0BDC-98F2-5DCE-FFE48BB93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1950" y="7461250"/>
          <a:ext cx="1822862" cy="317629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101600</xdr:rowOff>
    </xdr:from>
    <xdr:to>
      <xdr:col>7</xdr:col>
      <xdr:colOff>77143</xdr:colOff>
      <xdr:row>16</xdr:row>
      <xdr:rowOff>155225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D35BF67-FC0C-20DC-4D30-99FB499CB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317500"/>
          <a:ext cx="5017443" cy="3292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9018-F576-4797-9DDD-F2ED289B313C}">
  <dimension ref="A1:J77"/>
  <sheetViews>
    <sheetView topLeftCell="C1" workbookViewId="0">
      <selection activeCell="R12" sqref="R12"/>
    </sheetView>
  </sheetViews>
  <sheetFormatPr baseColWidth="10" defaultColWidth="8.83203125" defaultRowHeight="15"/>
  <cols>
    <col min="1" max="1" width="9.83203125" bestFit="1" customWidth="1"/>
    <col min="4" max="6" width="8.5" bestFit="1" customWidth="1"/>
    <col min="7" max="7" width="8.5" customWidth="1"/>
    <col min="12" max="12" width="9.83203125" bestFit="1" customWidth="1"/>
  </cols>
  <sheetData>
    <row r="1" spans="1:10">
      <c r="A1" s="3" t="s">
        <v>0</v>
      </c>
    </row>
    <row r="2" spans="1:10" ht="52" customHeight="1">
      <c r="E2" s="45" t="s">
        <v>1</v>
      </c>
      <c r="F2" s="45"/>
      <c r="G2" s="45"/>
      <c r="H2" s="45" t="s">
        <v>2</v>
      </c>
      <c r="I2" s="45"/>
      <c r="J2" s="45"/>
    </row>
    <row r="3" spans="1:10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  <c r="H3" t="s">
        <v>3</v>
      </c>
      <c r="I3" t="s">
        <v>4</v>
      </c>
      <c r="J3" t="s">
        <v>5</v>
      </c>
    </row>
    <row r="4" spans="1:10">
      <c r="A4" s="1" t="s">
        <v>6</v>
      </c>
      <c r="B4" s="2"/>
      <c r="C4" s="2"/>
      <c r="D4" s="2"/>
      <c r="E4" s="2">
        <v>0.48962099999999997</v>
      </c>
      <c r="F4" s="2">
        <v>0.42612899999999998</v>
      </c>
      <c r="G4" s="2">
        <v>0.50671600000000006</v>
      </c>
      <c r="H4" s="2"/>
      <c r="I4" s="2"/>
      <c r="J4" s="2"/>
    </row>
    <row r="5" spans="1:10">
      <c r="A5" s="1" t="s">
        <v>7</v>
      </c>
      <c r="B5" s="2">
        <v>0.98839999999999995</v>
      </c>
      <c r="C5" s="2">
        <v>1.0109889999999999</v>
      </c>
      <c r="D5" s="2">
        <v>1.2026859999999999</v>
      </c>
      <c r="E5" s="2"/>
      <c r="F5" s="2"/>
      <c r="G5" s="2"/>
      <c r="H5" s="2"/>
      <c r="I5" s="2"/>
      <c r="J5" s="2"/>
    </row>
    <row r="6" spans="1:10">
      <c r="A6" s="1" t="s">
        <v>8</v>
      </c>
      <c r="B6" s="2">
        <v>0.859093</v>
      </c>
      <c r="C6" s="2">
        <v>1.061264</v>
      </c>
      <c r="D6" s="2">
        <v>1.030807</v>
      </c>
      <c r="E6" s="2"/>
      <c r="F6" s="2"/>
      <c r="G6" s="2"/>
      <c r="H6" s="2"/>
      <c r="I6" s="2"/>
      <c r="J6" s="2"/>
    </row>
    <row r="7" spans="1:10">
      <c r="A7" s="1" t="s">
        <v>9</v>
      </c>
      <c r="B7" s="2"/>
      <c r="C7" s="2"/>
      <c r="D7" s="2"/>
      <c r="E7" s="2"/>
      <c r="F7" s="2"/>
      <c r="G7" s="2"/>
      <c r="H7" s="2">
        <v>0.79347500000000004</v>
      </c>
      <c r="I7" s="2">
        <v>0.63050399999999995</v>
      </c>
      <c r="J7" s="2">
        <v>0.70224900000000001</v>
      </c>
    </row>
    <row r="8" spans="1:10">
      <c r="A8" s="1" t="s">
        <v>10</v>
      </c>
      <c r="B8" s="2"/>
      <c r="C8" s="2"/>
      <c r="D8" s="2"/>
      <c r="E8" s="2"/>
      <c r="F8" s="2"/>
      <c r="G8" s="2"/>
      <c r="H8" s="2">
        <v>0.598194</v>
      </c>
      <c r="I8" s="2">
        <v>0.57918899999999995</v>
      </c>
      <c r="J8" s="2">
        <v>0.51362099999999999</v>
      </c>
    </row>
    <row r="9" spans="1:10">
      <c r="A9" s="1" t="s">
        <v>11</v>
      </c>
      <c r="B9" s="2"/>
      <c r="C9" s="2"/>
      <c r="D9" s="2"/>
      <c r="E9" s="2"/>
      <c r="F9" s="2"/>
      <c r="G9" s="2"/>
      <c r="H9" s="2">
        <v>0.63668000000000002</v>
      </c>
      <c r="I9" s="2">
        <v>0.61672499999999997</v>
      </c>
      <c r="J9" s="2">
        <v>0.77114400000000005</v>
      </c>
    </row>
    <row r="10" spans="1:10">
      <c r="A10" s="1" t="s">
        <v>12</v>
      </c>
      <c r="B10" s="2">
        <v>0.80894100000000002</v>
      </c>
      <c r="C10" s="2">
        <v>0.80473099999999997</v>
      </c>
      <c r="D10" s="2">
        <v>0.76864500000000002</v>
      </c>
      <c r="E10" s="2"/>
      <c r="F10" s="2"/>
      <c r="G10" s="2"/>
      <c r="H10" s="2"/>
      <c r="I10" s="2"/>
      <c r="J10" s="2"/>
    </row>
    <row r="11" spans="1:10">
      <c r="A11" s="1" t="s">
        <v>13</v>
      </c>
      <c r="B11" s="2"/>
      <c r="C11" s="2"/>
      <c r="D11" s="2"/>
      <c r="E11" s="2"/>
      <c r="F11" s="2"/>
      <c r="G11" s="2"/>
      <c r="H11" s="2">
        <v>0.63980499999999996</v>
      </c>
      <c r="I11" s="2">
        <v>0.74603200000000003</v>
      </c>
      <c r="J11" s="2">
        <v>0.73382199999999997</v>
      </c>
    </row>
    <row r="12" spans="1:10">
      <c r="A12" s="1" t="s">
        <v>14</v>
      </c>
      <c r="B12" s="2">
        <v>0.78548499999999999</v>
      </c>
      <c r="C12" s="2">
        <v>0.96411400000000003</v>
      </c>
      <c r="D12" s="2">
        <v>0.66820400000000002</v>
      </c>
      <c r="E12" s="2"/>
      <c r="F12" s="2"/>
      <c r="G12" s="2"/>
      <c r="H12" s="2"/>
      <c r="I12" s="2"/>
      <c r="J12" s="2"/>
    </row>
    <row r="13" spans="1:10">
      <c r="A13" s="1" t="s">
        <v>15</v>
      </c>
      <c r="B13" s="2">
        <v>1.3449329999999999</v>
      </c>
      <c r="C13" s="2">
        <v>1.197802</v>
      </c>
      <c r="D13" s="2">
        <v>0.970696</v>
      </c>
      <c r="E13" s="2"/>
      <c r="F13" s="2"/>
      <c r="G13" s="2"/>
      <c r="H13" s="2"/>
      <c r="I13" s="2"/>
      <c r="J13" s="2"/>
    </row>
    <row r="14" spans="1:10">
      <c r="A14" s="1" t="s">
        <v>16</v>
      </c>
      <c r="B14" s="2">
        <v>1.1337299999999999</v>
      </c>
      <c r="C14" s="2">
        <v>1.1699630000000001</v>
      </c>
      <c r="D14" s="2">
        <v>0.97409400000000002</v>
      </c>
      <c r="E14" s="2"/>
      <c r="F14" s="2"/>
      <c r="G14" s="2"/>
      <c r="H14" s="2"/>
      <c r="I14" s="2"/>
      <c r="J14" s="2"/>
    </row>
    <row r="15" spans="1:10">
      <c r="A15" s="1" t="s">
        <v>17</v>
      </c>
      <c r="B15" s="2">
        <v>0.67755900000000002</v>
      </c>
      <c r="C15" s="2">
        <v>0.89534599999999998</v>
      </c>
      <c r="D15" s="2">
        <v>0.83453999999999995</v>
      </c>
      <c r="E15" s="2"/>
      <c r="F15" s="2"/>
      <c r="G15" s="2"/>
      <c r="H15" s="2"/>
      <c r="I15" s="2"/>
      <c r="J15" s="2"/>
    </row>
    <row r="16" spans="1:10">
      <c r="A16" s="1" t="s">
        <v>18</v>
      </c>
      <c r="B16" s="2">
        <v>0.77044900000000005</v>
      </c>
      <c r="C16" s="2">
        <v>0.79571000000000003</v>
      </c>
      <c r="D16" s="2">
        <v>0.97734600000000005</v>
      </c>
      <c r="E16" s="2"/>
      <c r="F16" s="2"/>
      <c r="G16" s="2"/>
      <c r="H16" s="2"/>
      <c r="I16" s="2"/>
      <c r="J16" s="2"/>
    </row>
    <row r="17" spans="1:10">
      <c r="A17" s="1" t="s">
        <v>19</v>
      </c>
      <c r="B17" s="2">
        <v>0.99976500000000001</v>
      </c>
      <c r="C17" s="2">
        <v>1.1155569999999999</v>
      </c>
      <c r="D17" s="2">
        <v>1.2440580000000001</v>
      </c>
      <c r="E17" s="2"/>
      <c r="F17" s="2"/>
      <c r="G17" s="2"/>
      <c r="H17" s="2"/>
      <c r="I17" s="2"/>
      <c r="J17" s="2"/>
    </row>
    <row r="18" spans="1:10">
      <c r="A18" s="1" t="s">
        <v>20</v>
      </c>
      <c r="B18" s="2"/>
      <c r="C18" s="2"/>
      <c r="D18" s="2"/>
      <c r="E18" s="2"/>
      <c r="F18" s="2"/>
      <c r="G18" s="2"/>
      <c r="H18" s="2">
        <v>0.78800400000000004</v>
      </c>
      <c r="I18" s="2">
        <v>0.69555299999999998</v>
      </c>
      <c r="J18" s="2">
        <v>0.69245100000000004</v>
      </c>
    </row>
    <row r="19" spans="1:10">
      <c r="A19" s="1" t="s">
        <v>21</v>
      </c>
      <c r="B19" s="2">
        <v>0.90651499999999996</v>
      </c>
      <c r="C19" s="2">
        <v>0.89844900000000005</v>
      </c>
      <c r="D19" s="2">
        <v>0.82088899999999998</v>
      </c>
      <c r="E19" s="2"/>
      <c r="F19" s="2"/>
      <c r="G19" s="2"/>
      <c r="H19" s="2"/>
      <c r="I19" s="2"/>
      <c r="J19" s="2"/>
    </row>
    <row r="20" spans="1:10">
      <c r="A20" s="1" t="s">
        <v>22</v>
      </c>
      <c r="B20" s="2"/>
      <c r="C20" s="2"/>
      <c r="D20" s="2"/>
      <c r="E20" s="2"/>
      <c r="F20" s="2"/>
      <c r="G20" s="2"/>
      <c r="H20" s="2">
        <v>0.76876900000000004</v>
      </c>
      <c r="I20" s="2">
        <v>0.59503600000000001</v>
      </c>
      <c r="J20" s="2">
        <v>0.51685599999999998</v>
      </c>
    </row>
    <row r="21" spans="1:10">
      <c r="A21" s="1" t="s">
        <v>23</v>
      </c>
      <c r="B21" s="2">
        <v>1.1477219999999999</v>
      </c>
      <c r="C21" s="2">
        <v>1.1040399999999999</v>
      </c>
      <c r="D21" s="2">
        <v>1.14279</v>
      </c>
      <c r="E21" s="2"/>
      <c r="F21" s="2"/>
      <c r="G21" s="2"/>
      <c r="H21" s="2"/>
      <c r="I21" s="2"/>
      <c r="J21" s="2"/>
    </row>
    <row r="22" spans="1:10">
      <c r="A22" s="1" t="s">
        <v>24</v>
      </c>
      <c r="B22" s="2"/>
      <c r="C22" s="2"/>
      <c r="D22" s="2"/>
      <c r="E22" s="2"/>
      <c r="F22" s="2"/>
      <c r="G22" s="2"/>
      <c r="H22" s="2">
        <v>0.64468899999999996</v>
      </c>
      <c r="I22" s="2">
        <v>0.774115</v>
      </c>
      <c r="J22" s="2">
        <v>0.80708199999999997</v>
      </c>
    </row>
    <row r="23" spans="1:10">
      <c r="A23" s="1" t="s">
        <v>25</v>
      </c>
      <c r="B23" s="2">
        <v>0.93467599999999995</v>
      </c>
      <c r="C23" s="2">
        <v>0.84310099999999999</v>
      </c>
      <c r="D23" s="2">
        <v>0.80525000000000002</v>
      </c>
      <c r="E23" s="2"/>
      <c r="F23" s="2"/>
      <c r="G23" s="2"/>
      <c r="H23" s="2"/>
      <c r="I23" s="2"/>
      <c r="J23" s="2"/>
    </row>
    <row r="24" spans="1:10">
      <c r="A24" s="1" t="s">
        <v>26</v>
      </c>
      <c r="B24" s="2">
        <v>0.82539700000000005</v>
      </c>
      <c r="C24" s="2">
        <v>0.76617800000000003</v>
      </c>
      <c r="D24" s="2">
        <v>0.774115</v>
      </c>
      <c r="E24" s="2"/>
      <c r="F24" s="2"/>
      <c r="G24" s="2"/>
      <c r="H24" s="2"/>
      <c r="I24" s="2"/>
      <c r="J24" s="2"/>
    </row>
    <row r="25" spans="1:10">
      <c r="A25" s="1" t="s">
        <v>27</v>
      </c>
      <c r="B25" s="2"/>
      <c r="C25" s="2"/>
      <c r="D25" s="2"/>
      <c r="E25" s="2"/>
      <c r="F25" s="2"/>
      <c r="G25" s="2"/>
      <c r="H25" s="2">
        <v>0.67847900000000005</v>
      </c>
      <c r="I25" s="2">
        <v>0.74537100000000001</v>
      </c>
      <c r="J25" s="2">
        <v>0.73043999999999998</v>
      </c>
    </row>
    <row r="26" spans="1:10">
      <c r="A26" s="1" t="s">
        <v>28</v>
      </c>
      <c r="B26" s="2"/>
      <c r="C26" s="2"/>
      <c r="D26" s="2"/>
      <c r="E26" s="2"/>
      <c r="F26" s="2"/>
      <c r="G26" s="2"/>
      <c r="H26" s="2">
        <v>0.61696200000000001</v>
      </c>
      <c r="I26" s="2">
        <v>0.68027099999999996</v>
      </c>
      <c r="J26" s="2">
        <v>0.72984300000000002</v>
      </c>
    </row>
    <row r="27" spans="1:10">
      <c r="A27" s="1" t="s">
        <v>29</v>
      </c>
      <c r="B27" s="2"/>
      <c r="C27" s="2"/>
      <c r="D27" s="2"/>
      <c r="E27" s="2">
        <v>0.490232</v>
      </c>
      <c r="F27" s="2">
        <v>0.482296</v>
      </c>
      <c r="G27" s="2">
        <v>0.38339400000000001</v>
      </c>
      <c r="H27" s="2"/>
      <c r="I27" s="2"/>
      <c r="J27" s="2"/>
    </row>
    <row r="28" spans="1:10">
      <c r="A28" s="1" t="s">
        <v>30</v>
      </c>
      <c r="B28" s="2">
        <v>1.35348</v>
      </c>
      <c r="C28" s="2">
        <v>1.2442</v>
      </c>
      <c r="D28" s="2">
        <v>1.0103789999999999</v>
      </c>
      <c r="E28" s="2"/>
      <c r="F28" s="2"/>
      <c r="G28" s="2"/>
      <c r="H28" s="2"/>
      <c r="I28" s="2"/>
      <c r="J28" s="2"/>
    </row>
    <row r="29" spans="1:10">
      <c r="A29" s="1" t="s">
        <v>31</v>
      </c>
      <c r="B29" s="2"/>
      <c r="C29" s="2"/>
      <c r="D29" s="2"/>
      <c r="E29" s="2">
        <v>0.40137899999999999</v>
      </c>
      <c r="F29" s="2">
        <v>0.39</v>
      </c>
      <c r="G29" s="2">
        <v>0.38068999999999997</v>
      </c>
      <c r="H29" s="2"/>
      <c r="I29" s="2"/>
      <c r="J29" s="2"/>
    </row>
    <row r="30" spans="1:10">
      <c r="A30" s="1" t="s">
        <v>32</v>
      </c>
      <c r="B30" s="2">
        <v>0.82034499999999999</v>
      </c>
      <c r="C30" s="2">
        <v>1.0587930000000001</v>
      </c>
      <c r="D30" s="2">
        <v>0.94706900000000005</v>
      </c>
      <c r="E30" s="2"/>
      <c r="F30" s="2"/>
      <c r="G30" s="2"/>
      <c r="H30" s="2"/>
      <c r="I30" s="2"/>
      <c r="J30" s="2"/>
    </row>
    <row r="31" spans="1:10">
      <c r="A31" s="1" t="s">
        <v>33</v>
      </c>
      <c r="B31" s="2"/>
      <c r="C31" s="2"/>
      <c r="D31" s="2"/>
      <c r="E31" s="2"/>
      <c r="F31" s="2"/>
      <c r="G31" s="2"/>
      <c r="H31" s="2">
        <v>0.75274700000000005</v>
      </c>
      <c r="I31" s="2">
        <v>0.67338200000000004</v>
      </c>
      <c r="J31" s="2">
        <v>0.52258899999999997</v>
      </c>
    </row>
    <row r="32" spans="1:10">
      <c r="A32" s="1" t="s">
        <v>34</v>
      </c>
      <c r="B32" s="2">
        <v>1.241428</v>
      </c>
      <c r="C32" s="2">
        <v>1.1892910000000001</v>
      </c>
      <c r="D32" s="2">
        <v>1.099108</v>
      </c>
      <c r="E32" s="2"/>
      <c r="F32" s="2"/>
      <c r="G32" s="2"/>
      <c r="H32" s="2"/>
      <c r="I32" s="2"/>
      <c r="J32" s="2"/>
    </row>
    <row r="33" spans="1:10">
      <c r="A33" s="1" t="s">
        <v>35</v>
      </c>
      <c r="B33" s="2">
        <v>0.75841999999999998</v>
      </c>
      <c r="C33" s="2">
        <v>0.78067399999999998</v>
      </c>
      <c r="D33" s="2">
        <v>0.71150800000000003</v>
      </c>
      <c r="E33" s="2"/>
      <c r="F33" s="2"/>
      <c r="G33" s="2"/>
      <c r="H33" s="2"/>
      <c r="I33" s="2"/>
      <c r="J33" s="2"/>
    </row>
    <row r="34" spans="1:10">
      <c r="A34" s="1" t="s">
        <v>36</v>
      </c>
      <c r="B34" s="2">
        <v>0.91551700000000003</v>
      </c>
      <c r="C34" s="2">
        <v>0.86793100000000001</v>
      </c>
      <c r="D34" s="2">
        <v>0.80948299999999995</v>
      </c>
      <c r="E34" s="2"/>
      <c r="F34" s="2"/>
      <c r="G34" s="2"/>
      <c r="H34" s="2"/>
      <c r="I34" s="2"/>
      <c r="J34" s="2"/>
    </row>
    <row r="35" spans="1:10">
      <c r="A35" s="1" t="s">
        <v>37</v>
      </c>
      <c r="B35" s="2">
        <v>0.87617</v>
      </c>
      <c r="C35" s="2">
        <v>1.052956</v>
      </c>
      <c r="D35" s="2">
        <v>0.82958399999999999</v>
      </c>
      <c r="E35" s="2"/>
      <c r="F35" s="2"/>
      <c r="G35" s="2"/>
      <c r="H35" s="2"/>
      <c r="I35" s="2"/>
      <c r="J35" s="2"/>
    </row>
    <row r="36" spans="1:10">
      <c r="A36" s="1" t="s">
        <v>38</v>
      </c>
      <c r="B36" s="2"/>
      <c r="C36" s="2"/>
      <c r="D36" s="2"/>
      <c r="E36" s="2">
        <v>0.530725</v>
      </c>
      <c r="F36" s="2">
        <v>0.54355399999999998</v>
      </c>
      <c r="G36" s="2">
        <v>0.48083599999999999</v>
      </c>
      <c r="H36" s="2"/>
      <c r="I36" s="2"/>
      <c r="J36" s="2"/>
    </row>
    <row r="37" spans="1:10">
      <c r="A37" s="1" t="s">
        <v>39</v>
      </c>
      <c r="B37" s="2">
        <v>0.89911300000000005</v>
      </c>
      <c r="C37" s="2">
        <v>1.0628569999999999</v>
      </c>
      <c r="D37" s="2">
        <v>1.001379</v>
      </c>
      <c r="E37" s="2"/>
      <c r="F37" s="2"/>
      <c r="G37" s="2"/>
      <c r="H37" s="2"/>
      <c r="I37" s="2"/>
      <c r="J37" s="2"/>
    </row>
    <row r="38" spans="1:10">
      <c r="A38" s="1" t="s">
        <v>40</v>
      </c>
      <c r="B38" s="2">
        <v>0.74037699999999995</v>
      </c>
      <c r="C38" s="2">
        <v>0.86848400000000003</v>
      </c>
      <c r="D38" s="2">
        <v>0.91539700000000002</v>
      </c>
      <c r="E38" s="2"/>
      <c r="F38" s="2"/>
      <c r="G38" s="2"/>
      <c r="H38" s="2"/>
      <c r="I38" s="2"/>
      <c r="J38" s="2"/>
    </row>
    <row r="39" spans="1:10">
      <c r="A39" s="1" t="s">
        <v>41</v>
      </c>
      <c r="B39" s="2"/>
      <c r="C39" s="2"/>
      <c r="D39" s="2"/>
      <c r="E39" s="2">
        <v>0.42879299999999998</v>
      </c>
      <c r="F39" s="2">
        <v>0.45775900000000003</v>
      </c>
      <c r="G39" s="2">
        <v>0.31086200000000003</v>
      </c>
      <c r="H39" s="2"/>
      <c r="I39" s="2"/>
      <c r="J39" s="2"/>
    </row>
    <row r="40" spans="1:10">
      <c r="A40" s="1" t="s">
        <v>42</v>
      </c>
      <c r="B40" s="2">
        <v>0.86004400000000003</v>
      </c>
      <c r="C40" s="2">
        <v>0.85108499999999998</v>
      </c>
      <c r="D40" s="2">
        <v>0.71252199999999999</v>
      </c>
      <c r="E40" s="2"/>
      <c r="F40" s="2"/>
      <c r="G40" s="2"/>
      <c r="H40" s="2"/>
      <c r="I40" s="2"/>
      <c r="J40" s="2"/>
    </row>
    <row r="41" spans="1:10">
      <c r="A41" s="1" t="s">
        <v>43</v>
      </c>
      <c r="B41" s="2"/>
      <c r="C41" s="2"/>
      <c r="D41" s="2"/>
      <c r="E41" s="2"/>
      <c r="F41" s="2"/>
      <c r="G41" s="2"/>
      <c r="H41" s="2">
        <v>0.68146499999999999</v>
      </c>
      <c r="I41" s="2">
        <v>0.75851100000000005</v>
      </c>
      <c r="J41" s="2">
        <v>0.72267599999999999</v>
      </c>
    </row>
    <row r="42" spans="1:10">
      <c r="A42" s="1" t="s">
        <v>44</v>
      </c>
      <c r="B42" s="2">
        <v>0.85116800000000004</v>
      </c>
      <c r="C42" s="2">
        <v>1.027884</v>
      </c>
      <c r="D42" s="2">
        <v>0.745556</v>
      </c>
      <c r="E42" s="2"/>
      <c r="F42" s="2"/>
      <c r="G42" s="2"/>
      <c r="H42" s="2"/>
      <c r="I42" s="2"/>
      <c r="J42" s="2"/>
    </row>
    <row r="43" spans="1:10">
      <c r="A43" s="1" t="s">
        <v>45</v>
      </c>
      <c r="B43" s="2"/>
      <c r="C43" s="2"/>
      <c r="D43" s="2"/>
      <c r="E43" s="2"/>
      <c r="F43" s="2"/>
      <c r="G43" s="2"/>
      <c r="H43" s="2">
        <v>0.59236699999999998</v>
      </c>
      <c r="I43" s="2">
        <v>0.65196900000000002</v>
      </c>
      <c r="J43" s="2">
        <v>0.72673399999999999</v>
      </c>
    </row>
    <row r="44" spans="1:10">
      <c r="A44" s="1" t="s">
        <v>46</v>
      </c>
      <c r="B44" s="2">
        <v>0.91998100000000005</v>
      </c>
      <c r="C44" s="2">
        <v>0.92421799999999998</v>
      </c>
      <c r="D44" s="2">
        <v>0.79783499999999996</v>
      </c>
      <c r="E44" s="2"/>
      <c r="F44" s="2"/>
      <c r="G44" s="2"/>
      <c r="H44" s="2"/>
      <c r="I44" s="2"/>
      <c r="J44" s="2"/>
    </row>
    <row r="45" spans="1:10">
      <c r="A45" s="1" t="s">
        <v>47</v>
      </c>
      <c r="B45" s="2">
        <v>1.0813699999999999</v>
      </c>
      <c r="C45" s="2">
        <v>1.0070440000000001</v>
      </c>
      <c r="D45" s="2">
        <v>1.1629830000000001</v>
      </c>
      <c r="E45" s="2"/>
      <c r="F45" s="2"/>
      <c r="G45" s="2"/>
      <c r="H45" s="2"/>
      <c r="I45" s="2"/>
      <c r="J45" s="2"/>
    </row>
    <row r="46" spans="1:10">
      <c r="A46" s="1" t="s">
        <v>48</v>
      </c>
      <c r="B46" s="2">
        <v>0.77605100000000005</v>
      </c>
      <c r="C46" s="2">
        <v>1.180471</v>
      </c>
      <c r="D46" s="2">
        <v>1.144766</v>
      </c>
      <c r="E46" s="2"/>
      <c r="F46" s="2"/>
      <c r="G46" s="2"/>
      <c r="H46" s="2"/>
      <c r="I46" s="2"/>
      <c r="J46" s="2"/>
    </row>
    <row r="47" spans="1:10">
      <c r="A47" s="1" t="s">
        <v>49</v>
      </c>
      <c r="B47" s="2">
        <v>1.199417</v>
      </c>
      <c r="C47" s="2">
        <v>1.231479</v>
      </c>
      <c r="D47" s="2">
        <v>1.0755410000000001</v>
      </c>
      <c r="E47" s="2"/>
      <c r="F47" s="2"/>
      <c r="G47" s="2"/>
      <c r="H47" s="2"/>
      <c r="I47" s="2"/>
      <c r="J47" s="2"/>
    </row>
    <row r="48" spans="1:10">
      <c r="A48" s="1" t="s">
        <v>50</v>
      </c>
      <c r="B48" s="2">
        <v>1.091572</v>
      </c>
      <c r="C48" s="2">
        <v>1.0536799999999999</v>
      </c>
      <c r="D48" s="2">
        <v>0.84163200000000005</v>
      </c>
      <c r="E48" s="2"/>
      <c r="F48" s="2"/>
      <c r="G48" s="2"/>
      <c r="H48" s="2"/>
      <c r="I48" s="2"/>
      <c r="J48" s="2"/>
    </row>
    <row r="49" spans="1:10">
      <c r="A49" s="1" t="s">
        <v>51</v>
      </c>
      <c r="B49" s="2">
        <v>0.89555499999999999</v>
      </c>
      <c r="C49" s="2">
        <v>0.94583399999999995</v>
      </c>
      <c r="D49" s="2">
        <v>0.708283</v>
      </c>
      <c r="E49" s="2"/>
      <c r="F49" s="2"/>
      <c r="G49" s="2"/>
      <c r="H49" s="2"/>
      <c r="I49" s="2"/>
      <c r="J49" s="2"/>
    </row>
    <row r="50" spans="1:10">
      <c r="A50" s="1" t="s">
        <v>52</v>
      </c>
      <c r="B50" s="2">
        <v>0.71644799999999997</v>
      </c>
      <c r="C50" s="2">
        <v>1.214556</v>
      </c>
      <c r="D50" s="2">
        <v>1.269976</v>
      </c>
      <c r="E50" s="2"/>
      <c r="F50" s="2"/>
      <c r="G50" s="2"/>
      <c r="H50" s="2"/>
      <c r="I50" s="2"/>
      <c r="J50" s="2"/>
    </row>
    <row r="51" spans="1:10">
      <c r="A51" s="1" t="s">
        <v>53</v>
      </c>
      <c r="B51" s="2">
        <v>0.894563</v>
      </c>
      <c r="C51" s="2">
        <v>0.98605799999999999</v>
      </c>
      <c r="D51" s="2">
        <v>0.97821499999999995</v>
      </c>
      <c r="E51" s="2"/>
      <c r="F51" s="2"/>
      <c r="G51" s="2"/>
      <c r="H51" s="2"/>
      <c r="I51" s="2"/>
      <c r="J51" s="2"/>
    </row>
    <row r="52" spans="1:10">
      <c r="A52" s="1" t="s">
        <v>54</v>
      </c>
      <c r="B52" s="2">
        <v>0.73914999999999997</v>
      </c>
      <c r="C52" s="2">
        <v>1.010238</v>
      </c>
      <c r="D52" s="2">
        <v>1.0916980000000001</v>
      </c>
      <c r="E52" s="2"/>
      <c r="F52" s="2"/>
      <c r="G52" s="2"/>
      <c r="H52" s="2"/>
      <c r="I52" s="2"/>
      <c r="J52" s="2"/>
    </row>
    <row r="53" spans="1:10">
      <c r="A53" s="1" t="s">
        <v>55</v>
      </c>
      <c r="B53" s="2">
        <v>0.87521800000000005</v>
      </c>
      <c r="C53" s="2">
        <v>0.77378899999999995</v>
      </c>
      <c r="D53" s="2">
        <v>0.63366999999999996</v>
      </c>
      <c r="E53" s="2"/>
      <c r="F53" s="2"/>
      <c r="G53" s="2"/>
      <c r="H53" s="2"/>
      <c r="I53" s="2"/>
      <c r="J53" s="2"/>
    </row>
    <row r="54" spans="1:10">
      <c r="A54" s="1" t="s">
        <v>56</v>
      </c>
      <c r="B54" s="2">
        <v>0.69398800000000005</v>
      </c>
      <c r="C54" s="2">
        <v>1.0666979999999999</v>
      </c>
      <c r="D54" s="2">
        <v>1.2696099999999999</v>
      </c>
      <c r="E54" s="2"/>
      <c r="F54" s="2"/>
      <c r="G54" s="2"/>
      <c r="H54" s="2"/>
      <c r="I54" s="2"/>
      <c r="J54" s="2"/>
    </row>
    <row r="55" spans="1:10">
      <c r="A55" s="1" t="s">
        <v>57</v>
      </c>
      <c r="B55" s="2">
        <v>0.65946499999999997</v>
      </c>
      <c r="C55" s="2">
        <v>0.99906099999999998</v>
      </c>
      <c r="D55" s="2">
        <v>1.082198</v>
      </c>
      <c r="E55" s="2"/>
      <c r="F55" s="2"/>
      <c r="G55" s="2"/>
      <c r="H55" s="2"/>
      <c r="I55" s="2"/>
      <c r="J55" s="2"/>
    </row>
    <row r="56" spans="1:10">
      <c r="A56" s="1" t="s">
        <v>58</v>
      </c>
      <c r="B56" s="2">
        <v>1.0730390000000001</v>
      </c>
      <c r="C56" s="2">
        <v>1.218882</v>
      </c>
      <c r="D56" s="2">
        <v>0.85039900000000002</v>
      </c>
      <c r="E56" s="2"/>
      <c r="F56" s="2"/>
      <c r="G56" s="2"/>
      <c r="H56" s="2"/>
      <c r="I56" s="2"/>
      <c r="J56" s="2"/>
    </row>
    <row r="57" spans="1:10">
      <c r="A57" s="1" t="s">
        <v>59</v>
      </c>
      <c r="B57" s="2">
        <v>0.95120700000000002</v>
      </c>
      <c r="C57" s="2">
        <v>0.96827600000000003</v>
      </c>
      <c r="D57" s="2">
        <v>0.96517299999999995</v>
      </c>
      <c r="E57" s="2"/>
      <c r="F57" s="2"/>
      <c r="G57" s="2"/>
      <c r="H57" s="2"/>
      <c r="I57" s="2"/>
      <c r="J57" s="2"/>
    </row>
    <row r="58" spans="1:10">
      <c r="A58" s="1" t="s">
        <v>60</v>
      </c>
      <c r="B58" s="2"/>
      <c r="C58" s="2"/>
      <c r="D58" s="2"/>
      <c r="E58" s="2">
        <v>0.47936699999999999</v>
      </c>
      <c r="F58" s="2">
        <v>0.45755299999999999</v>
      </c>
      <c r="G58" s="2">
        <v>0.53117599999999998</v>
      </c>
      <c r="H58" s="2"/>
      <c r="I58" s="2"/>
      <c r="J58" s="2"/>
    </row>
    <row r="59" spans="1:10">
      <c r="A59" s="1" t="s">
        <v>61</v>
      </c>
      <c r="B59" s="2">
        <v>0.832758</v>
      </c>
      <c r="C59" s="2">
        <v>1.1496090000000001</v>
      </c>
      <c r="D59" s="2">
        <v>0.95273600000000003</v>
      </c>
      <c r="E59" s="2"/>
      <c r="F59" s="2"/>
      <c r="G59" s="2"/>
      <c r="H59" s="2"/>
      <c r="I59" s="2"/>
      <c r="J59" s="2"/>
    </row>
    <row r="60" spans="1:10">
      <c r="A60" s="1" t="s">
        <v>62</v>
      </c>
      <c r="B60" s="2">
        <v>0.93855699999999997</v>
      </c>
      <c r="C60" s="2">
        <v>0.832758</v>
      </c>
      <c r="D60" s="2">
        <v>0.75204499999999996</v>
      </c>
      <c r="E60" s="2"/>
      <c r="F60" s="2"/>
      <c r="G60" s="2"/>
      <c r="H60" s="2"/>
      <c r="I60" s="2"/>
      <c r="J60" s="2"/>
    </row>
    <row r="61" spans="1:10">
      <c r="A61" s="1" t="s">
        <v>63</v>
      </c>
      <c r="B61" s="2">
        <v>0.99955499999999997</v>
      </c>
      <c r="C61" s="2">
        <v>1.1537949999999999</v>
      </c>
      <c r="D61" s="2">
        <v>0.74115299999999995</v>
      </c>
      <c r="E61" s="2"/>
      <c r="F61" s="2"/>
      <c r="G61" s="2"/>
      <c r="H61" s="2"/>
      <c r="I61" s="2"/>
      <c r="J61" s="2"/>
    </row>
    <row r="62" spans="1:10">
      <c r="A62" s="1" t="s">
        <v>64</v>
      </c>
      <c r="B62" s="2">
        <v>1.0836859999999999</v>
      </c>
      <c r="C62" s="2">
        <v>1.3060320000000001</v>
      </c>
      <c r="D62" s="2">
        <v>0.69240999999999997</v>
      </c>
      <c r="E62" s="2"/>
      <c r="F62" s="2"/>
      <c r="G62" s="2"/>
      <c r="H62" s="2"/>
      <c r="I62" s="2"/>
      <c r="J62" s="2"/>
    </row>
    <row r="63" spans="1:10">
      <c r="A63" s="1" t="s">
        <v>65</v>
      </c>
      <c r="B63" s="2"/>
      <c r="C63" s="2"/>
      <c r="D63" s="2"/>
      <c r="E63" s="2">
        <v>0.49409199999999998</v>
      </c>
      <c r="F63" s="2">
        <v>0.42974000000000001</v>
      </c>
      <c r="G63" s="2">
        <v>0.37956699999999999</v>
      </c>
      <c r="H63" s="2"/>
      <c r="I63" s="2"/>
      <c r="J63" s="2"/>
    </row>
    <row r="64" spans="1:10">
      <c r="A64" s="1" t="s">
        <v>66</v>
      </c>
      <c r="B64" s="2">
        <v>1.1254409999999999</v>
      </c>
      <c r="C64" s="2">
        <v>1.0964929999999999</v>
      </c>
      <c r="D64" s="2">
        <v>1.1127320000000001</v>
      </c>
      <c r="E64" s="2"/>
      <c r="F64" s="2"/>
      <c r="G64" s="2"/>
      <c r="H64" s="2"/>
      <c r="I64" s="2"/>
      <c r="J64" s="2"/>
    </row>
    <row r="65" spans="1:10">
      <c r="A65" s="1" t="s">
        <v>67</v>
      </c>
      <c r="B65" s="2"/>
      <c r="C65" s="2"/>
      <c r="D65" s="2"/>
      <c r="E65" s="2">
        <v>0.38187199999999999</v>
      </c>
      <c r="F65" s="2">
        <v>0.45931</v>
      </c>
      <c r="G65" s="2">
        <v>0.50778299999999998</v>
      </c>
      <c r="H65" s="2"/>
      <c r="I65" s="2"/>
      <c r="J65" s="2"/>
    </row>
    <row r="66" spans="1:10">
      <c r="A66" s="1" t="s">
        <v>68</v>
      </c>
      <c r="B66" s="2">
        <v>0.98660099999999995</v>
      </c>
      <c r="C66" s="2">
        <v>1.099507</v>
      </c>
      <c r="D66" s="2">
        <v>0.92394100000000001</v>
      </c>
      <c r="E66" s="2"/>
      <c r="F66" s="2"/>
      <c r="G66" s="2"/>
      <c r="H66" s="2"/>
      <c r="I66" s="2"/>
      <c r="J66" s="2"/>
    </row>
    <row r="67" spans="1:10">
      <c r="A67" s="1" t="s">
        <v>69</v>
      </c>
      <c r="B67" s="2"/>
      <c r="C67" s="2"/>
      <c r="D67" s="2"/>
      <c r="E67" s="2">
        <v>0.43952400000000003</v>
      </c>
      <c r="F67" s="2">
        <v>0.44109900000000002</v>
      </c>
      <c r="G67" s="2">
        <v>0.44004900000000002</v>
      </c>
      <c r="H67" s="2"/>
      <c r="I67" s="2"/>
      <c r="J67" s="2"/>
    </row>
    <row r="68" spans="1:10">
      <c r="A68" s="1" t="s">
        <v>70</v>
      </c>
      <c r="B68" s="2">
        <v>0.86133999999999999</v>
      </c>
      <c r="C68" s="2">
        <v>0.96950800000000004</v>
      </c>
      <c r="D68" s="2">
        <v>0.67571800000000004</v>
      </c>
      <c r="E68" s="2"/>
      <c r="F68" s="2"/>
      <c r="G68" s="2"/>
      <c r="H68" s="2"/>
      <c r="I68" s="2"/>
      <c r="J68" s="2"/>
    </row>
    <row r="69" spans="1:10">
      <c r="A69" s="1" t="s">
        <v>71</v>
      </c>
      <c r="B69" s="2">
        <v>0.64391600000000004</v>
      </c>
      <c r="C69" s="2">
        <v>1.136738</v>
      </c>
      <c r="D69" s="2">
        <v>1.1190869999999999</v>
      </c>
      <c r="E69" s="2"/>
      <c r="F69" s="2"/>
      <c r="G69" s="2"/>
      <c r="H69" s="2"/>
      <c r="I69" s="2"/>
      <c r="J69" s="2"/>
    </row>
    <row r="70" spans="1:10">
      <c r="A70" s="1" t="s">
        <v>72</v>
      </c>
      <c r="B70" s="2">
        <v>1.162156</v>
      </c>
      <c r="C70" s="2">
        <v>1.236291</v>
      </c>
      <c r="D70" s="2">
        <v>0.71310899999999999</v>
      </c>
      <c r="E70" s="2"/>
      <c r="F70" s="2"/>
      <c r="G70" s="2"/>
      <c r="H70" s="2"/>
      <c r="I70" s="2"/>
      <c r="J70" s="2"/>
    </row>
    <row r="71" spans="1:10">
      <c r="A71" s="1" t="s">
        <v>73</v>
      </c>
      <c r="B71" s="2">
        <v>0.87202299999999999</v>
      </c>
      <c r="C71" s="2">
        <v>0.87693200000000004</v>
      </c>
      <c r="D71" s="2">
        <v>0.81530599999999998</v>
      </c>
      <c r="E71" s="2"/>
      <c r="F71" s="2"/>
      <c r="G71" s="2"/>
      <c r="H71" s="2"/>
      <c r="I71" s="2"/>
      <c r="J71" s="2"/>
    </row>
    <row r="72" spans="1:10">
      <c r="A72" s="1" t="s">
        <v>74</v>
      </c>
      <c r="B72" s="2"/>
      <c r="C72" s="2"/>
      <c r="D72" s="2"/>
      <c r="E72" s="2"/>
      <c r="F72" s="2"/>
      <c r="G72" s="2"/>
      <c r="H72" s="2">
        <v>0.57580100000000001</v>
      </c>
      <c r="I72" s="2">
        <v>0.72657700000000003</v>
      </c>
      <c r="J72" s="2">
        <v>0.84881099999999998</v>
      </c>
    </row>
    <row r="73" spans="1:10">
      <c r="A73" s="1" t="s">
        <v>75</v>
      </c>
      <c r="B73" s="2">
        <v>1.0776349999999999</v>
      </c>
      <c r="C73" s="2">
        <v>0.95940899999999996</v>
      </c>
      <c r="D73" s="2">
        <v>0.97359600000000002</v>
      </c>
      <c r="E73" s="2"/>
      <c r="F73" s="2"/>
      <c r="G73" s="2"/>
      <c r="H73" s="2"/>
      <c r="I73" s="2"/>
      <c r="J73" s="2"/>
    </row>
    <row r="74" spans="1:10">
      <c r="A74" s="1" t="s">
        <v>76</v>
      </c>
      <c r="B74" s="2"/>
      <c r="C74" s="2"/>
      <c r="D74" s="2"/>
      <c r="E74" s="2">
        <v>0.47680699999999998</v>
      </c>
      <c r="F74" s="2">
        <v>0.61281300000000005</v>
      </c>
      <c r="G74" s="2">
        <v>0.65167200000000003</v>
      </c>
      <c r="H74" s="2"/>
      <c r="I74" s="2"/>
      <c r="J74" s="2"/>
    </row>
    <row r="75" spans="1:10">
      <c r="A75" s="1" t="s">
        <v>77</v>
      </c>
      <c r="B75" s="2">
        <v>0.72150599999999998</v>
      </c>
      <c r="C75" s="2">
        <v>0.74137299999999995</v>
      </c>
      <c r="D75" s="2">
        <v>0.81404699999999997</v>
      </c>
      <c r="E75" s="2"/>
      <c r="F75" s="2"/>
      <c r="G75" s="2"/>
      <c r="H75" s="2"/>
      <c r="I75" s="2"/>
      <c r="J75" s="2"/>
    </row>
    <row r="76" spans="1:10">
      <c r="A76" s="1" t="s">
        <v>78</v>
      </c>
      <c r="B76" s="2"/>
      <c r="C76" s="2"/>
      <c r="D76" s="2"/>
      <c r="E76" s="2"/>
      <c r="F76" s="2"/>
      <c r="G76" s="2"/>
      <c r="H76" s="2">
        <v>0.67136499999999999</v>
      </c>
      <c r="I76" s="2">
        <v>0.64618299999999995</v>
      </c>
      <c r="J76" s="2">
        <v>0.63525500000000001</v>
      </c>
    </row>
    <row r="77" spans="1:10">
      <c r="A77" s="1" t="s">
        <v>79</v>
      </c>
      <c r="B77" s="2"/>
      <c r="C77" s="2"/>
      <c r="D77" s="2"/>
      <c r="E77" s="2">
        <v>0.45280799999999999</v>
      </c>
      <c r="F77" s="2">
        <v>0.44098500000000002</v>
      </c>
      <c r="G77" s="2">
        <v>0.36591099999999999</v>
      </c>
      <c r="H77" s="2"/>
      <c r="I77" s="2"/>
      <c r="J77" s="2"/>
    </row>
  </sheetData>
  <mergeCells count="2">
    <mergeCell ref="E2:G2"/>
    <mergeCell ref="H2:J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5C3C-948C-4571-A713-0BE2DDF25FEE}">
  <dimension ref="A2:J14"/>
  <sheetViews>
    <sheetView workbookViewId="0">
      <selection activeCell="D20" sqref="D20"/>
    </sheetView>
  </sheetViews>
  <sheetFormatPr baseColWidth="10" defaultColWidth="8.83203125" defaultRowHeight="15"/>
  <cols>
    <col min="1" max="1" width="9.5" bestFit="1" customWidth="1"/>
  </cols>
  <sheetData>
    <row r="2" spans="1:10">
      <c r="A2" s="3" t="s">
        <v>80</v>
      </c>
    </row>
    <row r="3" spans="1:10">
      <c r="B3" s="46" t="s">
        <v>81</v>
      </c>
      <c r="C3" s="46"/>
      <c r="D3" s="46"/>
      <c r="E3" s="46" t="s">
        <v>82</v>
      </c>
      <c r="F3" s="46"/>
      <c r="G3" s="46"/>
      <c r="H3" s="46" t="s">
        <v>83</v>
      </c>
      <c r="I3" s="46"/>
      <c r="J3" s="46"/>
    </row>
    <row r="4" spans="1:10">
      <c r="A4" s="1" t="s">
        <v>9</v>
      </c>
      <c r="B4" s="2">
        <v>0.79347480000000004</v>
      </c>
      <c r="C4" s="2">
        <v>0.63050360000000005</v>
      </c>
      <c r="D4" s="2">
        <v>0.70224900000000001</v>
      </c>
      <c r="E4" s="2">
        <v>1.0169589999999999</v>
      </c>
      <c r="F4" s="2">
        <v>0.9568316</v>
      </c>
      <c r="G4" s="2">
        <v>0.89786069999999996</v>
      </c>
      <c r="H4" s="2">
        <v>0.93557369999999995</v>
      </c>
      <c r="I4" s="2">
        <v>1.108859</v>
      </c>
      <c r="J4" s="2">
        <v>1.1396839999999999</v>
      </c>
    </row>
    <row r="5" spans="1:10">
      <c r="A5" s="1" t="s">
        <v>11</v>
      </c>
      <c r="B5" s="2">
        <v>0.63668040000000004</v>
      </c>
      <c r="C5" s="2">
        <v>0.61672470000000001</v>
      </c>
      <c r="D5" s="2">
        <v>0.77114349999999998</v>
      </c>
      <c r="E5" s="2">
        <v>1.012912</v>
      </c>
      <c r="F5" s="2">
        <v>0.9886296</v>
      </c>
      <c r="G5" s="2">
        <v>0.94179979999999996</v>
      </c>
      <c r="H5" s="2">
        <v>0.80227740000000003</v>
      </c>
      <c r="I5" s="2">
        <v>0.81977250000000002</v>
      </c>
      <c r="J5" s="2">
        <v>0.75062499999999999</v>
      </c>
    </row>
    <row r="6" spans="1:10">
      <c r="A6" s="1" t="s">
        <v>78</v>
      </c>
      <c r="B6" s="2">
        <v>0.6713652</v>
      </c>
      <c r="C6" s="2">
        <v>0.64618310000000001</v>
      </c>
      <c r="D6" s="2">
        <v>0.63525500000000001</v>
      </c>
      <c r="E6" s="2">
        <v>0.93833089999999997</v>
      </c>
      <c r="F6" s="2">
        <v>0.94815939999999999</v>
      </c>
      <c r="G6" s="2">
        <v>0.93370569999999997</v>
      </c>
      <c r="H6" s="2">
        <v>1.0797000000000001</v>
      </c>
      <c r="I6" s="2">
        <v>1.0555399999999999</v>
      </c>
      <c r="J6" s="2">
        <v>0.95056960000000001</v>
      </c>
    </row>
    <row r="7" spans="1:10">
      <c r="A7" s="1" t="s">
        <v>74</v>
      </c>
      <c r="B7" s="2">
        <v>0.57580140000000002</v>
      </c>
      <c r="C7" s="2">
        <v>0.72657700000000003</v>
      </c>
      <c r="D7" s="2">
        <v>0.84881070000000003</v>
      </c>
      <c r="E7" s="2">
        <v>0.8810945</v>
      </c>
      <c r="F7" s="2">
        <v>0.92561170000000004</v>
      </c>
      <c r="G7" s="2">
        <v>0.9117362</v>
      </c>
      <c r="H7" s="2">
        <v>1.1513469999999999</v>
      </c>
      <c r="I7" s="2">
        <v>1.0038879999999999</v>
      </c>
      <c r="J7" s="2">
        <v>0.90974750000000004</v>
      </c>
    </row>
    <row r="8" spans="1:10">
      <c r="A8" s="1" t="s">
        <v>20</v>
      </c>
      <c r="B8" s="2">
        <v>0.78800409999999999</v>
      </c>
      <c r="C8" s="2">
        <v>0.69555319999999998</v>
      </c>
      <c r="D8" s="2">
        <v>0.69245089999999998</v>
      </c>
      <c r="E8" s="2">
        <v>0.91520509999999999</v>
      </c>
      <c r="F8" s="2">
        <v>0.9568316</v>
      </c>
      <c r="G8" s="2">
        <v>0.99036400000000002</v>
      </c>
      <c r="H8" s="2">
        <v>0.78561530000000002</v>
      </c>
      <c r="I8" s="2">
        <v>0.7614554</v>
      </c>
      <c r="J8" s="2">
        <v>0.64482099999999998</v>
      </c>
    </row>
    <row r="9" spans="1:10">
      <c r="A9" s="1" t="s">
        <v>22</v>
      </c>
      <c r="B9" s="2">
        <v>0.76876940000000005</v>
      </c>
      <c r="C9" s="2">
        <v>0.59503620000000002</v>
      </c>
      <c r="D9" s="2">
        <v>0.51685619999999999</v>
      </c>
      <c r="E9" s="2">
        <v>0.72154989999999997</v>
      </c>
      <c r="F9" s="2">
        <v>0.70830599999999999</v>
      </c>
      <c r="G9" s="2">
        <v>0.72204040000000003</v>
      </c>
      <c r="H9" s="2">
        <v>0.57001500000000005</v>
      </c>
      <c r="I9" s="2">
        <v>0.39485409999999999</v>
      </c>
      <c r="J9" s="2">
        <v>0.56036629999999998</v>
      </c>
    </row>
    <row r="10" spans="1:10">
      <c r="A10" s="1" t="s">
        <v>24</v>
      </c>
      <c r="B10" s="2">
        <v>0.6446887</v>
      </c>
      <c r="C10" s="2">
        <v>0.77411479999999999</v>
      </c>
      <c r="D10" s="2">
        <v>0.80708179999999996</v>
      </c>
      <c r="E10" s="2">
        <v>0.89519280000000001</v>
      </c>
      <c r="F10" s="2">
        <v>0.79414640000000003</v>
      </c>
      <c r="G10" s="2">
        <v>0.76765850000000002</v>
      </c>
      <c r="H10" s="2">
        <v>0.62196949999999995</v>
      </c>
      <c r="I10" s="2">
        <v>0.93295419999999996</v>
      </c>
      <c r="J10" s="2">
        <v>0.97897109999999998</v>
      </c>
    </row>
    <row r="11" spans="1:10">
      <c r="A11" s="1" t="s">
        <v>13</v>
      </c>
      <c r="B11" s="2">
        <v>0.6398047</v>
      </c>
      <c r="C11" s="2">
        <v>0.74603169999999996</v>
      </c>
      <c r="D11" s="2">
        <v>0.73382170000000002</v>
      </c>
      <c r="E11" s="2">
        <v>1.0443100000000001</v>
      </c>
      <c r="F11" s="2">
        <v>1.07325</v>
      </c>
      <c r="G11" s="2">
        <v>1.084042</v>
      </c>
      <c r="H11" s="2">
        <v>1.351559</v>
      </c>
      <c r="I11" s="2">
        <v>1.0004949999999999</v>
      </c>
      <c r="J11" s="2">
        <v>0.6405246</v>
      </c>
    </row>
    <row r="12" spans="1:10">
      <c r="A12" s="1" t="s">
        <v>33</v>
      </c>
      <c r="B12" s="2">
        <v>0.75274719999999995</v>
      </c>
      <c r="C12" s="2">
        <v>0.67338220000000004</v>
      </c>
      <c r="D12" s="2">
        <v>0.52258850000000001</v>
      </c>
      <c r="E12" s="2">
        <v>0.60725960000000001</v>
      </c>
      <c r="F12" s="2">
        <v>0.64944400000000002</v>
      </c>
      <c r="G12" s="2">
        <v>0.73332229999999998</v>
      </c>
      <c r="H12" s="2">
        <v>0.45423069999999999</v>
      </c>
      <c r="I12" s="2">
        <v>0.45868389999999998</v>
      </c>
      <c r="J12" s="2">
        <v>0.47427029999999998</v>
      </c>
    </row>
    <row r="13" spans="1:10">
      <c r="A13" s="1" t="s">
        <v>27</v>
      </c>
      <c r="B13" s="2">
        <v>0.67847900000000005</v>
      </c>
      <c r="C13" s="2">
        <v>0.74537129999999996</v>
      </c>
      <c r="D13" s="2">
        <v>0.73043999999999998</v>
      </c>
      <c r="E13" s="2">
        <v>0.739699</v>
      </c>
      <c r="F13" s="2">
        <v>0.7553955</v>
      </c>
      <c r="G13" s="2">
        <v>0.88194879999999998</v>
      </c>
      <c r="H13" s="2">
        <v>0.94705620000000001</v>
      </c>
      <c r="I13" s="2">
        <v>0.8795153</v>
      </c>
      <c r="J13" s="2">
        <v>0.57521049999999996</v>
      </c>
    </row>
    <row r="14" spans="1:10">
      <c r="A14" s="1" t="s">
        <v>43</v>
      </c>
      <c r="B14" s="2">
        <v>0.68146530000000005</v>
      </c>
      <c r="C14" s="2">
        <v>0.75851089999999999</v>
      </c>
      <c r="D14" s="2">
        <v>0.72267570000000003</v>
      </c>
      <c r="E14" s="2">
        <v>0.93074319999999999</v>
      </c>
      <c r="F14" s="2">
        <v>0.69988740000000005</v>
      </c>
      <c r="G14" s="2">
        <v>0.79786040000000003</v>
      </c>
      <c r="H14" s="2">
        <v>1.236796</v>
      </c>
      <c r="I14" s="2">
        <v>1.1331659999999999</v>
      </c>
      <c r="J14" s="2">
        <v>0.87259050000000005</v>
      </c>
    </row>
  </sheetData>
  <mergeCells count="3">
    <mergeCell ref="B3:D3"/>
    <mergeCell ref="E3:G3"/>
    <mergeCell ref="H3:J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A95F-F00A-461A-82E6-5B79C0652EDD}">
  <dimension ref="A1:K4"/>
  <sheetViews>
    <sheetView workbookViewId="0">
      <selection activeCell="B7" sqref="B7"/>
    </sheetView>
  </sheetViews>
  <sheetFormatPr baseColWidth="10" defaultColWidth="8.83203125" defaultRowHeight="15"/>
  <cols>
    <col min="1" max="1" width="9.5" bestFit="1" customWidth="1"/>
  </cols>
  <sheetData>
    <row r="1" spans="1:11">
      <c r="A1" s="3" t="s">
        <v>84</v>
      </c>
    </row>
    <row r="2" spans="1:11">
      <c r="B2" s="4" t="s">
        <v>85</v>
      </c>
      <c r="C2" s="4" t="s">
        <v>86</v>
      </c>
      <c r="D2" s="4" t="s">
        <v>87</v>
      </c>
      <c r="E2" s="4" t="s">
        <v>88</v>
      </c>
      <c r="F2" s="4" t="s">
        <v>89</v>
      </c>
      <c r="G2" s="4" t="s">
        <v>90</v>
      </c>
      <c r="H2" s="4" t="s">
        <v>91</v>
      </c>
      <c r="I2" s="4" t="s">
        <v>92</v>
      </c>
      <c r="J2" s="4" t="s">
        <v>93</v>
      </c>
      <c r="K2" s="4" t="s">
        <v>94</v>
      </c>
    </row>
    <row r="3" spans="1:11">
      <c r="A3" s="1" t="s">
        <v>22</v>
      </c>
      <c r="B3" s="2">
        <v>0.91192052999999995</v>
      </c>
      <c r="C3" s="2">
        <v>0.86496156000000002</v>
      </c>
      <c r="D3" s="2">
        <v>0.62759675999999998</v>
      </c>
      <c r="E3" s="2">
        <v>0.35245025000000002</v>
      </c>
      <c r="F3" s="2">
        <v>0.65399052999999996</v>
      </c>
      <c r="G3" s="2">
        <v>0.93746289000000005</v>
      </c>
      <c r="H3" s="2">
        <v>0.75268816999999999</v>
      </c>
      <c r="I3" s="2">
        <v>0.90061223999999995</v>
      </c>
      <c r="J3" s="2">
        <v>0.72073171000000003</v>
      </c>
      <c r="K3" s="2">
        <v>1.3135625200000001</v>
      </c>
    </row>
    <row r="4" spans="1:11">
      <c r="A4" s="1" t="s">
        <v>33</v>
      </c>
      <c r="B4" s="2">
        <v>2.3995689699999998</v>
      </c>
      <c r="C4" s="2">
        <v>0.61045539000000004</v>
      </c>
      <c r="D4" s="2">
        <v>1.27223975</v>
      </c>
      <c r="E4" s="2">
        <v>1.92478422</v>
      </c>
      <c r="F4" s="2">
        <v>1.2852947299999999</v>
      </c>
      <c r="G4" s="2">
        <v>1.2980204500000001</v>
      </c>
      <c r="H4" s="2">
        <v>1.14141414</v>
      </c>
      <c r="I4" s="2">
        <v>0.92347712999999998</v>
      </c>
      <c r="J4" s="2">
        <v>1.4444444400000001</v>
      </c>
      <c r="K4" s="2">
        <v>1.8175305500000001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2FFE-329B-443F-9E0D-DDC6AE475E79}">
  <dimension ref="A1:D21"/>
  <sheetViews>
    <sheetView topLeftCell="C2" zoomScale="160" zoomScaleNormal="160" workbookViewId="0">
      <selection activeCell="E17" sqref="E17"/>
    </sheetView>
  </sheetViews>
  <sheetFormatPr baseColWidth="10" defaultColWidth="8.83203125" defaultRowHeight="15"/>
  <cols>
    <col min="1" max="1" width="9.83203125" bestFit="1" customWidth="1"/>
  </cols>
  <sheetData>
    <row r="1" spans="1:4">
      <c r="A1" s="3" t="s">
        <v>95</v>
      </c>
    </row>
    <row r="2" spans="1:4">
      <c r="B2" s="47" t="s">
        <v>96</v>
      </c>
      <c r="C2" s="47"/>
      <c r="D2" s="47"/>
    </row>
    <row r="3" spans="1:4">
      <c r="A3" s="3" t="s">
        <v>97</v>
      </c>
      <c r="B3" s="4" t="s">
        <v>98</v>
      </c>
      <c r="C3" s="4" t="s">
        <v>99</v>
      </c>
      <c r="D3" s="4" t="s">
        <v>100</v>
      </c>
    </row>
    <row r="4" spans="1:4">
      <c r="A4" t="s">
        <v>3</v>
      </c>
      <c r="B4" s="2">
        <v>10.93</v>
      </c>
      <c r="C4" s="2">
        <v>3.0489999999999999</v>
      </c>
      <c r="D4" s="2">
        <v>3.68</v>
      </c>
    </row>
    <row r="5" spans="1:4">
      <c r="A5" t="s">
        <v>4</v>
      </c>
      <c r="B5" s="2">
        <v>10.63</v>
      </c>
      <c r="C5" s="2">
        <v>3.093</v>
      </c>
      <c r="D5" s="2">
        <v>3.3420000000000001</v>
      </c>
    </row>
    <row r="6" spans="1:4">
      <c r="A6" t="s">
        <v>5</v>
      </c>
      <c r="B6" s="2">
        <v>11.6</v>
      </c>
      <c r="C6" s="2">
        <v>3.4769999999999999</v>
      </c>
      <c r="D6" s="2">
        <v>3.3849999999999998</v>
      </c>
    </row>
    <row r="8" spans="1:4">
      <c r="A8" s="3" t="s">
        <v>101</v>
      </c>
      <c r="B8" s="4" t="s">
        <v>98</v>
      </c>
      <c r="C8" s="4" t="s">
        <v>99</v>
      </c>
      <c r="D8" s="4" t="s">
        <v>100</v>
      </c>
    </row>
    <row r="9" spans="1:4">
      <c r="A9" t="s">
        <v>3</v>
      </c>
      <c r="B9" s="2">
        <v>35.64</v>
      </c>
      <c r="C9" s="2">
        <v>5.2220000000000004</v>
      </c>
      <c r="D9" s="2">
        <v>8.2919999999999998</v>
      </c>
    </row>
    <row r="10" spans="1:4">
      <c r="A10" t="s">
        <v>4</v>
      </c>
      <c r="B10" s="2">
        <v>37.47</v>
      </c>
      <c r="C10" s="2">
        <v>4.7229999999999999</v>
      </c>
      <c r="D10" s="2">
        <v>8.4909999999999997</v>
      </c>
    </row>
    <row r="11" spans="1:4">
      <c r="A11" t="s">
        <v>5</v>
      </c>
      <c r="B11" s="2">
        <v>39.03</v>
      </c>
      <c r="C11" s="2">
        <v>5.4029999999999996</v>
      </c>
      <c r="D11" s="2">
        <v>9.4019999999999992</v>
      </c>
    </row>
    <row r="13" spans="1:4">
      <c r="A13" s="3" t="s">
        <v>102</v>
      </c>
      <c r="B13" s="4" t="s">
        <v>98</v>
      </c>
      <c r="C13" s="4" t="s">
        <v>99</v>
      </c>
      <c r="D13" s="4" t="s">
        <v>100</v>
      </c>
    </row>
    <row r="14" spans="1:4">
      <c r="A14" t="s">
        <v>3</v>
      </c>
      <c r="B14" s="2">
        <v>2.1280000000000001</v>
      </c>
      <c r="C14" s="2">
        <v>0.67059999999999997</v>
      </c>
      <c r="D14" s="2">
        <v>1.089</v>
      </c>
    </row>
    <row r="15" spans="1:4">
      <c r="A15" t="s">
        <v>4</v>
      </c>
      <c r="B15" s="2">
        <v>2.2669999999999999</v>
      </c>
      <c r="C15" s="2">
        <v>0.65500000000000003</v>
      </c>
      <c r="D15" s="2">
        <v>1.1499999999999999</v>
      </c>
    </row>
    <row r="16" spans="1:4">
      <c r="A16" t="s">
        <v>5</v>
      </c>
      <c r="B16" s="2">
        <v>2.42</v>
      </c>
      <c r="C16" s="2">
        <v>0.69769999999999999</v>
      </c>
      <c r="D16" s="2">
        <v>1.31</v>
      </c>
    </row>
    <row r="18" spans="1:4">
      <c r="A18" s="3" t="s">
        <v>103</v>
      </c>
      <c r="B18" s="4" t="s">
        <v>98</v>
      </c>
      <c r="C18" s="4" t="s">
        <v>99</v>
      </c>
      <c r="D18" s="4" t="s">
        <v>100</v>
      </c>
    </row>
    <row r="19" spans="1:4">
      <c r="A19" t="s">
        <v>3</v>
      </c>
      <c r="B19" s="2">
        <v>13.89</v>
      </c>
      <c r="C19" s="2">
        <v>4.3339999999999996</v>
      </c>
      <c r="D19" s="2">
        <v>9.2119999999999997</v>
      </c>
    </row>
    <row r="20" spans="1:4">
      <c r="A20" t="s">
        <v>4</v>
      </c>
      <c r="B20" s="2">
        <v>13.96</v>
      </c>
      <c r="C20" s="2">
        <v>4.0880000000000001</v>
      </c>
      <c r="D20" s="2">
        <v>9.08</v>
      </c>
    </row>
    <row r="21" spans="1:4">
      <c r="A21" t="s">
        <v>5</v>
      </c>
      <c r="B21" s="2">
        <v>12.36</v>
      </c>
      <c r="C21" s="2">
        <v>4.359</v>
      </c>
      <c r="D21" s="2">
        <v>8.2460000000000004</v>
      </c>
    </row>
  </sheetData>
  <mergeCells count="1">
    <mergeCell ref="B2:D2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2B42-4E90-4FF8-A288-F8E249B21400}">
  <dimension ref="A2:H15"/>
  <sheetViews>
    <sheetView workbookViewId="0">
      <selection activeCell="D20" sqref="D20"/>
    </sheetView>
  </sheetViews>
  <sheetFormatPr baseColWidth="10" defaultColWidth="8.83203125" defaultRowHeight="15"/>
  <cols>
    <col min="1" max="1" width="9.83203125" bestFit="1" customWidth="1"/>
    <col min="2" max="2" width="10.83203125" bestFit="1" customWidth="1"/>
    <col min="3" max="5" width="11.33203125" bestFit="1" customWidth="1"/>
    <col min="6" max="6" width="21.33203125" bestFit="1" customWidth="1"/>
    <col min="7" max="8" width="24" bestFit="1" customWidth="1"/>
  </cols>
  <sheetData>
    <row r="2" spans="1:8">
      <c r="A2" s="3" t="s">
        <v>104</v>
      </c>
    </row>
    <row r="3" spans="1:8">
      <c r="C3" s="47" t="s">
        <v>105</v>
      </c>
      <c r="D3" s="47"/>
      <c r="E3" s="47"/>
      <c r="F3" s="47"/>
      <c r="G3" s="47"/>
      <c r="H3" s="47"/>
    </row>
    <row r="4" spans="1:8">
      <c r="B4" s="3" t="s">
        <v>97</v>
      </c>
      <c r="C4" s="4" t="s">
        <v>98</v>
      </c>
      <c r="D4" s="4" t="s">
        <v>106</v>
      </c>
      <c r="E4" s="4" t="s">
        <v>107</v>
      </c>
      <c r="F4" s="4" t="s">
        <v>108</v>
      </c>
      <c r="G4" s="4" t="s">
        <v>109</v>
      </c>
      <c r="H4" s="4" t="s">
        <v>110</v>
      </c>
    </row>
    <row r="5" spans="1:8">
      <c r="B5" t="s">
        <v>3</v>
      </c>
      <c r="C5" s="2">
        <v>0.99653979199999998</v>
      </c>
      <c r="D5" s="2">
        <v>1.0847750869999999</v>
      </c>
      <c r="E5" s="2">
        <v>0.98615916999999997</v>
      </c>
      <c r="F5" s="2">
        <v>1.1107266440000001</v>
      </c>
      <c r="G5" s="2">
        <v>0.54498269899999996</v>
      </c>
      <c r="H5" s="2">
        <v>0.53979238799999996</v>
      </c>
    </row>
    <row r="6" spans="1:8">
      <c r="B6" t="s">
        <v>4</v>
      </c>
      <c r="C6" s="2">
        <v>0.96020761200000004</v>
      </c>
      <c r="D6" s="2">
        <v>1.0276816609999999</v>
      </c>
      <c r="E6" s="2">
        <v>1.043252595</v>
      </c>
      <c r="F6" s="2">
        <v>0.99653979199999998</v>
      </c>
      <c r="G6" s="2">
        <v>0.50346020800000002</v>
      </c>
      <c r="H6" s="2">
        <v>0.524221453</v>
      </c>
    </row>
    <row r="7" spans="1:8">
      <c r="B7" t="s">
        <v>5</v>
      </c>
      <c r="C7" s="2">
        <v>1.043252595</v>
      </c>
      <c r="D7" s="2">
        <v>1.006920415</v>
      </c>
      <c r="E7" s="2">
        <v>1.074394464</v>
      </c>
      <c r="F7" s="2">
        <v>1.0588235290000001</v>
      </c>
      <c r="G7" s="2">
        <v>0.47231833899999998</v>
      </c>
      <c r="H7" s="2">
        <v>0.49307958499999999</v>
      </c>
    </row>
    <row r="12" spans="1:8">
      <c r="B12" s="3" t="s">
        <v>101</v>
      </c>
      <c r="C12" s="4" t="s">
        <v>98</v>
      </c>
      <c r="D12" s="4" t="s">
        <v>106</v>
      </c>
      <c r="E12" s="4" t="s">
        <v>107</v>
      </c>
      <c r="F12" s="4" t="s">
        <v>111</v>
      </c>
      <c r="G12" s="4" t="s">
        <v>112</v>
      </c>
      <c r="H12" s="4" t="s">
        <v>113</v>
      </c>
    </row>
    <row r="13" spans="1:8">
      <c r="B13" t="s">
        <v>3</v>
      </c>
      <c r="C13" s="2">
        <v>1.0717993079999999</v>
      </c>
      <c r="D13" s="2">
        <v>0.92128027700000004</v>
      </c>
      <c r="E13" s="2">
        <v>0.98875432500000004</v>
      </c>
      <c r="F13" s="2">
        <v>0.94463667799999995</v>
      </c>
      <c r="G13" s="2">
        <v>0.184256055</v>
      </c>
      <c r="H13" s="2">
        <v>0.21539792399999999</v>
      </c>
    </row>
    <row r="14" spans="1:8">
      <c r="B14" t="s">
        <v>4</v>
      </c>
      <c r="C14" s="2">
        <v>0.980968858</v>
      </c>
      <c r="D14" s="2">
        <v>0.89013840799999999</v>
      </c>
      <c r="E14" s="2">
        <v>0.88494809699999999</v>
      </c>
      <c r="F14" s="2">
        <v>0.76297577900000002</v>
      </c>
      <c r="G14" s="2">
        <v>0.150519031</v>
      </c>
      <c r="H14" s="2">
        <v>0.19463667800000001</v>
      </c>
    </row>
    <row r="15" spans="1:8">
      <c r="B15" t="s">
        <v>5</v>
      </c>
      <c r="C15" s="2">
        <v>0.94723183399999999</v>
      </c>
      <c r="D15" s="2">
        <v>0.81228373700000001</v>
      </c>
      <c r="E15" s="2">
        <v>0.95501730100000004</v>
      </c>
      <c r="F15" s="2">
        <v>0.85640138399999999</v>
      </c>
      <c r="G15" s="2">
        <v>0.21020761199999999</v>
      </c>
      <c r="H15" s="2">
        <v>0.124567474</v>
      </c>
    </row>
  </sheetData>
  <mergeCells count="1">
    <mergeCell ref="C3:H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C9F27-D3C5-4272-9B5C-78F29106BBEF}">
  <dimension ref="A1:O25"/>
  <sheetViews>
    <sheetView topLeftCell="H1" zoomScaleNormal="100" workbookViewId="0">
      <selection activeCell="J23" sqref="J23:O25"/>
    </sheetView>
  </sheetViews>
  <sheetFormatPr baseColWidth="10" defaultColWidth="8.83203125" defaultRowHeight="15"/>
  <cols>
    <col min="1" max="1" width="10.83203125" bestFit="1" customWidth="1"/>
    <col min="2" max="2" width="6.83203125" bestFit="1" customWidth="1"/>
    <col min="3" max="4" width="9.33203125" bestFit="1" customWidth="1"/>
    <col min="5" max="5" width="15" bestFit="1" customWidth="1"/>
    <col min="6" max="7" width="17.5" bestFit="1" customWidth="1"/>
    <col min="9" max="9" width="10.83203125" bestFit="1" customWidth="1"/>
    <col min="10" max="10" width="6.83203125" bestFit="1" customWidth="1"/>
    <col min="11" max="12" width="9.33203125" bestFit="1" customWidth="1"/>
    <col min="13" max="13" width="15" bestFit="1" customWidth="1"/>
    <col min="14" max="15" width="17.5" bestFit="1" customWidth="1"/>
  </cols>
  <sheetData>
    <row r="1" spans="1:15">
      <c r="A1" s="3" t="s">
        <v>114</v>
      </c>
    </row>
    <row r="2" spans="1:15">
      <c r="D2" s="47" t="s">
        <v>115</v>
      </c>
      <c r="E2" s="47"/>
      <c r="L2" s="47" t="s">
        <v>116</v>
      </c>
      <c r="M2" s="47"/>
    </row>
    <row r="4" spans="1:15">
      <c r="A4" s="3" t="s">
        <v>97</v>
      </c>
      <c r="B4" s="4" t="s">
        <v>98</v>
      </c>
      <c r="C4" s="4" t="s">
        <v>106</v>
      </c>
      <c r="D4" s="4" t="s">
        <v>107</v>
      </c>
      <c r="E4" s="4" t="s">
        <v>117</v>
      </c>
      <c r="F4" s="4" t="s">
        <v>118</v>
      </c>
      <c r="G4" s="4" t="s">
        <v>119</v>
      </c>
      <c r="I4" s="3" t="s">
        <v>97</v>
      </c>
      <c r="J4" s="4" t="s">
        <v>98</v>
      </c>
      <c r="K4" s="4" t="s">
        <v>106</v>
      </c>
      <c r="L4" s="4" t="s">
        <v>107</v>
      </c>
      <c r="M4" s="4" t="s">
        <v>117</v>
      </c>
      <c r="N4" s="4" t="s">
        <v>118</v>
      </c>
      <c r="O4" s="4" t="s">
        <v>119</v>
      </c>
    </row>
    <row r="5" spans="1:15">
      <c r="A5" t="s">
        <v>3</v>
      </c>
      <c r="B5" s="2">
        <v>3</v>
      </c>
      <c r="C5" s="2">
        <v>2.31</v>
      </c>
      <c r="D5" s="2">
        <v>1.49</v>
      </c>
      <c r="E5" s="2">
        <v>21.58</v>
      </c>
      <c r="F5" s="2">
        <v>32.549999999999997</v>
      </c>
      <c r="G5" s="2">
        <v>29.22</v>
      </c>
      <c r="I5" t="s">
        <v>3</v>
      </c>
      <c r="J5" s="2">
        <v>0.98217399999999999</v>
      </c>
      <c r="K5" s="2">
        <v>0.93279800000000002</v>
      </c>
      <c r="L5" s="2">
        <v>0.93590600000000002</v>
      </c>
      <c r="M5" s="2">
        <v>0.75416300000000003</v>
      </c>
      <c r="N5" s="2">
        <v>0.56345800000000001</v>
      </c>
      <c r="O5" s="2">
        <v>0.628633</v>
      </c>
    </row>
    <row r="6" spans="1:15">
      <c r="A6" t="s">
        <v>4</v>
      </c>
      <c r="B6" s="2">
        <v>2.93</v>
      </c>
      <c r="C6" s="2">
        <v>2.67</v>
      </c>
      <c r="D6" s="2">
        <v>1.79</v>
      </c>
      <c r="E6" s="2">
        <v>21.07</v>
      </c>
      <c r="F6" s="2">
        <v>31.99</v>
      </c>
      <c r="G6" s="2">
        <v>29.87</v>
      </c>
      <c r="I6" t="s">
        <v>4</v>
      </c>
      <c r="J6" s="2">
        <v>0.98988200000000004</v>
      </c>
      <c r="K6" s="2">
        <v>0.95051799999999997</v>
      </c>
      <c r="L6" s="2">
        <v>1.002602</v>
      </c>
      <c r="M6" s="2">
        <v>0.76624400000000004</v>
      </c>
      <c r="N6" s="2">
        <v>0.546292</v>
      </c>
      <c r="O6" s="2">
        <v>0.59359700000000004</v>
      </c>
    </row>
    <row r="7" spans="1:15">
      <c r="A7" t="s">
        <v>5</v>
      </c>
      <c r="B7" s="2">
        <v>3.05</v>
      </c>
      <c r="C7" s="2">
        <v>2.5</v>
      </c>
      <c r="D7" s="2">
        <v>1.59</v>
      </c>
      <c r="E7" s="2">
        <v>21.2</v>
      </c>
      <c r="F7" s="2">
        <v>32.64</v>
      </c>
      <c r="G7" s="2">
        <v>33.4</v>
      </c>
      <c r="I7" t="s">
        <v>5</v>
      </c>
      <c r="J7" s="2">
        <v>1.016942</v>
      </c>
      <c r="K7" s="2">
        <v>1.0080249999999999</v>
      </c>
      <c r="L7" s="2">
        <v>1.032062</v>
      </c>
      <c r="M7" s="2">
        <v>0.75568000000000002</v>
      </c>
      <c r="N7" s="2">
        <v>0.56088700000000002</v>
      </c>
      <c r="O7" s="2">
        <v>0.58021299999999998</v>
      </c>
    </row>
    <row r="8" spans="1:15">
      <c r="I8" t="s">
        <v>120</v>
      </c>
      <c r="J8" s="2">
        <v>1.0110030000000001</v>
      </c>
      <c r="K8" s="2">
        <v>0.98783200000000004</v>
      </c>
      <c r="L8" s="2">
        <v>1.0167710000000001</v>
      </c>
      <c r="M8" s="2">
        <v>0.74924900000000005</v>
      </c>
      <c r="N8" s="2">
        <v>0.53961999999999999</v>
      </c>
      <c r="O8" s="2">
        <v>0.52586299999999997</v>
      </c>
    </row>
    <row r="10" spans="1:15">
      <c r="A10" s="3" t="s">
        <v>101</v>
      </c>
      <c r="B10" s="4" t="s">
        <v>98</v>
      </c>
      <c r="C10" s="4" t="s">
        <v>106</v>
      </c>
      <c r="D10" s="4" t="s">
        <v>107</v>
      </c>
      <c r="E10" s="4" t="s">
        <v>117</v>
      </c>
      <c r="F10" s="4" t="s">
        <v>118</v>
      </c>
      <c r="G10" s="4" t="s">
        <v>119</v>
      </c>
      <c r="I10" s="3" t="s">
        <v>101</v>
      </c>
      <c r="J10" s="4" t="s">
        <v>98</v>
      </c>
      <c r="K10" s="4" t="s">
        <v>106</v>
      </c>
      <c r="L10" s="4" t="s">
        <v>107</v>
      </c>
      <c r="M10" s="4" t="s">
        <v>117</v>
      </c>
      <c r="N10" s="4" t="s">
        <v>118</v>
      </c>
      <c r="O10" s="4" t="s">
        <v>119</v>
      </c>
    </row>
    <row r="11" spans="1:15">
      <c r="A11" t="s">
        <v>3</v>
      </c>
      <c r="B11" s="2">
        <v>4.9000000000000004</v>
      </c>
      <c r="C11" s="2">
        <v>6.3</v>
      </c>
      <c r="D11" s="2">
        <v>5.7</v>
      </c>
      <c r="E11" s="2">
        <v>20.399999999999999</v>
      </c>
      <c r="F11" s="2">
        <v>46</v>
      </c>
      <c r="G11" s="2">
        <v>40</v>
      </c>
      <c r="I11" t="s">
        <v>3</v>
      </c>
      <c r="J11" s="2">
        <v>1.0267090000000001</v>
      </c>
      <c r="K11" s="2">
        <v>0.96923599999999999</v>
      </c>
      <c r="L11" s="2">
        <v>0.91895499999999997</v>
      </c>
      <c r="M11" s="2">
        <v>0.77496600000000004</v>
      </c>
      <c r="N11" s="2">
        <v>0.41621900000000001</v>
      </c>
      <c r="O11" s="2">
        <v>0.48984100000000003</v>
      </c>
    </row>
    <row r="12" spans="1:15">
      <c r="A12" t="s">
        <v>4</v>
      </c>
      <c r="B12" s="2">
        <v>5.0999999999999996</v>
      </c>
      <c r="C12" s="2">
        <v>6.8</v>
      </c>
      <c r="D12" s="2">
        <v>5.6</v>
      </c>
      <c r="E12" s="2">
        <v>23.1</v>
      </c>
      <c r="F12" s="2">
        <v>46.6</v>
      </c>
      <c r="G12" s="2">
        <v>41</v>
      </c>
      <c r="I12" t="s">
        <v>4</v>
      </c>
      <c r="J12" s="2">
        <v>1.059499</v>
      </c>
      <c r="K12" s="2">
        <v>1.012273</v>
      </c>
      <c r="L12" s="2">
        <v>0.91379200000000005</v>
      </c>
      <c r="M12" s="2">
        <v>0.84150100000000005</v>
      </c>
      <c r="N12" s="2">
        <v>0.43153999999999998</v>
      </c>
      <c r="O12" s="2">
        <v>0.46374799999999999</v>
      </c>
    </row>
    <row r="13" spans="1:15">
      <c r="A13" t="s">
        <v>5</v>
      </c>
      <c r="B13" s="2">
        <v>4.8</v>
      </c>
      <c r="C13" s="2">
        <v>6.7</v>
      </c>
      <c r="D13" s="2">
        <v>5.6</v>
      </c>
      <c r="E13" s="2">
        <v>23.5</v>
      </c>
      <c r="F13" s="2">
        <v>46.6</v>
      </c>
      <c r="G13" s="2">
        <v>41.6</v>
      </c>
      <c r="I13" t="s">
        <v>5</v>
      </c>
      <c r="J13" s="2">
        <v>0.91379200000000005</v>
      </c>
      <c r="K13" s="2">
        <v>1.0184150000000001</v>
      </c>
      <c r="L13" s="2">
        <v>1.0717000000000001</v>
      </c>
      <c r="M13" s="2">
        <v>0.87624100000000005</v>
      </c>
      <c r="N13" s="2">
        <v>0.40750599999999998</v>
      </c>
      <c r="O13" s="2">
        <v>0.42130000000000001</v>
      </c>
    </row>
    <row r="16" spans="1:15">
      <c r="A16" s="3" t="s">
        <v>102</v>
      </c>
      <c r="B16" s="4" t="s">
        <v>98</v>
      </c>
      <c r="C16" s="4" t="s">
        <v>106</v>
      </c>
      <c r="D16" s="4" t="s">
        <v>107</v>
      </c>
      <c r="E16" s="4" t="s">
        <v>117</v>
      </c>
      <c r="F16" s="4" t="s">
        <v>118</v>
      </c>
      <c r="G16" s="4" t="s">
        <v>119</v>
      </c>
      <c r="I16" s="3" t="s">
        <v>102</v>
      </c>
      <c r="J16" s="4" t="s">
        <v>98</v>
      </c>
      <c r="K16" s="4" t="s">
        <v>106</v>
      </c>
      <c r="L16" s="4" t="s">
        <v>107</v>
      </c>
      <c r="M16" s="4" t="s">
        <v>117</v>
      </c>
      <c r="N16" s="4" t="s">
        <v>118</v>
      </c>
      <c r="O16" s="4" t="s">
        <v>119</v>
      </c>
    </row>
    <row r="17" spans="1:15">
      <c r="A17" t="s">
        <v>3</v>
      </c>
      <c r="B17" s="2">
        <v>2.2999999999999998</v>
      </c>
      <c r="C17" s="2">
        <v>2.02</v>
      </c>
      <c r="D17" s="2">
        <v>2.31</v>
      </c>
      <c r="E17" s="2">
        <v>15.61</v>
      </c>
      <c r="F17" s="2">
        <v>38.020000000000003</v>
      </c>
      <c r="G17" s="2">
        <v>33.33</v>
      </c>
      <c r="I17" t="s">
        <v>3</v>
      </c>
      <c r="J17" s="2">
        <v>0.98442799999999997</v>
      </c>
      <c r="K17" s="2">
        <v>0.97826800000000003</v>
      </c>
      <c r="L17" s="2">
        <v>0.99658899999999995</v>
      </c>
      <c r="M17" s="2">
        <v>0.72793799999999997</v>
      </c>
      <c r="N17" s="2">
        <v>0.37335299999999999</v>
      </c>
      <c r="O17" s="2">
        <v>0.45084400000000002</v>
      </c>
    </row>
    <row r="18" spans="1:15">
      <c r="A18" t="s">
        <v>4</v>
      </c>
      <c r="B18" s="2">
        <v>3.41</v>
      </c>
      <c r="C18" s="2">
        <v>2.42</v>
      </c>
      <c r="D18" s="2">
        <v>2.41</v>
      </c>
      <c r="E18" s="2">
        <v>17.43</v>
      </c>
      <c r="F18" s="2">
        <v>39.5</v>
      </c>
      <c r="G18" s="2">
        <v>33.409999999999997</v>
      </c>
      <c r="I18" t="s">
        <v>4</v>
      </c>
      <c r="J18" s="2">
        <v>0.98600500000000002</v>
      </c>
      <c r="K18" s="2">
        <v>0.97260999999999997</v>
      </c>
      <c r="L18" s="2">
        <v>0.97225899999999998</v>
      </c>
      <c r="M18" s="2">
        <v>0.72171099999999999</v>
      </c>
      <c r="N18" s="2">
        <v>0.37238700000000002</v>
      </c>
      <c r="O18" s="2">
        <v>0.453822</v>
      </c>
    </row>
    <row r="19" spans="1:15">
      <c r="A19" t="s">
        <v>5</v>
      </c>
      <c r="B19" s="2">
        <v>2.78</v>
      </c>
      <c r="C19" s="2">
        <v>2.4700000000000002</v>
      </c>
      <c r="D19" s="2">
        <v>2.34</v>
      </c>
      <c r="E19" s="2">
        <v>19.170000000000002</v>
      </c>
      <c r="F19" s="2">
        <v>38.54</v>
      </c>
      <c r="G19" s="2">
        <v>32.54</v>
      </c>
      <c r="I19" t="s">
        <v>5</v>
      </c>
      <c r="J19" s="2">
        <v>1.029568</v>
      </c>
      <c r="K19" s="2">
        <v>0.97269799999999995</v>
      </c>
      <c r="L19" s="2">
        <v>0.98538599999999998</v>
      </c>
      <c r="M19" s="2">
        <v>0.71832799999999997</v>
      </c>
      <c r="N19" s="2">
        <v>0.3609</v>
      </c>
      <c r="O19" s="2">
        <v>0.45738499999999999</v>
      </c>
    </row>
    <row r="22" spans="1:15">
      <c r="A22" s="3" t="s">
        <v>103</v>
      </c>
      <c r="B22" s="4" t="s">
        <v>98</v>
      </c>
      <c r="C22" s="4" t="s">
        <v>106</v>
      </c>
      <c r="D22" s="4" t="s">
        <v>107</v>
      </c>
      <c r="E22" s="4" t="s">
        <v>117</v>
      </c>
      <c r="F22" s="4" t="s">
        <v>118</v>
      </c>
      <c r="G22" s="4" t="s">
        <v>119</v>
      </c>
      <c r="I22" s="3" t="s">
        <v>103</v>
      </c>
      <c r="J22" s="4" t="s">
        <v>98</v>
      </c>
      <c r="K22" s="4" t="s">
        <v>106</v>
      </c>
      <c r="L22" s="4" t="s">
        <v>107</v>
      </c>
      <c r="M22" s="4" t="s">
        <v>117</v>
      </c>
      <c r="N22" s="4" t="s">
        <v>118</v>
      </c>
      <c r="O22" s="4" t="s">
        <v>119</v>
      </c>
    </row>
    <row r="23" spans="1:15">
      <c r="A23" t="s">
        <v>3</v>
      </c>
      <c r="B23" s="2">
        <v>2.0099999999999998</v>
      </c>
      <c r="C23" s="2">
        <v>2.33</v>
      </c>
      <c r="D23" s="2">
        <v>1.51</v>
      </c>
      <c r="E23" s="2">
        <v>12.41</v>
      </c>
      <c r="F23" s="2">
        <v>23.24</v>
      </c>
      <c r="G23" s="2">
        <v>18.7</v>
      </c>
      <c r="I23" t="s">
        <v>3</v>
      </c>
      <c r="J23" s="2">
        <v>1.0132540000000001</v>
      </c>
      <c r="K23" s="2">
        <v>0.993973</v>
      </c>
      <c r="L23" s="2">
        <v>1.023792</v>
      </c>
      <c r="M23" s="2">
        <v>0.77569200000000005</v>
      </c>
      <c r="N23" s="2">
        <v>0.52193000000000001</v>
      </c>
      <c r="O23" s="2">
        <v>0.66839800000000005</v>
      </c>
    </row>
    <row r="24" spans="1:15">
      <c r="A24" t="s">
        <v>4</v>
      </c>
      <c r="B24" s="2">
        <v>2.17</v>
      </c>
      <c r="C24" s="2">
        <v>2.99</v>
      </c>
      <c r="D24" s="2">
        <v>1.66</v>
      </c>
      <c r="E24" s="2">
        <v>12.32</v>
      </c>
      <c r="F24" s="2">
        <v>23.45</v>
      </c>
      <c r="G24" s="2">
        <v>18.43</v>
      </c>
      <c r="I24" t="s">
        <v>4</v>
      </c>
      <c r="J24" s="2">
        <v>1.0081640000000001</v>
      </c>
      <c r="K24" s="2">
        <v>0.99007000000000001</v>
      </c>
      <c r="L24" s="2">
        <v>1.023055</v>
      </c>
      <c r="M24" s="2">
        <v>0.77948799999999996</v>
      </c>
      <c r="N24" s="2">
        <v>0.54213999999999996</v>
      </c>
      <c r="O24" s="2">
        <v>0.658273</v>
      </c>
    </row>
    <row r="25" spans="1:15">
      <c r="A25" t="s">
        <v>5</v>
      </c>
      <c r="B25" s="2">
        <v>2.06</v>
      </c>
      <c r="C25" s="2">
        <v>3.26</v>
      </c>
      <c r="D25" s="2">
        <v>1.73</v>
      </c>
      <c r="E25" s="2">
        <v>11.54</v>
      </c>
      <c r="F25" s="2">
        <v>22.74</v>
      </c>
      <c r="G25" s="2">
        <v>17.170000000000002</v>
      </c>
      <c r="I25" t="s">
        <v>5</v>
      </c>
      <c r="J25" s="2">
        <v>0.97858199999999995</v>
      </c>
      <c r="K25" s="2">
        <v>1.045113</v>
      </c>
      <c r="L25" s="2">
        <v>0.98121000000000003</v>
      </c>
      <c r="M25" s="2">
        <v>0.767706</v>
      </c>
      <c r="N25" s="2">
        <v>0.51452299999999995</v>
      </c>
      <c r="O25" s="2">
        <v>0.66839800000000005</v>
      </c>
    </row>
  </sheetData>
  <mergeCells count="2">
    <mergeCell ref="D2:E2"/>
    <mergeCell ref="L2:M2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6829-E19A-41D6-B9A7-4A76469308DD}">
  <dimension ref="A1:AW10"/>
  <sheetViews>
    <sheetView workbookViewId="0">
      <selection activeCell="C11" sqref="C11"/>
    </sheetView>
  </sheetViews>
  <sheetFormatPr baseColWidth="10" defaultColWidth="8.83203125" defaultRowHeight="15"/>
  <cols>
    <col min="1" max="1" width="18" bestFit="1" customWidth="1"/>
  </cols>
  <sheetData>
    <row r="1" spans="1:49">
      <c r="A1" s="3" t="s">
        <v>121</v>
      </c>
    </row>
    <row r="4" spans="1:49">
      <c r="A4" t="s">
        <v>122</v>
      </c>
      <c r="B4" s="46" t="s">
        <v>98</v>
      </c>
      <c r="C4" s="46"/>
      <c r="D4" s="46"/>
      <c r="E4" s="46"/>
      <c r="F4" s="46"/>
      <c r="G4" s="46"/>
      <c r="H4" s="46"/>
      <c r="I4" s="46"/>
      <c r="J4" s="46" t="s">
        <v>106</v>
      </c>
      <c r="K4" s="46"/>
      <c r="L4" s="46"/>
      <c r="M4" s="46"/>
      <c r="N4" s="46"/>
      <c r="O4" s="46"/>
      <c r="P4" s="46"/>
      <c r="Q4" s="46"/>
      <c r="R4" s="46" t="s">
        <v>107</v>
      </c>
      <c r="S4" s="46"/>
      <c r="T4" s="46"/>
      <c r="U4" s="46"/>
      <c r="V4" s="46"/>
      <c r="W4" s="46"/>
      <c r="X4" s="46"/>
      <c r="Y4" s="46"/>
      <c r="Z4" s="46" t="s">
        <v>123</v>
      </c>
      <c r="AA4" s="46"/>
      <c r="AB4" s="46"/>
      <c r="AC4" s="46"/>
      <c r="AD4" s="46"/>
      <c r="AE4" s="46"/>
      <c r="AF4" s="46"/>
      <c r="AG4" s="46"/>
      <c r="AH4" s="46" t="s">
        <v>124</v>
      </c>
      <c r="AI4" s="46"/>
      <c r="AJ4" s="46"/>
      <c r="AK4" s="46"/>
      <c r="AL4" s="46"/>
      <c r="AM4" s="46"/>
      <c r="AN4" s="46"/>
      <c r="AO4" s="46"/>
      <c r="AP4" s="46" t="s">
        <v>125</v>
      </c>
      <c r="AQ4" s="46"/>
      <c r="AR4" s="46"/>
      <c r="AS4" s="46"/>
      <c r="AT4" s="46"/>
      <c r="AU4" s="46"/>
      <c r="AV4" s="46"/>
      <c r="AW4" s="46"/>
    </row>
    <row r="5" spans="1:49">
      <c r="A5" s="1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</row>
    <row r="6" spans="1:49">
      <c r="A6" s="1">
        <v>7</v>
      </c>
      <c r="B6" s="2">
        <v>82.364109999999997</v>
      </c>
      <c r="C6" s="2">
        <v>80.458209999999994</v>
      </c>
      <c r="D6" s="2">
        <v>55.518180000000001</v>
      </c>
      <c r="E6" s="2">
        <v>58.720509999999997</v>
      </c>
      <c r="F6" s="2">
        <v>59.056130000000003</v>
      </c>
      <c r="G6" s="2">
        <v>64.771209999999996</v>
      </c>
      <c r="H6" s="2">
        <v>58.315759999999997</v>
      </c>
      <c r="I6" s="2">
        <v>102.16030000000001</v>
      </c>
      <c r="J6" s="2">
        <v>64.771209999999996</v>
      </c>
      <c r="K6" s="2">
        <v>70.673730000000006</v>
      </c>
      <c r="L6" s="2">
        <v>66.350380000000001</v>
      </c>
      <c r="M6" s="2">
        <v>96.878259999999997</v>
      </c>
      <c r="N6" s="2">
        <v>134.4333</v>
      </c>
      <c r="O6" s="2">
        <v>62.556910000000002</v>
      </c>
      <c r="P6" s="2">
        <v>61.301319999999997</v>
      </c>
      <c r="Q6" s="2">
        <v>62.848559999999999</v>
      </c>
      <c r="R6" s="2">
        <v>102.10169999999999</v>
      </c>
      <c r="S6" s="2">
        <v>82.466740000000001</v>
      </c>
      <c r="T6" s="2">
        <v>93.135580000000004</v>
      </c>
      <c r="U6" s="2">
        <v>84.436509999999998</v>
      </c>
      <c r="V6" s="2">
        <v>50.172759999999997</v>
      </c>
      <c r="W6" s="2">
        <v>79.848749999999995</v>
      </c>
      <c r="X6" s="2">
        <v>38.792349999999999</v>
      </c>
      <c r="Y6" s="2">
        <v>86.744010000000003</v>
      </c>
      <c r="Z6" s="2">
        <v>50.964970000000001</v>
      </c>
      <c r="AA6" s="2">
        <v>49.875880000000002</v>
      </c>
      <c r="AB6" s="2">
        <v>36.228819999999999</v>
      </c>
      <c r="AC6" s="2">
        <v>74.024240000000006</v>
      </c>
      <c r="AD6" s="2">
        <v>65.368110000000001</v>
      </c>
      <c r="AE6" s="2">
        <v>89.196020000000004</v>
      </c>
      <c r="AF6" s="2">
        <v>39.819650000000003</v>
      </c>
      <c r="AG6" s="2">
        <v>87.160269999999997</v>
      </c>
      <c r="AH6" s="2">
        <v>52.711689999999997</v>
      </c>
      <c r="AI6" s="2">
        <v>68.763120000000001</v>
      </c>
      <c r="AJ6" s="2">
        <v>65.449789999999993</v>
      </c>
      <c r="AK6" s="2">
        <v>61.600819999999999</v>
      </c>
      <c r="AL6" s="2">
        <v>43.005229999999997</v>
      </c>
      <c r="AM6" s="2">
        <v>51.929960000000001</v>
      </c>
      <c r="AN6" s="2">
        <v>54.215470000000003</v>
      </c>
      <c r="AO6" s="2">
        <v>65.449789999999993</v>
      </c>
      <c r="AP6" s="2">
        <v>47.104999999999997</v>
      </c>
      <c r="AQ6" s="2">
        <v>69.455839999999995</v>
      </c>
      <c r="AR6" s="2">
        <v>68.24109</v>
      </c>
      <c r="AS6" s="2">
        <v>69.455839999999995</v>
      </c>
      <c r="AT6" s="2">
        <v>52.279200000000003</v>
      </c>
      <c r="AU6" s="2">
        <v>55.134900000000002</v>
      </c>
      <c r="AV6" s="2">
        <v>52.711689999999997</v>
      </c>
      <c r="AW6" s="2">
        <v>39.315950000000001</v>
      </c>
    </row>
    <row r="7" spans="1:49">
      <c r="A7" s="1">
        <v>10</v>
      </c>
      <c r="B7" s="2">
        <v>118.48350000000001</v>
      </c>
      <c r="C7" s="2">
        <v>311.64569999999998</v>
      </c>
      <c r="D7" s="2">
        <v>83.277270000000001</v>
      </c>
      <c r="E7" s="2">
        <v>174.76400000000001</v>
      </c>
      <c r="F7" s="2">
        <v>302.99380000000002</v>
      </c>
      <c r="G7" s="2">
        <v>130.92420000000001</v>
      </c>
      <c r="H7" s="2">
        <v>321.69880000000001</v>
      </c>
      <c r="I7" s="2">
        <v>146.19489999999999</v>
      </c>
      <c r="J7" s="2">
        <v>188.73</v>
      </c>
      <c r="K7" s="2">
        <v>244.29949999999999</v>
      </c>
      <c r="L7" s="2">
        <v>183.1568</v>
      </c>
      <c r="M7" s="2">
        <v>211.71799999999999</v>
      </c>
      <c r="N7" s="2">
        <v>340.09750000000003</v>
      </c>
      <c r="O7" s="2">
        <v>410.59480000000002</v>
      </c>
      <c r="P7" s="2">
        <v>258.66699999999997</v>
      </c>
      <c r="Q7" s="2">
        <v>146.1232</v>
      </c>
      <c r="R7" s="2">
        <v>310.44150000000002</v>
      </c>
      <c r="S7" s="2">
        <v>192.7355</v>
      </c>
      <c r="T7" s="2">
        <v>220.893</v>
      </c>
      <c r="U7" s="2">
        <v>140.2783</v>
      </c>
      <c r="V7" s="2">
        <v>87.113669999999999</v>
      </c>
      <c r="W7" s="2">
        <v>171.89940000000001</v>
      </c>
      <c r="X7" s="2">
        <v>113.0972</v>
      </c>
      <c r="Y7" s="2">
        <v>173.0932</v>
      </c>
      <c r="Z7" s="2">
        <v>122.4843</v>
      </c>
      <c r="AA7" s="2">
        <v>175.62119999999999</v>
      </c>
      <c r="AB7" s="2">
        <v>89.060410000000005</v>
      </c>
      <c r="AC7" s="2">
        <v>450.93549999999999</v>
      </c>
      <c r="AD7" s="2">
        <v>448.33159999999998</v>
      </c>
      <c r="AE7" s="2">
        <v>381.70319999999998</v>
      </c>
      <c r="AF7" s="2">
        <v>106.7303</v>
      </c>
      <c r="AG7" s="2">
        <v>241.57570000000001</v>
      </c>
      <c r="AH7" s="2">
        <v>67.084469999999996</v>
      </c>
      <c r="AI7" s="2">
        <v>125.1986</v>
      </c>
      <c r="AJ7" s="2">
        <v>120.79519999999999</v>
      </c>
      <c r="AK7" s="2">
        <v>77.951750000000004</v>
      </c>
      <c r="AL7" s="2">
        <v>52.810130000000001</v>
      </c>
      <c r="AM7" s="2">
        <v>176.2825</v>
      </c>
      <c r="AN7" s="2">
        <v>106.87690000000001</v>
      </c>
      <c r="AO7" s="2">
        <v>69.455839999999995</v>
      </c>
      <c r="AP7" s="2">
        <v>156.56010000000001</v>
      </c>
      <c r="AQ7" s="2">
        <v>187.4016</v>
      </c>
      <c r="AR7" s="2">
        <v>89.011719999999997</v>
      </c>
      <c r="AS7" s="2">
        <v>106.1857</v>
      </c>
      <c r="AT7" s="2">
        <v>140.88980000000001</v>
      </c>
      <c r="AU7" s="2">
        <v>121.5356</v>
      </c>
      <c r="AV7" s="2">
        <v>137.15870000000001</v>
      </c>
      <c r="AW7" s="2">
        <v>105.8967</v>
      </c>
    </row>
    <row r="8" spans="1:49">
      <c r="A8" s="1">
        <v>14</v>
      </c>
      <c r="B8" s="2">
        <v>362.72329999999999</v>
      </c>
      <c r="C8" s="2">
        <v>916.07820000000004</v>
      </c>
      <c r="D8" s="2">
        <v>950.77499999999998</v>
      </c>
      <c r="E8" s="2">
        <v>564.07249999999999</v>
      </c>
      <c r="F8" s="2">
        <v>394.31560000000002</v>
      </c>
      <c r="G8" s="2">
        <v>369.12060000000002</v>
      </c>
      <c r="H8" s="2">
        <v>1550.94</v>
      </c>
      <c r="I8" s="2">
        <v>855.78589999999997</v>
      </c>
      <c r="J8" s="2">
        <v>634.99390000000005</v>
      </c>
      <c r="K8" s="2">
        <v>623.61400000000003</v>
      </c>
      <c r="L8" s="2">
        <v>500.90030000000002</v>
      </c>
      <c r="M8" s="2">
        <v>817.28250000000003</v>
      </c>
      <c r="N8" s="2">
        <v>794.22540000000004</v>
      </c>
      <c r="O8" s="2">
        <v>1153.3989999999999</v>
      </c>
      <c r="P8" s="2">
        <v>872.11220000000003</v>
      </c>
      <c r="Q8" s="2">
        <v>371.01549999999997</v>
      </c>
      <c r="R8" s="2">
        <v>891.65859999999998</v>
      </c>
      <c r="S8" s="2">
        <v>715.81129999999996</v>
      </c>
      <c r="T8" s="2">
        <v>522.7962</v>
      </c>
      <c r="U8" s="2">
        <v>394.56849999999997</v>
      </c>
      <c r="V8" s="2">
        <v>373.14550000000003</v>
      </c>
      <c r="W8" s="2">
        <v>524.52769999999998</v>
      </c>
      <c r="X8" s="2">
        <v>516.32659999999998</v>
      </c>
      <c r="Y8" s="2">
        <v>432.85140000000001</v>
      </c>
      <c r="Z8" s="2">
        <v>333.03789999999998</v>
      </c>
      <c r="AA8" s="2">
        <v>306.79300000000001</v>
      </c>
      <c r="AB8" s="2">
        <v>332.04039999999998</v>
      </c>
      <c r="AC8" s="2">
        <v>689.38789999999995</v>
      </c>
      <c r="AD8" s="2">
        <v>889.21500000000003</v>
      </c>
      <c r="AE8" s="2">
        <v>1204.259</v>
      </c>
      <c r="AF8" s="2">
        <v>823.36680000000001</v>
      </c>
      <c r="AG8" s="2">
        <v>716.08929999999998</v>
      </c>
      <c r="AH8" s="2">
        <v>87.780209999999997</v>
      </c>
      <c r="AI8" s="2">
        <v>88.522149999999996</v>
      </c>
      <c r="AJ8" s="2">
        <v>164.6361</v>
      </c>
      <c r="AK8" s="2">
        <v>59.828440000000001</v>
      </c>
      <c r="AL8" s="2">
        <v>69.455839999999995</v>
      </c>
      <c r="AM8" s="2">
        <v>255.1474</v>
      </c>
      <c r="AN8" s="2">
        <v>69.455839999999995</v>
      </c>
      <c r="AO8" s="2">
        <v>69.455839999999995</v>
      </c>
      <c r="AP8" s="2">
        <v>382.08280000000002</v>
      </c>
      <c r="AQ8" s="2">
        <v>369.12060000000002</v>
      </c>
      <c r="AR8" s="2">
        <v>111.4573</v>
      </c>
      <c r="AS8" s="2">
        <v>164.21719999999999</v>
      </c>
      <c r="AT8" s="2">
        <v>307.33699999999999</v>
      </c>
      <c r="AU8" s="2">
        <v>122.52200000000001</v>
      </c>
      <c r="AV8" s="2">
        <v>268.08229999999998</v>
      </c>
      <c r="AW8" s="2">
        <v>107.36750000000001</v>
      </c>
    </row>
    <row r="9" spans="1:49">
      <c r="A9" s="1">
        <v>17</v>
      </c>
      <c r="B9" s="2">
        <v>891.65859999999998</v>
      </c>
      <c r="C9" s="2">
        <v>1612.6959999999999</v>
      </c>
      <c r="D9" s="2">
        <v>1368.1089999999999</v>
      </c>
      <c r="E9" s="2">
        <v>1467.7619999999999</v>
      </c>
      <c r="F9" s="2">
        <v>690.04399999999998</v>
      </c>
      <c r="G9" s="2">
        <v>555.64670000000001</v>
      </c>
      <c r="H9" s="2">
        <v>3104.8029999999999</v>
      </c>
      <c r="I9" s="2">
        <v>1405.3209999999999</v>
      </c>
      <c r="J9" s="2">
        <v>1265.3800000000001</v>
      </c>
      <c r="K9" s="2">
        <v>761.32399999999996</v>
      </c>
      <c r="L9" s="2">
        <v>1124.0029999999999</v>
      </c>
      <c r="M9" s="2">
        <v>1446.6610000000001</v>
      </c>
      <c r="N9" s="2">
        <v>891.65859999999998</v>
      </c>
      <c r="O9" s="2">
        <v>2438.64</v>
      </c>
      <c r="P9" s="2">
        <v>1149.962</v>
      </c>
      <c r="Q9" s="2">
        <v>780.16150000000005</v>
      </c>
      <c r="R9" s="2">
        <v>2185.123</v>
      </c>
      <c r="S9" s="2">
        <v>1199.2070000000001</v>
      </c>
      <c r="T9" s="2">
        <v>845.11440000000005</v>
      </c>
      <c r="U9" s="2">
        <v>1151.271</v>
      </c>
      <c r="V9" s="2">
        <v>1077.9670000000001</v>
      </c>
      <c r="W9" s="2">
        <v>986.15189999999996</v>
      </c>
      <c r="X9" s="2">
        <v>539.46389999999997</v>
      </c>
      <c r="Y9" s="2">
        <v>1357.2190000000001</v>
      </c>
      <c r="Z9" s="2">
        <v>623.61400000000003</v>
      </c>
      <c r="AA9" s="2">
        <v>723.58199999999999</v>
      </c>
      <c r="AB9" s="2">
        <v>1020.223</v>
      </c>
      <c r="AC9" s="2">
        <v>1266.768</v>
      </c>
      <c r="AD9" s="2">
        <v>1562.56</v>
      </c>
      <c r="AE9" s="2">
        <v>1513.6790000000001</v>
      </c>
      <c r="AF9" s="2">
        <v>1551.2860000000001</v>
      </c>
      <c r="AG9" s="2">
        <v>974.34690000000001</v>
      </c>
      <c r="AH9" s="2">
        <v>99.242829999999998</v>
      </c>
      <c r="AI9" s="2">
        <v>139.14940000000001</v>
      </c>
      <c r="AJ9" s="2">
        <v>229.84710000000001</v>
      </c>
      <c r="AK9" s="2">
        <v>147.54949999999999</v>
      </c>
      <c r="AL9" s="2">
        <v>36.086919999999999</v>
      </c>
      <c r="AM9" s="2">
        <v>335.10289999999998</v>
      </c>
      <c r="AN9" s="2">
        <v>203.68870000000001</v>
      </c>
      <c r="AO9" s="2">
        <v>120.6371</v>
      </c>
      <c r="AP9" s="2">
        <v>1231.837</v>
      </c>
      <c r="AQ9" s="2">
        <v>572.15</v>
      </c>
      <c r="AR9" s="2">
        <v>140.91079999999999</v>
      </c>
      <c r="AS9" s="2">
        <v>125.0583</v>
      </c>
      <c r="AT9" s="2">
        <v>459.72140000000002</v>
      </c>
      <c r="AU9" s="2">
        <v>73.622110000000006</v>
      </c>
      <c r="AV9" s="2">
        <v>330.94349999999997</v>
      </c>
      <c r="AW9" s="2">
        <v>268.08229999999998</v>
      </c>
    </row>
    <row r="10" spans="1:49">
      <c r="A10" s="1">
        <v>20</v>
      </c>
      <c r="B10" s="2">
        <v>1121.7829999999999</v>
      </c>
      <c r="C10" s="2">
        <v>2827.942</v>
      </c>
      <c r="D10" s="2">
        <v>1873.7360000000001</v>
      </c>
      <c r="E10" s="2">
        <v>2622.9789999999998</v>
      </c>
      <c r="F10" s="2">
        <v>1969.8630000000001</v>
      </c>
      <c r="G10" s="2">
        <v>1047.394</v>
      </c>
      <c r="H10" s="2">
        <v>4651.7650000000003</v>
      </c>
      <c r="I10" s="2">
        <v>2482.7109999999998</v>
      </c>
      <c r="J10" s="2">
        <v>3168.6080000000002</v>
      </c>
      <c r="K10" s="2">
        <v>1191.5260000000001</v>
      </c>
      <c r="L10" s="2">
        <v>1598.3979999999999</v>
      </c>
      <c r="M10" s="2">
        <v>3275.0340000000001</v>
      </c>
      <c r="N10" s="2">
        <v>1995.588</v>
      </c>
      <c r="O10" s="2">
        <v>2806.16</v>
      </c>
      <c r="P10" s="2">
        <v>1788.59</v>
      </c>
      <c r="Q10" s="2">
        <v>1417.4849999999999</v>
      </c>
      <c r="R10" s="2">
        <v>2556.6010000000001</v>
      </c>
      <c r="S10" s="2">
        <v>2002.7639999999999</v>
      </c>
      <c r="T10" s="2">
        <v>1741.1189999999999</v>
      </c>
      <c r="U10" s="2">
        <v>1785.7639999999999</v>
      </c>
      <c r="V10" s="2">
        <v>2069.3359999999998</v>
      </c>
      <c r="W10" s="2">
        <v>1724.2809999999999</v>
      </c>
      <c r="X10" s="2">
        <v>1802.723</v>
      </c>
      <c r="Y10" s="2">
        <v>2649.3150000000001</v>
      </c>
      <c r="Z10" s="2">
        <v>1022.653</v>
      </c>
      <c r="AA10" s="2">
        <v>1280.223</v>
      </c>
      <c r="AB10" s="2">
        <v>1945.0050000000001</v>
      </c>
      <c r="AC10" s="2">
        <v>2042.4670000000001</v>
      </c>
      <c r="AD10" s="2">
        <v>2010.134</v>
      </c>
      <c r="AE10" s="2">
        <v>2203.04</v>
      </c>
      <c r="AF10" s="2">
        <v>1999.2429999999999</v>
      </c>
      <c r="AG10" s="2">
        <v>2267.5720000000001</v>
      </c>
      <c r="AH10" s="2">
        <v>299.38670000000002</v>
      </c>
      <c r="AI10" s="2">
        <v>344.79109999999997</v>
      </c>
      <c r="AJ10" s="2">
        <v>860.28880000000004</v>
      </c>
      <c r="AK10" s="2">
        <v>527.13940000000002</v>
      </c>
      <c r="AL10" s="2">
        <v>113.0972</v>
      </c>
      <c r="AM10" s="2">
        <v>65.449789999999993</v>
      </c>
      <c r="AN10" s="2">
        <v>588.9769</v>
      </c>
      <c r="AO10" s="2">
        <v>203.68870000000001</v>
      </c>
      <c r="AP10" s="2">
        <v>268.01690000000002</v>
      </c>
      <c r="AQ10" s="2">
        <v>676.56240000000003</v>
      </c>
      <c r="AR10" s="2">
        <v>173.7174</v>
      </c>
      <c r="AS10" s="2">
        <v>642.80700000000002</v>
      </c>
      <c r="AT10" s="2">
        <v>870.9221</v>
      </c>
      <c r="AU10" s="2">
        <v>65.449789999999993</v>
      </c>
      <c r="AV10" s="2">
        <v>525.90219999999999</v>
      </c>
      <c r="AW10" s="2">
        <v>598.00170000000003</v>
      </c>
    </row>
  </sheetData>
  <mergeCells count="6">
    <mergeCell ref="B4:I4"/>
    <mergeCell ref="AP4:AW4"/>
    <mergeCell ref="AH4:AO4"/>
    <mergeCell ref="Z4:AG4"/>
    <mergeCell ref="R4:Y4"/>
    <mergeCell ref="J4:Q4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B731-7EFB-4643-A137-2DBACDDCCF43}">
  <dimension ref="A1:G11"/>
  <sheetViews>
    <sheetView workbookViewId="0">
      <selection activeCell="C15" sqref="C15"/>
    </sheetView>
  </sheetViews>
  <sheetFormatPr baseColWidth="10" defaultColWidth="8.83203125" defaultRowHeight="15"/>
  <cols>
    <col min="1" max="1" width="10" bestFit="1" customWidth="1"/>
    <col min="2" max="2" width="6.83203125" bestFit="1" customWidth="1"/>
    <col min="3" max="4" width="9.33203125" bestFit="1" customWidth="1"/>
    <col min="5" max="5" width="10.83203125" bestFit="1" customWidth="1"/>
    <col min="6" max="7" width="13.5" bestFit="1" customWidth="1"/>
  </cols>
  <sheetData>
    <row r="1" spans="1:7">
      <c r="A1" s="3" t="s">
        <v>126</v>
      </c>
    </row>
    <row r="3" spans="1:7">
      <c r="B3" s="4" t="s">
        <v>98</v>
      </c>
      <c r="C3" s="4" t="s">
        <v>106</v>
      </c>
      <c r="D3" s="4" t="s">
        <v>107</v>
      </c>
      <c r="E3" s="4" t="s">
        <v>123</v>
      </c>
      <c r="F3" s="4" t="s">
        <v>124</v>
      </c>
      <c r="G3" s="4" t="s">
        <v>125</v>
      </c>
    </row>
    <row r="4" spans="1:7">
      <c r="A4" t="s">
        <v>3</v>
      </c>
      <c r="B4" s="2">
        <v>2.64</v>
      </c>
      <c r="C4" s="2">
        <v>2</v>
      </c>
      <c r="D4" s="2">
        <v>2.4700000000000002</v>
      </c>
      <c r="E4" s="2">
        <v>1.65</v>
      </c>
      <c r="F4" s="2">
        <v>0.1</v>
      </c>
      <c r="G4" s="2">
        <v>0.02</v>
      </c>
    </row>
    <row r="5" spans="1:7">
      <c r="A5" t="s">
        <v>4</v>
      </c>
      <c r="B5" s="2">
        <v>1.79</v>
      </c>
      <c r="C5" s="2">
        <v>1.72</v>
      </c>
      <c r="D5" s="2">
        <v>1.5</v>
      </c>
      <c r="E5" s="2">
        <v>1.63</v>
      </c>
      <c r="F5" s="2">
        <v>0.06</v>
      </c>
      <c r="G5" s="2">
        <v>0.08</v>
      </c>
    </row>
    <row r="6" spans="1:7">
      <c r="A6" t="s">
        <v>5</v>
      </c>
      <c r="B6" s="2">
        <v>1.85</v>
      </c>
      <c r="C6" s="2">
        <v>1.03</v>
      </c>
      <c r="D6" s="2">
        <v>1.42</v>
      </c>
      <c r="E6" s="2">
        <v>1.39</v>
      </c>
      <c r="F6" s="2">
        <v>0.15</v>
      </c>
      <c r="G6" s="2">
        <v>0.19</v>
      </c>
    </row>
    <row r="7" spans="1:7">
      <c r="A7" t="s">
        <v>120</v>
      </c>
      <c r="B7" s="2">
        <v>1.4</v>
      </c>
      <c r="C7" s="2">
        <v>0.94</v>
      </c>
      <c r="D7" s="2">
        <v>1.03</v>
      </c>
      <c r="E7" s="2">
        <v>1.43</v>
      </c>
      <c r="F7" s="2">
        <v>0.16</v>
      </c>
      <c r="G7" s="2">
        <v>0.34</v>
      </c>
    </row>
    <row r="8" spans="1:7">
      <c r="A8" t="s">
        <v>127</v>
      </c>
      <c r="B8" s="2">
        <v>1.24</v>
      </c>
      <c r="C8" s="2">
        <v>1.1100000000000001</v>
      </c>
      <c r="D8" s="2">
        <v>1.18</v>
      </c>
      <c r="E8" s="2">
        <v>1.01</v>
      </c>
      <c r="F8" s="2">
        <v>0.23</v>
      </c>
      <c r="G8" s="2">
        <v>0.36</v>
      </c>
    </row>
    <row r="9" spans="1:7">
      <c r="A9" t="s">
        <v>128</v>
      </c>
      <c r="B9" s="2">
        <v>1.19</v>
      </c>
      <c r="C9" s="2">
        <v>0.98</v>
      </c>
      <c r="D9" s="2">
        <v>0.91</v>
      </c>
      <c r="E9" s="2">
        <v>0.88</v>
      </c>
      <c r="F9" s="2">
        <v>0.28999999999999998</v>
      </c>
      <c r="G9" s="2">
        <v>0.63</v>
      </c>
    </row>
    <row r="10" spans="1:7">
      <c r="A10" t="s">
        <v>129</v>
      </c>
      <c r="B10" s="2">
        <v>0.79</v>
      </c>
      <c r="C10" s="2">
        <v>0.81</v>
      </c>
      <c r="D10" s="2">
        <v>1.01</v>
      </c>
      <c r="E10" s="2">
        <v>0.77</v>
      </c>
      <c r="F10" s="2">
        <v>0.41</v>
      </c>
      <c r="G10" s="2">
        <v>0.5</v>
      </c>
    </row>
    <row r="11" spans="1:7">
      <c r="A11" t="s">
        <v>130</v>
      </c>
      <c r="B11" s="2">
        <v>0.61</v>
      </c>
      <c r="C11" s="2">
        <v>0.6</v>
      </c>
      <c r="D11" s="2">
        <v>0.99</v>
      </c>
      <c r="E11" s="2">
        <v>0.52</v>
      </c>
      <c r="F11" s="2">
        <v>0.57999999999999996</v>
      </c>
      <c r="G11" s="2">
        <v>0.66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131E-0DD4-498A-B3CF-F48A78ED60B5}">
  <dimension ref="A1"/>
  <sheetViews>
    <sheetView workbookViewId="0"/>
  </sheetViews>
  <sheetFormatPr baseColWidth="10" defaultColWidth="8.83203125" defaultRowHeight="15"/>
  <cols>
    <col min="1" max="1" width="10" bestFit="1" customWidth="1"/>
  </cols>
  <sheetData>
    <row r="1" spans="1:1">
      <c r="A1" s="3" t="s">
        <v>131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F585-48F8-4047-B37F-A68476FD3C28}">
  <dimension ref="A1:M28"/>
  <sheetViews>
    <sheetView workbookViewId="0">
      <selection activeCell="J25" sqref="J25:M25"/>
    </sheetView>
  </sheetViews>
  <sheetFormatPr baseColWidth="10" defaultColWidth="8.83203125" defaultRowHeight="15"/>
  <cols>
    <col min="1" max="1" width="9.83203125" bestFit="1" customWidth="1"/>
    <col min="9" max="9" width="11.5" bestFit="1" customWidth="1"/>
    <col min="10" max="10" width="16.33203125" bestFit="1" customWidth="1"/>
    <col min="11" max="11" width="16.5" bestFit="1" customWidth="1"/>
    <col min="12" max="12" width="19.5" bestFit="1" customWidth="1"/>
    <col min="13" max="13" width="22.33203125" bestFit="1" customWidth="1"/>
  </cols>
  <sheetData>
    <row r="1" spans="1:13">
      <c r="A1" s="3" t="s">
        <v>132</v>
      </c>
    </row>
    <row r="4" spans="1:13">
      <c r="K4" s="47" t="s">
        <v>115</v>
      </c>
      <c r="L4" s="47"/>
    </row>
    <row r="5" spans="1:13">
      <c r="I5" s="3" t="s">
        <v>97</v>
      </c>
      <c r="J5" s="4" t="s">
        <v>133</v>
      </c>
      <c r="K5" s="4" t="s">
        <v>134</v>
      </c>
      <c r="L5" s="4" t="s">
        <v>135</v>
      </c>
      <c r="M5" s="4" t="s">
        <v>136</v>
      </c>
    </row>
    <row r="6" spans="1:13">
      <c r="I6" t="s">
        <v>3</v>
      </c>
      <c r="J6" s="2">
        <v>7.05</v>
      </c>
      <c r="K6" s="2">
        <v>18.55</v>
      </c>
      <c r="L6" s="2">
        <v>7.31</v>
      </c>
      <c r="M6" s="2">
        <v>18.89</v>
      </c>
    </row>
    <row r="7" spans="1:13">
      <c r="I7" t="s">
        <v>4</v>
      </c>
      <c r="J7" s="2">
        <v>8.5299999999999994</v>
      </c>
      <c r="K7" s="2">
        <v>19.09</v>
      </c>
      <c r="L7" s="2">
        <v>8.35</v>
      </c>
      <c r="M7" s="2">
        <v>18.899999999999999</v>
      </c>
    </row>
    <row r="8" spans="1:13">
      <c r="I8" t="s">
        <v>5</v>
      </c>
      <c r="J8" s="2">
        <v>8.99</v>
      </c>
      <c r="K8" s="2">
        <v>18.71</v>
      </c>
      <c r="L8" s="2">
        <v>8.93</v>
      </c>
      <c r="M8" s="2">
        <v>17.63</v>
      </c>
    </row>
    <row r="9" spans="1:13">
      <c r="I9" t="s">
        <v>120</v>
      </c>
      <c r="J9" s="2">
        <v>9.51</v>
      </c>
      <c r="K9" s="2">
        <v>19.260000000000002</v>
      </c>
      <c r="L9" s="2">
        <v>10.11</v>
      </c>
      <c r="M9" s="2">
        <v>18.64</v>
      </c>
    </row>
    <row r="11" spans="1:13">
      <c r="K11" s="47" t="s">
        <v>116</v>
      </c>
      <c r="L11" s="47"/>
    </row>
    <row r="12" spans="1:13">
      <c r="I12" s="3" t="s">
        <v>97</v>
      </c>
      <c r="J12" s="4" t="s">
        <v>133</v>
      </c>
      <c r="K12" s="4" t="s">
        <v>134</v>
      </c>
      <c r="L12" s="4" t="s">
        <v>135</v>
      </c>
      <c r="M12" s="4" t="s">
        <v>136</v>
      </c>
    </row>
    <row r="13" spans="1:13">
      <c r="I13" t="s">
        <v>3</v>
      </c>
      <c r="J13" s="2">
        <v>1.0005999999999999</v>
      </c>
      <c r="K13" s="2">
        <v>0.55632999999999999</v>
      </c>
      <c r="L13" s="2">
        <v>0.94621699999999997</v>
      </c>
      <c r="M13" s="2">
        <v>0.59075599999999995</v>
      </c>
    </row>
    <row r="14" spans="1:13">
      <c r="I14" t="s">
        <v>4</v>
      </c>
      <c r="J14" s="2">
        <v>1.0167090000000001</v>
      </c>
      <c r="K14" s="2">
        <v>0.58308099999999996</v>
      </c>
      <c r="L14" s="2">
        <v>0.97661200000000004</v>
      </c>
      <c r="M14" s="2">
        <v>0.59738199999999997</v>
      </c>
    </row>
    <row r="15" spans="1:13">
      <c r="I15" t="s">
        <v>5</v>
      </c>
      <c r="J15" s="2">
        <v>0.98269099999999998</v>
      </c>
      <c r="K15" s="2">
        <v>0.57317499999999999</v>
      </c>
      <c r="L15" s="2">
        <v>0.93362199999999995</v>
      </c>
      <c r="M15" s="2">
        <v>0.62895000000000001</v>
      </c>
    </row>
    <row r="17" spans="9:13">
      <c r="K17" s="47" t="s">
        <v>115</v>
      </c>
      <c r="L17" s="47"/>
    </row>
    <row r="18" spans="9:13">
      <c r="I18" s="3" t="s">
        <v>101</v>
      </c>
      <c r="J18" s="4" t="s">
        <v>133</v>
      </c>
      <c r="K18" s="4" t="s">
        <v>134</v>
      </c>
      <c r="L18" s="4" t="s">
        <v>135</v>
      </c>
      <c r="M18" s="4" t="s">
        <v>136</v>
      </c>
    </row>
    <row r="19" spans="9:13">
      <c r="I19" t="s">
        <v>3</v>
      </c>
      <c r="J19" s="2">
        <v>8.39</v>
      </c>
      <c r="K19" s="2">
        <v>16.88</v>
      </c>
      <c r="L19" s="2">
        <v>6.91</v>
      </c>
      <c r="M19" s="2">
        <v>19.71</v>
      </c>
    </row>
    <row r="20" spans="9:13">
      <c r="I20" t="s">
        <v>4</v>
      </c>
      <c r="J20" s="2">
        <v>8.75</v>
      </c>
      <c r="K20" s="2">
        <v>18.11</v>
      </c>
      <c r="L20" s="2">
        <v>6.91</v>
      </c>
      <c r="M20" s="2">
        <v>20.55</v>
      </c>
    </row>
    <row r="21" spans="9:13">
      <c r="I21" t="s">
        <v>5</v>
      </c>
      <c r="J21" s="2">
        <v>8.86</v>
      </c>
      <c r="K21" s="2">
        <v>17.82</v>
      </c>
      <c r="L21" s="2">
        <v>7.48</v>
      </c>
      <c r="M21" s="2">
        <v>19.7</v>
      </c>
    </row>
    <row r="22" spans="9:13">
      <c r="I22" t="s">
        <v>120</v>
      </c>
      <c r="J22" s="2">
        <v>8.83</v>
      </c>
      <c r="K22" s="2">
        <v>17.93</v>
      </c>
      <c r="L22" s="2">
        <v>7.23</v>
      </c>
      <c r="M22" s="2">
        <v>19.52</v>
      </c>
    </row>
    <row r="24" spans="9:13">
      <c r="K24" s="47" t="s">
        <v>116</v>
      </c>
      <c r="L24" s="47"/>
    </row>
    <row r="25" spans="9:13">
      <c r="I25" s="3" t="s">
        <v>101</v>
      </c>
      <c r="J25" s="4" t="s">
        <v>133</v>
      </c>
      <c r="K25" s="4" t="s">
        <v>134</v>
      </c>
      <c r="L25" s="4" t="s">
        <v>135</v>
      </c>
      <c r="M25" s="4" t="s">
        <v>136</v>
      </c>
    </row>
    <row r="26" spans="9:13">
      <c r="I26" t="s">
        <v>3</v>
      </c>
      <c r="J26" s="2">
        <v>1.0283169999999999</v>
      </c>
      <c r="K26" s="2">
        <v>0.51286299999999996</v>
      </c>
      <c r="L26" s="2">
        <v>0.86982999999999999</v>
      </c>
      <c r="M26" s="2">
        <v>0.56385300000000005</v>
      </c>
    </row>
    <row r="27" spans="9:13">
      <c r="I27" t="s">
        <v>4</v>
      </c>
      <c r="J27" s="2">
        <v>0.97358900000000004</v>
      </c>
      <c r="K27" s="2">
        <v>0.472831</v>
      </c>
      <c r="L27" s="2">
        <v>0.90632900000000005</v>
      </c>
      <c r="M27" s="2">
        <v>0.63893599999999995</v>
      </c>
    </row>
    <row r="28" spans="9:13">
      <c r="I28" t="s">
        <v>5</v>
      </c>
      <c r="J28" s="2">
        <v>0.99809400000000004</v>
      </c>
      <c r="K28" s="2">
        <v>0.49698999999999999</v>
      </c>
      <c r="L28" s="2">
        <v>0.86562399999999995</v>
      </c>
      <c r="M28" s="2">
        <v>0.52523900000000001</v>
      </c>
    </row>
  </sheetData>
  <mergeCells count="4">
    <mergeCell ref="K4:L4"/>
    <mergeCell ref="K11:L11"/>
    <mergeCell ref="K17:L17"/>
    <mergeCell ref="K24:L24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0724D-60F8-4B93-8B5A-A8442F7E6F9C}">
  <dimension ref="A1:F16"/>
  <sheetViews>
    <sheetView workbookViewId="0">
      <selection activeCell="E4" sqref="E4"/>
    </sheetView>
  </sheetViews>
  <sheetFormatPr baseColWidth="10" defaultColWidth="8.83203125" defaultRowHeight="15"/>
  <cols>
    <col min="1" max="1" width="9.5" bestFit="1" customWidth="1"/>
    <col min="2" max="2" width="10.83203125" bestFit="1" customWidth="1"/>
    <col min="3" max="4" width="8.5" bestFit="1" customWidth="1"/>
    <col min="5" max="5" width="9.83203125" bestFit="1" customWidth="1"/>
    <col min="6" max="6" width="10" bestFit="1" customWidth="1"/>
  </cols>
  <sheetData>
    <row r="1" spans="1:6">
      <c r="A1" s="3" t="s">
        <v>137</v>
      </c>
    </row>
    <row r="6" spans="1:6">
      <c r="C6" s="47" t="s">
        <v>138</v>
      </c>
      <c r="D6" s="47"/>
      <c r="E6" s="47"/>
      <c r="F6" s="47"/>
    </row>
    <row r="7" spans="1:6">
      <c r="B7" s="3" t="s">
        <v>97</v>
      </c>
      <c r="C7" s="4" t="s">
        <v>98</v>
      </c>
      <c r="D7" s="4" t="s">
        <v>139</v>
      </c>
      <c r="E7" s="4" t="s">
        <v>140</v>
      </c>
      <c r="F7" s="4" t="s">
        <v>141</v>
      </c>
    </row>
    <row r="8" spans="1:6">
      <c r="B8" t="s">
        <v>3</v>
      </c>
      <c r="C8" s="2">
        <v>0.984375</v>
      </c>
      <c r="D8" s="2">
        <v>0.42187499999999989</v>
      </c>
      <c r="E8" s="2">
        <v>0.98437500000000067</v>
      </c>
      <c r="F8" s="2">
        <v>0.37499999999999983</v>
      </c>
    </row>
    <row r="9" spans="1:6">
      <c r="B9" t="s">
        <v>4</v>
      </c>
      <c r="C9" s="2">
        <v>0.93749999999999989</v>
      </c>
      <c r="D9" s="2">
        <v>0.37499999999999983</v>
      </c>
      <c r="E9" s="2">
        <v>1.1250000000000002</v>
      </c>
      <c r="F9" s="2">
        <v>0.42187499999999989</v>
      </c>
    </row>
    <row r="10" spans="1:6">
      <c r="B10" t="s">
        <v>5</v>
      </c>
      <c r="C10" s="2">
        <v>1.078125</v>
      </c>
      <c r="D10" s="2">
        <v>0.42187499999999989</v>
      </c>
      <c r="E10" s="2">
        <v>1.078125</v>
      </c>
      <c r="F10" s="2">
        <v>0.37499999999999983</v>
      </c>
    </row>
    <row r="13" spans="1:6">
      <c r="B13" s="3" t="s">
        <v>101</v>
      </c>
      <c r="C13" s="4" t="s">
        <v>98</v>
      </c>
      <c r="D13" s="4" t="s">
        <v>139</v>
      </c>
      <c r="E13" s="4" t="s">
        <v>140</v>
      </c>
      <c r="F13" s="4" t="s">
        <v>141</v>
      </c>
    </row>
    <row r="14" spans="1:6">
      <c r="B14" t="s">
        <v>3</v>
      </c>
      <c r="C14" s="2">
        <v>0.94986800000000005</v>
      </c>
      <c r="D14" s="2">
        <v>4.7493E-2</v>
      </c>
      <c r="E14" s="2">
        <v>1.120053</v>
      </c>
      <c r="F14" s="2">
        <v>6.7281999999999995E-2</v>
      </c>
    </row>
    <row r="15" spans="1:6">
      <c r="B15" t="s">
        <v>4</v>
      </c>
      <c r="C15" s="2">
        <v>0.98153000000000001</v>
      </c>
      <c r="D15" s="2">
        <v>4.7493E-2</v>
      </c>
      <c r="E15" s="2">
        <v>1.072559</v>
      </c>
      <c r="F15" s="2">
        <v>5.1450999999999997E-2</v>
      </c>
    </row>
    <row r="16" spans="1:6">
      <c r="B16" t="s">
        <v>5</v>
      </c>
      <c r="C16" s="2">
        <v>1.0686020000000001</v>
      </c>
      <c r="D16" s="2">
        <v>4.3535999999999998E-2</v>
      </c>
      <c r="E16" s="2">
        <v>1.120053</v>
      </c>
      <c r="F16" s="2">
        <v>4.7493E-2</v>
      </c>
    </row>
  </sheetData>
  <mergeCells count="1">
    <mergeCell ref="C6:F6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5A6B-0DE5-46A8-89C0-99AC72E8D809}">
  <dimension ref="A1"/>
  <sheetViews>
    <sheetView workbookViewId="0">
      <selection activeCell="O12" sqref="O12"/>
    </sheetView>
  </sheetViews>
  <sheetFormatPr baseColWidth="10" defaultColWidth="8.83203125" defaultRowHeight="15"/>
  <cols>
    <col min="1" max="1" width="9.5" bestFit="1" customWidth="1"/>
  </cols>
  <sheetData>
    <row r="1" spans="1:1">
      <c r="A1" s="3" t="s">
        <v>142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9497-F319-45DA-96F2-0CCC97CA9EE7}">
  <dimension ref="A1"/>
  <sheetViews>
    <sheetView topLeftCell="A7" workbookViewId="0"/>
  </sheetViews>
  <sheetFormatPr baseColWidth="10" defaultColWidth="8.83203125" defaultRowHeight="15"/>
  <cols>
    <col min="1" max="1" width="9.5" bestFit="1" customWidth="1"/>
  </cols>
  <sheetData>
    <row r="1" spans="1:1">
      <c r="A1" s="3" t="s">
        <v>143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4D29-AB8A-4E5A-B69E-3AE16F471EF2}">
  <dimension ref="A1:L12"/>
  <sheetViews>
    <sheetView topLeftCell="A13" workbookViewId="0">
      <selection activeCell="I10" sqref="I10:L12"/>
    </sheetView>
  </sheetViews>
  <sheetFormatPr baseColWidth="10" defaultColWidth="8.83203125" defaultRowHeight="15"/>
  <cols>
    <col min="1" max="1" width="9.5" bestFit="1" customWidth="1"/>
    <col min="2" max="2" width="10.83203125" bestFit="1" customWidth="1"/>
    <col min="3" max="3" width="6.33203125" bestFit="1" customWidth="1"/>
    <col min="4" max="4" width="5.5" customWidth="1"/>
    <col min="5" max="5" width="11" customWidth="1"/>
    <col min="6" max="6" width="13.5" bestFit="1" customWidth="1"/>
    <col min="8" max="8" width="10.83203125" bestFit="1" customWidth="1"/>
    <col min="9" max="11" width="8.5" bestFit="1" customWidth="1"/>
    <col min="12" max="12" width="13.5" bestFit="1" customWidth="1"/>
  </cols>
  <sheetData>
    <row r="1" spans="1:12">
      <c r="A1" s="3" t="s">
        <v>144</v>
      </c>
    </row>
    <row r="2" spans="1:12">
      <c r="D2" s="47" t="s">
        <v>115</v>
      </c>
      <c r="E2" s="47"/>
      <c r="J2" s="47" t="s">
        <v>116</v>
      </c>
      <c r="K2" s="47"/>
    </row>
    <row r="3" spans="1:12">
      <c r="B3" s="3" t="s">
        <v>97</v>
      </c>
      <c r="C3" s="12" t="s">
        <v>145</v>
      </c>
      <c r="D3" s="12" t="s">
        <v>146</v>
      </c>
      <c r="E3" s="12" t="s">
        <v>147</v>
      </c>
      <c r="F3" s="12" t="s">
        <v>148</v>
      </c>
      <c r="H3" s="3" t="s">
        <v>97</v>
      </c>
      <c r="I3" s="12" t="s">
        <v>145</v>
      </c>
      <c r="J3" s="12" t="s">
        <v>146</v>
      </c>
      <c r="K3" s="12" t="s">
        <v>147</v>
      </c>
      <c r="L3" s="12" t="s">
        <v>148</v>
      </c>
    </row>
    <row r="4" spans="1:12">
      <c r="B4" t="s">
        <v>3</v>
      </c>
      <c r="C4" s="13">
        <v>8.9</v>
      </c>
      <c r="D4" s="13">
        <v>9.1999999999999993</v>
      </c>
      <c r="E4" s="13">
        <v>20.8</v>
      </c>
      <c r="F4" s="13">
        <v>22.3</v>
      </c>
      <c r="H4" t="s">
        <v>3</v>
      </c>
      <c r="I4" s="13">
        <v>0.94242199999999998</v>
      </c>
      <c r="J4" s="13">
        <v>1.0059020000000001</v>
      </c>
      <c r="K4" s="13">
        <v>0.67685799999999996</v>
      </c>
      <c r="L4" s="13">
        <v>0.677867</v>
      </c>
    </row>
    <row r="5" spans="1:12">
      <c r="B5" t="s">
        <v>4</v>
      </c>
      <c r="C5" s="13">
        <v>8.6</v>
      </c>
      <c r="D5" s="13">
        <v>6.2</v>
      </c>
      <c r="E5" s="13">
        <v>22</v>
      </c>
      <c r="F5" s="13">
        <v>22.3</v>
      </c>
      <c r="H5" t="s">
        <v>4</v>
      </c>
      <c r="I5" s="13">
        <v>1.0040359999999999</v>
      </c>
      <c r="J5" s="13">
        <v>1.0344040000000001</v>
      </c>
      <c r="K5" s="13">
        <v>0.69998300000000002</v>
      </c>
      <c r="L5" s="13">
        <v>0.73421099999999995</v>
      </c>
    </row>
    <row r="6" spans="1:12">
      <c r="B6" t="s">
        <v>5</v>
      </c>
      <c r="C6" s="13">
        <v>5.3</v>
      </c>
      <c r="D6" s="13">
        <v>6.2</v>
      </c>
      <c r="E6" s="13">
        <v>21.9</v>
      </c>
      <c r="F6" s="13">
        <v>23.1</v>
      </c>
      <c r="H6" t="s">
        <v>5</v>
      </c>
      <c r="I6" s="13">
        <v>1.053542</v>
      </c>
      <c r="J6" s="13">
        <v>1.091899</v>
      </c>
      <c r="K6" s="13">
        <v>0.71529200000000004</v>
      </c>
      <c r="L6" s="13">
        <v>0.70783200000000002</v>
      </c>
    </row>
    <row r="9" spans="1:12">
      <c r="B9" s="3" t="s">
        <v>101</v>
      </c>
      <c r="C9" s="12" t="s">
        <v>145</v>
      </c>
      <c r="D9" s="12" t="s">
        <v>146</v>
      </c>
      <c r="E9" s="12" t="s">
        <v>147</v>
      </c>
      <c r="F9" s="12" t="s">
        <v>148</v>
      </c>
      <c r="H9" s="3" t="s">
        <v>101</v>
      </c>
      <c r="I9" s="12" t="s">
        <v>145</v>
      </c>
      <c r="J9" s="12" t="s">
        <v>146</v>
      </c>
      <c r="K9" s="12" t="s">
        <v>147</v>
      </c>
      <c r="L9" s="12" t="s">
        <v>148</v>
      </c>
    </row>
    <row r="10" spans="1:12">
      <c r="B10" t="s">
        <v>3</v>
      </c>
      <c r="C10" s="13">
        <v>2.2999999999999998</v>
      </c>
      <c r="D10" s="13">
        <v>2.5</v>
      </c>
      <c r="E10" s="13">
        <v>42</v>
      </c>
      <c r="F10" s="13">
        <v>42.1</v>
      </c>
      <c r="H10" t="s">
        <v>3</v>
      </c>
      <c r="I10" s="13">
        <v>0.97149200000000002</v>
      </c>
      <c r="J10" s="13">
        <v>1.032054</v>
      </c>
      <c r="K10" s="13">
        <v>0.59621500000000005</v>
      </c>
      <c r="L10" s="13">
        <v>0.61140899999999998</v>
      </c>
    </row>
    <row r="11" spans="1:12">
      <c r="B11" t="s">
        <v>4</v>
      </c>
      <c r="C11" s="13">
        <v>2.2999999999999998</v>
      </c>
      <c r="D11" s="13">
        <v>4.8</v>
      </c>
      <c r="E11" s="13">
        <v>39.6</v>
      </c>
      <c r="F11" s="13">
        <v>41.8</v>
      </c>
      <c r="H11" t="s">
        <v>4</v>
      </c>
      <c r="I11" s="13">
        <v>1.0059530000000001</v>
      </c>
      <c r="J11" s="13">
        <v>1.047434</v>
      </c>
      <c r="K11" s="13">
        <v>0.61034900000000003</v>
      </c>
      <c r="L11" s="13">
        <v>0.64212199999999997</v>
      </c>
    </row>
    <row r="12" spans="1:12">
      <c r="B12" t="s">
        <v>5</v>
      </c>
      <c r="C12" s="13">
        <v>4.5</v>
      </c>
      <c r="D12" s="13">
        <v>4.4000000000000004</v>
      </c>
      <c r="E12" s="13">
        <v>39.5</v>
      </c>
      <c r="F12" s="13">
        <v>38.799999999999997</v>
      </c>
      <c r="H12" t="s">
        <v>5</v>
      </c>
      <c r="I12" s="13">
        <v>1.022554</v>
      </c>
      <c r="J12" s="13">
        <v>1.0131209999999999</v>
      </c>
      <c r="K12" s="13">
        <v>0.62287000000000003</v>
      </c>
      <c r="L12" s="13">
        <v>0.60217799999999999</v>
      </c>
    </row>
  </sheetData>
  <mergeCells count="2">
    <mergeCell ref="D2:E2"/>
    <mergeCell ref="J2:K2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FD447-04B7-4912-8D17-4F58A37B8076}">
  <dimension ref="A1:S42"/>
  <sheetViews>
    <sheetView workbookViewId="0">
      <selection activeCell="O11" sqref="O11"/>
    </sheetView>
  </sheetViews>
  <sheetFormatPr baseColWidth="10" defaultColWidth="8.83203125" defaultRowHeight="15"/>
  <cols>
    <col min="1" max="1" width="9.5" bestFit="1" customWidth="1"/>
    <col min="10" max="10" width="10.83203125" bestFit="1" customWidth="1"/>
    <col min="11" max="11" width="10.33203125" bestFit="1" customWidth="1"/>
    <col min="12" max="12" width="16" bestFit="1" customWidth="1"/>
    <col min="13" max="13" width="24.5" bestFit="1" customWidth="1"/>
    <col min="15" max="15" width="21.5" bestFit="1" customWidth="1"/>
    <col min="16" max="16" width="9.33203125" bestFit="1" customWidth="1"/>
    <col min="17" max="17" width="16" bestFit="1" customWidth="1"/>
    <col min="18" max="18" width="24.5" bestFit="1" customWidth="1"/>
  </cols>
  <sheetData>
    <row r="1" spans="1:19">
      <c r="A1" s="6" t="s">
        <v>149</v>
      </c>
    </row>
    <row r="3" spans="1:19">
      <c r="L3" s="3" t="s">
        <v>150</v>
      </c>
    </row>
    <row r="4" spans="1:19">
      <c r="J4" s="3" t="s">
        <v>97</v>
      </c>
      <c r="K4" s="4" t="s">
        <v>151</v>
      </c>
      <c r="L4" s="4" t="s">
        <v>141</v>
      </c>
      <c r="M4" s="4" t="s">
        <v>152</v>
      </c>
      <c r="P4" s="3" t="s">
        <v>97</v>
      </c>
      <c r="Q4" s="4" t="s">
        <v>151</v>
      </c>
      <c r="R4" s="4" t="s">
        <v>141</v>
      </c>
      <c r="S4" s="4" t="s">
        <v>152</v>
      </c>
    </row>
    <row r="5" spans="1:19">
      <c r="J5" t="s">
        <v>3</v>
      </c>
      <c r="K5" s="2">
        <v>95.39651099999999</v>
      </c>
      <c r="L5" s="2">
        <v>100.32586500000001</v>
      </c>
      <c r="M5" s="2">
        <v>86.901746700000004</v>
      </c>
      <c r="P5" t="s">
        <v>3</v>
      </c>
      <c r="Q5" s="2">
        <v>0.95396510999999995</v>
      </c>
      <c r="R5" s="2">
        <v>1.00325865</v>
      </c>
      <c r="S5" s="2">
        <v>0.86901746700000004</v>
      </c>
    </row>
    <row r="6" spans="1:19">
      <c r="J6" t="s">
        <v>4</v>
      </c>
      <c r="K6" s="2">
        <v>102.227277</v>
      </c>
      <c r="L6" s="2">
        <v>97.558414999999997</v>
      </c>
      <c r="M6" s="2">
        <v>102.35210290000001</v>
      </c>
      <c r="P6" t="s">
        <v>4</v>
      </c>
      <c r="Q6" s="2">
        <v>1.0222727700000001</v>
      </c>
      <c r="R6" s="2">
        <v>0.97558414999999998</v>
      </c>
      <c r="S6" s="2">
        <v>1.0235210290000001</v>
      </c>
    </row>
    <row r="7" spans="1:19">
      <c r="J7" t="s">
        <v>5</v>
      </c>
      <c r="K7" s="2">
        <v>102.376212</v>
      </c>
      <c r="L7" s="2">
        <v>99.870316400000007</v>
      </c>
      <c r="M7" s="2">
        <v>99.761093700000004</v>
      </c>
      <c r="P7" t="s">
        <v>5</v>
      </c>
      <c r="Q7" s="2">
        <v>1.02376212</v>
      </c>
      <c r="R7" s="2">
        <v>0.99870316400000003</v>
      </c>
      <c r="S7" s="2">
        <v>0.99761093700000003</v>
      </c>
    </row>
    <row r="11" spans="1:19">
      <c r="J11" s="3" t="s">
        <v>101</v>
      </c>
      <c r="K11" s="4" t="s">
        <v>151</v>
      </c>
      <c r="L11" s="4" t="s">
        <v>141</v>
      </c>
      <c r="M11" s="4" t="s">
        <v>152</v>
      </c>
      <c r="P11" s="3" t="s">
        <v>101</v>
      </c>
      <c r="Q11" s="4" t="s">
        <v>151</v>
      </c>
      <c r="R11" s="4" t="s">
        <v>141</v>
      </c>
      <c r="S11" s="4" t="s">
        <v>152</v>
      </c>
    </row>
    <row r="12" spans="1:19">
      <c r="J12" t="s">
        <v>3</v>
      </c>
      <c r="K12" s="2">
        <v>100.60372600000001</v>
      </c>
      <c r="L12" s="2">
        <v>96.088877999999994</v>
      </c>
      <c r="M12" s="2">
        <v>92.034903999999997</v>
      </c>
      <c r="P12" t="s">
        <v>3</v>
      </c>
      <c r="Q12" s="2">
        <v>1.00603726</v>
      </c>
      <c r="R12" s="2">
        <v>0.96088878</v>
      </c>
      <c r="S12" s="2">
        <v>0.92034903999999995</v>
      </c>
    </row>
    <row r="13" spans="1:19">
      <c r="J13" t="s">
        <v>4</v>
      </c>
      <c r="K13" s="2">
        <v>100.44278</v>
      </c>
      <c r="L13" s="2">
        <v>108.45327899999999</v>
      </c>
      <c r="M13" s="2">
        <v>101.44218100000001</v>
      </c>
      <c r="P13" t="s">
        <v>4</v>
      </c>
      <c r="Q13" s="2">
        <v>1.0044278</v>
      </c>
      <c r="R13" s="2">
        <v>1.0845327899999999</v>
      </c>
      <c r="S13" s="2">
        <v>1.01442181</v>
      </c>
    </row>
    <row r="14" spans="1:19">
      <c r="J14" t="s">
        <v>5</v>
      </c>
      <c r="K14" s="2">
        <v>98.953493999999992</v>
      </c>
      <c r="L14" s="2">
        <v>106.32847599999999</v>
      </c>
      <c r="M14" s="2">
        <v>109.906891</v>
      </c>
      <c r="P14" t="s">
        <v>5</v>
      </c>
      <c r="Q14" s="2">
        <v>0.98953493999999997</v>
      </c>
      <c r="R14" s="2">
        <v>1.0632847599999999</v>
      </c>
      <c r="S14" s="2">
        <v>1.09906891</v>
      </c>
    </row>
    <row r="17" spans="10:13">
      <c r="L17" s="3" t="s">
        <v>115</v>
      </c>
    </row>
    <row r="18" spans="10:13">
      <c r="J18" s="3" t="s">
        <v>97</v>
      </c>
      <c r="K18" s="4" t="s">
        <v>151</v>
      </c>
      <c r="L18" s="4" t="s">
        <v>141</v>
      </c>
      <c r="M18" s="4" t="s">
        <v>152</v>
      </c>
    </row>
    <row r="19" spans="10:13">
      <c r="J19" t="s">
        <v>3</v>
      </c>
      <c r="K19" s="2">
        <v>19.2</v>
      </c>
      <c r="L19" s="2">
        <v>36.5</v>
      </c>
      <c r="M19" s="2">
        <v>34.9</v>
      </c>
    </row>
    <row r="20" spans="10:13">
      <c r="J20" t="s">
        <v>4</v>
      </c>
      <c r="K20" s="2">
        <v>20.7</v>
      </c>
      <c r="L20" s="2">
        <v>39.9</v>
      </c>
      <c r="M20" s="2">
        <v>38.200000000000003</v>
      </c>
    </row>
    <row r="21" spans="10:13">
      <c r="J21" t="s">
        <v>5</v>
      </c>
      <c r="K21" s="2">
        <v>17.7</v>
      </c>
      <c r="L21" s="2">
        <v>33.6</v>
      </c>
      <c r="M21" s="2">
        <v>32</v>
      </c>
    </row>
    <row r="25" spans="10:13">
      <c r="J25" s="3" t="s">
        <v>101</v>
      </c>
      <c r="K25" s="4" t="s">
        <v>151</v>
      </c>
      <c r="L25" s="4" t="s">
        <v>141</v>
      </c>
      <c r="M25" s="4" t="s">
        <v>152</v>
      </c>
    </row>
    <row r="26" spans="10:13">
      <c r="J26" t="s">
        <v>3</v>
      </c>
      <c r="K26" s="2">
        <v>19.899999999999999</v>
      </c>
      <c r="L26" s="2">
        <v>50.2</v>
      </c>
      <c r="M26" s="2">
        <v>49</v>
      </c>
    </row>
    <row r="27" spans="10:13">
      <c r="J27" t="s">
        <v>4</v>
      </c>
      <c r="K27" s="2">
        <v>20.8</v>
      </c>
      <c r="L27" s="2">
        <v>55.3</v>
      </c>
      <c r="M27" s="2">
        <v>54.1</v>
      </c>
    </row>
    <row r="28" spans="10:13">
      <c r="J28" t="s">
        <v>5</v>
      </c>
      <c r="K28" s="2">
        <v>20.399999999999999</v>
      </c>
      <c r="L28" s="2">
        <v>50.5</v>
      </c>
      <c r="M28" s="2">
        <v>49.3</v>
      </c>
    </row>
    <row r="31" spans="10:13">
      <c r="L31" s="3" t="s">
        <v>116</v>
      </c>
    </row>
    <row r="32" spans="10:13">
      <c r="J32" s="3" t="s">
        <v>97</v>
      </c>
      <c r="K32" s="4" t="s">
        <v>151</v>
      </c>
      <c r="L32" s="4" t="s">
        <v>141</v>
      </c>
      <c r="M32" s="4" t="s">
        <v>152</v>
      </c>
    </row>
    <row r="33" spans="10:13">
      <c r="J33" t="s">
        <v>3</v>
      </c>
      <c r="K33" s="2">
        <v>0.98367108999999997</v>
      </c>
      <c r="L33" s="2">
        <v>0.71908012600000004</v>
      </c>
      <c r="M33" s="2">
        <v>0.67625482800000003</v>
      </c>
    </row>
    <row r="34" spans="10:13">
      <c r="J34" t="s">
        <v>4</v>
      </c>
      <c r="K34" s="2">
        <v>1.021996371</v>
      </c>
      <c r="L34" s="2">
        <v>0.68629846500000002</v>
      </c>
      <c r="M34" s="2">
        <v>0.64220832000000005</v>
      </c>
    </row>
    <row r="35" spans="10:13">
      <c r="J35" t="s">
        <v>5</v>
      </c>
      <c r="K35" s="2">
        <v>0.99433253899999996</v>
      </c>
      <c r="L35" s="2">
        <v>0.636894293</v>
      </c>
      <c r="M35" s="2">
        <v>0.71715154800000003</v>
      </c>
    </row>
    <row r="39" spans="10:13">
      <c r="J39" s="3" t="s">
        <v>101</v>
      </c>
      <c r="K39" s="4" t="s">
        <v>151</v>
      </c>
      <c r="L39" s="4" t="s">
        <v>141</v>
      </c>
      <c r="M39" s="4" t="s">
        <v>152</v>
      </c>
    </row>
    <row r="40" spans="10:13">
      <c r="J40" t="s">
        <v>3</v>
      </c>
      <c r="K40" s="2">
        <v>0.977163279</v>
      </c>
      <c r="L40" s="2">
        <v>0.59650225599999995</v>
      </c>
      <c r="M40" s="2">
        <v>0.57310285400000005</v>
      </c>
    </row>
    <row r="41" spans="10:13">
      <c r="J41" t="s">
        <v>4</v>
      </c>
      <c r="K41" s="2">
        <v>1.0077558680000001</v>
      </c>
      <c r="L41" s="2">
        <v>0.60112029199999994</v>
      </c>
      <c r="M41" s="2">
        <v>0.58140112499999996</v>
      </c>
    </row>
    <row r="42" spans="10:13">
      <c r="J42" t="s">
        <v>5</v>
      </c>
      <c r="K42" s="2">
        <v>1.015080854</v>
      </c>
      <c r="L42" s="2">
        <v>0.60970243800000001</v>
      </c>
      <c r="M42" s="2">
        <v>0.60359405899999996</v>
      </c>
    </row>
  </sheetData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5C71-D9F1-4A5C-9AC7-3B26E8378EBA}">
  <dimension ref="A1:P27"/>
  <sheetViews>
    <sheetView topLeftCell="A4" workbookViewId="0">
      <selection activeCell="T16" sqref="T16"/>
    </sheetView>
  </sheetViews>
  <sheetFormatPr baseColWidth="10" defaultColWidth="8.83203125" defaultRowHeight="15"/>
  <cols>
    <col min="1" max="1" width="9.83203125" bestFit="1" customWidth="1"/>
    <col min="12" max="12" width="10" bestFit="1" customWidth="1"/>
    <col min="13" max="13" width="8.5" customWidth="1"/>
    <col min="14" max="14" width="4.83203125" bestFit="1" customWidth="1"/>
    <col min="15" max="15" width="10.83203125" bestFit="1" customWidth="1"/>
    <col min="16" max="16" width="8.83203125" bestFit="1" customWidth="1"/>
  </cols>
  <sheetData>
    <row r="1" spans="1:16">
      <c r="A1" s="6" t="s">
        <v>153</v>
      </c>
    </row>
    <row r="4" spans="1:16">
      <c r="M4" s="47" t="s">
        <v>115</v>
      </c>
      <c r="N4" s="47"/>
      <c r="O4" s="47"/>
    </row>
    <row r="5" spans="1:16">
      <c r="L5" s="3" t="s">
        <v>97</v>
      </c>
      <c r="M5" s="4" t="s">
        <v>98</v>
      </c>
      <c r="N5" s="4" t="s">
        <v>154</v>
      </c>
      <c r="O5" s="4" t="s">
        <v>155</v>
      </c>
      <c r="P5" s="4" t="s">
        <v>156</v>
      </c>
    </row>
    <row r="6" spans="1:16">
      <c r="L6" t="s">
        <v>3</v>
      </c>
      <c r="M6" s="2">
        <v>5.3</v>
      </c>
      <c r="N6" s="2">
        <v>4.5</v>
      </c>
      <c r="O6" s="2">
        <v>20.6</v>
      </c>
      <c r="P6" s="2">
        <v>19.600000000000001</v>
      </c>
    </row>
    <row r="7" spans="1:16">
      <c r="L7" t="s">
        <v>4</v>
      </c>
      <c r="M7" s="2">
        <v>5.2</v>
      </c>
      <c r="N7" s="2">
        <v>5</v>
      </c>
      <c r="O7" s="2">
        <v>22.5</v>
      </c>
      <c r="P7" s="2">
        <v>22.2</v>
      </c>
    </row>
    <row r="8" spans="1:16">
      <c r="L8" t="s">
        <v>5</v>
      </c>
      <c r="M8" s="2">
        <v>5.2</v>
      </c>
      <c r="N8" s="2">
        <v>4.8</v>
      </c>
      <c r="O8" s="2">
        <v>22.3</v>
      </c>
      <c r="P8" s="2">
        <v>21.6</v>
      </c>
    </row>
    <row r="10" spans="1:16">
      <c r="L10" s="3" t="s">
        <v>101</v>
      </c>
      <c r="M10" s="4" t="s">
        <v>98</v>
      </c>
      <c r="N10" s="4" t="s">
        <v>154</v>
      </c>
      <c r="O10" s="4" t="s">
        <v>155</v>
      </c>
      <c r="P10" s="4" t="s">
        <v>156</v>
      </c>
    </row>
    <row r="11" spans="1:16">
      <c r="L11" t="s">
        <v>3</v>
      </c>
      <c r="M11" s="2">
        <v>4.7</v>
      </c>
      <c r="N11" s="2">
        <v>2.7</v>
      </c>
      <c r="O11" s="2">
        <v>18.7</v>
      </c>
      <c r="P11" s="2">
        <v>18.2</v>
      </c>
    </row>
    <row r="12" spans="1:16">
      <c r="L12" t="s">
        <v>4</v>
      </c>
      <c r="M12" s="2">
        <v>4.5999999999999996</v>
      </c>
      <c r="N12" s="2">
        <v>3.4</v>
      </c>
      <c r="O12" s="2">
        <v>20.5</v>
      </c>
      <c r="P12" s="2">
        <v>19.8</v>
      </c>
    </row>
    <row r="13" spans="1:16">
      <c r="L13" t="s">
        <v>5</v>
      </c>
      <c r="M13" s="2">
        <v>4.4000000000000004</v>
      </c>
      <c r="N13" s="2">
        <v>3.4</v>
      </c>
      <c r="O13" s="2">
        <v>20.3</v>
      </c>
      <c r="P13" s="2">
        <v>19</v>
      </c>
    </row>
    <row r="16" spans="1:16">
      <c r="M16" s="47" t="s">
        <v>116</v>
      </c>
      <c r="N16" s="47"/>
      <c r="O16" s="47"/>
    </row>
    <row r="17" spans="12:16">
      <c r="L17" s="3" t="s">
        <v>97</v>
      </c>
      <c r="M17" s="4" t="s">
        <v>98</v>
      </c>
      <c r="N17" s="4" t="s">
        <v>154</v>
      </c>
      <c r="O17" s="4" t="s">
        <v>123</v>
      </c>
      <c r="P17" s="4" t="s">
        <v>157</v>
      </c>
    </row>
    <row r="18" spans="12:16">
      <c r="L18" t="s">
        <v>3</v>
      </c>
      <c r="M18" s="2">
        <v>0.98631999999999997</v>
      </c>
      <c r="N18" s="2">
        <v>0.95113300000000001</v>
      </c>
      <c r="O18" s="2">
        <v>0.72247899999999998</v>
      </c>
      <c r="P18" s="2">
        <v>0.65784799999999999</v>
      </c>
    </row>
    <row r="19" spans="12:16">
      <c r="L19" t="s">
        <v>4</v>
      </c>
      <c r="M19" s="2">
        <v>0.94630700000000001</v>
      </c>
      <c r="N19" s="2">
        <v>0.98117299999999996</v>
      </c>
      <c r="O19" s="2">
        <v>0.75676699999999997</v>
      </c>
      <c r="P19" s="2">
        <v>0.66935500000000003</v>
      </c>
    </row>
    <row r="20" spans="12:16">
      <c r="L20" t="s">
        <v>5</v>
      </c>
      <c r="M20" s="2">
        <v>0.98218499999999997</v>
      </c>
      <c r="N20" s="2">
        <v>0.98841199999999996</v>
      </c>
      <c r="O20" s="2">
        <v>0.75566</v>
      </c>
      <c r="P20" s="2">
        <v>0.71664499999999998</v>
      </c>
    </row>
    <row r="21" spans="12:16">
      <c r="L21" t="s">
        <v>120</v>
      </c>
      <c r="M21" s="2">
        <v>1.085188</v>
      </c>
      <c r="N21" s="2">
        <v>0.988043</v>
      </c>
      <c r="O21" s="2">
        <v>0.74851100000000004</v>
      </c>
      <c r="P21" s="2">
        <v>0.72582899999999995</v>
      </c>
    </row>
    <row r="23" spans="12:16">
      <c r="L23" s="3" t="s">
        <v>101</v>
      </c>
      <c r="M23" s="4" t="s">
        <v>98</v>
      </c>
      <c r="N23" s="4" t="s">
        <v>154</v>
      </c>
      <c r="O23" s="4" t="s">
        <v>123</v>
      </c>
      <c r="P23" s="4" t="s">
        <v>157</v>
      </c>
    </row>
    <row r="24" spans="12:16">
      <c r="L24" t="s">
        <v>3</v>
      </c>
      <c r="M24" s="2">
        <v>0.96809599999999996</v>
      </c>
      <c r="N24" s="2">
        <v>1.0552790000000001</v>
      </c>
      <c r="O24" s="2">
        <v>0.723333</v>
      </c>
      <c r="P24" s="2">
        <v>0.755019</v>
      </c>
    </row>
    <row r="25" spans="12:16">
      <c r="L25" t="s">
        <v>4</v>
      </c>
      <c r="M25" s="2">
        <v>1.0248489999999999</v>
      </c>
      <c r="N25" s="2">
        <v>1.018977</v>
      </c>
      <c r="O25" s="2">
        <v>0.75164900000000001</v>
      </c>
      <c r="P25" s="2">
        <v>0.75716799999999995</v>
      </c>
    </row>
    <row r="26" spans="12:16">
      <c r="L26" t="s">
        <v>5</v>
      </c>
      <c r="M26" s="2">
        <v>1.021868</v>
      </c>
      <c r="N26" s="2">
        <v>0.98431500000000005</v>
      </c>
      <c r="O26" s="2">
        <v>0.76149</v>
      </c>
      <c r="P26" s="2">
        <v>0.78312899999999996</v>
      </c>
    </row>
    <row r="27" spans="12:16">
      <c r="L27" t="s">
        <v>120</v>
      </c>
      <c r="M27" s="2">
        <v>0.98518600000000001</v>
      </c>
      <c r="N27" s="2">
        <v>1.049952</v>
      </c>
      <c r="O27" s="2">
        <v>0.69702699999999995</v>
      </c>
      <c r="P27" s="2">
        <v>0.763706</v>
      </c>
    </row>
  </sheetData>
  <mergeCells count="2">
    <mergeCell ref="M4:O4"/>
    <mergeCell ref="M16:O16"/>
  </mergeCells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6764-9167-4C07-B8AA-6056FC98AD36}">
  <dimension ref="A1:G19"/>
  <sheetViews>
    <sheetView workbookViewId="0">
      <selection activeCell="E25" sqref="E25"/>
    </sheetView>
  </sheetViews>
  <sheetFormatPr baseColWidth="10" defaultColWidth="8.83203125" defaultRowHeight="15"/>
  <cols>
    <col min="1" max="1" width="9.83203125" bestFit="1" customWidth="1"/>
    <col min="2" max="3" width="11.33203125" bestFit="1" customWidth="1"/>
    <col min="5" max="5" width="10.83203125" bestFit="1" customWidth="1"/>
    <col min="6" max="7" width="11.33203125" bestFit="1" customWidth="1"/>
  </cols>
  <sheetData>
    <row r="1" spans="1:7">
      <c r="A1" s="6" t="s">
        <v>161</v>
      </c>
    </row>
    <row r="3" spans="1:7">
      <c r="A3" s="3" t="s">
        <v>97</v>
      </c>
      <c r="B3" s="48" t="s">
        <v>162</v>
      </c>
      <c r="C3" s="48"/>
      <c r="E3" s="3" t="s">
        <v>101</v>
      </c>
      <c r="F3" s="48" t="s">
        <v>162</v>
      </c>
      <c r="G3" s="48"/>
    </row>
    <row r="4" spans="1:7">
      <c r="B4" s="4" t="s">
        <v>163</v>
      </c>
      <c r="C4" s="4" t="s">
        <v>164</v>
      </c>
      <c r="F4" s="4" t="s">
        <v>163</v>
      </c>
      <c r="G4" s="4" t="s">
        <v>164</v>
      </c>
    </row>
    <row r="5" spans="1:7">
      <c r="A5" t="s">
        <v>3</v>
      </c>
      <c r="B5" s="2">
        <v>0.99776035799999996</v>
      </c>
      <c r="C5" s="2">
        <v>0.99216125399999999</v>
      </c>
      <c r="E5" t="s">
        <v>3</v>
      </c>
      <c r="F5" s="2">
        <v>1.007050529</v>
      </c>
      <c r="G5" s="2">
        <v>0.99764982400000002</v>
      </c>
    </row>
    <row r="6" spans="1:7">
      <c r="A6" t="s">
        <v>4</v>
      </c>
      <c r="B6" s="2">
        <v>1.0022396419999999</v>
      </c>
      <c r="C6" s="2">
        <v>1.0022396419999999</v>
      </c>
      <c r="E6" t="s">
        <v>4</v>
      </c>
      <c r="F6" s="2">
        <v>1.009400705</v>
      </c>
      <c r="G6" s="2">
        <v>0.96944770899999999</v>
      </c>
    </row>
    <row r="7" spans="1:7">
      <c r="A7" t="s">
        <v>5</v>
      </c>
      <c r="B7" s="2">
        <v>1</v>
      </c>
      <c r="C7" s="2">
        <v>0.99216125399999999</v>
      </c>
      <c r="E7" t="s">
        <v>5</v>
      </c>
      <c r="F7" s="2">
        <v>0.98354876599999996</v>
      </c>
      <c r="G7" s="2">
        <v>0.97062279699999998</v>
      </c>
    </row>
    <row r="9" spans="1:7" ht="17">
      <c r="A9" s="3" t="s">
        <v>97</v>
      </c>
      <c r="B9" s="48" t="s">
        <v>165</v>
      </c>
      <c r="C9" s="48"/>
      <c r="E9" s="3" t="s">
        <v>101</v>
      </c>
      <c r="F9" s="48" t="s">
        <v>165</v>
      </c>
      <c r="G9" s="48"/>
    </row>
    <row r="10" spans="1:7">
      <c r="B10" s="4" t="s">
        <v>163</v>
      </c>
      <c r="C10" s="4" t="s">
        <v>164</v>
      </c>
      <c r="F10" s="4" t="s">
        <v>163</v>
      </c>
      <c r="G10" s="4" t="s">
        <v>164</v>
      </c>
    </row>
    <row r="11" spans="1:7">
      <c r="A11" t="s">
        <v>3</v>
      </c>
      <c r="B11" s="2">
        <v>0.99460188900000002</v>
      </c>
      <c r="C11" s="2">
        <v>1.001349528</v>
      </c>
      <c r="E11" t="s">
        <v>3</v>
      </c>
      <c r="F11" s="2">
        <v>1.0035663340000001</v>
      </c>
      <c r="G11" s="2">
        <v>0.99607703299999995</v>
      </c>
    </row>
    <row r="12" spans="1:7">
      <c r="A12" t="s">
        <v>4</v>
      </c>
      <c r="B12" s="2">
        <v>1.0053981110000001</v>
      </c>
      <c r="C12" s="2">
        <v>1</v>
      </c>
      <c r="E12" t="s">
        <v>4</v>
      </c>
      <c r="F12" s="2">
        <v>1.0046362339999999</v>
      </c>
      <c r="G12" s="2">
        <v>0.97467903</v>
      </c>
    </row>
    <row r="13" spans="1:7">
      <c r="A13" t="s">
        <v>5</v>
      </c>
      <c r="B13" s="2">
        <v>1</v>
      </c>
      <c r="C13" s="2">
        <v>1.0121457490000001</v>
      </c>
      <c r="E13" t="s">
        <v>5</v>
      </c>
      <c r="F13" s="2">
        <v>0.99179743200000003</v>
      </c>
      <c r="G13" s="2">
        <v>0.967189729</v>
      </c>
    </row>
    <row r="15" spans="1:7">
      <c r="A15" s="3" t="s">
        <v>97</v>
      </c>
      <c r="B15" s="48" t="s">
        <v>166</v>
      </c>
      <c r="C15" s="48"/>
      <c r="E15" s="3" t="s">
        <v>101</v>
      </c>
      <c r="F15" s="48" t="s">
        <v>166</v>
      </c>
      <c r="G15" s="48"/>
    </row>
    <row r="16" spans="1:7">
      <c r="B16" s="4" t="s">
        <v>163</v>
      </c>
      <c r="C16" s="4" t="s">
        <v>164</v>
      </c>
      <c r="F16" s="4" t="s">
        <v>163</v>
      </c>
      <c r="G16" s="4" t="s">
        <v>164</v>
      </c>
    </row>
    <row r="17" spans="1:7">
      <c r="A17" t="s">
        <v>3</v>
      </c>
      <c r="B17" s="2">
        <v>0.99520383700000004</v>
      </c>
      <c r="C17" s="2">
        <v>1.0131894480000001</v>
      </c>
      <c r="E17" t="s">
        <v>3</v>
      </c>
      <c r="F17" s="2">
        <v>0.98796498899999996</v>
      </c>
      <c r="G17" s="2">
        <v>0.95623632400000003</v>
      </c>
    </row>
    <row r="18" spans="1:7">
      <c r="A18" t="s">
        <v>4</v>
      </c>
      <c r="B18" s="2">
        <v>1.003597122</v>
      </c>
      <c r="C18" s="2">
        <v>1.005995204</v>
      </c>
      <c r="E18" t="s">
        <v>4</v>
      </c>
      <c r="F18" s="2">
        <v>1.004376368</v>
      </c>
      <c r="G18" s="2">
        <v>0.97592997800000003</v>
      </c>
    </row>
    <row r="19" spans="1:7">
      <c r="A19" t="s">
        <v>5</v>
      </c>
      <c r="B19" s="2">
        <v>1.001199041</v>
      </c>
      <c r="C19" s="2">
        <v>1.004796163</v>
      </c>
      <c r="E19" t="s">
        <v>5</v>
      </c>
      <c r="F19" s="2">
        <v>1.0076586430000001</v>
      </c>
      <c r="G19" s="2">
        <v>0.983588621</v>
      </c>
    </row>
  </sheetData>
  <mergeCells count="6">
    <mergeCell ref="B3:C3"/>
    <mergeCell ref="B9:C9"/>
    <mergeCell ref="B15:C15"/>
    <mergeCell ref="F3:G3"/>
    <mergeCell ref="F9:G9"/>
    <mergeCell ref="F15:G15"/>
  </mergeCells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37B5-7585-49C9-BFFE-0BC3CBCDC3F4}">
  <dimension ref="A1:Q12"/>
  <sheetViews>
    <sheetView workbookViewId="0">
      <selection activeCell="E18" sqref="E18"/>
    </sheetView>
  </sheetViews>
  <sheetFormatPr baseColWidth="10" defaultColWidth="8.83203125" defaultRowHeight="15"/>
  <cols>
    <col min="1" max="1" width="10.83203125" bestFit="1" customWidth="1"/>
    <col min="2" max="4" width="11.33203125" bestFit="1" customWidth="1"/>
    <col min="5" max="5" width="19" bestFit="1" customWidth="1"/>
    <col min="7" max="7" width="10.83203125" bestFit="1" customWidth="1"/>
    <col min="8" max="11" width="11.33203125" bestFit="1" customWidth="1"/>
    <col min="13" max="13" width="10.83203125" bestFit="1" customWidth="1"/>
    <col min="16" max="16" width="11" bestFit="1" customWidth="1"/>
    <col min="17" max="17" width="11.33203125" bestFit="1" customWidth="1"/>
  </cols>
  <sheetData>
    <row r="1" spans="1:17">
      <c r="A1" s="6" t="s">
        <v>167</v>
      </c>
    </row>
    <row r="3" spans="1:17">
      <c r="C3" s="47" t="s">
        <v>168</v>
      </c>
      <c r="D3" s="47"/>
      <c r="I3" s="47" t="s">
        <v>169</v>
      </c>
      <c r="J3" s="47"/>
      <c r="O3" s="47" t="s">
        <v>170</v>
      </c>
      <c r="P3" s="47"/>
    </row>
    <row r="4" spans="1:17">
      <c r="A4" s="3" t="s">
        <v>97</v>
      </c>
      <c r="B4" s="4" t="s">
        <v>98</v>
      </c>
      <c r="C4" s="4" t="s">
        <v>139</v>
      </c>
      <c r="D4" s="4" t="s">
        <v>171</v>
      </c>
      <c r="E4" s="4" t="s">
        <v>172</v>
      </c>
      <c r="G4" s="3" t="s">
        <v>97</v>
      </c>
      <c r="H4" s="4" t="s">
        <v>98</v>
      </c>
      <c r="I4" s="4" t="s">
        <v>139</v>
      </c>
      <c r="J4" s="4" t="s">
        <v>171</v>
      </c>
      <c r="K4" s="4" t="s">
        <v>172</v>
      </c>
      <c r="M4" s="3" t="s">
        <v>97</v>
      </c>
      <c r="N4" s="4" t="s">
        <v>98</v>
      </c>
      <c r="O4" s="4" t="s">
        <v>139</v>
      </c>
      <c r="P4" s="4" t="s">
        <v>171</v>
      </c>
      <c r="Q4" s="4" t="s">
        <v>172</v>
      </c>
    </row>
    <row r="5" spans="1:17">
      <c r="A5" t="s">
        <v>3</v>
      </c>
      <c r="B5" s="2">
        <v>0.97775285099999998</v>
      </c>
      <c r="C5" s="2">
        <v>0.91001102099999998</v>
      </c>
      <c r="D5" s="2">
        <v>1.3187613490000001</v>
      </c>
      <c r="E5" s="2">
        <v>1.4047409719999999</v>
      </c>
      <c r="G5" t="s">
        <v>3</v>
      </c>
      <c r="H5" s="2">
        <v>50</v>
      </c>
      <c r="I5" s="2">
        <v>49.2</v>
      </c>
      <c r="J5" s="2">
        <v>73.5</v>
      </c>
      <c r="K5" s="2">
        <v>76.2</v>
      </c>
      <c r="M5" t="s">
        <v>3</v>
      </c>
      <c r="N5" s="2">
        <v>28.9</v>
      </c>
      <c r="O5" s="2">
        <v>30.7</v>
      </c>
      <c r="P5" s="2">
        <v>35.200000000000003</v>
      </c>
      <c r="Q5" s="2">
        <v>36.6</v>
      </c>
    </row>
    <row r="6" spans="1:17">
      <c r="A6" t="s">
        <v>4</v>
      </c>
      <c r="B6" s="2">
        <v>1.0385118710000001</v>
      </c>
      <c r="C6" s="2">
        <v>0.80994160100000001</v>
      </c>
      <c r="D6" s="2">
        <v>1.2804470720000001</v>
      </c>
      <c r="E6" s="2">
        <v>1.3181941049999999</v>
      </c>
      <c r="G6" t="s">
        <v>4</v>
      </c>
      <c r="H6" s="2">
        <v>47.9</v>
      </c>
      <c r="I6" s="2">
        <v>48.9</v>
      </c>
      <c r="J6" s="2">
        <v>70.599999999999994</v>
      </c>
      <c r="K6" s="2">
        <v>75.5</v>
      </c>
      <c r="M6" t="s">
        <v>4</v>
      </c>
      <c r="N6" s="2">
        <v>28.9</v>
      </c>
      <c r="O6" s="2">
        <v>28.9</v>
      </c>
      <c r="P6" s="2">
        <v>34.200000000000003</v>
      </c>
      <c r="Q6" s="2">
        <v>34</v>
      </c>
    </row>
    <row r="7" spans="1:17">
      <c r="A7" t="s">
        <v>5</v>
      </c>
      <c r="B7" s="2">
        <v>0.98373527800000005</v>
      </c>
      <c r="C7" s="2">
        <v>1.0026622839999999</v>
      </c>
      <c r="D7" s="2">
        <v>1.192297441</v>
      </c>
      <c r="E7" s="2">
        <v>1.2923519429999999</v>
      </c>
      <c r="G7" t="s">
        <v>5</v>
      </c>
      <c r="H7" s="2">
        <v>48.2</v>
      </c>
      <c r="I7" s="2">
        <v>47.6</v>
      </c>
      <c r="J7" s="2">
        <v>67.099999999999994</v>
      </c>
      <c r="K7" s="2">
        <v>73.3</v>
      </c>
      <c r="M7" t="s">
        <v>5</v>
      </c>
      <c r="N7" s="2">
        <v>27.3</v>
      </c>
      <c r="O7" s="2">
        <v>28.6</v>
      </c>
      <c r="P7" s="2">
        <v>34.799999999999997</v>
      </c>
      <c r="Q7" s="2">
        <v>33</v>
      </c>
    </row>
    <row r="9" spans="1:17">
      <c r="A9" s="3" t="s">
        <v>101</v>
      </c>
      <c r="B9" s="4" t="s">
        <v>98</v>
      </c>
      <c r="C9" s="4" t="s">
        <v>139</v>
      </c>
      <c r="D9" s="4" t="s">
        <v>171</v>
      </c>
      <c r="E9" s="4" t="s">
        <v>172</v>
      </c>
      <c r="G9" s="3" t="s">
        <v>101</v>
      </c>
      <c r="H9" s="4" t="s">
        <v>98</v>
      </c>
      <c r="I9" s="4" t="s">
        <v>139</v>
      </c>
      <c r="J9" s="4" t="s">
        <v>171</v>
      </c>
      <c r="K9" s="4" t="s">
        <v>172</v>
      </c>
      <c r="M9" s="3" t="s">
        <v>101</v>
      </c>
      <c r="N9" s="4" t="s">
        <v>98</v>
      </c>
      <c r="O9" s="4" t="s">
        <v>139</v>
      </c>
      <c r="P9" s="4" t="s">
        <v>171</v>
      </c>
      <c r="Q9" s="4" t="s">
        <v>172</v>
      </c>
    </row>
    <row r="10" spans="1:17">
      <c r="A10" t="s">
        <v>3</v>
      </c>
      <c r="B10" s="2">
        <v>0.87448610599999999</v>
      </c>
      <c r="C10" s="2">
        <v>0.87468571900000003</v>
      </c>
      <c r="D10" s="2">
        <v>1.5928081569999999</v>
      </c>
      <c r="E10" s="2">
        <v>1.7072366919999999</v>
      </c>
      <c r="G10" t="s">
        <v>3</v>
      </c>
      <c r="H10" s="2">
        <v>44.2</v>
      </c>
      <c r="I10" s="2">
        <v>50.6</v>
      </c>
      <c r="J10" s="2">
        <v>101</v>
      </c>
      <c r="K10" s="2">
        <v>92.8</v>
      </c>
      <c r="M10" t="s">
        <v>3</v>
      </c>
      <c r="N10" s="2">
        <v>27.4</v>
      </c>
      <c r="O10" s="2">
        <v>24.9</v>
      </c>
      <c r="P10" s="2">
        <v>34.799999999999997</v>
      </c>
      <c r="Q10" s="2">
        <v>33.6</v>
      </c>
    </row>
    <row r="11" spans="1:17">
      <c r="A11" t="s">
        <v>4</v>
      </c>
      <c r="B11" s="2">
        <v>1.0783595029999999</v>
      </c>
      <c r="C11" s="2">
        <v>0.88041252699999994</v>
      </c>
      <c r="D11" s="2">
        <v>1.7248419909999999</v>
      </c>
      <c r="E11" s="2">
        <v>1.7048029979999999</v>
      </c>
      <c r="G11" t="s">
        <v>4</v>
      </c>
      <c r="H11" s="2">
        <v>40.299999999999997</v>
      </c>
      <c r="I11" s="2">
        <v>45.8</v>
      </c>
      <c r="J11" s="2">
        <v>98.7</v>
      </c>
      <c r="K11" s="2">
        <v>100</v>
      </c>
      <c r="M11" t="s">
        <v>4</v>
      </c>
      <c r="N11" s="2">
        <v>25.9</v>
      </c>
      <c r="O11" s="2">
        <v>24.6</v>
      </c>
      <c r="P11" s="2">
        <v>33.4</v>
      </c>
      <c r="Q11" s="2">
        <v>31.4</v>
      </c>
    </row>
    <row r="12" spans="1:17">
      <c r="A12" t="s">
        <v>5</v>
      </c>
      <c r="B12" s="2">
        <v>1.0471543910000001</v>
      </c>
      <c r="C12" s="2">
        <v>0.86592707099999999</v>
      </c>
      <c r="D12" s="2">
        <v>1.7224413759999999</v>
      </c>
      <c r="E12" s="2">
        <v>1.692877894</v>
      </c>
      <c r="G12" t="s">
        <v>5</v>
      </c>
      <c r="H12" s="2">
        <v>41.3</v>
      </c>
      <c r="I12" s="2">
        <v>49.3</v>
      </c>
      <c r="J12" s="2">
        <v>101</v>
      </c>
      <c r="K12" s="2">
        <v>92.4</v>
      </c>
      <c r="M12" t="s">
        <v>5</v>
      </c>
      <c r="N12" s="2">
        <v>26.2</v>
      </c>
      <c r="O12" s="2">
        <v>24.8</v>
      </c>
      <c r="P12" s="2">
        <v>32.4</v>
      </c>
      <c r="Q12" s="2">
        <v>31.6</v>
      </c>
    </row>
  </sheetData>
  <mergeCells count="3">
    <mergeCell ref="C3:D3"/>
    <mergeCell ref="I3:J3"/>
    <mergeCell ref="O3:P3"/>
  </mergeCells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92C37-46A7-4FBE-881C-410423F98E90}">
  <dimension ref="A1:F13"/>
  <sheetViews>
    <sheetView workbookViewId="0">
      <selection activeCell="E17" sqref="E17"/>
    </sheetView>
  </sheetViews>
  <sheetFormatPr baseColWidth="10" defaultColWidth="8.83203125" defaultRowHeight="15"/>
  <cols>
    <col min="1" max="1" width="9.5" bestFit="1" customWidth="1"/>
    <col min="2" max="2" width="10.83203125" bestFit="1" customWidth="1"/>
    <col min="3" max="4" width="8.5" bestFit="1" customWidth="1"/>
    <col min="5" max="6" width="11.33203125" bestFit="1" customWidth="1"/>
  </cols>
  <sheetData>
    <row r="1" spans="1:6">
      <c r="A1" s="6" t="s">
        <v>173</v>
      </c>
    </row>
    <row r="3" spans="1:6">
      <c r="D3" s="47" t="s">
        <v>174</v>
      </c>
      <c r="E3" s="47"/>
    </row>
    <row r="4" spans="1:6">
      <c r="B4" s="3" t="s">
        <v>97</v>
      </c>
      <c r="C4" s="4" t="s">
        <v>98</v>
      </c>
      <c r="D4" s="4" t="s">
        <v>139</v>
      </c>
      <c r="E4" s="4" t="s">
        <v>171</v>
      </c>
      <c r="F4" s="4" t="s">
        <v>172</v>
      </c>
    </row>
    <row r="5" spans="1:6">
      <c r="B5" t="s">
        <v>3</v>
      </c>
      <c r="C5" s="2">
        <v>1.0081169999999999</v>
      </c>
      <c r="D5" s="2">
        <v>1.378247</v>
      </c>
      <c r="E5" s="2">
        <v>1.4415584420000001</v>
      </c>
      <c r="F5" s="2">
        <v>1.69237013</v>
      </c>
    </row>
    <row r="6" spans="1:6">
      <c r="B6" t="s">
        <v>4</v>
      </c>
      <c r="C6" s="2">
        <v>0.97402599999999995</v>
      </c>
      <c r="D6" s="2">
        <v>1.258929</v>
      </c>
      <c r="E6" s="2">
        <v>1.4123376620000001</v>
      </c>
      <c r="F6" s="2">
        <v>1.636363636</v>
      </c>
    </row>
    <row r="7" spans="1:6">
      <c r="B7" t="s">
        <v>5</v>
      </c>
      <c r="C7" s="2">
        <v>1.017857</v>
      </c>
      <c r="D7" s="2">
        <v>1.295455</v>
      </c>
      <c r="E7" s="2">
        <v>1.3904220780000001</v>
      </c>
      <c r="F7" s="2">
        <v>1.6534090910000001</v>
      </c>
    </row>
    <row r="10" spans="1:6">
      <c r="B10" s="3" t="s">
        <v>101</v>
      </c>
      <c r="C10" s="4" t="s">
        <v>98</v>
      </c>
      <c r="D10" s="4" t="s">
        <v>139</v>
      </c>
      <c r="E10" s="4" t="s">
        <v>171</v>
      </c>
      <c r="F10" s="4" t="s">
        <v>172</v>
      </c>
    </row>
    <row r="11" spans="1:6">
      <c r="B11" t="s">
        <v>3</v>
      </c>
      <c r="C11" s="2">
        <v>1.0130189999999999</v>
      </c>
      <c r="D11" s="2">
        <v>1.5158670000000001</v>
      </c>
      <c r="E11" s="2">
        <v>1.664768104</v>
      </c>
      <c r="F11" s="2">
        <v>1.9015459720000001</v>
      </c>
    </row>
    <row r="12" spans="1:6">
      <c r="B12" t="s">
        <v>4</v>
      </c>
      <c r="C12" s="2">
        <v>1.010578</v>
      </c>
      <c r="D12" s="2">
        <v>1.5524819999999999</v>
      </c>
      <c r="E12" s="2">
        <v>1.6916192029999999</v>
      </c>
      <c r="F12" s="2">
        <v>1.840520749</v>
      </c>
    </row>
    <row r="13" spans="1:6">
      <c r="B13" t="s">
        <v>5</v>
      </c>
      <c r="C13" s="2">
        <v>0.97640400000000005</v>
      </c>
      <c r="D13" s="2">
        <v>1.569569</v>
      </c>
      <c r="E13" s="2">
        <v>1.6257119609999999</v>
      </c>
      <c r="F13" s="2">
        <v>1.869812856</v>
      </c>
    </row>
  </sheetData>
  <mergeCells count="1">
    <mergeCell ref="D3:E3"/>
  </mergeCells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E1AF-17E0-4F79-9F12-7D472C7D3EAD}">
  <dimension ref="A1:P27"/>
  <sheetViews>
    <sheetView topLeftCell="A4" workbookViewId="0">
      <selection activeCell="R20" sqref="R20"/>
    </sheetView>
  </sheetViews>
  <sheetFormatPr baseColWidth="10" defaultColWidth="8.83203125" defaultRowHeight="15"/>
  <cols>
    <col min="1" max="1" width="9.83203125" bestFit="1" customWidth="1"/>
    <col min="12" max="12" width="10" bestFit="1" customWidth="1"/>
    <col min="13" max="13" width="8.5" customWidth="1"/>
    <col min="14" max="14" width="4.83203125" bestFit="1" customWidth="1"/>
    <col min="15" max="15" width="10.83203125" bestFit="1" customWidth="1"/>
    <col min="16" max="16" width="8.83203125" bestFit="1" customWidth="1"/>
  </cols>
  <sheetData>
    <row r="1" spans="1:16">
      <c r="A1" s="6" t="s">
        <v>158</v>
      </c>
    </row>
    <row r="4" spans="1:16">
      <c r="M4" s="47" t="s">
        <v>115</v>
      </c>
      <c r="N4" s="47"/>
      <c r="O4" s="47"/>
    </row>
    <row r="5" spans="1:16">
      <c r="L5" s="3" t="s">
        <v>97</v>
      </c>
      <c r="M5" s="4" t="s">
        <v>98</v>
      </c>
      <c r="N5" s="4" t="s">
        <v>159</v>
      </c>
      <c r="O5" s="4" t="s">
        <v>155</v>
      </c>
      <c r="P5" s="4" t="s">
        <v>160</v>
      </c>
    </row>
    <row r="6" spans="1:16">
      <c r="L6" t="s">
        <v>3</v>
      </c>
      <c r="M6" s="2">
        <v>4.4000000000000004</v>
      </c>
      <c r="N6" s="2">
        <v>4.0999999999999996</v>
      </c>
      <c r="O6" s="2">
        <v>20.3</v>
      </c>
      <c r="P6" s="2">
        <v>18.5</v>
      </c>
    </row>
    <row r="7" spans="1:16">
      <c r="L7" t="s">
        <v>4</v>
      </c>
      <c r="M7" s="2">
        <v>4.8</v>
      </c>
      <c r="N7" s="2">
        <v>4</v>
      </c>
      <c r="O7" s="2">
        <v>21.2</v>
      </c>
      <c r="P7" s="2">
        <v>20.5</v>
      </c>
    </row>
    <row r="8" spans="1:16">
      <c r="L8" t="s">
        <v>5</v>
      </c>
      <c r="M8" s="2">
        <v>4.9000000000000004</v>
      </c>
      <c r="N8" s="2">
        <v>4.3</v>
      </c>
      <c r="O8" s="2">
        <v>21.3</v>
      </c>
      <c r="P8" s="2">
        <v>20.3</v>
      </c>
    </row>
    <row r="10" spans="1:16">
      <c r="L10" s="3" t="s">
        <v>101</v>
      </c>
      <c r="M10" s="4" t="s">
        <v>98</v>
      </c>
      <c r="N10" s="4" t="s">
        <v>159</v>
      </c>
      <c r="O10" s="4" t="s">
        <v>155</v>
      </c>
      <c r="P10" s="4" t="s">
        <v>160</v>
      </c>
    </row>
    <row r="11" spans="1:16">
      <c r="L11" t="s">
        <v>3</v>
      </c>
      <c r="M11" s="2">
        <v>3.1</v>
      </c>
      <c r="N11" s="2">
        <v>3.9</v>
      </c>
      <c r="O11" s="2">
        <v>18.8</v>
      </c>
      <c r="P11" s="2">
        <v>17.100000000000001</v>
      </c>
    </row>
    <row r="12" spans="1:16">
      <c r="L12" t="s">
        <v>4</v>
      </c>
      <c r="M12" s="2">
        <v>3.3</v>
      </c>
      <c r="N12" s="2">
        <v>4.2</v>
      </c>
      <c r="O12" s="2">
        <v>19.899999999999999</v>
      </c>
      <c r="P12" s="2">
        <v>20.2</v>
      </c>
    </row>
    <row r="13" spans="1:16">
      <c r="L13" t="s">
        <v>5</v>
      </c>
      <c r="M13" s="2">
        <v>3.2</v>
      </c>
      <c r="N13" s="2">
        <v>4.4000000000000004</v>
      </c>
      <c r="O13" s="2">
        <v>19.7</v>
      </c>
      <c r="P13" s="2">
        <v>19.899999999999999</v>
      </c>
    </row>
    <row r="16" spans="1:16">
      <c r="M16" s="47" t="s">
        <v>116</v>
      </c>
      <c r="N16" s="47"/>
      <c r="O16" s="47"/>
    </row>
    <row r="17" spans="12:16">
      <c r="L17" s="3" t="s">
        <v>97</v>
      </c>
      <c r="M17" s="4" t="s">
        <v>98</v>
      </c>
      <c r="N17" s="4" t="s">
        <v>159</v>
      </c>
      <c r="O17" s="4" t="s">
        <v>155</v>
      </c>
      <c r="P17" s="4" t="s">
        <v>160</v>
      </c>
    </row>
    <row r="18" spans="12:16">
      <c r="L18" t="s">
        <v>3</v>
      </c>
      <c r="M18" s="2">
        <v>1.055955</v>
      </c>
      <c r="N18" s="2">
        <v>0.99927900000000003</v>
      </c>
      <c r="O18" s="2">
        <v>0.85661900000000002</v>
      </c>
      <c r="P18" s="2">
        <v>0.79552100000000003</v>
      </c>
    </row>
    <row r="19" spans="12:16">
      <c r="L19" t="s">
        <v>4</v>
      </c>
      <c r="M19" s="2">
        <v>0.99094800000000005</v>
      </c>
      <c r="N19" s="2">
        <v>1.12849</v>
      </c>
      <c r="O19" s="2">
        <v>0.83863500000000002</v>
      </c>
      <c r="P19" s="2">
        <v>0.820044</v>
      </c>
    </row>
    <row r="20" spans="12:16">
      <c r="L20" t="s">
        <v>5</v>
      </c>
      <c r="M20" s="2">
        <v>1.003668</v>
      </c>
      <c r="N20" s="2">
        <v>1.013622</v>
      </c>
      <c r="O20" s="2">
        <v>0.84265199999999996</v>
      </c>
      <c r="P20" s="2">
        <v>0.797539</v>
      </c>
    </row>
    <row r="21" spans="12:16">
      <c r="L21" t="s">
        <v>120</v>
      </c>
      <c r="M21" s="2">
        <v>0.94942800000000005</v>
      </c>
      <c r="N21" s="2">
        <v>0.89219700000000002</v>
      </c>
      <c r="O21" s="2">
        <v>0.73170800000000003</v>
      </c>
      <c r="P21" s="2">
        <v>0.76698500000000003</v>
      </c>
    </row>
    <row r="23" spans="12:16">
      <c r="L23" s="3" t="s">
        <v>101</v>
      </c>
      <c r="M23" s="4" t="s">
        <v>98</v>
      </c>
      <c r="N23" s="4" t="s">
        <v>159</v>
      </c>
      <c r="O23" s="4" t="s">
        <v>155</v>
      </c>
      <c r="P23" s="4" t="s">
        <v>160</v>
      </c>
    </row>
    <row r="24" spans="12:16">
      <c r="L24" t="s">
        <v>3</v>
      </c>
      <c r="M24" s="2">
        <v>0.98561600000000005</v>
      </c>
      <c r="N24" s="2">
        <v>1.012877</v>
      </c>
      <c r="O24" s="2">
        <v>0.65596100000000002</v>
      </c>
      <c r="P24" s="2">
        <v>0.71243100000000004</v>
      </c>
    </row>
    <row r="25" spans="12:16">
      <c r="L25" t="s">
        <v>4</v>
      </c>
      <c r="M25" s="2">
        <v>1.0134799999999999</v>
      </c>
      <c r="N25" s="2">
        <v>0.93832700000000002</v>
      </c>
      <c r="O25" s="2">
        <v>0.69997299999999996</v>
      </c>
      <c r="P25" s="2">
        <v>0.64342200000000005</v>
      </c>
    </row>
    <row r="26" spans="12:16">
      <c r="L26" t="s">
        <v>5</v>
      </c>
      <c r="M26" s="2">
        <v>1.0009049999999999</v>
      </c>
      <c r="N26" s="2">
        <v>0.95515499999999998</v>
      </c>
      <c r="O26" s="2">
        <v>0.624637</v>
      </c>
      <c r="P26" s="2">
        <v>0.62379899999999999</v>
      </c>
    </row>
    <row r="27" spans="12:16">
      <c r="M27" s="2"/>
      <c r="N27" s="2"/>
      <c r="O27" s="2"/>
      <c r="P27" s="2"/>
    </row>
  </sheetData>
  <mergeCells count="2">
    <mergeCell ref="M4:O4"/>
    <mergeCell ref="M16:O16"/>
  </mergeCells>
  <phoneticPr fontId="1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8461-40F3-4C84-A9EB-4D05F902DA4A}">
  <dimension ref="A1:O14"/>
  <sheetViews>
    <sheetView workbookViewId="0">
      <selection activeCell="E22" sqref="E22"/>
    </sheetView>
  </sheetViews>
  <sheetFormatPr baseColWidth="10" defaultColWidth="8.83203125" defaultRowHeight="15"/>
  <cols>
    <col min="1" max="1" width="9.5" bestFit="1" customWidth="1"/>
    <col min="2" max="2" width="10.83203125" bestFit="1" customWidth="1"/>
    <col min="3" max="4" width="11.33203125" bestFit="1" customWidth="1"/>
    <col min="5" max="5" width="17" bestFit="1" customWidth="1"/>
    <col min="6" max="6" width="11.33203125" bestFit="1" customWidth="1"/>
    <col min="7" max="7" width="10.83203125" bestFit="1" customWidth="1"/>
    <col min="8" max="9" width="11.33203125" bestFit="1" customWidth="1"/>
    <col min="10" max="10" width="17" bestFit="1" customWidth="1"/>
    <col min="12" max="12" width="10.83203125" bestFit="1" customWidth="1"/>
    <col min="13" max="13" width="11" bestFit="1" customWidth="1"/>
    <col min="14" max="14" width="11.33203125" bestFit="1" customWidth="1"/>
    <col min="15" max="15" width="17" bestFit="1" customWidth="1"/>
  </cols>
  <sheetData>
    <row r="1" spans="1:15">
      <c r="A1" s="6" t="s">
        <v>175</v>
      </c>
    </row>
    <row r="4" spans="1:15">
      <c r="C4" s="47" t="s">
        <v>174</v>
      </c>
      <c r="D4" s="47"/>
      <c r="E4" s="47"/>
      <c r="H4" s="47" t="s">
        <v>115</v>
      </c>
      <c r="I4" s="47"/>
      <c r="J4" s="47"/>
      <c r="M4" s="47" t="s">
        <v>116</v>
      </c>
      <c r="N4" s="47"/>
      <c r="O4" s="47"/>
    </row>
    <row r="5" spans="1:15">
      <c r="B5" s="3" t="s">
        <v>97</v>
      </c>
      <c r="C5" s="4" t="s">
        <v>171</v>
      </c>
      <c r="D5" s="4" t="s">
        <v>172</v>
      </c>
      <c r="E5" s="4" t="s">
        <v>176</v>
      </c>
      <c r="F5" s="4"/>
      <c r="G5" s="3" t="s">
        <v>97</v>
      </c>
      <c r="H5" s="4" t="s">
        <v>171</v>
      </c>
      <c r="I5" s="4" t="s">
        <v>172</v>
      </c>
      <c r="J5" s="4" t="s">
        <v>176</v>
      </c>
      <c r="L5" s="3" t="s">
        <v>97</v>
      </c>
      <c r="M5" s="4" t="s">
        <v>171</v>
      </c>
      <c r="N5" s="4" t="s">
        <v>172</v>
      </c>
      <c r="O5" s="4" t="s">
        <v>176</v>
      </c>
    </row>
    <row r="6" spans="1:15">
      <c r="B6" t="s">
        <v>3</v>
      </c>
      <c r="C6" s="2">
        <v>0.98342939500000004</v>
      </c>
      <c r="D6" s="2">
        <v>1.785302594</v>
      </c>
      <c r="E6" s="2">
        <v>1.104466859</v>
      </c>
      <c r="F6" s="2"/>
      <c r="G6" t="s">
        <v>3</v>
      </c>
      <c r="H6" s="2">
        <v>8.68</v>
      </c>
      <c r="I6" s="2">
        <v>24</v>
      </c>
      <c r="J6" s="2">
        <v>15.59</v>
      </c>
      <c r="L6" t="s">
        <v>3</v>
      </c>
      <c r="M6" s="2">
        <v>0.99582199999999998</v>
      </c>
      <c r="N6" s="2">
        <v>0.62738099999999997</v>
      </c>
      <c r="O6" s="2">
        <v>0.95669499999999996</v>
      </c>
    </row>
    <row r="7" spans="1:15">
      <c r="B7" t="s">
        <v>4</v>
      </c>
      <c r="C7" s="2">
        <v>0.99207492799999997</v>
      </c>
      <c r="D7" s="2">
        <v>1.8220461100000001</v>
      </c>
      <c r="E7" s="2">
        <v>1.1131123919999999</v>
      </c>
      <c r="F7" s="2"/>
      <c r="G7" t="s">
        <v>4</v>
      </c>
      <c r="H7" s="2">
        <v>11.24</v>
      </c>
      <c r="I7" s="2">
        <v>24.6</v>
      </c>
      <c r="J7" s="2">
        <v>12.71</v>
      </c>
      <c r="L7" t="s">
        <v>4</v>
      </c>
      <c r="M7" s="2">
        <v>0.99988100000000002</v>
      </c>
      <c r="N7" s="2">
        <v>0.64319000000000004</v>
      </c>
      <c r="O7" s="2">
        <v>0.96889800000000004</v>
      </c>
    </row>
    <row r="8" spans="1:15">
      <c r="B8" t="s">
        <v>5</v>
      </c>
      <c r="C8" s="2">
        <v>1.024495677</v>
      </c>
      <c r="D8" s="2">
        <v>1.811239193</v>
      </c>
      <c r="E8" s="2">
        <v>1.186599424</v>
      </c>
      <c r="F8" s="2"/>
      <c r="G8" t="s">
        <v>5</v>
      </c>
      <c r="H8" s="2">
        <v>11.05</v>
      </c>
      <c r="I8" s="2">
        <v>24.5</v>
      </c>
      <c r="J8" s="2">
        <v>9.9700000000000006</v>
      </c>
      <c r="L8" t="s">
        <v>5</v>
      </c>
      <c r="M8" s="2">
        <v>1.004297</v>
      </c>
      <c r="N8" s="2">
        <v>0.59170599999999995</v>
      </c>
      <c r="O8" s="2">
        <v>0.96410300000000004</v>
      </c>
    </row>
    <row r="11" spans="1:15">
      <c r="B11" s="3" t="s">
        <v>101</v>
      </c>
      <c r="C11" s="4" t="s">
        <v>171</v>
      </c>
      <c r="D11" s="4" t="s">
        <v>172</v>
      </c>
      <c r="E11" s="4" t="s">
        <v>176</v>
      </c>
      <c r="F11" s="4"/>
      <c r="G11" s="3" t="s">
        <v>101</v>
      </c>
      <c r="H11" s="4" t="s">
        <v>171</v>
      </c>
      <c r="I11" s="4" t="s">
        <v>172</v>
      </c>
      <c r="J11" s="4" t="s">
        <v>176</v>
      </c>
      <c r="L11" s="3" t="s">
        <v>101</v>
      </c>
      <c r="M11" s="4" t="s">
        <v>171</v>
      </c>
      <c r="N11" s="4" t="s">
        <v>172</v>
      </c>
      <c r="O11" s="4" t="s">
        <v>176</v>
      </c>
    </row>
    <row r="12" spans="1:15">
      <c r="B12" t="s">
        <v>3</v>
      </c>
      <c r="C12" s="2">
        <v>0.98216833100000001</v>
      </c>
      <c r="D12" s="2">
        <v>1.87874465</v>
      </c>
      <c r="E12" s="2">
        <v>1.12125535</v>
      </c>
      <c r="F12" s="2"/>
      <c r="G12" t="s">
        <v>3</v>
      </c>
      <c r="H12" s="2">
        <v>6.12</v>
      </c>
      <c r="I12" s="2">
        <v>36.340000000000003</v>
      </c>
      <c r="J12" s="2">
        <v>15.48</v>
      </c>
      <c r="L12" t="s">
        <v>3</v>
      </c>
      <c r="M12" s="2">
        <v>0.99168000000000001</v>
      </c>
      <c r="N12" s="2">
        <v>0.55227499999999996</v>
      </c>
      <c r="O12" s="2">
        <v>0.90435699999999997</v>
      </c>
    </row>
    <row r="13" spans="1:15">
      <c r="B13" t="s">
        <v>4</v>
      </c>
      <c r="C13" s="2">
        <v>0.98858773200000005</v>
      </c>
      <c r="D13" s="2">
        <v>1.8766048500000001</v>
      </c>
      <c r="E13" s="2">
        <v>1.1319543510000001</v>
      </c>
      <c r="F13" s="2"/>
      <c r="G13" t="s">
        <v>4</v>
      </c>
      <c r="H13" s="2">
        <v>6.63</v>
      </c>
      <c r="I13" s="2">
        <v>40.130000000000003</v>
      </c>
      <c r="J13" s="2">
        <v>15.2</v>
      </c>
      <c r="L13" t="s">
        <v>4</v>
      </c>
      <c r="M13" s="2">
        <v>1.005836</v>
      </c>
      <c r="N13" s="2">
        <v>0.53665499999999999</v>
      </c>
      <c r="O13" s="2">
        <v>0.88567499999999999</v>
      </c>
    </row>
    <row r="14" spans="1:15">
      <c r="B14" t="s">
        <v>5</v>
      </c>
      <c r="C14" s="2">
        <v>1.0292439369999999</v>
      </c>
      <c r="D14" s="2">
        <v>1.8766048500000001</v>
      </c>
      <c r="E14" s="2">
        <v>1.134094151</v>
      </c>
      <c r="F14" s="2"/>
      <c r="G14" t="s">
        <v>5</v>
      </c>
      <c r="H14" s="2">
        <v>7.1</v>
      </c>
      <c r="I14" s="2">
        <v>40.549999999999997</v>
      </c>
      <c r="J14" s="2">
        <v>12.12</v>
      </c>
      <c r="L14" t="s">
        <v>5</v>
      </c>
      <c r="M14" s="2">
        <v>1.0024839999999999</v>
      </c>
      <c r="N14" s="2">
        <v>0.59724999999999995</v>
      </c>
      <c r="O14" s="2">
        <v>0.89163300000000001</v>
      </c>
    </row>
  </sheetData>
  <mergeCells count="3">
    <mergeCell ref="C4:E4"/>
    <mergeCell ref="H4:J4"/>
    <mergeCell ref="M4:O4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F596-4335-4164-BBA3-408A4A3EB269}">
  <dimension ref="A1:O15"/>
  <sheetViews>
    <sheetView workbookViewId="0">
      <selection activeCell="E17" sqref="E17"/>
    </sheetView>
  </sheetViews>
  <sheetFormatPr baseColWidth="10" defaultColWidth="8.83203125" defaultRowHeight="15"/>
  <cols>
    <col min="1" max="1" width="9.83203125" bestFit="1" customWidth="1"/>
    <col min="2" max="2" width="10.83203125" bestFit="1" customWidth="1"/>
    <col min="3" max="3" width="13.83203125" bestFit="1" customWidth="1"/>
    <col min="4" max="4" width="14" bestFit="1" customWidth="1"/>
    <col min="5" max="5" width="24.5" bestFit="1" customWidth="1"/>
    <col min="7" max="7" width="10.83203125" bestFit="1" customWidth="1"/>
    <col min="8" max="8" width="9.83203125" bestFit="1" customWidth="1"/>
    <col min="9" max="9" width="10" bestFit="1" customWidth="1"/>
    <col min="10" max="10" width="20.5" bestFit="1" customWidth="1"/>
    <col min="12" max="12" width="10.83203125" bestFit="1" customWidth="1"/>
    <col min="13" max="13" width="9.83203125" bestFit="1" customWidth="1"/>
    <col min="14" max="14" width="10" bestFit="1" customWidth="1"/>
    <col min="15" max="15" width="20.5" bestFit="1" customWidth="1"/>
  </cols>
  <sheetData>
    <row r="1" spans="1:15">
      <c r="A1" s="6" t="s">
        <v>177</v>
      </c>
    </row>
    <row r="4" spans="1:15">
      <c r="C4" s="47" t="s">
        <v>178</v>
      </c>
      <c r="D4" s="47"/>
      <c r="E4" s="47"/>
      <c r="H4" s="47" t="s">
        <v>115</v>
      </c>
      <c r="I4" s="47"/>
      <c r="J4" s="47"/>
      <c r="M4" s="47" t="s">
        <v>116</v>
      </c>
      <c r="N4" s="47"/>
      <c r="O4" s="47"/>
    </row>
    <row r="5" spans="1:15">
      <c r="B5" s="3" t="s">
        <v>97</v>
      </c>
      <c r="C5" s="4" t="s">
        <v>140</v>
      </c>
      <c r="D5" s="4" t="s">
        <v>141</v>
      </c>
      <c r="E5" s="4" t="s">
        <v>179</v>
      </c>
      <c r="F5" s="4"/>
      <c r="G5" s="3" t="s">
        <v>97</v>
      </c>
      <c r="H5" s="4" t="s">
        <v>140</v>
      </c>
      <c r="I5" s="4" t="s">
        <v>141</v>
      </c>
      <c r="J5" s="4" t="s">
        <v>179</v>
      </c>
      <c r="L5" s="3" t="s">
        <v>97</v>
      </c>
      <c r="M5" s="4" t="s">
        <v>140</v>
      </c>
      <c r="N5" s="4" t="s">
        <v>141</v>
      </c>
      <c r="O5" s="4" t="s">
        <v>179</v>
      </c>
    </row>
    <row r="6" spans="1:15">
      <c r="B6" t="s">
        <v>3</v>
      </c>
      <c r="C6" s="2">
        <v>1.043825</v>
      </c>
      <c r="D6" s="2">
        <v>1.649402</v>
      </c>
      <c r="E6" s="2">
        <v>0.75298799999999999</v>
      </c>
      <c r="F6" s="2"/>
      <c r="G6" t="s">
        <v>3</v>
      </c>
      <c r="H6" s="2">
        <v>10.36</v>
      </c>
      <c r="I6" s="2">
        <v>28.52</v>
      </c>
      <c r="J6" s="2">
        <v>13.85</v>
      </c>
      <c r="L6" t="s">
        <v>3</v>
      </c>
      <c r="M6" s="2">
        <v>0.95324299999999995</v>
      </c>
      <c r="N6" s="2">
        <v>0.58070200000000005</v>
      </c>
      <c r="O6" s="2">
        <v>0.74757899999999999</v>
      </c>
    </row>
    <row r="7" spans="1:15">
      <c r="B7" t="s">
        <v>4</v>
      </c>
      <c r="C7" s="2">
        <v>0.98007999999999995</v>
      </c>
      <c r="D7" s="2">
        <v>1.549801</v>
      </c>
      <c r="E7" s="2">
        <v>0.80079699999999998</v>
      </c>
      <c r="F7" s="2"/>
      <c r="G7" t="s">
        <v>4</v>
      </c>
      <c r="H7" s="2">
        <v>9.82</v>
      </c>
      <c r="I7" s="2">
        <v>30.76</v>
      </c>
      <c r="J7" s="2">
        <v>14.51</v>
      </c>
      <c r="L7" t="s">
        <v>4</v>
      </c>
      <c r="M7" s="2">
        <v>1.0127219999999999</v>
      </c>
      <c r="N7" s="2">
        <v>0.57169199999999998</v>
      </c>
      <c r="O7" s="2">
        <v>0.78996200000000005</v>
      </c>
    </row>
    <row r="8" spans="1:15">
      <c r="B8" t="s">
        <v>5</v>
      </c>
      <c r="C8" s="2">
        <v>0.97609599999999996</v>
      </c>
      <c r="D8" s="2">
        <v>1.553785</v>
      </c>
      <c r="E8" s="2">
        <v>0.72908399999999995</v>
      </c>
      <c r="F8" s="2"/>
      <c r="G8" t="s">
        <v>5</v>
      </c>
      <c r="H8" s="2">
        <v>10.29</v>
      </c>
      <c r="I8" s="2">
        <v>30.29</v>
      </c>
      <c r="J8" s="2">
        <v>14.46</v>
      </c>
      <c r="L8" t="s">
        <v>5</v>
      </c>
      <c r="M8" s="2">
        <v>1.034035</v>
      </c>
      <c r="N8" s="2">
        <v>0.62783900000000004</v>
      </c>
      <c r="O8" s="2">
        <v>0.80552500000000005</v>
      </c>
    </row>
    <row r="11" spans="1:15">
      <c r="B11" s="3" t="s">
        <v>101</v>
      </c>
      <c r="C11" s="4" t="s">
        <v>140</v>
      </c>
      <c r="D11" s="4" t="s">
        <v>141</v>
      </c>
      <c r="E11" s="4" t="s">
        <v>179</v>
      </c>
      <c r="F11" s="4"/>
      <c r="G11" s="3" t="s">
        <v>101</v>
      </c>
      <c r="H11" s="4" t="s">
        <v>140</v>
      </c>
      <c r="I11" s="4" t="s">
        <v>141</v>
      </c>
      <c r="J11" s="4" t="s">
        <v>179</v>
      </c>
      <c r="L11" s="3" t="s">
        <v>101</v>
      </c>
      <c r="M11" s="4" t="s">
        <v>140</v>
      </c>
      <c r="N11" s="4" t="s">
        <v>141</v>
      </c>
      <c r="O11" s="4" t="s">
        <v>179</v>
      </c>
    </row>
    <row r="12" spans="1:15">
      <c r="B12" t="s">
        <v>3</v>
      </c>
      <c r="C12" s="2">
        <v>1.109756</v>
      </c>
      <c r="D12" s="2">
        <v>1.8780490000000001</v>
      </c>
      <c r="E12" s="2">
        <v>0.82317099999999999</v>
      </c>
      <c r="F12" s="2"/>
      <c r="G12" t="s">
        <v>3</v>
      </c>
      <c r="H12" s="2">
        <v>12.92</v>
      </c>
      <c r="I12" s="2">
        <v>37.630000000000003</v>
      </c>
      <c r="J12" s="2">
        <v>21.29</v>
      </c>
      <c r="L12" t="s">
        <v>3</v>
      </c>
      <c r="M12" s="2">
        <v>1.010205</v>
      </c>
      <c r="N12" s="2">
        <v>0.59632200000000002</v>
      </c>
      <c r="O12" s="2">
        <v>0.85918799999999995</v>
      </c>
    </row>
    <row r="13" spans="1:15">
      <c r="B13" t="s">
        <v>4</v>
      </c>
      <c r="C13" s="2">
        <v>1.0609759999999999</v>
      </c>
      <c r="D13" s="2">
        <v>1.804878</v>
      </c>
      <c r="E13" s="2">
        <v>0.83536600000000005</v>
      </c>
      <c r="F13" s="2"/>
      <c r="G13" t="s">
        <v>4</v>
      </c>
      <c r="H13" s="2">
        <v>12.9</v>
      </c>
      <c r="I13" s="2">
        <v>36.06</v>
      </c>
      <c r="J13" s="2">
        <v>22.13</v>
      </c>
      <c r="L13" t="s">
        <v>4</v>
      </c>
      <c r="M13" s="2">
        <v>0.99164699999999995</v>
      </c>
      <c r="N13" s="2">
        <v>0.61580400000000002</v>
      </c>
      <c r="O13" s="2">
        <v>0.826098</v>
      </c>
    </row>
    <row r="14" spans="1:15">
      <c r="B14" t="s">
        <v>5</v>
      </c>
      <c r="C14" s="2">
        <v>0.82926800000000001</v>
      </c>
      <c r="D14" s="2">
        <v>1.890244</v>
      </c>
      <c r="E14" s="2">
        <v>0.78658499999999998</v>
      </c>
      <c r="F14" s="2"/>
      <c r="G14" t="s">
        <v>5</v>
      </c>
      <c r="H14" s="2">
        <v>12.79</v>
      </c>
      <c r="I14" s="2">
        <v>38.5</v>
      </c>
      <c r="J14" s="2">
        <v>21.87</v>
      </c>
      <c r="L14" t="s">
        <v>5</v>
      </c>
      <c r="M14" s="2">
        <v>0.99814800000000004</v>
      </c>
      <c r="N14" s="2">
        <v>0.58095300000000005</v>
      </c>
      <c r="O14" s="2">
        <v>0.84381899999999999</v>
      </c>
    </row>
    <row r="15" spans="1:15">
      <c r="H15" s="2"/>
      <c r="I15" s="2"/>
      <c r="J15" s="2"/>
    </row>
  </sheetData>
  <mergeCells count="3">
    <mergeCell ref="C4:E4"/>
    <mergeCell ref="H4:J4"/>
    <mergeCell ref="M4:O4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52CAB-ED2E-4F0E-99F1-F0458194F10D}">
  <dimension ref="A1:O15"/>
  <sheetViews>
    <sheetView topLeftCell="A16" workbookViewId="0">
      <selection activeCell="D19" sqref="D19"/>
    </sheetView>
  </sheetViews>
  <sheetFormatPr baseColWidth="10" defaultColWidth="8.83203125" defaultRowHeight="15"/>
  <cols>
    <col min="1" max="1" width="9.83203125" bestFit="1" customWidth="1"/>
    <col min="2" max="2" width="10.83203125" bestFit="1" customWidth="1"/>
    <col min="3" max="3" width="13.83203125" bestFit="1" customWidth="1"/>
    <col min="4" max="4" width="14" bestFit="1" customWidth="1"/>
    <col min="5" max="5" width="24.5" bestFit="1" customWidth="1"/>
    <col min="8" max="8" width="9.83203125" bestFit="1" customWidth="1"/>
    <col min="9" max="9" width="10" bestFit="1" customWidth="1"/>
    <col min="10" max="10" width="20.5" bestFit="1" customWidth="1"/>
    <col min="12" max="12" width="10.83203125" bestFit="1" customWidth="1"/>
    <col min="13" max="13" width="9.83203125" bestFit="1" customWidth="1"/>
    <col min="14" max="14" width="10" bestFit="1" customWidth="1"/>
    <col min="15" max="15" width="20.5" bestFit="1" customWidth="1"/>
  </cols>
  <sheetData>
    <row r="1" spans="1:15">
      <c r="A1" s="6" t="s">
        <v>180</v>
      </c>
    </row>
    <row r="4" spans="1:15">
      <c r="C4" s="47" t="s">
        <v>181</v>
      </c>
      <c r="D4" s="47"/>
      <c r="E4" s="47"/>
      <c r="H4" s="47" t="s">
        <v>115</v>
      </c>
      <c r="I4" s="47"/>
      <c r="J4" s="47"/>
      <c r="M4" s="47" t="s">
        <v>116</v>
      </c>
      <c r="N4" s="47"/>
      <c r="O4" s="47"/>
    </row>
    <row r="5" spans="1:15">
      <c r="B5" s="3" t="s">
        <v>97</v>
      </c>
      <c r="C5" s="4" t="s">
        <v>182</v>
      </c>
      <c r="D5" s="4" t="s">
        <v>183</v>
      </c>
      <c r="E5" s="4" t="s">
        <v>184</v>
      </c>
      <c r="F5" s="4"/>
      <c r="G5" s="3" t="s">
        <v>97</v>
      </c>
      <c r="H5" s="4" t="s">
        <v>182</v>
      </c>
      <c r="I5" s="4" t="s">
        <v>183</v>
      </c>
      <c r="J5" s="4" t="s">
        <v>184</v>
      </c>
      <c r="L5" s="3" t="s">
        <v>97</v>
      </c>
      <c r="M5" s="4" t="s">
        <v>182</v>
      </c>
      <c r="N5" s="4" t="s">
        <v>183</v>
      </c>
      <c r="O5" s="4" t="s">
        <v>184</v>
      </c>
    </row>
    <row r="6" spans="1:15">
      <c r="B6" t="s">
        <v>3</v>
      </c>
      <c r="C6" s="2">
        <v>1.037736</v>
      </c>
      <c r="D6" s="2">
        <v>1.150943</v>
      </c>
      <c r="E6" s="2">
        <v>0.48427700000000001</v>
      </c>
      <c r="F6" s="2"/>
      <c r="G6" t="s">
        <v>3</v>
      </c>
      <c r="H6" s="2">
        <v>17.07</v>
      </c>
      <c r="I6" s="2">
        <v>24.9</v>
      </c>
      <c r="J6" s="2">
        <v>24.7</v>
      </c>
      <c r="L6" t="s">
        <v>3</v>
      </c>
      <c r="M6" s="2">
        <v>1.0099389999999999</v>
      </c>
      <c r="N6" s="2">
        <v>0.58099100000000004</v>
      </c>
      <c r="O6" s="2">
        <v>0.69699800000000001</v>
      </c>
    </row>
    <row r="7" spans="1:15">
      <c r="B7" t="s">
        <v>4</v>
      </c>
      <c r="C7" s="2">
        <v>0.93710700000000002</v>
      </c>
      <c r="D7" s="2">
        <v>1.0943400000000001</v>
      </c>
      <c r="E7" s="2">
        <v>0.57232700000000003</v>
      </c>
      <c r="F7" s="2"/>
      <c r="G7" t="s">
        <v>4</v>
      </c>
      <c r="H7" s="2">
        <v>16.64</v>
      </c>
      <c r="I7" s="2">
        <v>27.2</v>
      </c>
      <c r="J7" s="2">
        <v>24</v>
      </c>
      <c r="L7" t="s">
        <v>4</v>
      </c>
      <c r="M7" s="2">
        <v>0.97930499999999998</v>
      </c>
      <c r="N7" s="2">
        <v>0.61692899999999995</v>
      </c>
      <c r="O7" s="2">
        <v>0.70849099999999998</v>
      </c>
    </row>
    <row r="8" spans="1:15">
      <c r="B8" t="s">
        <v>5</v>
      </c>
      <c r="C8" s="2">
        <v>1.0251570000000001</v>
      </c>
      <c r="D8" s="2">
        <v>1.0251570000000001</v>
      </c>
      <c r="E8" s="2">
        <v>0.52201299999999995</v>
      </c>
      <c r="F8" s="2"/>
      <c r="G8" t="s">
        <v>5</v>
      </c>
      <c r="H8" s="2">
        <v>17.14</v>
      </c>
      <c r="I8" s="2">
        <v>26.9</v>
      </c>
      <c r="J8" s="2">
        <v>24.6</v>
      </c>
      <c r="L8" t="s">
        <v>5</v>
      </c>
      <c r="M8" s="2">
        <v>1.010756</v>
      </c>
      <c r="N8" s="2">
        <v>0.65600000000000003</v>
      </c>
      <c r="O8" s="2">
        <v>0.65773199999999998</v>
      </c>
    </row>
    <row r="11" spans="1:15">
      <c r="B11" s="3" t="s">
        <v>101</v>
      </c>
      <c r="C11" s="4" t="s">
        <v>182</v>
      </c>
      <c r="D11" s="4" t="s">
        <v>183</v>
      </c>
      <c r="E11" s="4" t="s">
        <v>184</v>
      </c>
      <c r="F11" s="4"/>
      <c r="G11" s="3" t="s">
        <v>101</v>
      </c>
      <c r="H11" s="4" t="s">
        <v>182</v>
      </c>
      <c r="I11" s="4" t="s">
        <v>183</v>
      </c>
      <c r="J11" s="4" t="s">
        <v>184</v>
      </c>
      <c r="L11" s="3" t="s">
        <v>101</v>
      </c>
      <c r="M11" s="4" t="s">
        <v>182</v>
      </c>
      <c r="N11" s="4" t="s">
        <v>183</v>
      </c>
      <c r="O11" s="4" t="s">
        <v>184</v>
      </c>
    </row>
    <row r="12" spans="1:15">
      <c r="B12" t="s">
        <v>3</v>
      </c>
      <c r="C12" s="2">
        <v>1.118644</v>
      </c>
      <c r="D12" s="2">
        <v>1</v>
      </c>
      <c r="E12" s="2">
        <v>0.33333299999999999</v>
      </c>
      <c r="F12" s="2"/>
      <c r="G12" t="s">
        <v>3</v>
      </c>
      <c r="H12" s="2">
        <v>14.84</v>
      </c>
      <c r="I12" s="2">
        <v>32.700000000000003</v>
      </c>
      <c r="J12" s="2">
        <v>35.299999999999997</v>
      </c>
      <c r="L12" t="s">
        <v>3</v>
      </c>
      <c r="M12" s="2">
        <v>0.97245000000000004</v>
      </c>
      <c r="N12" s="2">
        <v>0.55489599999999994</v>
      </c>
      <c r="O12" s="2">
        <v>0.58702299999999996</v>
      </c>
    </row>
    <row r="13" spans="1:15">
      <c r="B13" t="s">
        <v>4</v>
      </c>
      <c r="C13" s="2">
        <v>0.96045199999999997</v>
      </c>
      <c r="D13" s="2">
        <v>0.932203</v>
      </c>
      <c r="E13" s="2">
        <v>0.25423699999999999</v>
      </c>
      <c r="F13" s="2"/>
      <c r="G13" t="s">
        <v>4</v>
      </c>
      <c r="H13" s="2">
        <v>14.6</v>
      </c>
      <c r="I13" s="2">
        <v>36</v>
      </c>
      <c r="J13" s="2">
        <v>34.5</v>
      </c>
      <c r="L13" t="s">
        <v>4</v>
      </c>
      <c r="M13" s="2">
        <v>1.0339389999999999</v>
      </c>
      <c r="N13" s="2">
        <v>0.55190499999999998</v>
      </c>
      <c r="O13" s="2">
        <v>0.58407699999999996</v>
      </c>
    </row>
    <row r="14" spans="1:15">
      <c r="B14" t="s">
        <v>5</v>
      </c>
      <c r="C14" s="2">
        <v>0.92090399999999994</v>
      </c>
      <c r="D14" s="2">
        <v>0.92090399999999994</v>
      </c>
      <c r="E14" s="2">
        <v>0.288136</v>
      </c>
      <c r="F14" s="2"/>
      <c r="G14" t="s">
        <v>5</v>
      </c>
      <c r="H14" s="2">
        <v>14.81</v>
      </c>
      <c r="I14" s="2">
        <v>36.299999999999997</v>
      </c>
      <c r="J14" s="2">
        <v>36.200000000000003</v>
      </c>
      <c r="L14" t="s">
        <v>5</v>
      </c>
      <c r="M14" s="2">
        <v>0.99361100000000002</v>
      </c>
      <c r="N14" s="2">
        <v>0.58326199999999995</v>
      </c>
      <c r="O14" s="2">
        <v>0.509266</v>
      </c>
    </row>
    <row r="15" spans="1:15">
      <c r="H15" s="2"/>
      <c r="I15" s="2"/>
      <c r="J15" s="2"/>
    </row>
  </sheetData>
  <mergeCells count="3">
    <mergeCell ref="C4:E4"/>
    <mergeCell ref="H4:J4"/>
    <mergeCell ref="M4:O4"/>
  </mergeCells>
  <phoneticPr fontId="1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9A2D-20A8-4620-BDA8-22B595674954}">
  <dimension ref="A1"/>
  <sheetViews>
    <sheetView workbookViewId="0">
      <selection activeCell="R9" sqref="R9"/>
    </sheetView>
  </sheetViews>
  <sheetFormatPr baseColWidth="10" defaultColWidth="8.83203125" defaultRowHeight="15"/>
  <cols>
    <col min="1" max="1" width="9.5" bestFit="1" customWidth="1"/>
  </cols>
  <sheetData>
    <row r="1" spans="1:1">
      <c r="A1" s="6" t="s">
        <v>185</v>
      </c>
    </row>
  </sheetData>
  <phoneticPr fontId="1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82CA-8915-4551-9378-85182CC41B72}">
  <dimension ref="A1"/>
  <sheetViews>
    <sheetView workbookViewId="0">
      <selection activeCell="L13" sqref="L13"/>
    </sheetView>
  </sheetViews>
  <sheetFormatPr baseColWidth="10" defaultColWidth="8.83203125" defaultRowHeight="15"/>
  <cols>
    <col min="1" max="1" width="9.83203125" bestFit="1" customWidth="1"/>
  </cols>
  <sheetData>
    <row r="1" spans="1:1">
      <c r="A1" s="6" t="s">
        <v>186</v>
      </c>
    </row>
  </sheetData>
  <phoneticPr fontId="1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FCD1-088F-48C0-AF1E-F018221A45A2}">
  <dimension ref="A1:N106"/>
  <sheetViews>
    <sheetView zoomScale="70" zoomScaleNormal="70" workbookViewId="0">
      <selection activeCell="F113" sqref="F113"/>
    </sheetView>
  </sheetViews>
  <sheetFormatPr baseColWidth="10" defaultColWidth="8.83203125" defaultRowHeight="15"/>
  <cols>
    <col min="1" max="1" width="25" bestFit="1" customWidth="1"/>
    <col min="9" max="9" width="12.33203125" bestFit="1" customWidth="1"/>
  </cols>
  <sheetData>
    <row r="1" spans="1:14">
      <c r="A1" s="6" t="s">
        <v>187</v>
      </c>
    </row>
    <row r="3" spans="1:14">
      <c r="A3" s="47" t="s">
        <v>188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4" s="7" customFormat="1">
      <c r="B4" s="10" t="s">
        <v>97</v>
      </c>
      <c r="I4" s="11" t="s">
        <v>101</v>
      </c>
    </row>
    <row r="5" spans="1:14" s="7" customFormat="1">
      <c r="B5" s="7" t="s">
        <v>189</v>
      </c>
      <c r="C5" s="7" t="s">
        <v>190</v>
      </c>
      <c r="D5" s="7" t="s">
        <v>191</v>
      </c>
      <c r="E5" s="7" t="s">
        <v>192</v>
      </c>
      <c r="F5" s="7" t="s">
        <v>193</v>
      </c>
      <c r="G5" s="7" t="s">
        <v>194</v>
      </c>
      <c r="I5" s="7" t="s">
        <v>189</v>
      </c>
      <c r="J5" s="7" t="s">
        <v>190</v>
      </c>
      <c r="K5" s="7" t="s">
        <v>191</v>
      </c>
      <c r="L5" s="7" t="s">
        <v>192</v>
      </c>
      <c r="M5" s="7" t="s">
        <v>193</v>
      </c>
      <c r="N5" s="7" t="s">
        <v>194</v>
      </c>
    </row>
    <row r="6" spans="1:14" s="7" customFormat="1" ht="16">
      <c r="A6" s="8" t="s">
        <v>195</v>
      </c>
      <c r="B6" s="9">
        <v>0.97132300000000005</v>
      </c>
      <c r="C6" s="9">
        <v>1.010176</v>
      </c>
      <c r="D6" s="9">
        <v>1.0185010000000001</v>
      </c>
      <c r="E6" s="9">
        <v>1.182239</v>
      </c>
      <c r="F6" s="9">
        <v>1.190564</v>
      </c>
      <c r="G6" s="9">
        <v>1.212766</v>
      </c>
      <c r="I6" s="9">
        <v>0.964422</v>
      </c>
      <c r="J6" s="9">
        <v>1.0292250000000001</v>
      </c>
      <c r="K6" s="9">
        <v>1.0063530000000001</v>
      </c>
      <c r="L6" s="9">
        <v>1.292249</v>
      </c>
      <c r="M6" s="9">
        <v>1.2884370000000001</v>
      </c>
      <c r="N6" s="9">
        <v>1.35324</v>
      </c>
    </row>
    <row r="7" spans="1:14" s="7" customFormat="1" ht="16">
      <c r="A7" s="8" t="s">
        <v>147</v>
      </c>
      <c r="B7" s="9">
        <v>1.4736359999999999</v>
      </c>
      <c r="C7" s="9">
        <v>1.4764109999999999</v>
      </c>
      <c r="D7" s="9">
        <v>1.5152639999999999</v>
      </c>
      <c r="E7" s="9">
        <v>1.8871420000000001</v>
      </c>
      <c r="F7" s="9">
        <v>1.8482890000000001</v>
      </c>
      <c r="G7" s="9">
        <v>1.831637</v>
      </c>
      <c r="I7" s="9">
        <v>1.7115629999999999</v>
      </c>
      <c r="J7" s="9">
        <v>1.74587</v>
      </c>
      <c r="K7" s="9">
        <v>1.6200760000000001</v>
      </c>
      <c r="L7" s="9">
        <v>2.557814</v>
      </c>
      <c r="M7" s="9">
        <v>2.5921219999999998</v>
      </c>
      <c r="N7" s="9">
        <v>2.6607370000000001</v>
      </c>
    </row>
    <row r="8" spans="1:14" s="7" customFormat="1" ht="16">
      <c r="A8" s="8" t="s">
        <v>196</v>
      </c>
      <c r="B8" s="9">
        <v>1.4986120000000001</v>
      </c>
      <c r="C8" s="9">
        <v>1.5041629999999999</v>
      </c>
      <c r="D8" s="9">
        <v>1.4736359999999999</v>
      </c>
      <c r="E8" s="9">
        <v>1.9426460000000001</v>
      </c>
      <c r="F8" s="9">
        <v>1.909343</v>
      </c>
      <c r="G8" s="9">
        <v>1.9287700000000001</v>
      </c>
      <c r="I8" s="9">
        <v>1.6505719999999999</v>
      </c>
      <c r="J8" s="9">
        <v>1.64676</v>
      </c>
      <c r="K8" s="9">
        <v>1.719187</v>
      </c>
      <c r="L8" s="9">
        <v>2.3672170000000001</v>
      </c>
      <c r="M8" s="9">
        <v>2.3557809999999999</v>
      </c>
      <c r="N8" s="9">
        <v>2.3519700000000001</v>
      </c>
    </row>
    <row r="9" spans="1:14" s="7" customFormat="1" ht="16">
      <c r="A9" s="8" t="s">
        <v>197</v>
      </c>
      <c r="B9" s="9">
        <v>1.4514339999999999</v>
      </c>
      <c r="C9" s="9">
        <v>1.5013879999999999</v>
      </c>
      <c r="D9" s="9">
        <v>1.459759</v>
      </c>
      <c r="E9" s="9">
        <v>1.9148940000000001</v>
      </c>
      <c r="F9" s="9">
        <v>1.859389</v>
      </c>
      <c r="G9" s="9">
        <v>1.873265</v>
      </c>
      <c r="I9" s="9">
        <v>1.6886909999999999</v>
      </c>
      <c r="J9" s="9">
        <v>1.7420580000000001</v>
      </c>
      <c r="K9" s="9">
        <v>1.7229989999999999</v>
      </c>
      <c r="L9" s="9">
        <v>2.2376109999999998</v>
      </c>
      <c r="M9" s="9">
        <v>2.2033040000000002</v>
      </c>
      <c r="N9" s="9">
        <v>2.210928</v>
      </c>
    </row>
    <row r="10" spans="1:14" s="7" customFormat="1" ht="16">
      <c r="A10" s="8" t="s">
        <v>198</v>
      </c>
      <c r="B10" s="9">
        <v>1.3959299999999999</v>
      </c>
      <c r="C10" s="9">
        <v>1.3848290000000001</v>
      </c>
      <c r="D10" s="9">
        <v>1.3709530000000001</v>
      </c>
      <c r="E10" s="9">
        <v>1.781684</v>
      </c>
      <c r="F10" s="9">
        <v>1.7789079999999999</v>
      </c>
      <c r="G10" s="9">
        <v>1.798335</v>
      </c>
      <c r="I10" s="9">
        <v>1.64676</v>
      </c>
      <c r="J10" s="9">
        <v>1.6162639999999999</v>
      </c>
      <c r="K10" s="9">
        <v>1.658196</v>
      </c>
      <c r="L10" s="9">
        <v>2.3252860000000002</v>
      </c>
      <c r="M10" s="9">
        <v>2.3214739999999998</v>
      </c>
      <c r="N10" s="9">
        <v>2.2947899999999999</v>
      </c>
    </row>
    <row r="11" spans="1:14" s="7" customFormat="1" ht="16">
      <c r="A11" s="8" t="s">
        <v>199</v>
      </c>
      <c r="B11" s="9">
        <v>1.4875119999999999</v>
      </c>
      <c r="C11" s="9">
        <v>1.4680850000000001</v>
      </c>
      <c r="D11" s="9">
        <v>1.4736359999999999</v>
      </c>
      <c r="E11" s="9">
        <v>1.762257</v>
      </c>
      <c r="F11" s="9">
        <v>1.753932</v>
      </c>
      <c r="G11" s="9">
        <v>1.776133</v>
      </c>
      <c r="I11" s="9">
        <v>1.6505719999999999</v>
      </c>
      <c r="J11" s="9">
        <v>1.658196</v>
      </c>
      <c r="K11" s="9">
        <v>1.6658200000000001</v>
      </c>
      <c r="L11" s="9">
        <v>2.2299869999999999</v>
      </c>
      <c r="M11" s="9">
        <v>2.249047</v>
      </c>
      <c r="N11" s="9">
        <v>2.31385</v>
      </c>
    </row>
    <row r="12" spans="1:14" s="7" customFormat="1" ht="16">
      <c r="A12" s="8" t="s">
        <v>200</v>
      </c>
      <c r="B12" s="9">
        <v>1.379278</v>
      </c>
      <c r="C12" s="9">
        <v>1.4153560000000001</v>
      </c>
      <c r="D12" s="9">
        <v>1.390379</v>
      </c>
      <c r="E12" s="9">
        <v>1.776133</v>
      </c>
      <c r="F12" s="9">
        <v>1.773358</v>
      </c>
      <c r="G12" s="9">
        <v>1.8066599999999999</v>
      </c>
      <c r="I12" s="9">
        <v>1.5552729999999999</v>
      </c>
      <c r="J12" s="9">
        <v>1.5476490000000001</v>
      </c>
      <c r="K12" s="9">
        <v>1.623888</v>
      </c>
      <c r="L12" s="9">
        <v>2.33291</v>
      </c>
      <c r="M12" s="9">
        <v>2.3672170000000001</v>
      </c>
      <c r="N12" s="9">
        <v>2.4015249999999999</v>
      </c>
    </row>
    <row r="13" spans="1:14" s="7" customFormat="1" ht="16">
      <c r="A13" s="8" t="s">
        <v>201</v>
      </c>
      <c r="B13" s="9">
        <v>1.232192</v>
      </c>
      <c r="C13" s="9">
        <v>1.215541</v>
      </c>
      <c r="D13" s="9">
        <v>1.254394</v>
      </c>
      <c r="E13" s="9">
        <v>1.2349680000000001</v>
      </c>
      <c r="F13" s="9">
        <v>1.307123</v>
      </c>
      <c r="G13" s="9">
        <v>1.243293</v>
      </c>
      <c r="I13" s="9">
        <v>1.2350699999999999</v>
      </c>
      <c r="J13" s="9">
        <v>1.2350699999999999</v>
      </c>
      <c r="K13" s="9">
        <v>1.055909</v>
      </c>
      <c r="L13" s="9">
        <v>1.105464</v>
      </c>
      <c r="M13" s="9">
        <v>1.2350699999999999</v>
      </c>
      <c r="N13" s="9">
        <v>1.1092759999999999</v>
      </c>
    </row>
    <row r="14" spans="1:14" s="7" customFormat="1" ht="16">
      <c r="A14" s="8"/>
      <c r="B14" s="9"/>
      <c r="C14" s="9"/>
      <c r="D14" s="9"/>
      <c r="E14" s="9"/>
      <c r="F14" s="9"/>
      <c r="G14" s="9"/>
      <c r="I14" s="9"/>
      <c r="J14" s="9"/>
      <c r="K14" s="9"/>
      <c r="L14" s="9"/>
      <c r="M14" s="9"/>
      <c r="N14" s="9"/>
    </row>
    <row r="15" spans="1:14" s="7" customFormat="1" ht="16">
      <c r="A15" s="8" t="s">
        <v>202</v>
      </c>
      <c r="B15" s="10" t="s">
        <v>97</v>
      </c>
      <c r="I15" s="11" t="s">
        <v>101</v>
      </c>
      <c r="J15" s="9"/>
      <c r="K15" s="9"/>
      <c r="L15" s="9"/>
      <c r="M15" s="9"/>
      <c r="N15" s="9"/>
    </row>
    <row r="16" spans="1:14" s="7" customFormat="1" ht="16">
      <c r="A16" s="8" t="s">
        <v>203</v>
      </c>
      <c r="B16" s="7" t="s">
        <v>204</v>
      </c>
      <c r="C16" s="7" t="s">
        <v>205</v>
      </c>
      <c r="D16" s="7" t="s">
        <v>206</v>
      </c>
      <c r="I16" s="7" t="s">
        <v>204</v>
      </c>
      <c r="J16" s="7" t="s">
        <v>205</v>
      </c>
      <c r="K16" s="7" t="s">
        <v>206</v>
      </c>
    </row>
    <row r="17" spans="1:11" s="7" customFormat="1" ht="16">
      <c r="A17" s="8" t="s">
        <v>195</v>
      </c>
      <c r="B17" s="7">
        <f>B6/E6</f>
        <v>0.82159614088183519</v>
      </c>
      <c r="C17" s="7">
        <f>C6/F6</f>
        <v>0.84848525572753752</v>
      </c>
      <c r="D17" s="7">
        <f>D6/G6</f>
        <v>0.83981658456783925</v>
      </c>
      <c r="I17" s="7">
        <f>I6/L6</f>
        <v>0.74631282361216766</v>
      </c>
      <c r="J17" s="7">
        <f t="shared" ref="J17:K24" si="0">J6/M6</f>
        <v>0.79881670582263631</v>
      </c>
      <c r="K17" s="7">
        <f t="shared" si="0"/>
        <v>0.74366187815908491</v>
      </c>
    </row>
    <row r="18" spans="1:11" s="7" customFormat="1" ht="16">
      <c r="A18" s="8" t="s">
        <v>147</v>
      </c>
      <c r="B18" s="7">
        <f>B7/E7</f>
        <v>0.78088241372403344</v>
      </c>
      <c r="C18" s="7">
        <f t="shared" ref="C18:D24" si="1">C7/F7</f>
        <v>0.79879878092657575</v>
      </c>
      <c r="D18" s="7">
        <f t="shared" si="1"/>
        <v>0.82727308959144197</v>
      </c>
      <c r="I18" s="7">
        <f t="shared" ref="I18:I24" si="2">I7/L7</f>
        <v>0.66915068883038409</v>
      </c>
      <c r="J18" s="7">
        <f t="shared" si="0"/>
        <v>0.67352925518166207</v>
      </c>
      <c r="K18" s="7">
        <f t="shared" si="0"/>
        <v>0.6088824261849255</v>
      </c>
    </row>
    <row r="19" spans="1:11" s="7" customFormat="1" ht="16">
      <c r="A19" s="8" t="s">
        <v>196</v>
      </c>
      <c r="B19" s="7">
        <f t="shared" ref="B19:B24" si="3">B8/E8</f>
        <v>0.77142824786399578</v>
      </c>
      <c r="C19" s="7">
        <f t="shared" si="1"/>
        <v>0.78779087885204491</v>
      </c>
      <c r="D19" s="7">
        <f t="shared" si="1"/>
        <v>0.76402888887736742</v>
      </c>
      <c r="I19" s="7">
        <f t="shared" si="2"/>
        <v>0.69726265061462467</v>
      </c>
      <c r="J19" s="7">
        <f t="shared" si="0"/>
        <v>0.69902932403309137</v>
      </c>
      <c r="K19" s="7">
        <f t="shared" si="0"/>
        <v>0.73095617716212369</v>
      </c>
    </row>
    <row r="20" spans="1:11" s="7" customFormat="1" ht="16">
      <c r="A20" s="8" t="s">
        <v>197</v>
      </c>
      <c r="B20" s="7">
        <f t="shared" si="3"/>
        <v>0.75797093729470133</v>
      </c>
      <c r="C20" s="7">
        <f t="shared" si="1"/>
        <v>0.80746309674844796</v>
      </c>
      <c r="D20" s="7">
        <f t="shared" si="1"/>
        <v>0.77925920785366731</v>
      </c>
      <c r="I20" s="7">
        <f t="shared" si="2"/>
        <v>0.7546847955252276</v>
      </c>
      <c r="J20" s="7">
        <f t="shared" si="0"/>
        <v>0.79065712221282214</v>
      </c>
      <c r="K20" s="7">
        <f t="shared" si="0"/>
        <v>0.77931031675386986</v>
      </c>
    </row>
    <row r="21" spans="1:11" s="7" customFormat="1" ht="16">
      <c r="A21" s="8" t="s">
        <v>198</v>
      </c>
      <c r="B21" s="7">
        <f t="shared" si="3"/>
        <v>0.78348910356718693</v>
      </c>
      <c r="C21" s="7">
        <f t="shared" si="1"/>
        <v>0.77847139930789011</v>
      </c>
      <c r="D21" s="7">
        <f t="shared" si="1"/>
        <v>0.76234572535150569</v>
      </c>
      <c r="I21" s="7">
        <f t="shared" si="2"/>
        <v>0.70819675515183933</v>
      </c>
      <c r="J21" s="7">
        <f t="shared" si="0"/>
        <v>0.69622317544801282</v>
      </c>
      <c r="K21" s="7">
        <f t="shared" si="0"/>
        <v>0.72259160968977554</v>
      </c>
    </row>
    <row r="22" spans="1:11" s="7" customFormat="1" ht="16">
      <c r="A22" s="8" t="s">
        <v>199</v>
      </c>
      <c r="B22" s="7">
        <f t="shared" si="3"/>
        <v>0.84409481704427902</v>
      </c>
      <c r="C22" s="7">
        <f t="shared" si="1"/>
        <v>0.83702503859898791</v>
      </c>
      <c r="D22" s="7">
        <f t="shared" si="1"/>
        <v>0.82968786684330509</v>
      </c>
      <c r="I22" s="7">
        <f t="shared" si="2"/>
        <v>0.7401711310424679</v>
      </c>
      <c r="J22" s="7">
        <f t="shared" si="0"/>
        <v>0.73728828254811929</v>
      </c>
      <c r="K22" s="7">
        <f t="shared" si="0"/>
        <v>0.71993430861983276</v>
      </c>
    </row>
    <row r="23" spans="1:11" s="7" customFormat="1" ht="16">
      <c r="A23" s="8" t="s">
        <v>200</v>
      </c>
      <c r="B23" s="7">
        <f t="shared" si="3"/>
        <v>0.77656234077065178</v>
      </c>
      <c r="C23" s="7">
        <f t="shared" si="1"/>
        <v>0.79812198101003862</v>
      </c>
      <c r="D23" s="7">
        <f t="shared" si="1"/>
        <v>0.76958531212292303</v>
      </c>
      <c r="I23" s="7">
        <f t="shared" si="2"/>
        <v>0.6666665237836007</v>
      </c>
      <c r="J23" s="7">
        <f t="shared" si="0"/>
        <v>0.65378416934315697</v>
      </c>
      <c r="K23" s="7">
        <f t="shared" si="0"/>
        <v>0.67619033738978362</v>
      </c>
    </row>
    <row r="24" spans="1:11" s="7" customFormat="1" ht="16">
      <c r="A24" s="8" t="s">
        <v>201</v>
      </c>
      <c r="B24" s="7">
        <f t="shared" si="3"/>
        <v>0.9977521684772398</v>
      </c>
      <c r="C24" s="7">
        <f t="shared" si="1"/>
        <v>0.92993620340243421</v>
      </c>
      <c r="D24" s="7">
        <f t="shared" si="1"/>
        <v>1.008928707874974</v>
      </c>
      <c r="I24" s="7">
        <f t="shared" si="2"/>
        <v>1.1172412670154794</v>
      </c>
      <c r="J24" s="7">
        <f t="shared" si="0"/>
        <v>1</v>
      </c>
      <c r="K24" s="7">
        <f t="shared" si="0"/>
        <v>0.95189024192356098</v>
      </c>
    </row>
    <row r="25" spans="1:11" s="7" customFormat="1"/>
    <row r="26" spans="1:11" s="7" customFormat="1"/>
    <row r="27" spans="1:11" s="7" customFormat="1">
      <c r="B27" s="7" t="s">
        <v>207</v>
      </c>
      <c r="C27" s="7" t="s">
        <v>208</v>
      </c>
      <c r="D27" s="7" t="s">
        <v>209</v>
      </c>
      <c r="I27" s="7" t="s">
        <v>207</v>
      </c>
      <c r="J27" s="7" t="s">
        <v>208</v>
      </c>
      <c r="K27" s="7" t="s">
        <v>209</v>
      </c>
    </row>
    <row r="28" spans="1:11" s="7" customFormat="1" ht="16">
      <c r="A28" s="8" t="s">
        <v>195</v>
      </c>
      <c r="B28" s="7">
        <f>AVERAGE(B17:D17)</f>
        <v>0.83663266039240403</v>
      </c>
      <c r="C28" s="7">
        <f>TTEST(B6:D6,E6:G6,2,1)</f>
        <v>2.0378226108944087E-3</v>
      </c>
      <c r="D28" s="7">
        <f>-LOG(B28,2)</f>
        <v>0.257333776003634</v>
      </c>
      <c r="I28" s="7">
        <f>AVERAGE(I17:K17)</f>
        <v>0.76293046919796303</v>
      </c>
      <c r="J28" s="7">
        <f>TTEST(I6:K6,L6:N6,2,1)</f>
        <v>7.2343906444823271E-3</v>
      </c>
      <c r="K28" s="7">
        <f>-LOG(I28,2)</f>
        <v>0.3903765139929285</v>
      </c>
    </row>
    <row r="29" spans="1:11" s="7" customFormat="1" ht="16">
      <c r="A29" s="8" t="s">
        <v>147</v>
      </c>
      <c r="B29" s="7">
        <f t="shared" ref="B29:B35" si="4">AVERAGE(B18:D18)</f>
        <v>0.80231809474735039</v>
      </c>
      <c r="C29" s="7">
        <f t="shared" ref="C29:C35" si="5">TTEST(B7:D7,E7:G7,2,1)</f>
        <v>5.8178838407776318E-3</v>
      </c>
      <c r="D29" s="7">
        <f t="shared" ref="D29:D35" si="6">-LOG(B29,2)</f>
        <v>0.31775376004028649</v>
      </c>
      <c r="I29" s="7">
        <f t="shared" ref="I29:I35" si="7">AVERAGE(I18:K18)</f>
        <v>0.65052079006565722</v>
      </c>
      <c r="J29" s="7">
        <f t="shared" ref="J29:J35" si="8">TTEST(I7:K7,L7:N7,2,1)</f>
        <v>5.0213770405333046E-3</v>
      </c>
      <c r="K29" s="7">
        <f t="shared" ref="K29:K35" si="9">-LOG(I29,2)</f>
        <v>0.62033292995761691</v>
      </c>
    </row>
    <row r="30" spans="1:11" s="7" customFormat="1" ht="16">
      <c r="A30" s="8" t="s">
        <v>196</v>
      </c>
      <c r="B30" s="7">
        <f t="shared" si="4"/>
        <v>0.77441600519780263</v>
      </c>
      <c r="C30" s="7">
        <f t="shared" si="5"/>
        <v>1.2110416490597913E-3</v>
      </c>
      <c r="D30" s="7">
        <f t="shared" si="6"/>
        <v>0.3688193251507787</v>
      </c>
      <c r="I30" s="7">
        <f t="shared" si="7"/>
        <v>0.70908271726994654</v>
      </c>
      <c r="J30" s="7">
        <f t="shared" si="8"/>
        <v>1.519135353764851E-3</v>
      </c>
      <c r="K30" s="7">
        <f t="shared" si="9"/>
        <v>0.49597416159128233</v>
      </c>
    </row>
    <row r="31" spans="1:11" s="7" customFormat="1" ht="16">
      <c r="A31" s="8" t="s">
        <v>197</v>
      </c>
      <c r="B31" s="7">
        <f t="shared" si="4"/>
        <v>0.78156441396560561</v>
      </c>
      <c r="C31" s="7">
        <f t="shared" si="5"/>
        <v>5.4296323214304623E-3</v>
      </c>
      <c r="D31" s="7">
        <f t="shared" si="6"/>
        <v>0.35556331458736484</v>
      </c>
      <c r="I31" s="7">
        <f t="shared" si="7"/>
        <v>0.7748840781639732</v>
      </c>
      <c r="J31" s="7">
        <f t="shared" si="8"/>
        <v>2.6889938097580091E-3</v>
      </c>
      <c r="K31" s="7">
        <f t="shared" si="9"/>
        <v>0.36794759400602978</v>
      </c>
    </row>
    <row r="32" spans="1:11" s="7" customFormat="1" ht="16">
      <c r="A32" s="8" t="s">
        <v>198</v>
      </c>
      <c r="B32" s="7">
        <f t="shared" si="4"/>
        <v>0.77476874274219432</v>
      </c>
      <c r="C32" s="7">
        <f t="shared" si="5"/>
        <v>9.9732229428811095E-4</v>
      </c>
      <c r="D32" s="7">
        <f t="shared" si="6"/>
        <v>0.36816234383786517</v>
      </c>
      <c r="I32" s="7">
        <f t="shared" si="7"/>
        <v>0.70900384676320927</v>
      </c>
      <c r="J32" s="7">
        <f t="shared" si="8"/>
        <v>8.7818442912184261E-4</v>
      </c>
      <c r="K32" s="7">
        <f t="shared" si="9"/>
        <v>0.49613463993152684</v>
      </c>
    </row>
    <row r="33" spans="1:14" s="7" customFormat="1" ht="16">
      <c r="A33" s="8" t="s">
        <v>199</v>
      </c>
      <c r="B33" s="7">
        <f t="shared" si="4"/>
        <v>0.83693590749552405</v>
      </c>
      <c r="C33" s="7">
        <f t="shared" si="5"/>
        <v>7.8482812501744301E-4</v>
      </c>
      <c r="D33" s="7">
        <f t="shared" si="6"/>
        <v>0.2568109493862874</v>
      </c>
      <c r="I33" s="7">
        <f t="shared" si="7"/>
        <v>0.73246457407013998</v>
      </c>
      <c r="J33" s="7">
        <f t="shared" si="8"/>
        <v>1.2239662217388308E-3</v>
      </c>
      <c r="K33" s="7">
        <f t="shared" si="9"/>
        <v>0.44916911016374872</v>
      </c>
    </row>
    <row r="34" spans="1:14" s="7" customFormat="1" ht="16">
      <c r="A34" s="8" t="s">
        <v>200</v>
      </c>
      <c r="B34" s="7">
        <f t="shared" si="4"/>
        <v>0.78142321130120462</v>
      </c>
      <c r="C34" s="7">
        <f t="shared" si="5"/>
        <v>1.9204904011553439E-3</v>
      </c>
      <c r="D34" s="7">
        <f t="shared" si="6"/>
        <v>0.35582398508910479</v>
      </c>
      <c r="I34" s="7">
        <f t="shared" si="7"/>
        <v>0.66554701017218043</v>
      </c>
      <c r="J34" s="7">
        <f t="shared" si="8"/>
        <v>3.1160037482087257E-4</v>
      </c>
      <c r="K34" s="7">
        <f t="shared" si="9"/>
        <v>0.58738752199290434</v>
      </c>
    </row>
    <row r="35" spans="1:14" s="7" customFormat="1" ht="16">
      <c r="A35" s="8" t="s">
        <v>201</v>
      </c>
      <c r="B35" s="7">
        <f t="shared" si="4"/>
        <v>0.97887235991821608</v>
      </c>
      <c r="C35" s="7">
        <f t="shared" si="5"/>
        <v>0.47918175939575014</v>
      </c>
      <c r="D35" s="7">
        <f t="shared" si="6"/>
        <v>3.0807343044427334E-2</v>
      </c>
      <c r="I35" s="7">
        <f t="shared" si="7"/>
        <v>1.0230438363130134</v>
      </c>
      <c r="J35" s="7">
        <f t="shared" si="8"/>
        <v>0.68596197604265585</v>
      </c>
      <c r="K35" s="7">
        <f t="shared" si="9"/>
        <v>-3.2867964317299631E-2</v>
      </c>
    </row>
    <row r="38" spans="1:14">
      <c r="A38" s="47" t="s">
        <v>115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</row>
    <row r="39" spans="1:14" s="7" customFormat="1">
      <c r="B39" s="10" t="s">
        <v>97</v>
      </c>
      <c r="I39" s="11" t="s">
        <v>101</v>
      </c>
    </row>
    <row r="40" spans="1:14" s="7" customFormat="1">
      <c r="B40" s="7" t="s">
        <v>189</v>
      </c>
      <c r="C40" s="7" t="s">
        <v>190</v>
      </c>
      <c r="D40" s="7" t="s">
        <v>191</v>
      </c>
      <c r="E40" s="7" t="s">
        <v>192</v>
      </c>
      <c r="F40" s="7" t="s">
        <v>193</v>
      </c>
      <c r="G40" s="7" t="s">
        <v>194</v>
      </c>
      <c r="I40" s="7" t="s">
        <v>189</v>
      </c>
      <c r="J40" s="7" t="s">
        <v>190</v>
      </c>
      <c r="K40" s="7" t="s">
        <v>191</v>
      </c>
      <c r="L40" s="7" t="s">
        <v>192</v>
      </c>
      <c r="M40" s="7" t="s">
        <v>193</v>
      </c>
      <c r="N40" s="7" t="s">
        <v>194</v>
      </c>
    </row>
    <row r="41" spans="1:14" s="7" customFormat="1" ht="16">
      <c r="A41" s="8" t="s">
        <v>195</v>
      </c>
      <c r="B41" s="9">
        <v>11.7</v>
      </c>
      <c r="C41" s="9">
        <v>12.2</v>
      </c>
      <c r="D41" s="9">
        <v>11.6</v>
      </c>
      <c r="E41" s="9">
        <v>10.6</v>
      </c>
      <c r="F41" s="9">
        <v>10.5</v>
      </c>
      <c r="G41" s="9">
        <v>10.9</v>
      </c>
      <c r="I41" s="9">
        <v>0.9</v>
      </c>
      <c r="J41" s="9">
        <v>0.8</v>
      </c>
      <c r="K41" s="9">
        <v>0.9</v>
      </c>
      <c r="L41" s="9">
        <v>1.2</v>
      </c>
      <c r="M41" s="9">
        <v>1.7</v>
      </c>
      <c r="N41" s="9">
        <v>1.4</v>
      </c>
    </row>
    <row r="42" spans="1:14" s="7" customFormat="1" ht="16">
      <c r="A42" s="8" t="s">
        <v>147</v>
      </c>
      <c r="B42" s="9">
        <v>19.7</v>
      </c>
      <c r="C42" s="9">
        <v>19.8</v>
      </c>
      <c r="D42" s="9">
        <v>19.899999999999999</v>
      </c>
      <c r="E42" s="9">
        <v>39</v>
      </c>
      <c r="F42" s="9">
        <v>35.799999999999997</v>
      </c>
      <c r="G42" s="9">
        <v>38.1</v>
      </c>
      <c r="I42" s="9">
        <v>12.9</v>
      </c>
      <c r="J42" s="9">
        <v>12.3</v>
      </c>
      <c r="K42" s="9">
        <v>12.1</v>
      </c>
      <c r="L42" s="9">
        <v>35.4</v>
      </c>
      <c r="M42" s="9">
        <v>37.9</v>
      </c>
      <c r="N42" s="9">
        <v>38.5</v>
      </c>
    </row>
    <row r="43" spans="1:14" s="7" customFormat="1" ht="16">
      <c r="A43" s="8" t="s">
        <v>196</v>
      </c>
      <c r="B43" s="9">
        <v>18</v>
      </c>
      <c r="C43" s="9">
        <v>18.600000000000001</v>
      </c>
      <c r="D43" s="9">
        <v>18.75</v>
      </c>
      <c r="E43" s="9">
        <v>37.200000000000003</v>
      </c>
      <c r="F43" s="9">
        <v>36.450000000000003</v>
      </c>
      <c r="G43" s="9">
        <v>36.299999999999997</v>
      </c>
      <c r="I43" s="9">
        <v>12.7</v>
      </c>
      <c r="J43" s="9">
        <v>12.7</v>
      </c>
      <c r="K43" s="9">
        <v>10.7</v>
      </c>
      <c r="L43" s="9">
        <v>23.4</v>
      </c>
      <c r="M43" s="9">
        <v>24.3</v>
      </c>
      <c r="N43" s="9">
        <v>24.4</v>
      </c>
    </row>
    <row r="44" spans="1:14" s="7" customFormat="1" ht="16">
      <c r="A44" s="8" t="s">
        <v>197</v>
      </c>
      <c r="B44" s="9">
        <v>16.399999999999999</v>
      </c>
      <c r="C44" s="9">
        <v>16.100000000000001</v>
      </c>
      <c r="D44" s="9">
        <v>16.8</v>
      </c>
      <c r="E44" s="9">
        <v>39.1</v>
      </c>
      <c r="F44" s="9">
        <v>39.1</v>
      </c>
      <c r="G44" s="9">
        <v>40.200000000000003</v>
      </c>
      <c r="I44" s="9">
        <v>12.9</v>
      </c>
      <c r="J44" s="9">
        <v>14.7</v>
      </c>
      <c r="K44" s="9">
        <v>15.1</v>
      </c>
      <c r="L44" s="9">
        <v>40.9</v>
      </c>
      <c r="M44" s="9">
        <v>40.700000000000003</v>
      </c>
      <c r="N44" s="9">
        <v>39.9</v>
      </c>
    </row>
    <row r="45" spans="1:14" s="7" customFormat="1" ht="16">
      <c r="A45" s="8" t="s">
        <v>198</v>
      </c>
      <c r="B45" s="9">
        <v>18.899999999999999</v>
      </c>
      <c r="C45" s="9">
        <v>19.3</v>
      </c>
      <c r="D45" s="9">
        <v>18.899999999999999</v>
      </c>
      <c r="E45" s="9">
        <v>44.8</v>
      </c>
      <c r="F45" s="9">
        <v>44.7</v>
      </c>
      <c r="G45" s="9">
        <v>44.6</v>
      </c>
      <c r="I45" s="9">
        <v>15.9</v>
      </c>
      <c r="J45" s="9">
        <v>16.399999999999999</v>
      </c>
      <c r="K45" s="9">
        <v>16.3</v>
      </c>
      <c r="L45" s="9">
        <v>29.7</v>
      </c>
      <c r="M45" s="9">
        <v>29.8</v>
      </c>
      <c r="N45" s="9">
        <v>29.9</v>
      </c>
    </row>
    <row r="46" spans="1:14" s="7" customFormat="1" ht="16">
      <c r="A46" s="8" t="s">
        <v>199</v>
      </c>
      <c r="B46" s="9">
        <v>20.67</v>
      </c>
      <c r="C46" s="9">
        <v>21.32</v>
      </c>
      <c r="D46" s="9">
        <v>21.19</v>
      </c>
      <c r="E46" s="9">
        <v>46.15</v>
      </c>
      <c r="F46" s="9">
        <v>46.28</v>
      </c>
      <c r="G46" s="9">
        <v>46.28</v>
      </c>
      <c r="I46" s="9">
        <v>11.6</v>
      </c>
      <c r="J46" s="9">
        <v>12.1</v>
      </c>
      <c r="K46" s="9">
        <v>11.6</v>
      </c>
      <c r="L46" s="9">
        <v>37.700000000000003</v>
      </c>
      <c r="M46" s="9">
        <v>38.4</v>
      </c>
      <c r="N46" s="9">
        <v>40.200000000000003</v>
      </c>
    </row>
    <row r="47" spans="1:14" s="7" customFormat="1" ht="16">
      <c r="A47" s="8" t="s">
        <v>200</v>
      </c>
      <c r="B47" s="9">
        <v>24.7</v>
      </c>
      <c r="C47" s="9">
        <v>23.4</v>
      </c>
      <c r="D47" s="9">
        <v>24.2</v>
      </c>
      <c r="E47" s="9">
        <v>40.299999999999997</v>
      </c>
      <c r="F47" s="9">
        <v>40.1</v>
      </c>
      <c r="G47" s="9">
        <v>41.5</v>
      </c>
      <c r="I47" s="9">
        <v>11.5</v>
      </c>
      <c r="J47" s="9">
        <v>12.1</v>
      </c>
      <c r="K47" s="9">
        <v>12.5</v>
      </c>
      <c r="L47" s="9">
        <v>26.2</v>
      </c>
      <c r="M47" s="9">
        <v>26.4</v>
      </c>
      <c r="N47" s="9">
        <v>26.9</v>
      </c>
    </row>
    <row r="48" spans="1:14" s="7" customFormat="1" ht="16">
      <c r="A48" s="8" t="s">
        <v>201</v>
      </c>
      <c r="B48" s="9">
        <v>21.1</v>
      </c>
      <c r="C48" s="9">
        <v>20.3</v>
      </c>
      <c r="D48" s="9">
        <v>20.6</v>
      </c>
      <c r="E48" s="9">
        <v>17.100000000000001</v>
      </c>
      <c r="F48" s="9">
        <v>20.2</v>
      </c>
      <c r="G48" s="9">
        <v>20.399999999999999</v>
      </c>
      <c r="I48" s="9">
        <v>15.1</v>
      </c>
      <c r="J48" s="9">
        <v>16.399999999999999</v>
      </c>
      <c r="K48" s="9">
        <v>15</v>
      </c>
      <c r="L48" s="9">
        <v>16.2</v>
      </c>
      <c r="M48" s="9">
        <v>15.1</v>
      </c>
      <c r="N48" s="9">
        <v>16.8</v>
      </c>
    </row>
    <row r="49" spans="1:14" s="7" customFormat="1"/>
    <row r="50" spans="1:14" s="7" customFormat="1" ht="16">
      <c r="A50" s="8" t="s">
        <v>202</v>
      </c>
      <c r="B50" s="10" t="s">
        <v>97</v>
      </c>
      <c r="I50" s="11" t="s">
        <v>101</v>
      </c>
      <c r="J50" s="9"/>
      <c r="K50" s="9"/>
      <c r="L50" s="9"/>
      <c r="M50" s="9"/>
      <c r="N50" s="9"/>
    </row>
    <row r="51" spans="1:14" s="7" customFormat="1" ht="16">
      <c r="A51" s="8" t="s">
        <v>203</v>
      </c>
      <c r="B51" s="7" t="s">
        <v>204</v>
      </c>
      <c r="C51" s="7" t="s">
        <v>205</v>
      </c>
      <c r="D51" s="7" t="s">
        <v>206</v>
      </c>
      <c r="I51" s="7" t="s">
        <v>204</v>
      </c>
      <c r="J51" s="7" t="s">
        <v>205</v>
      </c>
      <c r="K51" s="7" t="s">
        <v>206</v>
      </c>
    </row>
    <row r="52" spans="1:14" s="7" customFormat="1" ht="16">
      <c r="A52" s="8" t="s">
        <v>195</v>
      </c>
      <c r="B52" s="7">
        <f>B41/E41</f>
        <v>1.1037735849056602</v>
      </c>
      <c r="C52" s="7">
        <f>C41/F41</f>
        <v>1.1619047619047618</v>
      </c>
      <c r="D52" s="7">
        <f>D41/G41</f>
        <v>1.0642201834862384</v>
      </c>
      <c r="I52" s="7">
        <f>I41/L41</f>
        <v>0.75</v>
      </c>
      <c r="J52" s="7">
        <f t="shared" ref="J52:K59" si="10">J41/M41</f>
        <v>0.4705882352941177</v>
      </c>
      <c r="K52" s="7">
        <f t="shared" si="10"/>
        <v>0.6428571428571429</v>
      </c>
    </row>
    <row r="53" spans="1:14" s="7" customFormat="1" ht="16">
      <c r="A53" s="8" t="s">
        <v>147</v>
      </c>
      <c r="B53" s="7">
        <f>B42/E42</f>
        <v>0.50512820512820511</v>
      </c>
      <c r="C53" s="7">
        <f t="shared" ref="C53:D59" si="11">C42/F42</f>
        <v>0.55307262569832405</v>
      </c>
      <c r="D53" s="7">
        <f t="shared" si="11"/>
        <v>0.52230971128608916</v>
      </c>
      <c r="I53" s="7">
        <f t="shared" ref="I53:I59" si="12">I42/L42</f>
        <v>0.36440677966101698</v>
      </c>
      <c r="J53" s="7">
        <f t="shared" si="10"/>
        <v>0.32453825857519791</v>
      </c>
      <c r="K53" s="7">
        <f t="shared" si="10"/>
        <v>0.31428571428571428</v>
      </c>
    </row>
    <row r="54" spans="1:14" s="7" customFormat="1" ht="16">
      <c r="A54" s="8" t="s">
        <v>196</v>
      </c>
      <c r="B54" s="7">
        <f t="shared" ref="B54:B59" si="13">B43/E43</f>
        <v>0.48387096774193544</v>
      </c>
      <c r="C54" s="7">
        <f t="shared" si="11"/>
        <v>0.51028806584362141</v>
      </c>
      <c r="D54" s="7">
        <f t="shared" si="11"/>
        <v>0.51652892561983477</v>
      </c>
      <c r="I54" s="7">
        <f t="shared" si="12"/>
        <v>0.54273504273504269</v>
      </c>
      <c r="J54" s="7">
        <f t="shared" si="10"/>
        <v>0.52263374485596703</v>
      </c>
      <c r="K54" s="7">
        <f t="shared" si="10"/>
        <v>0.43852459016393441</v>
      </c>
    </row>
    <row r="55" spans="1:14" s="7" customFormat="1" ht="16">
      <c r="A55" s="8" t="s">
        <v>197</v>
      </c>
      <c r="B55" s="7">
        <f t="shared" si="13"/>
        <v>0.41943734015345263</v>
      </c>
      <c r="C55" s="7">
        <f t="shared" si="11"/>
        <v>0.41176470588235298</v>
      </c>
      <c r="D55" s="7">
        <f t="shared" si="11"/>
        <v>0.41791044776119401</v>
      </c>
      <c r="I55" s="7">
        <f t="shared" si="12"/>
        <v>0.3154034229828851</v>
      </c>
      <c r="J55" s="7">
        <f t="shared" si="10"/>
        <v>0.36117936117936111</v>
      </c>
      <c r="K55" s="7">
        <f t="shared" si="10"/>
        <v>0.37844611528822053</v>
      </c>
    </row>
    <row r="56" spans="1:14" s="7" customFormat="1" ht="16">
      <c r="A56" s="8" t="s">
        <v>198</v>
      </c>
      <c r="B56" s="7">
        <f t="shared" si="13"/>
        <v>0.421875</v>
      </c>
      <c r="C56" s="7">
        <f t="shared" si="11"/>
        <v>0.43176733780760623</v>
      </c>
      <c r="D56" s="7">
        <f t="shared" si="11"/>
        <v>0.4237668161434977</v>
      </c>
      <c r="I56" s="7">
        <f t="shared" si="12"/>
        <v>0.53535353535353536</v>
      </c>
      <c r="J56" s="7">
        <f t="shared" si="10"/>
        <v>0.55033557046979864</v>
      </c>
      <c r="K56" s="7">
        <f t="shared" si="10"/>
        <v>0.54515050167224088</v>
      </c>
    </row>
    <row r="57" spans="1:14" s="7" customFormat="1" ht="16">
      <c r="A57" s="8" t="s">
        <v>199</v>
      </c>
      <c r="B57" s="7">
        <f t="shared" si="13"/>
        <v>0.44788732394366204</v>
      </c>
      <c r="C57" s="7">
        <f t="shared" si="11"/>
        <v>0.4606741573033708</v>
      </c>
      <c r="D57" s="7">
        <f t="shared" si="11"/>
        <v>0.45786516853932585</v>
      </c>
      <c r="I57" s="7">
        <f t="shared" si="12"/>
        <v>0.30769230769230765</v>
      </c>
      <c r="J57" s="7">
        <f t="shared" si="10"/>
        <v>0.31510416666666669</v>
      </c>
      <c r="K57" s="7">
        <f t="shared" si="10"/>
        <v>0.28855721393034822</v>
      </c>
    </row>
    <row r="58" spans="1:14" s="7" customFormat="1" ht="16">
      <c r="A58" s="8" t="s">
        <v>200</v>
      </c>
      <c r="B58" s="7">
        <f t="shared" si="13"/>
        <v>0.61290322580645162</v>
      </c>
      <c r="C58" s="7">
        <f t="shared" si="11"/>
        <v>0.58354114713216954</v>
      </c>
      <c r="D58" s="7">
        <f t="shared" si="11"/>
        <v>0.58313253012048194</v>
      </c>
      <c r="I58" s="7">
        <f t="shared" si="12"/>
        <v>0.43893129770992367</v>
      </c>
      <c r="J58" s="7">
        <f t="shared" si="10"/>
        <v>0.45833333333333337</v>
      </c>
      <c r="K58" s="7">
        <f t="shared" si="10"/>
        <v>0.46468401486988847</v>
      </c>
    </row>
    <row r="59" spans="1:14" s="7" customFormat="1" ht="16">
      <c r="A59" s="8" t="s">
        <v>201</v>
      </c>
      <c r="B59" s="7">
        <f t="shared" si="13"/>
        <v>1.2339181286549707</v>
      </c>
      <c r="C59" s="7">
        <f t="shared" si="11"/>
        <v>1.004950495049505</v>
      </c>
      <c r="D59" s="7">
        <f t="shared" si="11"/>
        <v>1.0098039215686276</v>
      </c>
      <c r="I59" s="7">
        <f t="shared" si="12"/>
        <v>0.9320987654320988</v>
      </c>
      <c r="J59" s="7">
        <f t="shared" si="10"/>
        <v>1.0860927152317881</v>
      </c>
      <c r="K59" s="7">
        <f t="shared" si="10"/>
        <v>0.89285714285714279</v>
      </c>
    </row>
    <row r="60" spans="1:14" s="7" customFormat="1"/>
    <row r="61" spans="1:14" s="7" customFormat="1"/>
    <row r="62" spans="1:14" s="7" customFormat="1">
      <c r="B62" s="7" t="s">
        <v>207</v>
      </c>
      <c r="C62" s="7" t="s">
        <v>208</v>
      </c>
      <c r="D62" s="7" t="s">
        <v>209</v>
      </c>
      <c r="I62" s="7" t="s">
        <v>207</v>
      </c>
      <c r="J62" s="7" t="s">
        <v>208</v>
      </c>
      <c r="K62" s="7" t="s">
        <v>209</v>
      </c>
    </row>
    <row r="63" spans="1:14" s="7" customFormat="1" ht="16">
      <c r="A63" s="8" t="s">
        <v>195</v>
      </c>
      <c r="B63" s="7">
        <f>AVERAGE(B52:D52)</f>
        <v>1.1099661767655535</v>
      </c>
      <c r="C63" s="7">
        <f>TTEST(B41:D41,E41:G41,2,1)</f>
        <v>5.6805902636482775E-2</v>
      </c>
      <c r="D63" s="7">
        <f>-LOG(B63,2)</f>
        <v>-0.15051571499333805</v>
      </c>
      <c r="I63" s="7">
        <f>AVERAGE(I52:K52)</f>
        <v>0.62114845938375352</v>
      </c>
      <c r="J63" s="7">
        <f>TTEST(I41:K41,L41:N41,2,1)</f>
        <v>8.4750766501118679E-2</v>
      </c>
      <c r="K63" s="7">
        <f>-LOG(I63,2)</f>
        <v>0.68698996972803583</v>
      </c>
    </row>
    <row r="64" spans="1:14" s="7" customFormat="1" ht="16">
      <c r="A64" s="8" t="s">
        <v>147</v>
      </c>
      <c r="B64" s="7">
        <f t="shared" ref="B64:B70" si="14">AVERAGE(B53:D53)</f>
        <v>0.52683684737087277</v>
      </c>
      <c r="C64" s="7">
        <f t="shared" ref="C64:C70" si="15">TTEST(B42:D42,E42:G42,2,1)</f>
        <v>2.9461394722556673E-3</v>
      </c>
      <c r="D64" s="7">
        <f t="shared" ref="D64:D70" si="16">-LOG(B64,2)</f>
        <v>0.92457184257278324</v>
      </c>
      <c r="I64" s="7">
        <f t="shared" ref="I64:I70" si="17">AVERAGE(I53:K53)</f>
        <v>0.33441025084064302</v>
      </c>
      <c r="J64" s="7">
        <f t="shared" ref="J64:J70" si="18">TTEST(I42:K42,L42:N42,2,1)</f>
        <v>2.2857295869057742E-3</v>
      </c>
      <c r="K64" s="7">
        <f t="shared" ref="K64:K70" si="19">-LOG(I64,2)</f>
        <v>1.5803090231554879</v>
      </c>
    </row>
    <row r="65" spans="1:14" s="7" customFormat="1" ht="16">
      <c r="A65" s="8" t="s">
        <v>196</v>
      </c>
      <c r="B65" s="7">
        <f t="shared" si="14"/>
        <v>0.50356265306846382</v>
      </c>
      <c r="C65" s="7">
        <f t="shared" si="15"/>
        <v>7.7647664751446046E-4</v>
      </c>
      <c r="D65" s="7">
        <f t="shared" si="16"/>
        <v>0.98975680593467263</v>
      </c>
      <c r="I65" s="7">
        <f t="shared" si="17"/>
        <v>0.50129779258498131</v>
      </c>
      <c r="J65" s="7">
        <f t="shared" si="18"/>
        <v>5.4413738584678344E-3</v>
      </c>
      <c r="K65" s="7">
        <f t="shared" si="19"/>
        <v>0.99626021351737915</v>
      </c>
    </row>
    <row r="66" spans="1:14" s="7" customFormat="1" ht="16">
      <c r="A66" s="8" t="s">
        <v>197</v>
      </c>
      <c r="B66" s="7">
        <f t="shared" si="14"/>
        <v>0.41637083126566649</v>
      </c>
      <c r="C66" s="7">
        <f t="shared" si="15"/>
        <v>7.7480988480530091E-5</v>
      </c>
      <c r="D66" s="7">
        <f t="shared" si="16"/>
        <v>1.2640590902806379</v>
      </c>
      <c r="I66" s="7">
        <f t="shared" si="17"/>
        <v>0.3516762998168223</v>
      </c>
      <c r="J66" s="7">
        <f t="shared" si="18"/>
        <v>1.2602075346691483E-3</v>
      </c>
      <c r="K66" s="7">
        <f t="shared" si="19"/>
        <v>1.5076799828097032</v>
      </c>
    </row>
    <row r="67" spans="1:14" s="7" customFormat="1" ht="16">
      <c r="A67" s="8" t="s">
        <v>198</v>
      </c>
      <c r="B67" s="7">
        <f t="shared" si="14"/>
        <v>0.42580305131703461</v>
      </c>
      <c r="C67" s="7">
        <f t="shared" si="15"/>
        <v>3.2044335876715892E-5</v>
      </c>
      <c r="D67" s="7">
        <f t="shared" si="16"/>
        <v>1.2317418066655417</v>
      </c>
      <c r="I67" s="7">
        <f t="shared" si="17"/>
        <v>0.54361320249852496</v>
      </c>
      <c r="J67" s="7">
        <f t="shared" si="18"/>
        <v>7.2079864583479814E-5</v>
      </c>
      <c r="K67" s="7">
        <f t="shared" si="19"/>
        <v>0.87934760024664205</v>
      </c>
    </row>
    <row r="68" spans="1:14" s="7" customFormat="1" ht="16">
      <c r="A68" s="8" t="s">
        <v>199</v>
      </c>
      <c r="B68" s="7">
        <f t="shared" si="14"/>
        <v>0.45547554992878619</v>
      </c>
      <c r="C68" s="7">
        <f t="shared" si="15"/>
        <v>3.850933334366038E-5</v>
      </c>
      <c r="D68" s="7">
        <f t="shared" si="16"/>
        <v>1.1345544831064298</v>
      </c>
      <c r="I68" s="7">
        <f t="shared" si="17"/>
        <v>0.3037845627631075</v>
      </c>
      <c r="J68" s="7">
        <f t="shared" si="18"/>
        <v>8.8132096513112638E-4</v>
      </c>
      <c r="K68" s="7">
        <f t="shared" si="19"/>
        <v>1.718879535748393</v>
      </c>
    </row>
    <row r="69" spans="1:14" s="7" customFormat="1" ht="16">
      <c r="A69" s="8" t="s">
        <v>200</v>
      </c>
      <c r="B69" s="7">
        <f t="shared" si="14"/>
        <v>0.593192301019701</v>
      </c>
      <c r="C69" s="7">
        <f t="shared" si="15"/>
        <v>9.0521450414339608E-4</v>
      </c>
      <c r="D69" s="7">
        <f t="shared" si="16"/>
        <v>0.75342822156005329</v>
      </c>
      <c r="I69" s="7">
        <f t="shared" si="17"/>
        <v>0.45398288197104852</v>
      </c>
      <c r="J69" s="7">
        <f t="shared" si="18"/>
        <v>6.9011097597504955E-5</v>
      </c>
      <c r="K69" s="7">
        <f t="shared" si="19"/>
        <v>1.1392901950827841</v>
      </c>
    </row>
    <row r="70" spans="1:14" s="7" customFormat="1" ht="16">
      <c r="A70" s="8" t="s">
        <v>201</v>
      </c>
      <c r="B70" s="7">
        <f t="shared" si="14"/>
        <v>1.0828908484243678</v>
      </c>
      <c r="C70" s="7">
        <f t="shared" si="15"/>
        <v>0.38031596166046455</v>
      </c>
      <c r="D70" s="7">
        <f t="shared" si="16"/>
        <v>-0.11488783170622525</v>
      </c>
      <c r="I70" s="7">
        <f t="shared" si="17"/>
        <v>0.97034954117367656</v>
      </c>
      <c r="J70" s="7">
        <f t="shared" si="18"/>
        <v>0.62720063003040383</v>
      </c>
      <c r="K70" s="7">
        <f t="shared" si="19"/>
        <v>4.3423563587236376E-2</v>
      </c>
    </row>
    <row r="74" spans="1:14">
      <c r="A74" s="47" t="s">
        <v>210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</row>
    <row r="75" spans="1:14" s="7" customFormat="1">
      <c r="B75" s="10" t="s">
        <v>97</v>
      </c>
      <c r="I75" s="11" t="s">
        <v>101</v>
      </c>
    </row>
    <row r="76" spans="1:14" s="7" customFormat="1">
      <c r="B76" s="7" t="s">
        <v>189</v>
      </c>
      <c r="C76" s="7" t="s">
        <v>190</v>
      </c>
      <c r="D76" s="7" t="s">
        <v>191</v>
      </c>
      <c r="E76" s="7" t="s">
        <v>192</v>
      </c>
      <c r="F76" s="7" t="s">
        <v>193</v>
      </c>
      <c r="G76" s="7" t="s">
        <v>194</v>
      </c>
      <c r="I76" s="7" t="s">
        <v>189</v>
      </c>
      <c r="J76" s="7" t="s">
        <v>190</v>
      </c>
      <c r="K76" s="7" t="s">
        <v>191</v>
      </c>
      <c r="L76" s="7" t="s">
        <v>192</v>
      </c>
      <c r="M76" s="7" t="s">
        <v>193</v>
      </c>
      <c r="N76" s="7" t="s">
        <v>194</v>
      </c>
    </row>
    <row r="77" spans="1:14" s="7" customFormat="1" ht="16">
      <c r="A77" s="8" t="s">
        <v>195</v>
      </c>
      <c r="B77" s="9">
        <v>1.012974</v>
      </c>
      <c r="C77" s="9">
        <v>0.98745400000000005</v>
      </c>
      <c r="D77" s="9">
        <v>0.99957200000000002</v>
      </c>
      <c r="E77" s="9">
        <v>1.0016499999999999</v>
      </c>
      <c r="F77" s="9">
        <v>0.98933899999999997</v>
      </c>
      <c r="G77" s="9">
        <v>0.98745899999999998</v>
      </c>
      <c r="I77" s="9">
        <v>0.97888900000000001</v>
      </c>
      <c r="J77" s="9">
        <v>1.0118549999999999</v>
      </c>
      <c r="K77" s="9">
        <v>1.0092559999999999</v>
      </c>
      <c r="L77" s="9">
        <v>1.0233779999999999</v>
      </c>
      <c r="M77" s="9">
        <v>1.0140990000000001</v>
      </c>
      <c r="N77" s="9">
        <v>1.0061770000000001</v>
      </c>
    </row>
    <row r="78" spans="1:14" s="7" customFormat="1" ht="16">
      <c r="A78" s="8" t="s">
        <v>147</v>
      </c>
      <c r="B78" s="9">
        <v>1.022794</v>
      </c>
      <c r="C78" s="9">
        <v>1.010057</v>
      </c>
      <c r="D78" s="9">
        <v>0.96714900000000004</v>
      </c>
      <c r="E78" s="9">
        <v>0.48772199999999999</v>
      </c>
      <c r="F78" s="9">
        <v>0.43105100000000002</v>
      </c>
      <c r="G78" s="9">
        <v>0.459283</v>
      </c>
      <c r="I78" s="9">
        <v>1.005198</v>
      </c>
      <c r="J78" s="9">
        <v>0.99768100000000004</v>
      </c>
      <c r="K78" s="9">
        <v>0.99712199999999995</v>
      </c>
      <c r="L78" s="9">
        <v>0.65642900000000004</v>
      </c>
      <c r="M78" s="9">
        <v>0.64957600000000004</v>
      </c>
      <c r="N78" s="9">
        <v>0.594275</v>
      </c>
    </row>
    <row r="79" spans="1:14" s="7" customFormat="1" ht="16">
      <c r="A79" s="8" t="s">
        <v>196</v>
      </c>
      <c r="B79" s="9">
        <v>1.010351</v>
      </c>
      <c r="C79" s="9">
        <v>1.011898</v>
      </c>
      <c r="D79" s="9">
        <v>0.97775100000000004</v>
      </c>
      <c r="E79" s="9">
        <v>0.54032100000000005</v>
      </c>
      <c r="F79" s="9">
        <v>0.58105899999999999</v>
      </c>
      <c r="G79" s="9">
        <v>0.65218200000000004</v>
      </c>
      <c r="I79" s="9">
        <v>1.0072030000000001</v>
      </c>
      <c r="J79" s="9">
        <v>0.99915600000000004</v>
      </c>
      <c r="K79" s="9">
        <v>0.993641</v>
      </c>
      <c r="L79" s="9">
        <v>0.77933600000000003</v>
      </c>
      <c r="M79" s="9">
        <v>0.75666599999999995</v>
      </c>
      <c r="N79" s="9">
        <v>0.73172599999999999</v>
      </c>
    </row>
    <row r="80" spans="1:14" s="7" customFormat="1" ht="16">
      <c r="A80" s="8" t="s">
        <v>197</v>
      </c>
      <c r="B80" s="9">
        <v>1.017185</v>
      </c>
      <c r="C80" s="9">
        <v>0.97485500000000003</v>
      </c>
      <c r="D80" s="9">
        <v>1.00796</v>
      </c>
      <c r="E80" s="9">
        <v>0.415182</v>
      </c>
      <c r="F80" s="9">
        <v>0.43856299999999998</v>
      </c>
      <c r="G80" s="9">
        <v>0.47993400000000003</v>
      </c>
      <c r="I80" s="9">
        <v>0.94294500000000003</v>
      </c>
      <c r="J80" s="9">
        <v>1.026826</v>
      </c>
      <c r="K80" s="9">
        <v>1.0302279999999999</v>
      </c>
      <c r="L80" s="9">
        <v>0.76917400000000002</v>
      </c>
      <c r="M80" s="9">
        <v>0.75541700000000001</v>
      </c>
      <c r="N80" s="9">
        <v>0.77135299999999996</v>
      </c>
    </row>
    <row r="81" spans="1:14" s="7" customFormat="1" ht="16">
      <c r="A81" s="8" t="s">
        <v>198</v>
      </c>
      <c r="B81" s="9">
        <v>0.99366399999999999</v>
      </c>
      <c r="C81" s="9">
        <v>1.028281</v>
      </c>
      <c r="D81" s="9">
        <v>0.97805500000000001</v>
      </c>
      <c r="E81" s="9">
        <v>0.46324100000000001</v>
      </c>
      <c r="F81" s="9">
        <v>0.45149</v>
      </c>
      <c r="G81" s="9">
        <v>0.46531</v>
      </c>
      <c r="I81" s="9">
        <v>1.013228</v>
      </c>
      <c r="J81" s="9">
        <v>0.999525</v>
      </c>
      <c r="K81" s="9">
        <v>0.98724699999999999</v>
      </c>
      <c r="L81" s="9">
        <v>0.66843300000000005</v>
      </c>
      <c r="M81" s="9">
        <v>0.66536899999999999</v>
      </c>
      <c r="N81" s="9">
        <v>0.65427900000000005</v>
      </c>
    </row>
    <row r="82" spans="1:14" s="7" customFormat="1" ht="16">
      <c r="A82" s="8" t="s">
        <v>199</v>
      </c>
      <c r="B82" s="9">
        <v>0.91802499999999998</v>
      </c>
      <c r="C82" s="9">
        <v>1.036419</v>
      </c>
      <c r="D82" s="9">
        <v>1.0455559999999999</v>
      </c>
      <c r="E82" s="9">
        <v>0.52482799999999996</v>
      </c>
      <c r="F82" s="9">
        <v>0.55107300000000004</v>
      </c>
      <c r="G82" s="9">
        <v>0.59121800000000002</v>
      </c>
      <c r="I82" s="9">
        <v>1.0012449999999999</v>
      </c>
      <c r="J82" s="9">
        <v>0.99432699999999996</v>
      </c>
      <c r="K82" s="9">
        <v>1.004429</v>
      </c>
      <c r="L82" s="9">
        <v>0.663435</v>
      </c>
      <c r="M82" s="9">
        <v>0.67671400000000004</v>
      </c>
      <c r="N82" s="9">
        <v>0.67686100000000005</v>
      </c>
    </row>
    <row r="83" spans="1:14" s="7" customFormat="1" ht="16">
      <c r="A83" s="8" t="s">
        <v>200</v>
      </c>
      <c r="B83" s="9">
        <v>1.0057739999999999</v>
      </c>
      <c r="C83" s="9">
        <v>1.000672</v>
      </c>
      <c r="D83" s="9">
        <v>0.99355400000000005</v>
      </c>
      <c r="E83" s="9">
        <v>0.63625500000000001</v>
      </c>
      <c r="F83" s="9">
        <v>0.61051599999999995</v>
      </c>
      <c r="G83" s="9">
        <v>0.60836000000000001</v>
      </c>
      <c r="I83" s="9">
        <v>1.004839</v>
      </c>
      <c r="J83" s="9">
        <v>0.99683500000000003</v>
      </c>
      <c r="K83" s="9">
        <v>0.99832600000000005</v>
      </c>
      <c r="L83" s="9">
        <v>0.720499</v>
      </c>
      <c r="M83" s="9">
        <v>0.72653000000000001</v>
      </c>
      <c r="N83" s="9">
        <v>0.71843500000000005</v>
      </c>
    </row>
    <row r="84" spans="1:14" s="7" customFormat="1" ht="16">
      <c r="A84" s="8" t="s">
        <v>201</v>
      </c>
      <c r="B84" s="9">
        <v>1.029941</v>
      </c>
      <c r="C84" s="9">
        <v>0.989367</v>
      </c>
      <c r="D84" s="9">
        <v>0.98069099999999998</v>
      </c>
      <c r="E84" s="9">
        <v>0.97780400000000001</v>
      </c>
      <c r="F84" s="9">
        <v>0.97346100000000002</v>
      </c>
      <c r="G84" s="9">
        <v>1.008664</v>
      </c>
      <c r="I84" s="9">
        <v>1.0409649999999999</v>
      </c>
      <c r="J84" s="9">
        <v>0.98289899999999997</v>
      </c>
      <c r="K84" s="9">
        <v>0.976136</v>
      </c>
      <c r="L84" s="9">
        <v>0.97307500000000002</v>
      </c>
      <c r="M84" s="9">
        <v>0.96532399999999996</v>
      </c>
      <c r="N84" s="9">
        <v>0.96676799999999996</v>
      </c>
    </row>
    <row r="85" spans="1:14" s="7" customFormat="1"/>
    <row r="86" spans="1:14" s="7" customFormat="1" ht="16">
      <c r="A86" s="8" t="s">
        <v>202</v>
      </c>
      <c r="B86" s="10" t="s">
        <v>97</v>
      </c>
      <c r="I86" s="11" t="s">
        <v>101</v>
      </c>
      <c r="J86" s="9"/>
      <c r="K86" s="9"/>
      <c r="L86" s="9"/>
      <c r="M86" s="9"/>
      <c r="N86" s="9"/>
    </row>
    <row r="87" spans="1:14" s="7" customFormat="1" ht="16">
      <c r="A87" s="8" t="s">
        <v>211</v>
      </c>
      <c r="B87" s="7" t="s">
        <v>204</v>
      </c>
      <c r="C87" s="7" t="s">
        <v>205</v>
      </c>
      <c r="D87" s="7" t="s">
        <v>206</v>
      </c>
      <c r="I87" s="7" t="s">
        <v>204</v>
      </c>
      <c r="J87" s="7" t="s">
        <v>205</v>
      </c>
      <c r="K87" s="7" t="s">
        <v>206</v>
      </c>
    </row>
    <row r="88" spans="1:14" s="7" customFormat="1" ht="16">
      <c r="A88" s="8" t="s">
        <v>195</v>
      </c>
      <c r="B88" s="7">
        <f>E77/B77</f>
        <v>0.98882103588048642</v>
      </c>
      <c r="C88" s="7">
        <f t="shared" ref="C88:D95" si="20">F77/C77</f>
        <v>1.0019089496827194</v>
      </c>
      <c r="D88" s="7">
        <f t="shared" si="20"/>
        <v>0.98788181341614212</v>
      </c>
      <c r="I88" s="7">
        <f>L77/I77</f>
        <v>1.0454484624916613</v>
      </c>
      <c r="J88" s="7">
        <f t="shared" ref="J88:K95" si="21">M77/J77</f>
        <v>1.0022177090591045</v>
      </c>
      <c r="K88" s="7">
        <f t="shared" si="21"/>
        <v>0.99694923785441969</v>
      </c>
    </row>
    <row r="89" spans="1:14" s="7" customFormat="1" ht="16">
      <c r="A89" s="8" t="s">
        <v>147</v>
      </c>
      <c r="B89" s="7">
        <f t="shared" ref="B89:B95" si="22">E78/B78</f>
        <v>0.47685262134897155</v>
      </c>
      <c r="C89" s="7">
        <f t="shared" si="20"/>
        <v>0.42675908389328526</v>
      </c>
      <c r="D89" s="7">
        <f t="shared" si="20"/>
        <v>0.47488339438907551</v>
      </c>
      <c r="I89" s="7">
        <f t="shared" ref="I89:I95" si="23">L78/I78</f>
        <v>0.6530345265310914</v>
      </c>
      <c r="J89" s="7">
        <f t="shared" si="21"/>
        <v>0.65108586812818925</v>
      </c>
      <c r="K89" s="7">
        <f t="shared" si="21"/>
        <v>0.59599025996818844</v>
      </c>
    </row>
    <row r="90" spans="1:14" s="7" customFormat="1" ht="16">
      <c r="A90" s="8" t="s">
        <v>196</v>
      </c>
      <c r="B90" s="7">
        <f t="shared" si="22"/>
        <v>0.5347854359524562</v>
      </c>
      <c r="C90" s="7">
        <f t="shared" si="20"/>
        <v>0.57422684895117893</v>
      </c>
      <c r="D90" s="7">
        <f t="shared" si="20"/>
        <v>0.66702258550489846</v>
      </c>
      <c r="I90" s="7">
        <f t="shared" si="23"/>
        <v>0.77376258807807363</v>
      </c>
      <c r="J90" s="7">
        <f t="shared" si="21"/>
        <v>0.75730516555973237</v>
      </c>
      <c r="K90" s="7">
        <f t="shared" si="21"/>
        <v>0.73640882370997174</v>
      </c>
    </row>
    <row r="91" spans="1:14" s="7" customFormat="1" ht="16">
      <c r="A91" s="8" t="s">
        <v>197</v>
      </c>
      <c r="B91" s="7">
        <f t="shared" si="22"/>
        <v>0.40816763912169368</v>
      </c>
      <c r="C91" s="7">
        <f t="shared" si="20"/>
        <v>0.44987510963168881</v>
      </c>
      <c r="D91" s="7">
        <f t="shared" si="20"/>
        <v>0.47614389459899209</v>
      </c>
      <c r="I91" s="7">
        <f t="shared" si="23"/>
        <v>0.81571459629140619</v>
      </c>
      <c r="J91" s="7">
        <f t="shared" si="21"/>
        <v>0.73568160525736592</v>
      </c>
      <c r="K91" s="7">
        <f t="shared" si="21"/>
        <v>0.74872067154066868</v>
      </c>
    </row>
    <row r="92" spans="1:14" s="7" customFormat="1" ht="16">
      <c r="A92" s="8" t="s">
        <v>198</v>
      </c>
      <c r="B92" s="7">
        <f t="shared" si="22"/>
        <v>0.466194810318176</v>
      </c>
      <c r="C92" s="7">
        <f t="shared" si="20"/>
        <v>0.43907258813495531</v>
      </c>
      <c r="D92" s="7">
        <f t="shared" si="20"/>
        <v>0.47575034123847842</v>
      </c>
      <c r="I92" s="7">
        <f t="shared" si="23"/>
        <v>0.65970640369196276</v>
      </c>
      <c r="J92" s="7">
        <f t="shared" si="21"/>
        <v>0.66568520047022339</v>
      </c>
      <c r="K92" s="7">
        <f t="shared" si="21"/>
        <v>0.66273080596851652</v>
      </c>
    </row>
    <row r="93" spans="1:14" s="7" customFormat="1" ht="16">
      <c r="A93" s="8" t="s">
        <v>199</v>
      </c>
      <c r="B93" s="7">
        <f t="shared" si="22"/>
        <v>0.57169249203453065</v>
      </c>
      <c r="C93" s="7">
        <f t="shared" si="20"/>
        <v>0.53170870082466648</v>
      </c>
      <c r="D93" s="7">
        <f t="shared" si="20"/>
        <v>0.56545799555451837</v>
      </c>
      <c r="I93" s="7">
        <f t="shared" si="23"/>
        <v>0.6626100504871435</v>
      </c>
      <c r="J93" s="7">
        <f t="shared" si="21"/>
        <v>0.68057490141573151</v>
      </c>
      <c r="K93" s="7">
        <f t="shared" si="21"/>
        <v>0.67387640141811922</v>
      </c>
    </row>
    <row r="94" spans="1:14" s="7" customFormat="1" ht="16">
      <c r="A94" s="8" t="s">
        <v>200</v>
      </c>
      <c r="B94" s="7">
        <f t="shared" si="22"/>
        <v>0.63260235400795806</v>
      </c>
      <c r="C94" s="7">
        <f t="shared" si="20"/>
        <v>0.61010600876211185</v>
      </c>
      <c r="D94" s="7">
        <f t="shared" si="20"/>
        <v>0.61230693047383433</v>
      </c>
      <c r="I94" s="7">
        <f t="shared" si="23"/>
        <v>0.71702929524033199</v>
      </c>
      <c r="J94" s="7">
        <f t="shared" si="21"/>
        <v>0.72883676837189704</v>
      </c>
      <c r="K94" s="7">
        <f t="shared" si="21"/>
        <v>0.71963967681899499</v>
      </c>
    </row>
    <row r="95" spans="1:14" s="7" customFormat="1" ht="16">
      <c r="A95" s="8" t="s">
        <v>201</v>
      </c>
      <c r="B95" s="7">
        <f t="shared" si="22"/>
        <v>0.94937865372870878</v>
      </c>
      <c r="C95" s="7">
        <f t="shared" si="20"/>
        <v>0.98392305383138923</v>
      </c>
      <c r="D95" s="7">
        <f t="shared" si="20"/>
        <v>1.028523765385835</v>
      </c>
      <c r="I95" s="7">
        <f t="shared" si="23"/>
        <v>0.93478166893219283</v>
      </c>
      <c r="J95" s="7">
        <f t="shared" si="21"/>
        <v>0.98211922079481206</v>
      </c>
      <c r="K95" s="7">
        <f t="shared" si="21"/>
        <v>0.99040297663440335</v>
      </c>
    </row>
    <row r="96" spans="1:14" s="7" customFormat="1"/>
    <row r="97" spans="1:11" s="7" customFormat="1"/>
    <row r="98" spans="1:11" s="7" customFormat="1">
      <c r="B98" s="7" t="s">
        <v>207</v>
      </c>
      <c r="C98" s="7" t="s">
        <v>208</v>
      </c>
      <c r="D98" s="7" t="s">
        <v>209</v>
      </c>
      <c r="I98" s="7" t="s">
        <v>207</v>
      </c>
      <c r="J98" s="7" t="s">
        <v>208</v>
      </c>
      <c r="K98" s="7" t="s">
        <v>209</v>
      </c>
    </row>
    <row r="99" spans="1:11" s="7" customFormat="1" ht="16">
      <c r="A99" s="8" t="s">
        <v>195</v>
      </c>
      <c r="B99" s="7">
        <f>AVERAGE(B88:D88)</f>
        <v>0.99287059965978264</v>
      </c>
      <c r="C99" s="7">
        <f>TTEST(B77:D77,E77:G77,2,1)</f>
        <v>0.25440017383259605</v>
      </c>
      <c r="D99" s="7">
        <f>-LOG(B99,2)</f>
        <v>1.0322390622021145E-2</v>
      </c>
      <c r="I99" s="7">
        <f>AVERAGE(I88:K88)</f>
        <v>1.0148718031350619</v>
      </c>
      <c r="J99" s="7">
        <f>TTEST(I77:K77,L77:N77,2,1)</f>
        <v>0.43555185790695672</v>
      </c>
      <c r="K99" s="7">
        <f>-LOG(I99,2)</f>
        <v>-2.1297500157219085E-2</v>
      </c>
    </row>
    <row r="100" spans="1:11" s="7" customFormat="1" ht="16">
      <c r="A100" s="8" t="s">
        <v>147</v>
      </c>
      <c r="B100" s="7">
        <f t="shared" ref="B100:B106" si="24">AVERAGE(B89:D89)</f>
        <v>0.45949836654377746</v>
      </c>
      <c r="C100" s="7">
        <f t="shared" ref="C100:C106" si="25">TTEST(B78:D78,E78:G78,2,1)</f>
        <v>1.4661984155957483E-3</v>
      </c>
      <c r="D100" s="7">
        <f t="shared" ref="D100:D106" si="26">-LOG(B100,2)</f>
        <v>1.1218683619549468</v>
      </c>
      <c r="I100" s="7">
        <f t="shared" ref="I100:I106" si="27">AVERAGE(I89:K89)</f>
        <v>0.63337021820915629</v>
      </c>
      <c r="J100" s="7">
        <f t="shared" ref="J100:J106" si="28">TTEST(I78:K78,L78:N78,2,1)</f>
        <v>2.4392125842237979E-3</v>
      </c>
      <c r="K100" s="7">
        <f t="shared" ref="K100:K106" si="29">-LOG(I100,2)</f>
        <v>0.65887906309451394</v>
      </c>
    </row>
    <row r="101" spans="1:11" s="7" customFormat="1" ht="16">
      <c r="A101" s="8" t="s">
        <v>196</v>
      </c>
      <c r="B101" s="7">
        <f t="shared" si="24"/>
        <v>0.59201162346951131</v>
      </c>
      <c r="C101" s="7">
        <f t="shared" si="25"/>
        <v>1.0948950310820178E-2</v>
      </c>
      <c r="D101" s="7">
        <f t="shared" si="26"/>
        <v>0.75630259309192183</v>
      </c>
      <c r="I101" s="7">
        <f t="shared" si="27"/>
        <v>0.75582552578259266</v>
      </c>
      <c r="J101" s="7">
        <f t="shared" si="28"/>
        <v>1.6282008437752613E-3</v>
      </c>
      <c r="K101" s="7">
        <f t="shared" si="29"/>
        <v>0.4038748526878595</v>
      </c>
    </row>
    <row r="102" spans="1:11" s="7" customFormat="1" ht="16">
      <c r="A102" s="8" t="s">
        <v>197</v>
      </c>
      <c r="B102" s="7">
        <f t="shared" si="24"/>
        <v>0.44472888111745817</v>
      </c>
      <c r="C102" s="7">
        <f t="shared" si="25"/>
        <v>1.7706171615838805E-3</v>
      </c>
      <c r="D102" s="7">
        <f t="shared" si="26"/>
        <v>1.1690019971645094</v>
      </c>
      <c r="I102" s="7">
        <f t="shared" si="27"/>
        <v>0.76670562436314693</v>
      </c>
      <c r="J102" s="7">
        <f t="shared" si="28"/>
        <v>1.6654585495069672E-2</v>
      </c>
      <c r="K102" s="7">
        <f t="shared" si="29"/>
        <v>0.38325533175031817</v>
      </c>
    </row>
    <row r="103" spans="1:11" s="7" customFormat="1" ht="16">
      <c r="A103" s="8" t="s">
        <v>198</v>
      </c>
      <c r="B103" s="7">
        <f t="shared" si="24"/>
        <v>0.46033924656386987</v>
      </c>
      <c r="C103" s="7">
        <f t="shared" si="25"/>
        <v>1.2483682508901584E-3</v>
      </c>
      <c r="D103" s="7">
        <f t="shared" si="26"/>
        <v>1.1192306490464554</v>
      </c>
      <c r="I103" s="7">
        <f t="shared" si="27"/>
        <v>0.66270747004356767</v>
      </c>
      <c r="J103" s="7">
        <f t="shared" si="28"/>
        <v>1.2423590136401705E-4</v>
      </c>
      <c r="K103" s="7">
        <f t="shared" si="29"/>
        <v>0.59355591331205437</v>
      </c>
    </row>
    <row r="104" spans="1:11" s="7" customFormat="1" ht="16">
      <c r="A104" s="8" t="s">
        <v>199</v>
      </c>
      <c r="B104" s="7">
        <f t="shared" si="24"/>
        <v>0.5562863961379052</v>
      </c>
      <c r="C104" s="7">
        <f t="shared" si="25"/>
        <v>3.6919839573389722E-3</v>
      </c>
      <c r="D104" s="7">
        <f t="shared" si="26"/>
        <v>0.84610026965599605</v>
      </c>
      <c r="I104" s="7">
        <f t="shared" si="27"/>
        <v>0.67235378444033145</v>
      </c>
      <c r="J104" s="7">
        <f t="shared" si="28"/>
        <v>3.1648922545464517E-4</v>
      </c>
      <c r="K104" s="7">
        <f t="shared" si="29"/>
        <v>0.57270753338617075</v>
      </c>
    </row>
    <row r="105" spans="1:11" s="7" customFormat="1" ht="16">
      <c r="A105" s="8" t="s">
        <v>200</v>
      </c>
      <c r="B105" s="7">
        <f t="shared" si="24"/>
        <v>0.61833843108130138</v>
      </c>
      <c r="C105" s="7">
        <f t="shared" si="25"/>
        <v>2.6547734755230548E-4</v>
      </c>
      <c r="D105" s="7">
        <f t="shared" si="26"/>
        <v>0.69353141986095868</v>
      </c>
      <c r="I105" s="7">
        <f t="shared" si="27"/>
        <v>0.721835246810408</v>
      </c>
      <c r="J105" s="7">
        <f t="shared" si="28"/>
        <v>2.2152596084544583E-4</v>
      </c>
      <c r="K105" s="7">
        <f t="shared" si="29"/>
        <v>0.47025850394223567</v>
      </c>
    </row>
    <row r="106" spans="1:11" s="7" customFormat="1" ht="16">
      <c r="A106" s="8" t="s">
        <v>201</v>
      </c>
      <c r="B106" s="7">
        <f t="shared" si="24"/>
        <v>0.98727515764864437</v>
      </c>
      <c r="C106" s="7">
        <f t="shared" si="25"/>
        <v>0.62240548585110522</v>
      </c>
      <c r="D106" s="7">
        <f t="shared" si="26"/>
        <v>1.8475869119940234E-2</v>
      </c>
      <c r="I106" s="7">
        <f t="shared" si="27"/>
        <v>0.96910128878713608</v>
      </c>
      <c r="J106" s="7">
        <f t="shared" si="28"/>
        <v>0.22613216921128076</v>
      </c>
      <c r="K106" s="7">
        <f t="shared" si="29"/>
        <v>4.528063338109601E-2</v>
      </c>
    </row>
  </sheetData>
  <mergeCells count="3">
    <mergeCell ref="A3:N3"/>
    <mergeCell ref="A38:N38"/>
    <mergeCell ref="A74:N74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43DF-F928-4A7D-8993-3B3FE4049DA2}">
  <dimension ref="A1"/>
  <sheetViews>
    <sheetView topLeftCell="A4" workbookViewId="0">
      <selection activeCell="F42" sqref="F42"/>
    </sheetView>
  </sheetViews>
  <sheetFormatPr baseColWidth="10" defaultColWidth="8.83203125" defaultRowHeight="15"/>
  <cols>
    <col min="1" max="1" width="9.83203125" bestFit="1" customWidth="1"/>
  </cols>
  <sheetData>
    <row r="1" spans="1:1">
      <c r="A1" s="6" t="s">
        <v>212</v>
      </c>
    </row>
  </sheetData>
  <phoneticPr fontId="1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3D19-492B-4C9B-8DFA-DFCCA8E4E508}">
  <dimension ref="A1:G26"/>
  <sheetViews>
    <sheetView workbookViewId="0">
      <selection activeCell="D15" sqref="D15"/>
    </sheetView>
  </sheetViews>
  <sheetFormatPr baseColWidth="10" defaultColWidth="8.83203125" defaultRowHeight="15"/>
  <cols>
    <col min="1" max="1" width="9.5" bestFit="1" customWidth="1"/>
    <col min="3" max="3" width="10.83203125" bestFit="1" customWidth="1"/>
    <col min="4" max="4" width="9.83203125" bestFit="1" customWidth="1"/>
    <col min="5" max="5" width="10" bestFit="1" customWidth="1"/>
    <col min="6" max="6" width="21.5" bestFit="1" customWidth="1"/>
    <col min="7" max="7" width="12.5" bestFit="1" customWidth="1"/>
    <col min="8" max="8" width="10.83203125" bestFit="1" customWidth="1"/>
    <col min="9" max="9" width="9.83203125" bestFit="1" customWidth="1"/>
    <col min="10" max="10" width="10" bestFit="1" customWidth="1"/>
    <col min="11" max="11" width="12" bestFit="1" customWidth="1"/>
    <col min="12" max="12" width="9.33203125" bestFit="1" customWidth="1"/>
    <col min="13" max="13" width="9.83203125" bestFit="1" customWidth="1"/>
    <col min="14" max="14" width="12.5" bestFit="1" customWidth="1"/>
  </cols>
  <sheetData>
    <row r="1" spans="1:7">
      <c r="A1" s="6" t="s">
        <v>213</v>
      </c>
    </row>
    <row r="3" spans="1:7">
      <c r="D3" s="47" t="s">
        <v>115</v>
      </c>
      <c r="E3" s="47"/>
      <c r="F3" s="47"/>
      <c r="G3" s="47"/>
    </row>
    <row r="4" spans="1:7">
      <c r="C4" s="3" t="s">
        <v>97</v>
      </c>
      <c r="D4" s="4" t="s">
        <v>98</v>
      </c>
      <c r="E4" s="4" t="s">
        <v>214</v>
      </c>
      <c r="F4" s="4" t="s">
        <v>140</v>
      </c>
      <c r="G4" s="4" t="s">
        <v>215</v>
      </c>
    </row>
    <row r="5" spans="1:7">
      <c r="C5" t="s">
        <v>3</v>
      </c>
      <c r="D5" s="2">
        <v>3</v>
      </c>
      <c r="E5" s="2">
        <v>2.7</v>
      </c>
      <c r="F5" s="2">
        <v>21.6</v>
      </c>
      <c r="G5" s="2">
        <v>43</v>
      </c>
    </row>
    <row r="6" spans="1:7">
      <c r="C6" t="s">
        <v>4</v>
      </c>
      <c r="D6" s="2">
        <v>2.5</v>
      </c>
      <c r="E6" s="2">
        <v>2.5</v>
      </c>
      <c r="F6" s="2">
        <v>21.2</v>
      </c>
      <c r="G6" s="2">
        <v>42.8</v>
      </c>
    </row>
    <row r="7" spans="1:7">
      <c r="C7" t="s">
        <v>5</v>
      </c>
      <c r="D7" s="2">
        <v>2.4</v>
      </c>
      <c r="E7" s="2">
        <v>2.2999999999999998</v>
      </c>
      <c r="F7" s="2">
        <v>21.9</v>
      </c>
      <c r="G7" s="2">
        <v>44.2</v>
      </c>
    </row>
    <row r="10" spans="1:7">
      <c r="C10" s="3" t="s">
        <v>101</v>
      </c>
      <c r="D10" s="4" t="s">
        <v>98</v>
      </c>
      <c r="E10" s="4" t="s">
        <v>214</v>
      </c>
      <c r="F10" s="4" t="s">
        <v>140</v>
      </c>
      <c r="G10" s="4" t="s">
        <v>215</v>
      </c>
    </row>
    <row r="11" spans="1:7">
      <c r="C11" t="s">
        <v>3</v>
      </c>
      <c r="D11" s="2">
        <v>4.5999999999999996</v>
      </c>
      <c r="E11" s="2">
        <v>6.6</v>
      </c>
      <c r="F11" s="2">
        <v>23.8</v>
      </c>
      <c r="G11" s="2">
        <v>31.7</v>
      </c>
    </row>
    <row r="12" spans="1:7">
      <c r="C12" t="s">
        <v>4</v>
      </c>
      <c r="D12" s="2">
        <v>5</v>
      </c>
      <c r="E12" s="2">
        <v>6.8</v>
      </c>
      <c r="F12" s="2">
        <v>25.1</v>
      </c>
      <c r="G12" s="2">
        <v>33.1</v>
      </c>
    </row>
    <row r="13" spans="1:7">
      <c r="C13" t="s">
        <v>5</v>
      </c>
      <c r="D13" s="2">
        <v>4.9000000000000004</v>
      </c>
      <c r="E13" s="2">
        <v>6.6</v>
      </c>
      <c r="F13" s="2">
        <v>25.1</v>
      </c>
      <c r="G13" s="2">
        <v>32.6</v>
      </c>
    </row>
    <row r="16" spans="1:7">
      <c r="D16" s="47" t="s">
        <v>116</v>
      </c>
      <c r="E16" s="47"/>
      <c r="F16" s="47"/>
      <c r="G16" s="47"/>
    </row>
    <row r="17" spans="3:7">
      <c r="C17" s="3" t="s">
        <v>97</v>
      </c>
      <c r="D17" s="4" t="s">
        <v>98</v>
      </c>
      <c r="E17" s="4" t="s">
        <v>214</v>
      </c>
      <c r="F17" s="4" t="s">
        <v>140</v>
      </c>
      <c r="G17" s="4" t="s">
        <v>215</v>
      </c>
    </row>
    <row r="18" spans="3:7">
      <c r="C18" t="s">
        <v>3</v>
      </c>
      <c r="D18" s="2">
        <v>1.004127</v>
      </c>
      <c r="E18" s="2">
        <v>1.0059260000000001</v>
      </c>
      <c r="F18" s="2">
        <v>0.88992899999999997</v>
      </c>
      <c r="G18" s="2">
        <v>0.61217699999999997</v>
      </c>
    </row>
    <row r="19" spans="3:7">
      <c r="C19" t="s">
        <v>4</v>
      </c>
      <c r="D19" s="2">
        <v>0.99805600000000005</v>
      </c>
      <c r="E19" s="2">
        <v>1.0395479999999999</v>
      </c>
      <c r="F19" s="2">
        <v>0.88066900000000004</v>
      </c>
      <c r="G19" s="2">
        <v>0.61740499999999998</v>
      </c>
    </row>
    <row r="20" spans="3:7">
      <c r="C20" t="s">
        <v>5</v>
      </c>
      <c r="D20" s="2">
        <v>0.99781699999999995</v>
      </c>
      <c r="E20" s="2">
        <v>1.0002040000000001</v>
      </c>
      <c r="F20" s="2">
        <v>0.86689300000000002</v>
      </c>
      <c r="G20" s="2">
        <v>0.62687000000000004</v>
      </c>
    </row>
    <row r="23" spans="3:7">
      <c r="C23" s="3" t="s">
        <v>101</v>
      </c>
      <c r="D23" s="4" t="s">
        <v>98</v>
      </c>
      <c r="E23" s="4" t="s">
        <v>214</v>
      </c>
      <c r="F23" s="4" t="s">
        <v>140</v>
      </c>
      <c r="G23" s="4" t="s">
        <v>215</v>
      </c>
    </row>
    <row r="24" spans="3:7">
      <c r="C24" t="s">
        <v>3</v>
      </c>
      <c r="D24" s="2">
        <v>0.98136800000000002</v>
      </c>
      <c r="E24" s="2">
        <v>1.036583</v>
      </c>
      <c r="F24" s="2">
        <v>0.83328400000000002</v>
      </c>
      <c r="G24" s="2">
        <v>0.69273099999999999</v>
      </c>
    </row>
    <row r="25" spans="3:7">
      <c r="C25" t="s">
        <v>4</v>
      </c>
      <c r="D25" s="2">
        <v>1.026953</v>
      </c>
      <c r="E25" s="2">
        <v>1.0702529999999999</v>
      </c>
      <c r="F25" s="2">
        <v>0.83966799999999997</v>
      </c>
      <c r="G25" s="2">
        <v>0.70583300000000004</v>
      </c>
    </row>
    <row r="26" spans="3:7">
      <c r="C26" t="s">
        <v>5</v>
      </c>
      <c r="D26" s="2">
        <v>0.99167899999999998</v>
      </c>
      <c r="E26" s="2">
        <v>1.0179339999999999</v>
      </c>
      <c r="F26" s="2">
        <v>0.80307899999999999</v>
      </c>
      <c r="G26" s="2">
        <v>0.688608</v>
      </c>
    </row>
  </sheetData>
  <mergeCells count="2">
    <mergeCell ref="D16:G16"/>
    <mergeCell ref="D3:G3"/>
  </mergeCells>
  <phoneticPr fontId="1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FBFC2-DBD9-490F-BAC9-BA806167E47A}">
  <dimension ref="A1:G26"/>
  <sheetViews>
    <sheetView workbookViewId="0">
      <selection activeCell="G28" sqref="G28"/>
    </sheetView>
  </sheetViews>
  <sheetFormatPr baseColWidth="10" defaultColWidth="8.83203125" defaultRowHeight="15"/>
  <cols>
    <col min="1" max="1" width="9.83203125" bestFit="1" customWidth="1"/>
    <col min="3" max="3" width="10.83203125" bestFit="1" customWidth="1"/>
    <col min="4" max="4" width="8.5" bestFit="1" customWidth="1"/>
    <col min="5" max="5" width="10.83203125" bestFit="1" customWidth="1"/>
    <col min="6" max="6" width="9.83203125" bestFit="1" customWidth="1"/>
    <col min="7" max="7" width="18" bestFit="1" customWidth="1"/>
  </cols>
  <sheetData>
    <row r="1" spans="1:7">
      <c r="A1" s="6" t="s">
        <v>216</v>
      </c>
    </row>
    <row r="3" spans="1:7">
      <c r="D3" s="47" t="s">
        <v>115</v>
      </c>
      <c r="E3" s="47"/>
      <c r="F3" s="47"/>
      <c r="G3" s="47"/>
    </row>
    <row r="4" spans="1:7">
      <c r="C4" s="3" t="s">
        <v>97</v>
      </c>
      <c r="D4" s="12" t="s">
        <v>217</v>
      </c>
      <c r="E4" s="12" t="s">
        <v>218</v>
      </c>
      <c r="F4" s="12" t="s">
        <v>219</v>
      </c>
      <c r="G4" s="12" t="s">
        <v>220</v>
      </c>
    </row>
    <row r="5" spans="1:7">
      <c r="C5" t="s">
        <v>3</v>
      </c>
      <c r="D5" s="2">
        <v>2.56</v>
      </c>
      <c r="E5" s="2">
        <v>5.34</v>
      </c>
      <c r="F5" s="2">
        <v>18.18</v>
      </c>
      <c r="G5" s="2">
        <v>47.66</v>
      </c>
    </row>
    <row r="6" spans="1:7">
      <c r="C6" t="s">
        <v>4</v>
      </c>
      <c r="D6" s="2">
        <v>2.86</v>
      </c>
      <c r="E6" s="2">
        <v>5.45</v>
      </c>
      <c r="F6" s="2">
        <v>20.100000000000001</v>
      </c>
      <c r="G6" s="2">
        <v>49.11</v>
      </c>
    </row>
    <row r="7" spans="1:7">
      <c r="C7" t="s">
        <v>5</v>
      </c>
      <c r="D7" s="2">
        <v>2.57</v>
      </c>
      <c r="E7" s="2">
        <v>6.05</v>
      </c>
      <c r="F7" s="2">
        <v>20.07</v>
      </c>
      <c r="G7" s="2">
        <v>50.25</v>
      </c>
    </row>
    <row r="10" spans="1:7">
      <c r="C10" s="3" t="s">
        <v>101</v>
      </c>
      <c r="D10" s="12" t="s">
        <v>217</v>
      </c>
      <c r="E10" s="12" t="s">
        <v>218</v>
      </c>
      <c r="F10" s="12" t="s">
        <v>219</v>
      </c>
      <c r="G10" s="12" t="s">
        <v>220</v>
      </c>
    </row>
    <row r="11" spans="1:7">
      <c r="C11" t="s">
        <v>3</v>
      </c>
      <c r="D11" s="2">
        <v>3.42</v>
      </c>
      <c r="E11" s="2">
        <v>9.27</v>
      </c>
      <c r="F11" s="2">
        <v>19.350000000000001</v>
      </c>
      <c r="G11" s="2">
        <v>57.65</v>
      </c>
    </row>
    <row r="12" spans="1:7">
      <c r="C12" t="s">
        <v>4</v>
      </c>
      <c r="D12" s="2">
        <v>3.77</v>
      </c>
      <c r="E12" s="2">
        <v>9.31</v>
      </c>
      <c r="F12" s="2">
        <v>18.71</v>
      </c>
      <c r="G12" s="2">
        <v>58.31</v>
      </c>
    </row>
    <row r="13" spans="1:7">
      <c r="C13" t="s">
        <v>5</v>
      </c>
      <c r="D13" s="2">
        <v>3.6</v>
      </c>
      <c r="E13" s="2">
        <v>9.24</v>
      </c>
      <c r="F13" s="2">
        <v>18.8</v>
      </c>
      <c r="G13" s="2">
        <v>57.49</v>
      </c>
    </row>
    <row r="16" spans="1:7">
      <c r="D16" s="47" t="s">
        <v>116</v>
      </c>
      <c r="E16" s="47"/>
      <c r="F16" s="47"/>
      <c r="G16" s="47"/>
    </row>
    <row r="17" spans="3:7">
      <c r="C17" s="3" t="s">
        <v>97</v>
      </c>
      <c r="D17" s="12" t="s">
        <v>217</v>
      </c>
      <c r="E17" s="12" t="s">
        <v>218</v>
      </c>
      <c r="F17" s="12" t="s">
        <v>219</v>
      </c>
      <c r="G17" s="12" t="s">
        <v>220</v>
      </c>
    </row>
    <row r="18" spans="3:7">
      <c r="C18" t="s">
        <v>3</v>
      </c>
      <c r="D18" s="2">
        <v>0.99823567800000002</v>
      </c>
      <c r="E18" s="2">
        <v>0.82999500000000004</v>
      </c>
      <c r="F18" s="2">
        <v>0.75298200000000004</v>
      </c>
      <c r="G18" s="2">
        <v>0.25655600000000001</v>
      </c>
    </row>
    <row r="19" spans="3:7">
      <c r="C19" t="s">
        <v>4</v>
      </c>
      <c r="D19" s="2">
        <v>0.99011332500000004</v>
      </c>
      <c r="E19" s="2">
        <v>0.86088699999999996</v>
      </c>
      <c r="F19" s="2">
        <v>0.77967900000000001</v>
      </c>
      <c r="G19" s="2">
        <v>0.27111299999999999</v>
      </c>
    </row>
    <row r="20" spans="3:7">
      <c r="C20" t="s">
        <v>5</v>
      </c>
      <c r="D20" s="2">
        <v>1.0116509979999999</v>
      </c>
      <c r="E20" s="2">
        <v>0.88116300000000003</v>
      </c>
      <c r="F20" s="2">
        <v>0.74932399999999999</v>
      </c>
      <c r="G20" s="2">
        <v>0.26421499999999998</v>
      </c>
    </row>
    <row r="23" spans="3:7">
      <c r="C23" s="3" t="s">
        <v>101</v>
      </c>
      <c r="D23" s="12" t="s">
        <v>217</v>
      </c>
      <c r="E23" s="12" t="s">
        <v>218</v>
      </c>
      <c r="F23" s="12" t="s">
        <v>219</v>
      </c>
      <c r="G23" s="12" t="s">
        <v>220</v>
      </c>
    </row>
    <row r="24" spans="3:7">
      <c r="C24" t="s">
        <v>3</v>
      </c>
      <c r="D24" s="2">
        <v>1.003483522</v>
      </c>
      <c r="E24" s="2">
        <v>0.86626999999999998</v>
      </c>
      <c r="F24" s="2">
        <v>0.79915700000000001</v>
      </c>
      <c r="G24" s="2">
        <v>0.27942</v>
      </c>
    </row>
    <row r="25" spans="3:7">
      <c r="C25" t="s">
        <v>4</v>
      </c>
      <c r="D25" s="2">
        <v>1.000220587</v>
      </c>
      <c r="E25" s="2">
        <v>0.87215399999999998</v>
      </c>
      <c r="F25" s="2">
        <v>0.84215200000000001</v>
      </c>
      <c r="G25" s="2">
        <v>0.27632699999999999</v>
      </c>
    </row>
    <row r="26" spans="3:7">
      <c r="C26" t="s">
        <v>5</v>
      </c>
      <c r="D26" s="2">
        <v>0.99629589200000002</v>
      </c>
      <c r="E26" s="2">
        <v>0.81283099999999997</v>
      </c>
      <c r="F26" s="2">
        <v>0.81080700000000006</v>
      </c>
      <c r="G26" s="2">
        <v>0.27632699999999999</v>
      </c>
    </row>
  </sheetData>
  <mergeCells count="2">
    <mergeCell ref="D16:G16"/>
    <mergeCell ref="D3:G3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F0C0-ED33-4764-8DD1-8AF39207AC4D}">
  <dimension ref="A1:G26"/>
  <sheetViews>
    <sheetView workbookViewId="0">
      <selection activeCell="H28" sqref="H28"/>
    </sheetView>
  </sheetViews>
  <sheetFormatPr baseColWidth="10" defaultColWidth="8.83203125" defaultRowHeight="15"/>
  <cols>
    <col min="1" max="1" width="9.5" bestFit="1" customWidth="1"/>
    <col min="3" max="3" width="10.83203125" bestFit="1" customWidth="1"/>
    <col min="4" max="4" width="11.33203125" bestFit="1" customWidth="1"/>
    <col min="5" max="5" width="10.83203125" bestFit="1" customWidth="1"/>
    <col min="6" max="6" width="8.5" bestFit="1" customWidth="1"/>
    <col min="7" max="7" width="18" bestFit="1" customWidth="1"/>
  </cols>
  <sheetData>
    <row r="1" spans="1:7">
      <c r="A1" s="6" t="s">
        <v>221</v>
      </c>
    </row>
    <row r="3" spans="1:7">
      <c r="D3" s="47" t="s">
        <v>115</v>
      </c>
      <c r="E3" s="47"/>
      <c r="F3" s="47"/>
      <c r="G3" s="47"/>
    </row>
    <row r="4" spans="1:7">
      <c r="C4" s="3" t="s">
        <v>97</v>
      </c>
      <c r="D4" s="12" t="s">
        <v>217</v>
      </c>
      <c r="E4" s="12" t="s">
        <v>222</v>
      </c>
      <c r="F4" s="12" t="s">
        <v>219</v>
      </c>
      <c r="G4" s="12" t="s">
        <v>223</v>
      </c>
    </row>
    <row r="5" spans="1:7">
      <c r="C5" t="s">
        <v>3</v>
      </c>
      <c r="D5" s="2">
        <v>2.27</v>
      </c>
      <c r="E5" s="2">
        <v>7.18</v>
      </c>
      <c r="F5" s="2">
        <v>20.68</v>
      </c>
      <c r="G5" s="2">
        <v>40.61</v>
      </c>
    </row>
    <row r="6" spans="1:7">
      <c r="C6" t="s">
        <v>4</v>
      </c>
      <c r="D6" s="2">
        <v>2</v>
      </c>
      <c r="E6" s="2">
        <v>7.27</v>
      </c>
      <c r="F6" s="2">
        <v>21.59</v>
      </c>
      <c r="G6" s="2">
        <v>41.92</v>
      </c>
    </row>
    <row r="7" spans="1:7">
      <c r="C7" t="s">
        <v>5</v>
      </c>
      <c r="D7" s="2">
        <v>2.12</v>
      </c>
      <c r="E7" s="2">
        <v>7.04</v>
      </c>
      <c r="F7" s="2">
        <v>21.45</v>
      </c>
      <c r="G7" s="2">
        <v>41.32</v>
      </c>
    </row>
    <row r="10" spans="1:7">
      <c r="C10" s="3" t="s">
        <v>101</v>
      </c>
      <c r="D10" s="12" t="s">
        <v>217</v>
      </c>
      <c r="E10" s="12" t="s">
        <v>222</v>
      </c>
      <c r="F10" s="12" t="s">
        <v>219</v>
      </c>
      <c r="G10" s="12" t="s">
        <v>223</v>
      </c>
    </row>
    <row r="11" spans="1:7">
      <c r="C11" t="s">
        <v>3</v>
      </c>
      <c r="D11" s="2">
        <v>6.07</v>
      </c>
      <c r="E11" s="2">
        <v>5.81</v>
      </c>
      <c r="F11" s="2">
        <v>15.9</v>
      </c>
      <c r="G11" s="2">
        <v>46.58</v>
      </c>
    </row>
    <row r="12" spans="1:7">
      <c r="C12" t="s">
        <v>4</v>
      </c>
      <c r="D12" s="2">
        <v>6.43</v>
      </c>
      <c r="E12" s="2">
        <v>6.13</v>
      </c>
      <c r="F12" s="2">
        <v>16.989999999999998</v>
      </c>
      <c r="G12" s="2">
        <v>47.08</v>
      </c>
    </row>
    <row r="13" spans="1:7">
      <c r="C13" t="s">
        <v>5</v>
      </c>
      <c r="D13" s="2">
        <v>5.76</v>
      </c>
      <c r="E13" s="2">
        <v>5.98</v>
      </c>
      <c r="F13" s="2">
        <v>17.649999999999999</v>
      </c>
      <c r="G13" s="2">
        <v>45.256999999999998</v>
      </c>
    </row>
    <row r="16" spans="1:7">
      <c r="D16" s="47" t="s">
        <v>116</v>
      </c>
      <c r="E16" s="47"/>
      <c r="F16" s="47"/>
      <c r="G16" s="47"/>
    </row>
    <row r="17" spans="3:7">
      <c r="C17" s="3" t="s">
        <v>97</v>
      </c>
      <c r="D17" s="12" t="s">
        <v>217</v>
      </c>
      <c r="E17" s="12" t="s">
        <v>222</v>
      </c>
      <c r="F17" s="12" t="s">
        <v>219</v>
      </c>
      <c r="G17" s="12" t="s">
        <v>223</v>
      </c>
    </row>
    <row r="18" spans="3:7">
      <c r="C18" t="s">
        <v>3</v>
      </c>
      <c r="D18" s="2">
        <v>0.98188500000000001</v>
      </c>
      <c r="E18" s="2">
        <v>0.84570100000000004</v>
      </c>
      <c r="F18" s="2">
        <v>0.81703099999999995</v>
      </c>
      <c r="G18" s="2">
        <v>0.550543</v>
      </c>
    </row>
    <row r="19" spans="3:7">
      <c r="C19" t="s">
        <v>4</v>
      </c>
      <c r="D19" s="2">
        <v>1.03511</v>
      </c>
      <c r="E19" s="2">
        <v>0.84712299999999996</v>
      </c>
      <c r="F19" s="2">
        <v>0.81633299999999998</v>
      </c>
      <c r="G19" s="2">
        <v>0.54820999999999998</v>
      </c>
    </row>
    <row r="20" spans="3:7">
      <c r="C20" t="s">
        <v>5</v>
      </c>
      <c r="D20" s="2">
        <v>0.98300399999999999</v>
      </c>
      <c r="E20" s="2">
        <v>0.84630799999999995</v>
      </c>
      <c r="F20" s="2">
        <v>0.80624600000000002</v>
      </c>
      <c r="G20" s="2">
        <v>0.53471500000000005</v>
      </c>
    </row>
    <row r="23" spans="3:7">
      <c r="C23" s="3" t="s">
        <v>101</v>
      </c>
      <c r="D23" s="12" t="s">
        <v>217</v>
      </c>
      <c r="E23" s="12" t="s">
        <v>222</v>
      </c>
      <c r="F23" s="12" t="s">
        <v>219</v>
      </c>
      <c r="G23" s="12" t="s">
        <v>223</v>
      </c>
    </row>
    <row r="24" spans="3:7">
      <c r="C24" t="s">
        <v>3</v>
      </c>
      <c r="D24" s="2">
        <v>1.029058</v>
      </c>
      <c r="E24" s="2">
        <v>0.89358300000000002</v>
      </c>
      <c r="F24" s="2">
        <v>0.76657900000000001</v>
      </c>
      <c r="G24" s="2">
        <v>0.493699</v>
      </c>
    </row>
    <row r="25" spans="3:7">
      <c r="C25" t="s">
        <v>4</v>
      </c>
      <c r="D25" s="2">
        <v>0.992676</v>
      </c>
      <c r="E25" s="2">
        <v>0.90337000000000001</v>
      </c>
      <c r="F25" s="2">
        <v>0.77996100000000002</v>
      </c>
      <c r="G25" s="2">
        <v>0.494365</v>
      </c>
    </row>
    <row r="26" spans="3:7">
      <c r="C26" t="s">
        <v>5</v>
      </c>
      <c r="D26" s="2">
        <v>0.97826599999999997</v>
      </c>
      <c r="E26" s="2">
        <v>0.91610800000000003</v>
      </c>
      <c r="F26" s="2">
        <v>0.76669399999999999</v>
      </c>
      <c r="G26" s="2">
        <v>0.50171100000000002</v>
      </c>
    </row>
  </sheetData>
  <mergeCells count="2">
    <mergeCell ref="D3:G3"/>
    <mergeCell ref="D16:G16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8203-E782-45F2-A51F-0C1215338BC1}">
  <dimension ref="A1"/>
  <sheetViews>
    <sheetView zoomScale="115" zoomScaleNormal="115" workbookViewId="0">
      <selection activeCell="G28" sqref="G28"/>
    </sheetView>
  </sheetViews>
  <sheetFormatPr baseColWidth="10" defaultColWidth="8.83203125" defaultRowHeight="15"/>
  <cols>
    <col min="1" max="1" width="9.5" bestFit="1" customWidth="1"/>
  </cols>
  <sheetData>
    <row r="1" spans="1:1">
      <c r="A1" s="6" t="s">
        <v>224</v>
      </c>
    </row>
  </sheetData>
  <phoneticPr fontId="1" type="noConversion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68B3-8380-466F-B63A-C6F5CDC6A2C8}">
  <dimension ref="A1"/>
  <sheetViews>
    <sheetView topLeftCell="A13" workbookViewId="0">
      <selection activeCell="P27" sqref="P27"/>
    </sheetView>
  </sheetViews>
  <sheetFormatPr baseColWidth="10" defaultColWidth="8.83203125" defaultRowHeight="15"/>
  <cols>
    <col min="1" max="1" width="10" bestFit="1" customWidth="1"/>
  </cols>
  <sheetData>
    <row r="1" spans="1:1">
      <c r="A1" s="6" t="s">
        <v>225</v>
      </c>
    </row>
  </sheetData>
  <phoneticPr fontId="1" type="noConversion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EAF4-DD22-4D99-B12E-80A20B7A53A3}">
  <dimension ref="A1:H6"/>
  <sheetViews>
    <sheetView workbookViewId="0">
      <selection activeCell="C29" sqref="C29"/>
    </sheetView>
  </sheetViews>
  <sheetFormatPr baseColWidth="10" defaultColWidth="8.83203125" defaultRowHeight="15"/>
  <cols>
    <col min="1" max="1" width="9.83203125" bestFit="1" customWidth="1"/>
    <col min="3" max="4" width="12" bestFit="1" customWidth="1"/>
    <col min="5" max="8" width="13.5" bestFit="1" customWidth="1"/>
  </cols>
  <sheetData>
    <row r="1" spans="1:8">
      <c r="A1" s="6" t="s">
        <v>461</v>
      </c>
    </row>
    <row r="2" spans="1:8">
      <c r="C2" s="47" t="s">
        <v>227</v>
      </c>
      <c r="D2" s="47"/>
      <c r="E2" s="47"/>
      <c r="F2" s="47"/>
      <c r="G2" s="47"/>
      <c r="H2" s="47"/>
    </row>
    <row r="3" spans="1:8">
      <c r="C3" s="4" t="s">
        <v>228</v>
      </c>
      <c r="D3" s="4" t="s">
        <v>228</v>
      </c>
      <c r="E3" s="4" t="s">
        <v>229</v>
      </c>
      <c r="F3" s="4" t="s">
        <v>229</v>
      </c>
      <c r="G3" s="4" t="s">
        <v>230</v>
      </c>
      <c r="H3" s="4" t="s">
        <v>230</v>
      </c>
    </row>
    <row r="4" spans="1:8">
      <c r="B4" t="s">
        <v>3</v>
      </c>
      <c r="C4" s="2">
        <v>1.042276</v>
      </c>
      <c r="D4" s="2">
        <v>1.927692</v>
      </c>
      <c r="E4" s="2">
        <v>1.0177499999999999</v>
      </c>
      <c r="F4" s="2">
        <v>1.048125</v>
      </c>
      <c r="G4" s="2">
        <v>1.0769770000000001</v>
      </c>
      <c r="H4" s="2">
        <v>1.8299510000000001</v>
      </c>
    </row>
    <row r="5" spans="1:8">
      <c r="B5" t="s">
        <v>4</v>
      </c>
      <c r="C5" s="2">
        <v>1.005978</v>
      </c>
      <c r="D5" s="2">
        <v>1.9045730000000001</v>
      </c>
      <c r="E5" s="2">
        <v>1.038375</v>
      </c>
      <c r="F5" s="2">
        <v>0.99862499999999998</v>
      </c>
      <c r="G5" s="2">
        <v>0.98670400000000003</v>
      </c>
      <c r="H5" s="2">
        <v>1.7301139999999999</v>
      </c>
    </row>
    <row r="6" spans="1:8">
      <c r="B6" t="s">
        <v>5</v>
      </c>
      <c r="C6" s="2">
        <v>0.95174599999999998</v>
      </c>
      <c r="D6" s="2">
        <v>1.6146199999999999</v>
      </c>
      <c r="E6" s="2">
        <v>0.94387500000000002</v>
      </c>
      <c r="F6" s="2">
        <v>0.93600000000000005</v>
      </c>
      <c r="G6" s="2">
        <v>0.93631900000000001</v>
      </c>
      <c r="H6" s="2">
        <v>1.6561699999999999</v>
      </c>
    </row>
  </sheetData>
  <mergeCells count="1">
    <mergeCell ref="C2:H2"/>
  </mergeCells>
  <phoneticPr fontId="1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0A50-B30B-40D9-ADC1-F9D71034C29D}">
  <dimension ref="A1"/>
  <sheetViews>
    <sheetView workbookViewId="0">
      <selection activeCell="D28" sqref="D28"/>
    </sheetView>
  </sheetViews>
  <sheetFormatPr baseColWidth="10" defaultColWidth="8.83203125" defaultRowHeight="15"/>
  <cols>
    <col min="1" max="1" width="9.5" bestFit="1" customWidth="1"/>
  </cols>
  <sheetData>
    <row r="1" spans="1:1">
      <c r="A1" s="6" t="s">
        <v>226</v>
      </c>
    </row>
  </sheetData>
  <phoneticPr fontId="1" type="noConversion"/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F983-7939-42AE-A86E-034673528E8E}">
  <dimension ref="A1"/>
  <sheetViews>
    <sheetView workbookViewId="0"/>
  </sheetViews>
  <sheetFormatPr baseColWidth="10" defaultColWidth="8.83203125" defaultRowHeight="15"/>
  <cols>
    <col min="1" max="1" width="9.5" bestFit="1" customWidth="1"/>
  </cols>
  <sheetData>
    <row r="1" spans="1:1">
      <c r="A1" s="6" t="s">
        <v>231</v>
      </c>
    </row>
  </sheetData>
  <phoneticPr fontId="1" type="noConversion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1FE0-7C5A-4455-9CBD-394E0609465E}">
  <dimension ref="A1"/>
  <sheetViews>
    <sheetView workbookViewId="0">
      <selection activeCell="A2" sqref="A2"/>
    </sheetView>
  </sheetViews>
  <sheetFormatPr baseColWidth="10" defaultColWidth="8.83203125" defaultRowHeight="15"/>
  <cols>
    <col min="1" max="1" width="9.83203125" bestFit="1" customWidth="1"/>
  </cols>
  <sheetData>
    <row r="1" spans="1:1">
      <c r="A1" s="6" t="s">
        <v>232</v>
      </c>
    </row>
  </sheetData>
  <phoneticPr fontId="1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73A4-51D7-4A6A-89C6-0AAE40623333}">
  <dimension ref="A1:X27"/>
  <sheetViews>
    <sheetView workbookViewId="0">
      <selection activeCell="AM63" sqref="AM63"/>
    </sheetView>
  </sheetViews>
  <sheetFormatPr baseColWidth="10" defaultColWidth="8.83203125" defaultRowHeight="15"/>
  <cols>
    <col min="1" max="1" width="9.83203125" bestFit="1" customWidth="1"/>
    <col min="3" max="3" width="10.83203125" bestFit="1" customWidth="1"/>
    <col min="4" max="4" width="9.83203125" bestFit="1" customWidth="1"/>
    <col min="5" max="5" width="10" bestFit="1" customWidth="1"/>
    <col min="6" max="6" width="15.5" bestFit="1" customWidth="1"/>
    <col min="7" max="7" width="16" bestFit="1" customWidth="1"/>
  </cols>
  <sheetData>
    <row r="1" spans="1:24">
      <c r="A1" s="6" t="s">
        <v>233</v>
      </c>
    </row>
    <row r="3" spans="1:24">
      <c r="D3" s="47" t="s">
        <v>115</v>
      </c>
      <c r="E3" s="47"/>
      <c r="F3" s="47"/>
      <c r="G3" s="47"/>
    </row>
    <row r="4" spans="1:24">
      <c r="C4" s="3" t="s">
        <v>97</v>
      </c>
      <c r="D4" s="12" t="s">
        <v>140</v>
      </c>
      <c r="E4" s="12" t="s">
        <v>141</v>
      </c>
      <c r="F4" s="12" t="s">
        <v>234</v>
      </c>
      <c r="G4" s="12" t="s">
        <v>235</v>
      </c>
    </row>
    <row r="5" spans="1:24">
      <c r="C5" t="s">
        <v>3</v>
      </c>
      <c r="D5">
        <v>20.16</v>
      </c>
      <c r="E5">
        <v>33.94</v>
      </c>
      <c r="F5">
        <v>23.78</v>
      </c>
      <c r="G5">
        <v>32.9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4">
      <c r="C6" t="s">
        <v>4</v>
      </c>
      <c r="D6">
        <v>21.18</v>
      </c>
      <c r="E6">
        <v>33.24</v>
      </c>
      <c r="F6">
        <v>25.03</v>
      </c>
      <c r="G6">
        <v>33.17</v>
      </c>
    </row>
    <row r="7" spans="1:24">
      <c r="C7" t="s">
        <v>5</v>
      </c>
      <c r="D7">
        <v>20.329999999999998</v>
      </c>
      <c r="E7">
        <v>32.71</v>
      </c>
      <c r="F7">
        <v>25.22</v>
      </c>
      <c r="G7">
        <v>32.07</v>
      </c>
    </row>
    <row r="9" spans="1:24"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4">
      <c r="C10" s="3" t="s">
        <v>101</v>
      </c>
      <c r="D10" s="12" t="s">
        <v>140</v>
      </c>
      <c r="E10" s="12" t="s">
        <v>141</v>
      </c>
      <c r="F10" s="12" t="s">
        <v>234</v>
      </c>
      <c r="G10" s="12" t="s">
        <v>235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>
      <c r="C11" t="s">
        <v>3</v>
      </c>
      <c r="D11">
        <v>16.8</v>
      </c>
      <c r="E11">
        <v>63.6</v>
      </c>
      <c r="F11">
        <v>17.89</v>
      </c>
      <c r="G11">
        <v>54.4</v>
      </c>
    </row>
    <row r="12" spans="1:24">
      <c r="C12" t="s">
        <v>4</v>
      </c>
      <c r="D12">
        <v>17.25</v>
      </c>
      <c r="E12">
        <v>64.3</v>
      </c>
      <c r="F12">
        <v>17.68</v>
      </c>
      <c r="G12">
        <v>58.8</v>
      </c>
    </row>
    <row r="13" spans="1:24">
      <c r="C13" t="s">
        <v>5</v>
      </c>
      <c r="D13">
        <v>16.93</v>
      </c>
      <c r="E13">
        <v>63.1</v>
      </c>
      <c r="F13">
        <v>17.96</v>
      </c>
      <c r="G13">
        <v>60.2</v>
      </c>
    </row>
    <row r="16" spans="1:24">
      <c r="D16" s="47" t="s">
        <v>116</v>
      </c>
      <c r="E16" s="47"/>
      <c r="F16" s="47"/>
      <c r="G16" s="47"/>
    </row>
    <row r="17" spans="3:24">
      <c r="C17" s="3" t="s">
        <v>97</v>
      </c>
      <c r="D17" s="12" t="s">
        <v>140</v>
      </c>
      <c r="E17" s="12" t="s">
        <v>141</v>
      </c>
      <c r="F17" s="12" t="s">
        <v>234</v>
      </c>
      <c r="G17" s="12" t="s">
        <v>235</v>
      </c>
    </row>
    <row r="18" spans="3:24">
      <c r="C18" t="s">
        <v>3</v>
      </c>
      <c r="D18">
        <v>0.98715699999999995</v>
      </c>
      <c r="E18">
        <v>0.693492</v>
      </c>
      <c r="F18">
        <v>0.95098700000000003</v>
      </c>
      <c r="G18">
        <v>0.73048500000000005</v>
      </c>
    </row>
    <row r="19" spans="3:24">
      <c r="C19" t="s">
        <v>4</v>
      </c>
      <c r="D19">
        <v>1.0361819999999999</v>
      </c>
      <c r="E19">
        <v>0.740425</v>
      </c>
      <c r="F19">
        <v>0.90111799999999997</v>
      </c>
      <c r="G19">
        <v>0.78701399999999999</v>
      </c>
    </row>
    <row r="20" spans="3:24">
      <c r="C20" t="s">
        <v>5</v>
      </c>
      <c r="D20">
        <v>1.0058510000000001</v>
      </c>
      <c r="E20">
        <v>0.75134400000000001</v>
      </c>
      <c r="F20">
        <v>0.92912700000000004</v>
      </c>
      <c r="G20">
        <v>0.76818500000000001</v>
      </c>
    </row>
    <row r="21" spans="3:24">
      <c r="C21" t="s">
        <v>120</v>
      </c>
      <c r="D21">
        <v>0.97080999999999995</v>
      </c>
      <c r="E21">
        <v>0.691496</v>
      </c>
      <c r="F21">
        <v>0.98976299999999995</v>
      </c>
      <c r="G21">
        <v>0.72637099999999999</v>
      </c>
    </row>
    <row r="23" spans="3:24">
      <c r="C23" s="3" t="s">
        <v>101</v>
      </c>
      <c r="D23" s="12" t="s">
        <v>140</v>
      </c>
      <c r="E23" s="12" t="s">
        <v>141</v>
      </c>
      <c r="F23" s="12" t="s">
        <v>234</v>
      </c>
      <c r="G23" s="12" t="s">
        <v>235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3:24">
      <c r="C24" t="s">
        <v>3</v>
      </c>
      <c r="D24">
        <v>1.0150870000000001</v>
      </c>
      <c r="E24">
        <v>0.70068799999999998</v>
      </c>
      <c r="F24">
        <v>0.93727000000000005</v>
      </c>
      <c r="G24">
        <v>0.74515554500000003</v>
      </c>
    </row>
    <row r="25" spans="3:24">
      <c r="C25" t="s">
        <v>4</v>
      </c>
      <c r="D25">
        <v>1.0128459999999999</v>
      </c>
      <c r="E25">
        <v>0.68142899999999995</v>
      </c>
      <c r="F25">
        <v>0.93464599999999998</v>
      </c>
      <c r="G25">
        <v>0.71975752500000001</v>
      </c>
    </row>
    <row r="26" spans="3:24">
      <c r="C26" t="s">
        <v>5</v>
      </c>
      <c r="D26">
        <v>0.97706599999999999</v>
      </c>
      <c r="E26">
        <v>0.67728900000000003</v>
      </c>
      <c r="F26">
        <v>1.01119</v>
      </c>
      <c r="G26">
        <v>0.70889723699999996</v>
      </c>
    </row>
    <row r="27" spans="3:24">
      <c r="C27" t="s">
        <v>120</v>
      </c>
      <c r="D27">
        <v>0.99500100000000002</v>
      </c>
      <c r="E27">
        <v>0.68364400000000003</v>
      </c>
      <c r="F27">
        <v>0.94545299999999999</v>
      </c>
      <c r="G27">
        <v>0.65097211700000002</v>
      </c>
    </row>
  </sheetData>
  <mergeCells count="2">
    <mergeCell ref="D3:G3"/>
    <mergeCell ref="D16:G16"/>
  </mergeCells>
  <phoneticPr fontId="1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EE17-F108-4DCA-8921-29B34DE32C39}">
  <dimension ref="A1:F40"/>
  <sheetViews>
    <sheetView workbookViewId="0">
      <selection activeCell="AI68" sqref="AI68"/>
    </sheetView>
  </sheetViews>
  <sheetFormatPr baseColWidth="10" defaultColWidth="8.83203125" defaultRowHeight="15"/>
  <cols>
    <col min="1" max="1" width="9.83203125" bestFit="1" customWidth="1"/>
    <col min="2" max="2" width="10.83203125" bestFit="1" customWidth="1"/>
    <col min="3" max="3" width="9.83203125" bestFit="1" customWidth="1"/>
    <col min="4" max="4" width="10" bestFit="1" customWidth="1"/>
    <col min="5" max="5" width="28.5" bestFit="1" customWidth="1"/>
    <col min="6" max="6" width="28.33203125" bestFit="1" customWidth="1"/>
  </cols>
  <sheetData>
    <row r="1" spans="1:6">
      <c r="A1" s="6" t="s">
        <v>236</v>
      </c>
    </row>
    <row r="4" spans="1:6">
      <c r="C4" s="47" t="s">
        <v>174</v>
      </c>
      <c r="D4" s="47"/>
      <c r="E4" s="47"/>
      <c r="F4" s="47"/>
    </row>
    <row r="5" spans="1:6">
      <c r="B5" s="3" t="s">
        <v>97</v>
      </c>
      <c r="C5" s="12" t="s">
        <v>237</v>
      </c>
      <c r="D5" s="12" t="s">
        <v>141</v>
      </c>
      <c r="E5" s="12" t="s">
        <v>238</v>
      </c>
      <c r="F5" s="12" t="s">
        <v>239</v>
      </c>
    </row>
    <row r="6" spans="1:6">
      <c r="B6" t="s">
        <v>3</v>
      </c>
      <c r="C6" s="2">
        <v>1.0522590000000001</v>
      </c>
      <c r="D6" s="2">
        <v>2.569531</v>
      </c>
      <c r="E6" s="2">
        <v>1.5518160000000001</v>
      </c>
      <c r="F6" s="2">
        <v>2.5084149999999998</v>
      </c>
    </row>
    <row r="7" spans="1:6">
      <c r="B7" t="s">
        <v>4</v>
      </c>
      <c r="C7" s="2">
        <v>0.99380000000000002</v>
      </c>
      <c r="D7" s="2">
        <v>2.577502</v>
      </c>
      <c r="E7" s="2">
        <v>1.522586</v>
      </c>
      <c r="F7" s="2">
        <v>2.511072</v>
      </c>
    </row>
    <row r="8" spans="1:6">
      <c r="B8" t="s">
        <v>5</v>
      </c>
      <c r="C8" s="2">
        <v>0.95394199999999996</v>
      </c>
      <c r="D8" s="2">
        <v>2.5881310000000002</v>
      </c>
      <c r="E8" s="2">
        <v>1.527901</v>
      </c>
      <c r="F8" s="2">
        <v>2.5217010000000002</v>
      </c>
    </row>
    <row r="11" spans="1:6">
      <c r="B11" s="3" t="s">
        <v>101</v>
      </c>
      <c r="C11" s="12" t="s">
        <v>237</v>
      </c>
      <c r="D11" s="12" t="s">
        <v>141</v>
      </c>
      <c r="E11" s="12" t="s">
        <v>238</v>
      </c>
      <c r="F11" s="12" t="s">
        <v>239</v>
      </c>
    </row>
    <row r="12" spans="1:6">
      <c r="B12" t="s">
        <v>3</v>
      </c>
      <c r="C12" s="2">
        <v>0.9879</v>
      </c>
      <c r="D12" s="2">
        <v>1.996543</v>
      </c>
      <c r="E12" s="2">
        <v>1.350908</v>
      </c>
      <c r="F12" s="2">
        <v>2.0121000000000002</v>
      </c>
    </row>
    <row r="13" spans="1:6">
      <c r="B13" t="s">
        <v>4</v>
      </c>
      <c r="C13" s="2">
        <v>1.000864</v>
      </c>
      <c r="D13" s="2">
        <v>1.960242</v>
      </c>
      <c r="E13" s="2">
        <v>1.319793</v>
      </c>
      <c r="F13" s="2">
        <v>2.0146929999999998</v>
      </c>
    </row>
    <row r="14" spans="1:6">
      <c r="B14" t="s">
        <v>5</v>
      </c>
      <c r="C14" s="2">
        <v>1.011236</v>
      </c>
      <c r="D14" s="2">
        <v>1.94987</v>
      </c>
      <c r="E14" s="2">
        <v>1.387208</v>
      </c>
      <c r="F14" s="2">
        <v>2.0276580000000002</v>
      </c>
    </row>
    <row r="17" spans="2:6">
      <c r="C17" s="47" t="s">
        <v>240</v>
      </c>
      <c r="D17" s="47"/>
      <c r="E17" s="47"/>
      <c r="F17" s="47"/>
    </row>
    <row r="18" spans="2:6">
      <c r="B18" s="3" t="s">
        <v>97</v>
      </c>
      <c r="C18" s="12" t="s">
        <v>237</v>
      </c>
      <c r="D18" s="12" t="s">
        <v>141</v>
      </c>
      <c r="E18" s="12" t="s">
        <v>238</v>
      </c>
      <c r="F18" s="12" t="s">
        <v>239</v>
      </c>
    </row>
    <row r="19" spans="2:6">
      <c r="B19" t="s">
        <v>3</v>
      </c>
      <c r="C19" s="2">
        <v>0.97102900000000003</v>
      </c>
      <c r="D19" s="2">
        <v>0.59781899999999999</v>
      </c>
      <c r="E19" s="2">
        <v>1.5691889999999999</v>
      </c>
      <c r="F19" s="2">
        <v>0.56544000000000005</v>
      </c>
    </row>
    <row r="20" spans="2:6">
      <c r="B20" t="s">
        <v>4</v>
      </c>
      <c r="C20" s="2">
        <v>0.97273299999999996</v>
      </c>
      <c r="D20" s="2">
        <v>0.616564</v>
      </c>
      <c r="E20" s="2">
        <v>1.3357190000000001</v>
      </c>
      <c r="F20" s="2">
        <v>0.59952300000000003</v>
      </c>
    </row>
    <row r="21" spans="2:6">
      <c r="B21" t="s">
        <v>5</v>
      </c>
      <c r="C21" s="2">
        <v>1.0562370000000001</v>
      </c>
      <c r="D21" s="2">
        <v>0.633606</v>
      </c>
      <c r="E21" s="2">
        <v>1.47546</v>
      </c>
      <c r="F21" s="2">
        <v>0.67280200000000001</v>
      </c>
    </row>
    <row r="24" spans="2:6">
      <c r="B24" s="3" t="s">
        <v>101</v>
      </c>
      <c r="C24" s="12" t="s">
        <v>237</v>
      </c>
      <c r="D24" s="12" t="s">
        <v>141</v>
      </c>
      <c r="E24" s="12" t="s">
        <v>238</v>
      </c>
      <c r="F24" s="12" t="s">
        <v>239</v>
      </c>
    </row>
    <row r="25" spans="2:6">
      <c r="B25" t="s">
        <v>3</v>
      </c>
      <c r="C25" s="2">
        <v>0.99838899999999997</v>
      </c>
      <c r="D25" s="2">
        <v>0.40399499999999999</v>
      </c>
      <c r="E25" s="2">
        <v>1.787693</v>
      </c>
      <c r="F25" s="2">
        <v>0.415271</v>
      </c>
    </row>
    <row r="26" spans="2:6">
      <c r="B26" t="s">
        <v>4</v>
      </c>
      <c r="C26" s="2">
        <v>0.98550300000000002</v>
      </c>
      <c r="D26" s="2">
        <v>0.42171399999999998</v>
      </c>
      <c r="E26" s="2">
        <v>1.787693</v>
      </c>
      <c r="F26" s="2">
        <v>0.39271899999999998</v>
      </c>
    </row>
    <row r="27" spans="2:6">
      <c r="B27" t="s">
        <v>5</v>
      </c>
      <c r="C27" s="2">
        <v>1.016108</v>
      </c>
      <c r="D27" s="2">
        <v>0.43782199999999999</v>
      </c>
      <c r="E27" s="2">
        <v>1.8585700000000001</v>
      </c>
      <c r="F27" s="2">
        <v>0.408827</v>
      </c>
    </row>
    <row r="30" spans="2:6">
      <c r="C30" s="47" t="s">
        <v>241</v>
      </c>
      <c r="D30" s="47"/>
      <c r="E30" s="47"/>
      <c r="F30" s="47"/>
    </row>
    <row r="31" spans="2:6">
      <c r="B31" s="3" t="s">
        <v>97</v>
      </c>
      <c r="C31" s="12" t="s">
        <v>237</v>
      </c>
      <c r="D31" s="12" t="s">
        <v>141</v>
      </c>
      <c r="E31" s="12" t="s">
        <v>238</v>
      </c>
      <c r="F31" s="12" t="s">
        <v>239</v>
      </c>
    </row>
    <row r="32" spans="2:6">
      <c r="B32" t="s">
        <v>3</v>
      </c>
      <c r="C32" s="2">
        <v>25.151720000000001</v>
      </c>
      <c r="D32" s="2">
        <v>8.5006789999999999</v>
      </c>
      <c r="E32" s="2">
        <v>31.94567</v>
      </c>
      <c r="F32" s="2">
        <v>8.8938699999999997</v>
      </c>
    </row>
    <row r="33" spans="2:6">
      <c r="B33" t="s">
        <v>4</v>
      </c>
      <c r="C33" s="2">
        <v>26.099599999999999</v>
      </c>
      <c r="D33" s="2">
        <v>9.8612490000000008</v>
      </c>
      <c r="E33" s="2">
        <v>29.1783</v>
      </c>
      <c r="F33" s="2">
        <v>10.251300000000001</v>
      </c>
    </row>
    <row r="34" spans="2:6">
      <c r="B34" t="s">
        <v>5</v>
      </c>
      <c r="C34" s="2">
        <v>23.5884</v>
      </c>
      <c r="D34" s="2">
        <v>10.40396</v>
      </c>
      <c r="E34" s="2">
        <v>30.40774</v>
      </c>
      <c r="F34" s="2">
        <v>9.6329650000000004</v>
      </c>
    </row>
    <row r="37" spans="2:6">
      <c r="B37" s="3" t="s">
        <v>101</v>
      </c>
      <c r="C37" s="12" t="s">
        <v>237</v>
      </c>
      <c r="D37" s="12" t="s">
        <v>141</v>
      </c>
      <c r="E37" s="12" t="s">
        <v>238</v>
      </c>
      <c r="F37" s="12" t="s">
        <v>239</v>
      </c>
    </row>
    <row r="38" spans="2:6">
      <c r="B38" t="s">
        <v>3</v>
      </c>
      <c r="C38" s="2">
        <v>15.380459999999999</v>
      </c>
      <c r="D38" s="2">
        <v>7.0266919999999997</v>
      </c>
      <c r="E38" s="2">
        <v>25.33813</v>
      </c>
      <c r="F38" s="2">
        <v>6.3761760000000001</v>
      </c>
    </row>
    <row r="39" spans="2:6">
      <c r="B39" t="s">
        <v>4</v>
      </c>
      <c r="C39" s="2">
        <v>14.4145</v>
      </c>
      <c r="D39" s="2">
        <v>6.9139999999999997</v>
      </c>
      <c r="E39" s="2">
        <v>26.66948</v>
      </c>
      <c r="F39" s="2">
        <v>6.2731269999999997</v>
      </c>
    </row>
    <row r="40" spans="2:6">
      <c r="B40" t="s">
        <v>5</v>
      </c>
      <c r="C40" s="2">
        <v>16.769860000000001</v>
      </c>
      <c r="D40" s="2">
        <v>7.4562160000000004</v>
      </c>
      <c r="E40" s="2">
        <v>26.750070000000001</v>
      </c>
      <c r="F40" s="2">
        <v>6.8320569999999998</v>
      </c>
    </row>
  </sheetData>
  <mergeCells count="3">
    <mergeCell ref="C4:F4"/>
    <mergeCell ref="C17:F17"/>
    <mergeCell ref="C30:F30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ABA9-6CC1-4C60-AE62-9D3ADAD497E1}">
  <dimension ref="A1:I26"/>
  <sheetViews>
    <sheetView topLeftCell="A22" workbookViewId="0">
      <selection activeCell="D16" sqref="D16:I16"/>
    </sheetView>
  </sheetViews>
  <sheetFormatPr baseColWidth="10" defaultColWidth="8.83203125" defaultRowHeight="15"/>
  <cols>
    <col min="1" max="1" width="9.83203125" bestFit="1" customWidth="1"/>
    <col min="3" max="3" width="10.83203125" bestFit="1" customWidth="1"/>
    <col min="4" max="4" width="9.83203125" bestFit="1" customWidth="1"/>
    <col min="5" max="5" width="10" bestFit="1" customWidth="1"/>
    <col min="6" max="6" width="26.83203125" bestFit="1" customWidth="1"/>
    <col min="7" max="7" width="27.83203125" bestFit="1" customWidth="1"/>
    <col min="8" max="8" width="28.83203125" bestFit="1" customWidth="1"/>
    <col min="9" max="9" width="29.83203125" bestFit="1" customWidth="1"/>
  </cols>
  <sheetData>
    <row r="1" spans="1:9">
      <c r="A1" s="6" t="s">
        <v>242</v>
      </c>
    </row>
    <row r="3" spans="1:9">
      <c r="D3" s="47" t="s">
        <v>115</v>
      </c>
      <c r="E3" s="47"/>
      <c r="F3" s="47"/>
      <c r="G3" s="47"/>
      <c r="H3" s="47"/>
      <c r="I3" s="47"/>
    </row>
    <row r="4" spans="1:9">
      <c r="C4" s="3" t="s">
        <v>97</v>
      </c>
      <c r="D4" s="4" t="s">
        <v>140</v>
      </c>
      <c r="E4" s="4" t="s">
        <v>141</v>
      </c>
      <c r="F4" s="4" t="s">
        <v>243</v>
      </c>
      <c r="G4" s="4" t="s">
        <v>244</v>
      </c>
      <c r="H4" s="4" t="s">
        <v>245</v>
      </c>
      <c r="I4" s="4" t="s">
        <v>246</v>
      </c>
    </row>
    <row r="5" spans="1:9">
      <c r="C5" t="s">
        <v>3</v>
      </c>
      <c r="D5" s="2">
        <v>15.6</v>
      </c>
      <c r="E5" s="2">
        <v>48.9</v>
      </c>
      <c r="F5" s="2">
        <v>34.1</v>
      </c>
      <c r="G5" s="2">
        <v>34.4</v>
      </c>
      <c r="H5" s="2">
        <v>31.5</v>
      </c>
      <c r="I5" s="2">
        <v>27.2</v>
      </c>
    </row>
    <row r="6" spans="1:9">
      <c r="C6" t="s">
        <v>4</v>
      </c>
      <c r="D6" s="2">
        <v>15.1</v>
      </c>
      <c r="E6" s="2">
        <v>48.4</v>
      </c>
      <c r="F6" s="2">
        <v>34.9</v>
      </c>
      <c r="G6" s="2">
        <v>35.4</v>
      </c>
      <c r="H6" s="2">
        <v>32.6</v>
      </c>
      <c r="I6" s="2">
        <v>30.8</v>
      </c>
    </row>
    <row r="7" spans="1:9">
      <c r="C7" t="s">
        <v>5</v>
      </c>
      <c r="D7" s="2">
        <v>15</v>
      </c>
      <c r="E7" s="2">
        <v>49.7</v>
      </c>
      <c r="F7" s="2">
        <v>35.4</v>
      </c>
      <c r="G7" s="2">
        <v>35.4</v>
      </c>
      <c r="H7" s="2">
        <v>33.9</v>
      </c>
      <c r="I7" s="2">
        <v>31.2</v>
      </c>
    </row>
    <row r="10" spans="1:9">
      <c r="C10" s="3" t="s">
        <v>101</v>
      </c>
      <c r="D10" s="4" t="s">
        <v>140</v>
      </c>
      <c r="E10" s="4" t="s">
        <v>141</v>
      </c>
      <c r="F10" s="4" t="s">
        <v>243</v>
      </c>
      <c r="G10" s="4" t="s">
        <v>244</v>
      </c>
      <c r="H10" s="4" t="s">
        <v>245</v>
      </c>
      <c r="I10" s="4" t="s">
        <v>246</v>
      </c>
    </row>
    <row r="11" spans="1:9">
      <c r="C11" t="s">
        <v>3</v>
      </c>
      <c r="D11" s="2">
        <v>14.8</v>
      </c>
      <c r="E11" s="2">
        <v>56.4</v>
      </c>
      <c r="F11" s="2">
        <v>50.9</v>
      </c>
      <c r="G11" s="2">
        <v>40.799999999999997</v>
      </c>
      <c r="H11" s="2">
        <v>35.799999999999997</v>
      </c>
      <c r="I11" s="2">
        <v>27.7</v>
      </c>
    </row>
    <row r="12" spans="1:9">
      <c r="C12" t="s">
        <v>4</v>
      </c>
      <c r="D12" s="2">
        <v>14.5</v>
      </c>
      <c r="E12" s="2">
        <v>58</v>
      </c>
      <c r="F12" s="2">
        <v>51.5</v>
      </c>
      <c r="G12" s="2">
        <v>41.6</v>
      </c>
      <c r="H12" s="2">
        <v>37.5</v>
      </c>
      <c r="I12" s="2">
        <v>28.4</v>
      </c>
    </row>
    <row r="13" spans="1:9">
      <c r="C13" t="s">
        <v>5</v>
      </c>
      <c r="D13" s="2">
        <v>14.2</v>
      </c>
      <c r="E13" s="2">
        <v>56.8</v>
      </c>
      <c r="F13" s="2">
        <v>52.5</v>
      </c>
      <c r="G13" s="2">
        <v>42.1</v>
      </c>
      <c r="H13" s="2">
        <v>36.700000000000003</v>
      </c>
      <c r="I13" s="2">
        <v>27.8</v>
      </c>
    </row>
    <row r="16" spans="1:9">
      <c r="D16" s="47" t="s">
        <v>116</v>
      </c>
      <c r="E16" s="47"/>
      <c r="F16" s="47"/>
      <c r="G16" s="47"/>
      <c r="H16" s="47"/>
      <c r="I16" s="47"/>
    </row>
    <row r="17" spans="3:9">
      <c r="C17" s="3" t="s">
        <v>97</v>
      </c>
      <c r="D17" s="4" t="s">
        <v>140</v>
      </c>
      <c r="E17" s="4" t="s">
        <v>141</v>
      </c>
      <c r="F17" s="4" t="s">
        <v>243</v>
      </c>
      <c r="G17" s="4" t="s">
        <v>244</v>
      </c>
      <c r="H17" s="4" t="s">
        <v>245</v>
      </c>
      <c r="I17" s="4" t="s">
        <v>246</v>
      </c>
    </row>
    <row r="18" spans="3:9">
      <c r="C18" t="s">
        <v>3</v>
      </c>
      <c r="D18" s="2">
        <v>0.97295799999999999</v>
      </c>
      <c r="E18" s="2">
        <v>0.69056399999999996</v>
      </c>
      <c r="F18" s="2">
        <v>0.81321900000000003</v>
      </c>
      <c r="G18" s="2">
        <v>0.83200600000000002</v>
      </c>
      <c r="H18" s="2">
        <v>0.90458499999999997</v>
      </c>
      <c r="I18" s="2">
        <v>0.92747000000000002</v>
      </c>
    </row>
    <row r="19" spans="3:9">
      <c r="C19" t="s">
        <v>4</v>
      </c>
      <c r="D19" s="2">
        <v>1.021984</v>
      </c>
      <c r="E19" s="2">
        <v>0.68960900000000003</v>
      </c>
      <c r="F19" s="2">
        <v>0.81196900000000005</v>
      </c>
      <c r="G19" s="2">
        <v>0.85316199999999998</v>
      </c>
      <c r="H19" s="2">
        <v>0.924647</v>
      </c>
      <c r="I19" s="2">
        <v>0.90458499999999997</v>
      </c>
    </row>
    <row r="20" spans="3:9">
      <c r="C20" t="s">
        <v>5</v>
      </c>
      <c r="D20" s="2">
        <v>1.005058</v>
      </c>
      <c r="E20" s="2">
        <v>0.68637300000000001</v>
      </c>
      <c r="F20" s="2">
        <v>0.83551200000000003</v>
      </c>
      <c r="G20" s="2">
        <v>0.81156799999999996</v>
      </c>
      <c r="H20" s="2">
        <v>0.87727699999999997</v>
      </c>
      <c r="I20" s="2">
        <v>0.93532400000000004</v>
      </c>
    </row>
    <row r="23" spans="3:9">
      <c r="C23" s="3" t="s">
        <v>101</v>
      </c>
      <c r="D23" s="4" t="s">
        <v>140</v>
      </c>
      <c r="E23" s="4" t="s">
        <v>141</v>
      </c>
      <c r="F23" s="4" t="s">
        <v>243</v>
      </c>
      <c r="G23" s="4" t="s">
        <v>244</v>
      </c>
      <c r="H23" s="4" t="s">
        <v>245</v>
      </c>
      <c r="I23" s="4" t="s">
        <v>246</v>
      </c>
    </row>
    <row r="24" spans="3:9">
      <c r="C24" t="s">
        <v>3</v>
      </c>
      <c r="D24" s="2">
        <v>0.97598399999999996</v>
      </c>
      <c r="E24" s="2">
        <v>0.51849599999999996</v>
      </c>
      <c r="F24" s="2">
        <v>0.62916000000000005</v>
      </c>
      <c r="G24" s="2">
        <v>0.74200500000000003</v>
      </c>
      <c r="H24" s="2">
        <v>0.84326400000000001</v>
      </c>
      <c r="I24" s="2">
        <v>0.90394699999999994</v>
      </c>
    </row>
    <row r="25" spans="3:9">
      <c r="C25" t="s">
        <v>4</v>
      </c>
      <c r="D25" s="2">
        <v>1.0195240000000001</v>
      </c>
      <c r="E25" s="2">
        <v>0.53122499999999995</v>
      </c>
      <c r="F25" s="2">
        <v>0.62738099999999997</v>
      </c>
      <c r="G25" s="2">
        <v>0.75010100000000002</v>
      </c>
      <c r="H25" s="2">
        <v>0.83592</v>
      </c>
      <c r="I25" s="2">
        <v>0.92242199999999996</v>
      </c>
    </row>
    <row r="26" spans="3:9">
      <c r="C26" t="s">
        <v>5</v>
      </c>
      <c r="D26" s="2">
        <v>1.0044919999999999</v>
      </c>
      <c r="E26" s="2">
        <v>0.54045600000000005</v>
      </c>
      <c r="F26" s="2">
        <v>0.62045300000000003</v>
      </c>
      <c r="G26" s="2">
        <v>0.72322500000000001</v>
      </c>
      <c r="H26" s="2">
        <v>0.84416599999999997</v>
      </c>
      <c r="I26" s="2">
        <v>0.90923799999999999</v>
      </c>
    </row>
  </sheetData>
  <mergeCells count="2">
    <mergeCell ref="D3:I3"/>
    <mergeCell ref="D16:I16"/>
  </mergeCells>
  <phoneticPr fontId="1" type="noConversion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A237-8BA7-4A47-9A35-1F91A6B35085}">
  <dimension ref="A1:I26"/>
  <sheetViews>
    <sheetView workbookViewId="0">
      <selection activeCell="C34" sqref="C34"/>
    </sheetView>
  </sheetViews>
  <sheetFormatPr baseColWidth="10" defaultColWidth="8.83203125" defaultRowHeight="15"/>
  <cols>
    <col min="1" max="1" width="9.5" bestFit="1" customWidth="1"/>
    <col min="3" max="3" width="10.83203125" bestFit="1" customWidth="1"/>
    <col min="4" max="4" width="9.83203125" bestFit="1" customWidth="1"/>
    <col min="5" max="5" width="10" bestFit="1" customWidth="1"/>
    <col min="6" max="6" width="22" bestFit="1" customWidth="1"/>
    <col min="7" max="8" width="23" bestFit="1" customWidth="1"/>
    <col min="9" max="9" width="24" bestFit="1" customWidth="1"/>
  </cols>
  <sheetData>
    <row r="1" spans="1:9">
      <c r="A1" s="6" t="s">
        <v>247</v>
      </c>
    </row>
    <row r="3" spans="1:9">
      <c r="D3" s="47" t="s">
        <v>115</v>
      </c>
      <c r="E3" s="47"/>
      <c r="F3" s="47"/>
      <c r="G3" s="47"/>
      <c r="H3" s="47"/>
      <c r="I3" s="47"/>
    </row>
    <row r="4" spans="1:9">
      <c r="C4" s="3" t="s">
        <v>97</v>
      </c>
      <c r="D4" s="4" t="s">
        <v>140</v>
      </c>
      <c r="E4" s="4" t="s">
        <v>141</v>
      </c>
      <c r="F4" s="4" t="s">
        <v>248</v>
      </c>
      <c r="G4" s="4" t="s">
        <v>249</v>
      </c>
      <c r="H4" s="4" t="s">
        <v>250</v>
      </c>
      <c r="I4" s="4" t="s">
        <v>251</v>
      </c>
    </row>
    <row r="5" spans="1:9">
      <c r="C5" t="s">
        <v>3</v>
      </c>
      <c r="D5" s="2">
        <v>14.6</v>
      </c>
      <c r="E5" s="2">
        <v>30</v>
      </c>
      <c r="F5" s="2">
        <v>31</v>
      </c>
      <c r="G5" s="2">
        <v>29.4</v>
      </c>
      <c r="H5" s="2">
        <v>30.1</v>
      </c>
      <c r="I5" s="2">
        <v>28.3</v>
      </c>
    </row>
    <row r="6" spans="1:9">
      <c r="C6" t="s">
        <v>4</v>
      </c>
      <c r="D6" s="2">
        <v>14.5</v>
      </c>
      <c r="E6" s="2">
        <v>30.9</v>
      </c>
      <c r="F6" s="2">
        <v>32.9</v>
      </c>
      <c r="G6" s="2">
        <v>31</v>
      </c>
      <c r="H6" s="2">
        <v>31.2</v>
      </c>
      <c r="I6" s="2">
        <v>30.1</v>
      </c>
    </row>
    <row r="7" spans="1:9">
      <c r="C7" t="s">
        <v>5</v>
      </c>
      <c r="D7" s="2">
        <v>15.3</v>
      </c>
      <c r="E7" s="2">
        <v>31.9</v>
      </c>
      <c r="F7" s="2">
        <v>33.299999999999997</v>
      </c>
      <c r="G7" s="2">
        <v>30.4</v>
      </c>
      <c r="H7" s="2">
        <v>31.9</v>
      </c>
      <c r="I7" s="2">
        <v>29.5</v>
      </c>
    </row>
    <row r="10" spans="1:9">
      <c r="C10" s="3" t="s">
        <v>101</v>
      </c>
      <c r="D10" s="4" t="s">
        <v>140</v>
      </c>
      <c r="E10" s="4" t="s">
        <v>141</v>
      </c>
      <c r="F10" s="4" t="s">
        <v>248</v>
      </c>
      <c r="G10" s="4" t="s">
        <v>249</v>
      </c>
      <c r="H10" s="4" t="s">
        <v>250</v>
      </c>
      <c r="I10" s="4" t="s">
        <v>251</v>
      </c>
    </row>
    <row r="11" spans="1:9">
      <c r="C11" t="s">
        <v>3</v>
      </c>
      <c r="D11" s="2">
        <v>16.399999999999999</v>
      </c>
      <c r="E11" s="2">
        <v>43</v>
      </c>
      <c r="F11" s="2">
        <v>41.5</v>
      </c>
      <c r="G11" s="2">
        <v>43.2</v>
      </c>
      <c r="H11" s="2">
        <v>42.7</v>
      </c>
      <c r="I11" s="2">
        <v>38.200000000000003</v>
      </c>
    </row>
    <row r="12" spans="1:9">
      <c r="C12" t="s">
        <v>4</v>
      </c>
      <c r="D12" s="2">
        <v>16.600000000000001</v>
      </c>
      <c r="E12" s="2">
        <v>43.2</v>
      </c>
      <c r="F12" s="2">
        <v>42.5</v>
      </c>
      <c r="G12" s="2">
        <v>43.3</v>
      </c>
      <c r="H12" s="2">
        <v>44.2</v>
      </c>
      <c r="I12" s="2">
        <v>40.700000000000003</v>
      </c>
    </row>
    <row r="13" spans="1:9">
      <c r="C13" t="s">
        <v>5</v>
      </c>
      <c r="D13" s="2">
        <v>16.5</v>
      </c>
      <c r="E13" s="2">
        <v>44.1</v>
      </c>
      <c r="F13" s="2">
        <v>42.6</v>
      </c>
      <c r="G13" s="2">
        <v>45.8</v>
      </c>
      <c r="H13" s="2">
        <v>43.8</v>
      </c>
      <c r="I13" s="2">
        <v>42.6</v>
      </c>
    </row>
    <row r="16" spans="1:9">
      <c r="D16" s="47" t="s">
        <v>116</v>
      </c>
      <c r="E16" s="47"/>
      <c r="F16" s="47"/>
      <c r="G16" s="47"/>
      <c r="H16" s="47"/>
      <c r="I16" s="47"/>
    </row>
    <row r="17" spans="3:9">
      <c r="C17" s="3" t="s">
        <v>97</v>
      </c>
      <c r="D17" s="4" t="s">
        <v>140</v>
      </c>
      <c r="E17" s="4" t="s">
        <v>141</v>
      </c>
      <c r="F17" s="4" t="s">
        <v>248</v>
      </c>
      <c r="G17" s="4" t="s">
        <v>249</v>
      </c>
      <c r="H17" s="4" t="s">
        <v>250</v>
      </c>
      <c r="I17" s="4" t="s">
        <v>251</v>
      </c>
    </row>
    <row r="18" spans="3:9">
      <c r="C18" t="s">
        <v>3</v>
      </c>
      <c r="D18" s="2">
        <v>0.97476300000000005</v>
      </c>
      <c r="E18" s="2">
        <v>0.64615100000000003</v>
      </c>
      <c r="F18" s="2">
        <v>0.68780200000000002</v>
      </c>
      <c r="G18" s="2">
        <v>0.61167300000000002</v>
      </c>
      <c r="H18" s="2">
        <v>0.67296599999999995</v>
      </c>
      <c r="I18" s="2">
        <v>0.70591099999999996</v>
      </c>
    </row>
    <row r="19" spans="3:9">
      <c r="C19" t="s">
        <v>4</v>
      </c>
      <c r="D19" s="2">
        <v>0.98367800000000005</v>
      </c>
      <c r="E19" s="2">
        <v>0.63312599999999997</v>
      </c>
      <c r="F19" s="2">
        <v>0.60756399999999999</v>
      </c>
      <c r="G19" s="2">
        <v>0.63862799999999997</v>
      </c>
      <c r="H19" s="2">
        <v>0.61856900000000004</v>
      </c>
      <c r="I19" s="2">
        <v>0.65513600000000005</v>
      </c>
    </row>
    <row r="20" spans="3:9">
      <c r="C20" t="s">
        <v>5</v>
      </c>
      <c r="D20" s="2">
        <v>1.041558</v>
      </c>
      <c r="E20" s="2">
        <v>0.68334399999999995</v>
      </c>
      <c r="F20" s="2">
        <v>0.70270699999999997</v>
      </c>
      <c r="G20" s="2">
        <v>0.66558300000000004</v>
      </c>
      <c r="H20" s="2">
        <v>0.62072799999999995</v>
      </c>
      <c r="I20" s="2">
        <v>0.65590199999999999</v>
      </c>
    </row>
    <row r="23" spans="3:9">
      <c r="C23" s="3" t="s">
        <v>101</v>
      </c>
      <c r="D23" s="4" t="s">
        <v>140</v>
      </c>
      <c r="E23" s="4" t="s">
        <v>141</v>
      </c>
      <c r="F23" s="4" t="s">
        <v>248</v>
      </c>
      <c r="G23" s="4" t="s">
        <v>249</v>
      </c>
      <c r="H23" s="4" t="s">
        <v>250</v>
      </c>
      <c r="I23" s="4" t="s">
        <v>251</v>
      </c>
    </row>
    <row r="24" spans="3:9">
      <c r="C24" t="s">
        <v>3</v>
      </c>
      <c r="D24" s="2">
        <v>0.960337</v>
      </c>
      <c r="E24" s="2">
        <v>0.60006999999999999</v>
      </c>
      <c r="F24" s="2">
        <v>0.66974900000000004</v>
      </c>
      <c r="G24" s="2">
        <v>0.68618599999999996</v>
      </c>
      <c r="H24" s="2">
        <v>0.633575</v>
      </c>
      <c r="I24" s="2">
        <v>0.61116800000000004</v>
      </c>
    </row>
    <row r="25" spans="3:9">
      <c r="C25" t="s">
        <v>4</v>
      </c>
      <c r="D25" s="2">
        <v>0.99496600000000002</v>
      </c>
      <c r="E25" s="2">
        <v>0.56045400000000001</v>
      </c>
      <c r="F25" s="2">
        <v>0.68105800000000005</v>
      </c>
      <c r="G25" s="2">
        <v>0.60238800000000003</v>
      </c>
      <c r="H25" s="2">
        <v>0.61004400000000003</v>
      </c>
      <c r="I25" s="2">
        <v>0.56045400000000001</v>
      </c>
    </row>
    <row r="26" spans="3:9">
      <c r="C26" t="s">
        <v>5</v>
      </c>
      <c r="D26" s="2">
        <v>1.044697</v>
      </c>
      <c r="E26" s="2">
        <v>0.67157599999999995</v>
      </c>
      <c r="F26" s="2">
        <v>0.62324999999999997</v>
      </c>
      <c r="G26" s="2">
        <v>0.66005599999999998</v>
      </c>
      <c r="H26" s="2">
        <v>0.71702200000000005</v>
      </c>
      <c r="I26" s="2">
        <v>0.66441099999999997</v>
      </c>
    </row>
  </sheetData>
  <mergeCells count="2">
    <mergeCell ref="D3:I3"/>
    <mergeCell ref="D16:I16"/>
  </mergeCells>
  <phoneticPr fontId="1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0168-B466-45D8-B83E-983243A35A92}">
  <dimension ref="A1:G26"/>
  <sheetViews>
    <sheetView workbookViewId="0">
      <selection activeCell="F15" sqref="F15"/>
    </sheetView>
  </sheetViews>
  <sheetFormatPr baseColWidth="10" defaultColWidth="8.83203125" defaultRowHeight="15"/>
  <cols>
    <col min="1" max="1" width="9.5" bestFit="1" customWidth="1"/>
    <col min="3" max="3" width="10.83203125" bestFit="1" customWidth="1"/>
    <col min="4" max="5" width="8.5" bestFit="1" customWidth="1"/>
    <col min="6" max="6" width="19" bestFit="1" customWidth="1"/>
    <col min="7" max="7" width="15.5" bestFit="1" customWidth="1"/>
  </cols>
  <sheetData>
    <row r="1" spans="1:7">
      <c r="A1" s="6" t="s">
        <v>252</v>
      </c>
    </row>
    <row r="3" spans="1:7">
      <c r="D3" s="47" t="s">
        <v>115</v>
      </c>
      <c r="E3" s="47"/>
      <c r="F3" s="47"/>
      <c r="G3" s="3"/>
    </row>
    <row r="4" spans="1:7">
      <c r="C4" s="3" t="s">
        <v>97</v>
      </c>
      <c r="D4" s="12" t="s">
        <v>253</v>
      </c>
      <c r="E4" s="12" t="s">
        <v>254</v>
      </c>
      <c r="F4" s="12" t="s">
        <v>255</v>
      </c>
      <c r="G4" s="12"/>
    </row>
    <row r="5" spans="1:7">
      <c r="C5" t="s">
        <v>3</v>
      </c>
      <c r="D5" s="13">
        <v>11.6</v>
      </c>
      <c r="E5" s="13">
        <v>35.9</v>
      </c>
      <c r="F5" s="13">
        <v>11.5</v>
      </c>
    </row>
    <row r="6" spans="1:7">
      <c r="C6" t="s">
        <v>4</v>
      </c>
      <c r="D6" s="13">
        <v>10.9</v>
      </c>
      <c r="E6" s="13">
        <v>37.4</v>
      </c>
      <c r="F6" s="13">
        <v>13.3</v>
      </c>
    </row>
    <row r="7" spans="1:7">
      <c r="C7" t="s">
        <v>5</v>
      </c>
      <c r="D7" s="13">
        <v>10.8</v>
      </c>
      <c r="E7" s="13">
        <v>29.9</v>
      </c>
      <c r="F7" s="13">
        <v>13.9</v>
      </c>
    </row>
    <row r="10" spans="1:7">
      <c r="C10" s="3" t="s">
        <v>101</v>
      </c>
      <c r="D10" s="12" t="s">
        <v>253</v>
      </c>
      <c r="E10" s="12" t="s">
        <v>254</v>
      </c>
      <c r="F10" s="12" t="s">
        <v>255</v>
      </c>
      <c r="G10" s="12"/>
    </row>
    <row r="11" spans="1:7">
      <c r="C11" t="s">
        <v>3</v>
      </c>
      <c r="D11" s="13">
        <v>16.399999999999999</v>
      </c>
      <c r="E11" s="13">
        <v>37.700000000000003</v>
      </c>
      <c r="F11" s="13">
        <v>22.7</v>
      </c>
    </row>
    <row r="12" spans="1:7">
      <c r="C12" t="s">
        <v>4</v>
      </c>
      <c r="D12" s="13">
        <v>15.2</v>
      </c>
      <c r="E12" s="13">
        <v>38.799999999999997</v>
      </c>
      <c r="F12" s="13">
        <v>26.3</v>
      </c>
    </row>
    <row r="13" spans="1:7">
      <c r="C13" t="s">
        <v>5</v>
      </c>
      <c r="D13" s="13">
        <v>15.6</v>
      </c>
      <c r="E13" s="13">
        <v>39</v>
      </c>
      <c r="F13" s="13">
        <v>25</v>
      </c>
    </row>
    <row r="16" spans="1:7">
      <c r="D16" s="47" t="s">
        <v>116</v>
      </c>
      <c r="E16" s="47"/>
      <c r="F16" s="47"/>
      <c r="G16" s="3"/>
    </row>
    <row r="17" spans="3:7">
      <c r="C17" s="3" t="s">
        <v>97</v>
      </c>
      <c r="D17" s="12" t="s">
        <v>253</v>
      </c>
      <c r="E17" s="12" t="s">
        <v>254</v>
      </c>
      <c r="F17" s="12" t="s">
        <v>255</v>
      </c>
      <c r="G17" s="12"/>
    </row>
    <row r="18" spans="3:7">
      <c r="C18" t="s">
        <v>3</v>
      </c>
      <c r="D18" s="13">
        <v>0.95698300000000003</v>
      </c>
      <c r="E18" s="13">
        <v>0.50711799999999996</v>
      </c>
      <c r="F18" s="13">
        <v>0.78540200000000004</v>
      </c>
    </row>
    <row r="19" spans="3:7">
      <c r="C19" t="s">
        <v>4</v>
      </c>
      <c r="D19" s="13">
        <v>0.976024</v>
      </c>
      <c r="E19" s="13">
        <v>0.486348</v>
      </c>
      <c r="F19" s="13">
        <v>0.74173999999999995</v>
      </c>
    </row>
    <row r="20" spans="3:7">
      <c r="C20" t="s">
        <v>5</v>
      </c>
      <c r="D20" s="13">
        <v>1.0669930000000001</v>
      </c>
      <c r="E20" s="13">
        <v>0.55655399999999999</v>
      </c>
      <c r="F20" s="13">
        <v>0.71318099999999995</v>
      </c>
    </row>
    <row r="23" spans="3:7">
      <c r="C23" s="3" t="s">
        <v>101</v>
      </c>
      <c r="D23" s="12" t="s">
        <v>253</v>
      </c>
      <c r="E23" s="12" t="s">
        <v>254</v>
      </c>
      <c r="F23" s="12" t="s">
        <v>255</v>
      </c>
      <c r="G23" s="12"/>
    </row>
    <row r="24" spans="3:7">
      <c r="C24" t="s">
        <v>3</v>
      </c>
      <c r="D24" s="13">
        <v>1.0017069999999999</v>
      </c>
      <c r="E24" s="13">
        <v>0.48436400000000002</v>
      </c>
      <c r="F24" s="13">
        <v>0.72056200000000004</v>
      </c>
    </row>
    <row r="25" spans="3:7">
      <c r="C25" t="s">
        <v>4</v>
      </c>
      <c r="D25" s="13">
        <v>0.95922099999999999</v>
      </c>
      <c r="E25" s="13">
        <v>0.44645699999999999</v>
      </c>
      <c r="F25" s="13">
        <v>0.711256</v>
      </c>
    </row>
    <row r="26" spans="3:7">
      <c r="C26" t="s">
        <v>5</v>
      </c>
      <c r="D26" s="13">
        <v>1.0390729999999999</v>
      </c>
      <c r="E26" s="13">
        <v>0.52417499999999995</v>
      </c>
      <c r="F26" s="13">
        <v>0.81054999999999999</v>
      </c>
    </row>
  </sheetData>
  <mergeCells count="2">
    <mergeCell ref="D3:F3"/>
    <mergeCell ref="D16:F16"/>
  </mergeCells>
  <phoneticPr fontId="1" type="noConversion"/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8A54C-0B35-4ACB-8867-3D144BF9D5B7}">
  <dimension ref="A1:L18"/>
  <sheetViews>
    <sheetView topLeftCell="A4" workbookViewId="0">
      <selection activeCell="J14" sqref="J14:L18"/>
    </sheetView>
  </sheetViews>
  <sheetFormatPr baseColWidth="10" defaultColWidth="8.83203125" defaultRowHeight="15"/>
  <cols>
    <col min="1" max="1" width="9.83203125" bestFit="1" customWidth="1"/>
    <col min="9" max="9" width="10.83203125" bestFit="1" customWidth="1"/>
    <col min="10" max="10" width="6.83203125" bestFit="1" customWidth="1"/>
    <col min="11" max="11" width="6.5" bestFit="1" customWidth="1"/>
    <col min="12" max="12" width="19" bestFit="1" customWidth="1"/>
  </cols>
  <sheetData>
    <row r="1" spans="1:12">
      <c r="A1" s="6" t="s">
        <v>256</v>
      </c>
    </row>
    <row r="6" spans="1:12">
      <c r="J6" s="47" t="s">
        <v>257</v>
      </c>
      <c r="K6" s="47"/>
      <c r="L6" s="47"/>
    </row>
    <row r="7" spans="1:12">
      <c r="I7" s="3" t="s">
        <v>97</v>
      </c>
      <c r="J7" s="12" t="s">
        <v>253</v>
      </c>
      <c r="K7" s="12" t="s">
        <v>254</v>
      </c>
      <c r="L7" s="12" t="s">
        <v>255</v>
      </c>
    </row>
    <row r="8" spans="1:12">
      <c r="I8" t="s">
        <v>3</v>
      </c>
      <c r="J8" s="2">
        <v>0.996</v>
      </c>
      <c r="K8" s="2">
        <v>0.55100000000000005</v>
      </c>
      <c r="L8" s="2">
        <v>1.0629999999999999</v>
      </c>
    </row>
    <row r="9" spans="1:12">
      <c r="I9" t="s">
        <v>4</v>
      </c>
      <c r="J9" s="2">
        <v>0.98899999999999999</v>
      </c>
      <c r="K9" s="2">
        <v>0.56000000000000005</v>
      </c>
      <c r="L9" s="2">
        <v>1.091</v>
      </c>
    </row>
    <row r="10" spans="1:12">
      <c r="I10" t="s">
        <v>5</v>
      </c>
      <c r="J10" s="2">
        <v>0.98899999999999999</v>
      </c>
      <c r="K10" s="2">
        <v>0.56200000000000006</v>
      </c>
      <c r="L10" s="2">
        <v>1.0940000000000001</v>
      </c>
    </row>
    <row r="11" spans="1:12">
      <c r="I11" t="s">
        <v>120</v>
      </c>
      <c r="J11" s="2">
        <v>1.0269999999999999</v>
      </c>
      <c r="K11" s="2">
        <v>0.57899999999999996</v>
      </c>
      <c r="L11" s="2">
        <v>1.181</v>
      </c>
    </row>
    <row r="14" spans="1:12">
      <c r="I14" s="3" t="s">
        <v>101</v>
      </c>
      <c r="J14" s="12" t="s">
        <v>253</v>
      </c>
      <c r="K14" s="12" t="s">
        <v>254</v>
      </c>
      <c r="L14" s="12" t="s">
        <v>255</v>
      </c>
    </row>
    <row r="15" spans="1:12">
      <c r="I15" t="s">
        <v>3</v>
      </c>
      <c r="J15" s="2">
        <v>0.95899999999999996</v>
      </c>
      <c r="K15" s="2">
        <v>0.52600000000000002</v>
      </c>
      <c r="L15" s="2">
        <v>1.1399999999999999</v>
      </c>
    </row>
    <row r="16" spans="1:12">
      <c r="I16" t="s">
        <v>4</v>
      </c>
      <c r="J16" s="2">
        <v>0.998</v>
      </c>
      <c r="K16" s="2">
        <v>0.53400000000000003</v>
      </c>
      <c r="L16" s="2">
        <v>1.1719999999999999</v>
      </c>
    </row>
    <row r="17" spans="9:12">
      <c r="I17" t="s">
        <v>5</v>
      </c>
      <c r="J17" s="2">
        <v>1.0209999999999999</v>
      </c>
      <c r="K17" s="2">
        <v>0.55200000000000005</v>
      </c>
      <c r="L17" s="2">
        <v>1.2210000000000001</v>
      </c>
    </row>
    <row r="18" spans="9:12">
      <c r="I18" t="s">
        <v>120</v>
      </c>
      <c r="J18" s="2">
        <v>1.024</v>
      </c>
      <c r="K18" s="2">
        <v>0.59099999999999997</v>
      </c>
      <c r="L18" s="2">
        <v>1.2210000000000001</v>
      </c>
    </row>
  </sheetData>
  <mergeCells count="1">
    <mergeCell ref="J6:L6"/>
  </mergeCells>
  <phoneticPr fontId="1" type="noConversion"/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8B9F-1C01-48C1-B32C-63B065011259}">
  <dimension ref="A1:F27"/>
  <sheetViews>
    <sheetView topLeftCell="A4" zoomScale="115" zoomScaleNormal="115" workbookViewId="0">
      <selection activeCell="A11" sqref="A11"/>
    </sheetView>
  </sheetViews>
  <sheetFormatPr baseColWidth="10" defaultColWidth="8.83203125" defaultRowHeight="15"/>
  <cols>
    <col min="1" max="1" width="9.5" bestFit="1" customWidth="1"/>
    <col min="3" max="3" width="10.83203125" bestFit="1" customWidth="1"/>
    <col min="4" max="4" width="6.83203125" bestFit="1" customWidth="1"/>
    <col min="5" max="5" width="6.5" bestFit="1" customWidth="1"/>
    <col min="6" max="6" width="19" bestFit="1" customWidth="1"/>
  </cols>
  <sheetData>
    <row r="1" spans="1:6">
      <c r="A1" s="6" t="s">
        <v>258</v>
      </c>
    </row>
    <row r="3" spans="1:6">
      <c r="D3" s="47" t="s">
        <v>115</v>
      </c>
      <c r="E3" s="47"/>
      <c r="F3" s="47"/>
    </row>
    <row r="4" spans="1:6">
      <c r="C4" s="3" t="s">
        <v>97</v>
      </c>
      <c r="D4" s="12" t="s">
        <v>253</v>
      </c>
      <c r="E4" s="12" t="s">
        <v>254</v>
      </c>
      <c r="F4" s="12" t="s">
        <v>259</v>
      </c>
    </row>
    <row r="5" spans="1:6">
      <c r="C5" t="s">
        <v>3</v>
      </c>
      <c r="D5" s="2">
        <v>14.9</v>
      </c>
      <c r="E5" s="2">
        <v>38.6</v>
      </c>
      <c r="F5" s="2">
        <v>23.4</v>
      </c>
    </row>
    <row r="6" spans="1:6">
      <c r="C6" t="s">
        <v>4</v>
      </c>
      <c r="D6" s="2">
        <v>13.7</v>
      </c>
      <c r="E6" s="2">
        <v>36.799999999999997</v>
      </c>
      <c r="F6" s="2">
        <v>22</v>
      </c>
    </row>
    <row r="7" spans="1:6">
      <c r="C7" t="s">
        <v>5</v>
      </c>
      <c r="D7" s="2">
        <v>12.6</v>
      </c>
      <c r="E7" s="2">
        <v>35</v>
      </c>
      <c r="F7" s="2">
        <v>20.6</v>
      </c>
    </row>
    <row r="8" spans="1:6">
      <c r="D8" s="2"/>
      <c r="E8" s="2"/>
      <c r="F8" s="2"/>
    </row>
    <row r="10" spans="1:6">
      <c r="C10" s="3" t="s">
        <v>101</v>
      </c>
      <c r="D10" s="12" t="s">
        <v>253</v>
      </c>
      <c r="E10" s="12" t="s">
        <v>254</v>
      </c>
      <c r="F10" s="12" t="s">
        <v>259</v>
      </c>
    </row>
    <row r="11" spans="1:6">
      <c r="C11" t="s">
        <v>3</v>
      </c>
      <c r="D11" s="2">
        <v>14.4</v>
      </c>
      <c r="E11" s="2">
        <v>43.1</v>
      </c>
      <c r="F11" s="2">
        <v>25.8</v>
      </c>
    </row>
    <row r="12" spans="1:6">
      <c r="C12" t="s">
        <v>4</v>
      </c>
      <c r="D12" s="2">
        <v>11.9</v>
      </c>
      <c r="E12" s="2">
        <v>38.9</v>
      </c>
      <c r="F12" s="2">
        <v>22</v>
      </c>
    </row>
    <row r="13" spans="1:6">
      <c r="C13" t="s">
        <v>5</v>
      </c>
      <c r="D13" s="2">
        <v>10</v>
      </c>
      <c r="E13" s="2">
        <v>34.700000000000003</v>
      </c>
      <c r="F13" s="2">
        <v>18.7</v>
      </c>
    </row>
    <row r="16" spans="1:6">
      <c r="D16" s="47" t="s">
        <v>116</v>
      </c>
      <c r="E16" s="47"/>
      <c r="F16" s="47"/>
    </row>
    <row r="17" spans="3:6">
      <c r="C17" s="3" t="s">
        <v>97</v>
      </c>
      <c r="D17" s="12" t="s">
        <v>253</v>
      </c>
      <c r="E17" s="12" t="s">
        <v>254</v>
      </c>
      <c r="F17" s="12" t="s">
        <v>259</v>
      </c>
    </row>
    <row r="18" spans="3:6">
      <c r="C18" t="s">
        <v>3</v>
      </c>
      <c r="D18" s="2">
        <v>0.98933499999999996</v>
      </c>
      <c r="E18" s="2">
        <v>0.56904200000000005</v>
      </c>
      <c r="F18" s="2">
        <v>0.74908200000000003</v>
      </c>
    </row>
    <row r="19" spans="3:6">
      <c r="C19" t="s">
        <v>4</v>
      </c>
      <c r="D19" s="2">
        <v>0.98433000000000004</v>
      </c>
      <c r="E19" s="2">
        <v>0.50714700000000001</v>
      </c>
      <c r="F19" s="2">
        <v>0.739209</v>
      </c>
    </row>
    <row r="20" spans="3:6">
      <c r="C20" t="s">
        <v>5</v>
      </c>
      <c r="D20" s="2">
        <v>1.026335</v>
      </c>
      <c r="E20" s="2">
        <v>0.55762800000000001</v>
      </c>
      <c r="F20" s="2">
        <v>0.65574900000000003</v>
      </c>
    </row>
    <row r="21" spans="3:6">
      <c r="D21" s="2"/>
      <c r="E21" s="2"/>
      <c r="F21" s="2"/>
    </row>
    <row r="23" spans="3:6">
      <c r="C23" s="3" t="s">
        <v>101</v>
      </c>
      <c r="D23" s="12" t="s">
        <v>253</v>
      </c>
      <c r="E23" s="12" t="s">
        <v>254</v>
      </c>
      <c r="F23" s="12" t="s">
        <v>259</v>
      </c>
    </row>
    <row r="24" spans="3:6">
      <c r="C24" t="s">
        <v>3</v>
      </c>
      <c r="D24" s="2">
        <v>0.967221</v>
      </c>
      <c r="E24" s="2">
        <v>0.53313900000000003</v>
      </c>
      <c r="F24" s="2">
        <v>0.78395000000000004</v>
      </c>
    </row>
    <row r="25" spans="3:6">
      <c r="C25" t="s">
        <v>4</v>
      </c>
      <c r="D25" s="2">
        <v>1.0092950000000001</v>
      </c>
      <c r="E25" s="2">
        <v>0.54623500000000003</v>
      </c>
      <c r="F25" s="2">
        <v>0.82118599999999997</v>
      </c>
    </row>
    <row r="26" spans="3:6">
      <c r="C26" t="s">
        <v>5</v>
      </c>
      <c r="D26" s="2">
        <v>1.0234840000000001</v>
      </c>
      <c r="E26" s="2">
        <v>0.49963099999999999</v>
      </c>
      <c r="F26" s="2">
        <v>0.74902500000000005</v>
      </c>
    </row>
    <row r="27" spans="3:6">
      <c r="D27" s="2"/>
      <c r="E27" s="2"/>
      <c r="F27" s="2"/>
    </row>
  </sheetData>
  <mergeCells count="2">
    <mergeCell ref="D3:F3"/>
    <mergeCell ref="D16:F16"/>
  </mergeCells>
  <phoneticPr fontId="1" type="noConversion"/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ABDE-02CF-455B-815C-DAE3CF6DFD28}">
  <dimension ref="A1:F26"/>
  <sheetViews>
    <sheetView workbookViewId="0">
      <selection activeCell="A4" sqref="A4"/>
    </sheetView>
  </sheetViews>
  <sheetFormatPr baseColWidth="10" defaultColWidth="8.83203125" defaultRowHeight="15"/>
  <cols>
    <col min="1" max="1" width="9.5" bestFit="1" customWidth="1"/>
    <col min="3" max="3" width="10.83203125" bestFit="1" customWidth="1"/>
    <col min="4" max="4" width="10" bestFit="1" customWidth="1"/>
    <col min="5" max="5" width="10.33203125" bestFit="1" customWidth="1"/>
    <col min="6" max="6" width="22.33203125" bestFit="1" customWidth="1"/>
  </cols>
  <sheetData>
    <row r="1" spans="1:6">
      <c r="A1" s="6" t="s">
        <v>260</v>
      </c>
    </row>
    <row r="3" spans="1:6">
      <c r="D3" s="47" t="s">
        <v>115</v>
      </c>
      <c r="E3" s="47"/>
      <c r="F3" s="47"/>
    </row>
    <row r="4" spans="1:6">
      <c r="C4" s="3" t="s">
        <v>97</v>
      </c>
      <c r="D4" s="12" t="s">
        <v>261</v>
      </c>
      <c r="E4" s="12" t="s">
        <v>262</v>
      </c>
      <c r="F4" s="12" t="s">
        <v>263</v>
      </c>
    </row>
    <row r="5" spans="1:6">
      <c r="C5" t="s">
        <v>3</v>
      </c>
      <c r="D5" s="2">
        <v>14.8</v>
      </c>
      <c r="E5" s="2">
        <v>38.4</v>
      </c>
      <c r="F5" s="2">
        <v>24.3</v>
      </c>
    </row>
    <row r="6" spans="1:6">
      <c r="C6" t="s">
        <v>4</v>
      </c>
      <c r="D6" s="2">
        <v>14.2</v>
      </c>
      <c r="E6" s="2">
        <v>35.200000000000003</v>
      </c>
      <c r="F6" s="2">
        <v>22.5</v>
      </c>
    </row>
    <row r="7" spans="1:6">
      <c r="C7" t="s">
        <v>5</v>
      </c>
      <c r="D7" s="2">
        <v>13.9</v>
      </c>
      <c r="E7" s="2">
        <v>32.5</v>
      </c>
      <c r="F7" s="2">
        <v>20.9</v>
      </c>
    </row>
    <row r="8" spans="1:6">
      <c r="D8" s="2"/>
      <c r="E8" s="2"/>
      <c r="F8" s="2"/>
    </row>
    <row r="10" spans="1:6">
      <c r="C10" s="3" t="s">
        <v>101</v>
      </c>
      <c r="D10" s="12" t="s">
        <v>261</v>
      </c>
      <c r="E10" s="12" t="s">
        <v>262</v>
      </c>
      <c r="F10" s="12" t="s">
        <v>263</v>
      </c>
    </row>
    <row r="11" spans="1:6">
      <c r="C11" t="s">
        <v>3</v>
      </c>
      <c r="D11" s="2">
        <v>15.1</v>
      </c>
      <c r="E11" s="2">
        <v>43.3</v>
      </c>
      <c r="F11" s="2">
        <v>24.6</v>
      </c>
    </row>
    <row r="12" spans="1:6">
      <c r="C12" t="s">
        <v>4</v>
      </c>
      <c r="D12" s="2">
        <v>14.1</v>
      </c>
      <c r="E12" s="2">
        <v>40.4</v>
      </c>
      <c r="F12" s="2">
        <v>22.8</v>
      </c>
    </row>
    <row r="13" spans="1:6">
      <c r="C13" t="s">
        <v>5</v>
      </c>
      <c r="D13" s="2">
        <v>13.1</v>
      </c>
      <c r="E13" s="2">
        <v>37.9</v>
      </c>
      <c r="F13" s="2">
        <v>21.2</v>
      </c>
    </row>
    <row r="16" spans="1:6">
      <c r="D16" s="47" t="s">
        <v>116</v>
      </c>
      <c r="E16" s="47"/>
      <c r="F16" s="47"/>
    </row>
    <row r="17" spans="3:6">
      <c r="C17" s="3" t="s">
        <v>97</v>
      </c>
      <c r="D17" s="12" t="s">
        <v>261</v>
      </c>
      <c r="E17" s="12" t="s">
        <v>262</v>
      </c>
      <c r="F17" s="12" t="s">
        <v>263</v>
      </c>
    </row>
    <row r="18" spans="3:6">
      <c r="C18" t="s">
        <v>3</v>
      </c>
      <c r="D18" s="2">
        <v>1.0216190000000001</v>
      </c>
      <c r="E18" s="2">
        <v>0.62132900000000002</v>
      </c>
      <c r="F18" s="2">
        <v>0.91534099999999996</v>
      </c>
    </row>
    <row r="19" spans="3:6">
      <c r="C19" t="s">
        <v>4</v>
      </c>
      <c r="D19" s="2">
        <v>1.009415</v>
      </c>
      <c r="E19" s="2">
        <v>0.63676699999999997</v>
      </c>
      <c r="F19" s="2">
        <v>0.83473799999999998</v>
      </c>
    </row>
    <row r="20" spans="3:6">
      <c r="C20" t="s">
        <v>5</v>
      </c>
      <c r="D20" s="2">
        <v>0.96896599999999999</v>
      </c>
      <c r="E20" s="2">
        <v>0.61324299999999998</v>
      </c>
      <c r="F20" s="2">
        <v>0.82307300000000005</v>
      </c>
    </row>
    <row r="21" spans="3:6">
      <c r="D21" s="2"/>
      <c r="E21" s="2"/>
      <c r="F21" s="2"/>
    </row>
    <row r="23" spans="3:6">
      <c r="C23" s="3" t="s">
        <v>101</v>
      </c>
      <c r="D23" s="12" t="s">
        <v>261</v>
      </c>
      <c r="E23" s="12" t="s">
        <v>262</v>
      </c>
      <c r="F23" s="12" t="s">
        <v>263</v>
      </c>
    </row>
    <row r="24" spans="3:6">
      <c r="C24" t="s">
        <v>3</v>
      </c>
      <c r="D24" s="2">
        <v>1.0192619999999999</v>
      </c>
      <c r="E24" s="2">
        <v>0.67452199999999995</v>
      </c>
      <c r="F24" s="2">
        <v>0.89436700000000002</v>
      </c>
    </row>
    <row r="25" spans="3:6">
      <c r="C25" t="s">
        <v>4</v>
      </c>
      <c r="D25" s="2">
        <v>0.99563599999999997</v>
      </c>
      <c r="E25" s="2">
        <v>0.62733700000000003</v>
      </c>
      <c r="F25" s="2">
        <v>0.87089499999999997</v>
      </c>
    </row>
    <row r="26" spans="3:6">
      <c r="C26" t="s">
        <v>5</v>
      </c>
      <c r="D26" s="2">
        <v>0.985101</v>
      </c>
      <c r="E26" s="2">
        <v>0.61604199999999998</v>
      </c>
      <c r="F26" s="2">
        <v>0.88348899999999997</v>
      </c>
    </row>
  </sheetData>
  <mergeCells count="2">
    <mergeCell ref="D3:F3"/>
    <mergeCell ref="D16:F16"/>
  </mergeCells>
  <phoneticPr fontId="1" type="noConversion"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83E10-9404-4A03-8387-34BCDFAB68EE}">
  <dimension ref="A1:F34"/>
  <sheetViews>
    <sheetView workbookViewId="0">
      <selection activeCell="H15" sqref="H15"/>
    </sheetView>
  </sheetViews>
  <sheetFormatPr baseColWidth="10" defaultColWidth="8.83203125" defaultRowHeight="15"/>
  <cols>
    <col min="1" max="1" width="9.83203125" bestFit="1" customWidth="1"/>
    <col min="2" max="2" width="9" bestFit="1" customWidth="1"/>
    <col min="3" max="3" width="9.33203125" customWidth="1"/>
    <col min="4" max="4" width="10.5" customWidth="1"/>
    <col min="6" max="6" width="14" bestFit="1" customWidth="1"/>
  </cols>
  <sheetData>
    <row r="1" spans="1:6">
      <c r="A1" s="6" t="s">
        <v>264</v>
      </c>
    </row>
    <row r="3" spans="1:6">
      <c r="B3" s="47" t="s">
        <v>265</v>
      </c>
      <c r="C3" s="47"/>
      <c r="D3" s="47"/>
    </row>
    <row r="4" spans="1:6">
      <c r="A4" t="s">
        <v>266</v>
      </c>
      <c r="B4" t="s">
        <v>267</v>
      </c>
      <c r="C4" s="12" t="s">
        <v>268</v>
      </c>
      <c r="D4" s="12" t="s">
        <v>269</v>
      </c>
    </row>
    <row r="5" spans="1:6">
      <c r="B5" t="s">
        <v>3</v>
      </c>
      <c r="C5" s="13">
        <v>198</v>
      </c>
      <c r="D5" s="13">
        <v>56</v>
      </c>
      <c r="F5" t="s">
        <v>270</v>
      </c>
    </row>
    <row r="6" spans="1:6">
      <c r="B6" t="s">
        <v>4</v>
      </c>
      <c r="C6" s="13">
        <v>100</v>
      </c>
      <c r="D6" s="13">
        <v>58</v>
      </c>
      <c r="F6" s="16" t="s">
        <v>271</v>
      </c>
    </row>
    <row r="7" spans="1:6">
      <c r="B7" t="s">
        <v>5</v>
      </c>
      <c r="C7" s="17">
        <v>5</v>
      </c>
      <c r="D7" s="17">
        <v>130</v>
      </c>
    </row>
    <row r="8" spans="1:6">
      <c r="B8" t="s">
        <v>120</v>
      </c>
      <c r="C8" s="17">
        <v>58</v>
      </c>
      <c r="D8" s="17">
        <v>180</v>
      </c>
    </row>
    <row r="9" spans="1:6">
      <c r="B9" t="s">
        <v>127</v>
      </c>
      <c r="C9" s="17">
        <v>83</v>
      </c>
      <c r="D9" s="17">
        <v>255</v>
      </c>
    </row>
    <row r="10" spans="1:6">
      <c r="B10" t="s">
        <v>128</v>
      </c>
      <c r="C10" s="17">
        <v>55</v>
      </c>
      <c r="D10" s="17">
        <v>210</v>
      </c>
    </row>
    <row r="11" spans="1:6">
      <c r="B11" t="s">
        <v>129</v>
      </c>
      <c r="C11" s="17">
        <v>40</v>
      </c>
      <c r="D11" s="17">
        <v>248</v>
      </c>
    </row>
    <row r="12" spans="1:6">
      <c r="B12" t="s">
        <v>130</v>
      </c>
      <c r="C12" s="17">
        <v>40</v>
      </c>
      <c r="D12" s="17">
        <v>190</v>
      </c>
    </row>
    <row r="13" spans="1:6">
      <c r="B13" t="s">
        <v>272</v>
      </c>
      <c r="C13" s="17">
        <v>100</v>
      </c>
      <c r="D13" s="17">
        <v>8</v>
      </c>
    </row>
    <row r="14" spans="1:6">
      <c r="B14" t="s">
        <v>273</v>
      </c>
      <c r="C14" s="17">
        <v>7</v>
      </c>
      <c r="D14" s="17">
        <v>274</v>
      </c>
    </row>
    <row r="15" spans="1:6">
      <c r="B15" t="s">
        <v>274</v>
      </c>
      <c r="C15" s="17">
        <v>100</v>
      </c>
      <c r="D15" s="17">
        <v>113</v>
      </c>
    </row>
    <row r="16" spans="1:6">
      <c r="B16" t="s">
        <v>275</v>
      </c>
      <c r="C16" s="17">
        <v>89</v>
      </c>
      <c r="D16" s="17">
        <v>188</v>
      </c>
    </row>
    <row r="17" spans="2:4">
      <c r="B17" t="s">
        <v>276</v>
      </c>
      <c r="C17" s="17">
        <v>114</v>
      </c>
      <c r="D17" s="17">
        <v>100</v>
      </c>
    </row>
    <row r="18" spans="2:4">
      <c r="B18" t="s">
        <v>277</v>
      </c>
      <c r="C18" s="17">
        <v>100</v>
      </c>
      <c r="D18" s="17">
        <v>151</v>
      </c>
    </row>
    <row r="19" spans="2:4">
      <c r="B19" t="s">
        <v>278</v>
      </c>
      <c r="C19" s="17">
        <v>188</v>
      </c>
      <c r="D19" s="17">
        <v>99</v>
      </c>
    </row>
    <row r="20" spans="2:4">
      <c r="B20" t="s">
        <v>279</v>
      </c>
      <c r="C20" s="13">
        <v>53</v>
      </c>
      <c r="D20" s="17">
        <v>125</v>
      </c>
    </row>
    <row r="21" spans="2:4">
      <c r="B21" t="s">
        <v>280</v>
      </c>
      <c r="C21" s="13">
        <v>79</v>
      </c>
      <c r="D21" s="17">
        <v>233</v>
      </c>
    </row>
    <row r="22" spans="2:4">
      <c r="B22" t="s">
        <v>281</v>
      </c>
      <c r="C22" s="13">
        <v>85</v>
      </c>
      <c r="D22" s="17">
        <v>300</v>
      </c>
    </row>
    <row r="23" spans="2:4">
      <c r="B23" t="s">
        <v>282</v>
      </c>
      <c r="C23" s="13"/>
      <c r="D23" s="17">
        <v>180</v>
      </c>
    </row>
    <row r="24" spans="2:4">
      <c r="B24" t="s">
        <v>283</v>
      </c>
      <c r="C24" s="13"/>
      <c r="D24" s="17">
        <v>274</v>
      </c>
    </row>
    <row r="25" spans="2:4">
      <c r="B25" t="s">
        <v>284</v>
      </c>
      <c r="C25" s="13"/>
      <c r="D25" s="17">
        <v>183</v>
      </c>
    </row>
    <row r="26" spans="2:4">
      <c r="B26" t="s">
        <v>285</v>
      </c>
      <c r="C26" s="13"/>
      <c r="D26" s="17">
        <v>94</v>
      </c>
    </row>
    <row r="27" spans="2:4">
      <c r="B27" t="s">
        <v>286</v>
      </c>
      <c r="C27" s="13"/>
      <c r="D27" s="17">
        <v>165</v>
      </c>
    </row>
    <row r="28" spans="2:4">
      <c r="B28" t="s">
        <v>287</v>
      </c>
      <c r="C28" s="13"/>
      <c r="D28" s="17">
        <v>225</v>
      </c>
    </row>
    <row r="29" spans="2:4">
      <c r="B29" t="s">
        <v>288</v>
      </c>
      <c r="C29" s="13"/>
      <c r="D29" s="17">
        <v>111</v>
      </c>
    </row>
    <row r="30" spans="2:4">
      <c r="B30" t="s">
        <v>289</v>
      </c>
      <c r="C30" s="13"/>
      <c r="D30" s="13">
        <v>58</v>
      </c>
    </row>
    <row r="31" spans="2:4">
      <c r="B31" t="s">
        <v>290</v>
      </c>
      <c r="C31" s="13"/>
      <c r="D31" s="13">
        <v>45</v>
      </c>
    </row>
    <row r="32" spans="2:4">
      <c r="B32" t="s">
        <v>291</v>
      </c>
      <c r="C32" s="13"/>
      <c r="D32" s="13">
        <v>44</v>
      </c>
    </row>
    <row r="33" spans="2:4">
      <c r="B33" t="s">
        <v>292</v>
      </c>
      <c r="C33" s="13"/>
      <c r="D33" s="13">
        <v>10</v>
      </c>
    </row>
    <row r="34" spans="2:4">
      <c r="B34" t="s">
        <v>293</v>
      </c>
      <c r="C34" s="13"/>
      <c r="D34" s="17">
        <v>251</v>
      </c>
    </row>
  </sheetData>
  <mergeCells count="1">
    <mergeCell ref="B3:D3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98C3-8D49-44DA-8BC5-36DD8297AB02}">
  <dimension ref="A1:F34"/>
  <sheetViews>
    <sheetView workbookViewId="0">
      <selection activeCell="F18" sqref="F18"/>
    </sheetView>
  </sheetViews>
  <sheetFormatPr baseColWidth="10" defaultColWidth="8.83203125" defaultRowHeight="15"/>
  <cols>
    <col min="1" max="1" width="10.5" bestFit="1" customWidth="1"/>
    <col min="2" max="2" width="9" bestFit="1" customWidth="1"/>
    <col min="3" max="3" width="8.33203125" bestFit="1" customWidth="1"/>
    <col min="4" max="4" width="11.33203125" customWidth="1"/>
    <col min="6" max="6" width="14" bestFit="1" customWidth="1"/>
  </cols>
  <sheetData>
    <row r="1" spans="1:6">
      <c r="A1" s="3" t="s">
        <v>294</v>
      </c>
    </row>
    <row r="3" spans="1:6">
      <c r="B3" s="47" t="s">
        <v>265</v>
      </c>
      <c r="C3" s="47"/>
      <c r="D3" s="47"/>
    </row>
    <row r="4" spans="1:6">
      <c r="A4" t="s">
        <v>295</v>
      </c>
      <c r="B4" t="s">
        <v>267</v>
      </c>
      <c r="C4" s="12" t="s">
        <v>268</v>
      </c>
      <c r="D4" s="12" t="s">
        <v>269</v>
      </c>
    </row>
    <row r="5" spans="1:6">
      <c r="B5" t="s">
        <v>3</v>
      </c>
      <c r="C5" s="13">
        <v>83</v>
      </c>
      <c r="D5" s="13">
        <v>106</v>
      </c>
      <c r="F5" t="s">
        <v>270</v>
      </c>
    </row>
    <row r="6" spans="1:6">
      <c r="B6" t="s">
        <v>4</v>
      </c>
      <c r="C6" s="13">
        <v>9</v>
      </c>
      <c r="D6" s="13">
        <v>68</v>
      </c>
      <c r="F6" s="16" t="s">
        <v>271</v>
      </c>
    </row>
    <row r="7" spans="1:6">
      <c r="B7" t="s">
        <v>5</v>
      </c>
      <c r="C7" s="17">
        <v>56</v>
      </c>
      <c r="D7" s="17">
        <v>140</v>
      </c>
    </row>
    <row r="8" spans="1:6">
      <c r="B8" t="s">
        <v>120</v>
      </c>
      <c r="C8" s="17">
        <v>48</v>
      </c>
      <c r="D8" s="17">
        <v>79</v>
      </c>
    </row>
    <row r="9" spans="1:6">
      <c r="B9" t="s">
        <v>127</v>
      </c>
      <c r="C9" s="17">
        <v>5</v>
      </c>
      <c r="D9" s="17">
        <v>187</v>
      </c>
    </row>
    <row r="10" spans="1:6">
      <c r="B10" t="s">
        <v>128</v>
      </c>
      <c r="C10" s="17">
        <v>136</v>
      </c>
      <c r="D10" s="17">
        <v>115</v>
      </c>
    </row>
    <row r="11" spans="1:6">
      <c r="B11" t="s">
        <v>129</v>
      </c>
      <c r="C11" s="17">
        <v>21</v>
      </c>
      <c r="D11" s="17">
        <v>92</v>
      </c>
    </row>
    <row r="12" spans="1:6">
      <c r="B12" t="s">
        <v>130</v>
      </c>
      <c r="C12" s="17">
        <v>178</v>
      </c>
      <c r="D12" s="17">
        <v>156</v>
      </c>
    </row>
    <row r="13" spans="1:6">
      <c r="B13" t="s">
        <v>272</v>
      </c>
      <c r="C13" s="17">
        <v>44</v>
      </c>
      <c r="D13" s="17">
        <v>106</v>
      </c>
    </row>
    <row r="14" spans="1:6">
      <c r="B14" t="s">
        <v>273</v>
      </c>
      <c r="C14" s="17">
        <v>93</v>
      </c>
      <c r="D14" s="17">
        <v>211</v>
      </c>
    </row>
    <row r="15" spans="1:6">
      <c r="B15" t="s">
        <v>274</v>
      </c>
      <c r="C15" s="17">
        <v>10</v>
      </c>
      <c r="D15" s="17">
        <v>66</v>
      </c>
    </row>
    <row r="16" spans="1:6">
      <c r="B16" t="s">
        <v>275</v>
      </c>
      <c r="C16" s="17">
        <v>10</v>
      </c>
      <c r="D16" s="17">
        <v>102</v>
      </c>
    </row>
    <row r="17" spans="2:4">
      <c r="B17" t="s">
        <v>276</v>
      </c>
      <c r="C17" s="17">
        <v>38</v>
      </c>
      <c r="D17" s="17">
        <v>51</v>
      </c>
    </row>
    <row r="18" spans="2:4">
      <c r="B18" t="s">
        <v>277</v>
      </c>
      <c r="C18" s="17">
        <v>63</v>
      </c>
      <c r="D18" s="17">
        <v>83</v>
      </c>
    </row>
    <row r="19" spans="2:4">
      <c r="B19" t="s">
        <v>278</v>
      </c>
      <c r="C19" s="17">
        <v>63</v>
      </c>
      <c r="D19" s="17">
        <v>78</v>
      </c>
    </row>
    <row r="20" spans="2:4">
      <c r="B20" t="s">
        <v>279</v>
      </c>
      <c r="C20" s="13">
        <v>23</v>
      </c>
      <c r="D20" s="17">
        <v>60</v>
      </c>
    </row>
    <row r="21" spans="2:4">
      <c r="B21" t="s">
        <v>280</v>
      </c>
      <c r="C21" s="13">
        <v>68</v>
      </c>
      <c r="D21" s="17">
        <v>65</v>
      </c>
    </row>
    <row r="22" spans="2:4">
      <c r="B22" t="s">
        <v>281</v>
      </c>
      <c r="C22" s="13">
        <v>41</v>
      </c>
      <c r="D22" s="17">
        <v>150</v>
      </c>
    </row>
    <row r="23" spans="2:4">
      <c r="B23" t="s">
        <v>282</v>
      </c>
      <c r="C23" s="13"/>
      <c r="D23" s="17">
        <v>156</v>
      </c>
    </row>
    <row r="24" spans="2:4">
      <c r="B24" t="s">
        <v>283</v>
      </c>
      <c r="C24" s="13"/>
      <c r="D24" s="17">
        <v>133</v>
      </c>
    </row>
    <row r="25" spans="2:4">
      <c r="B25" t="s">
        <v>284</v>
      </c>
      <c r="C25" s="13"/>
      <c r="D25" s="17">
        <v>266</v>
      </c>
    </row>
    <row r="26" spans="2:4">
      <c r="B26" t="s">
        <v>285</v>
      </c>
      <c r="C26" s="13"/>
      <c r="D26" s="17">
        <v>117</v>
      </c>
    </row>
    <row r="27" spans="2:4">
      <c r="B27" t="s">
        <v>286</v>
      </c>
      <c r="C27" s="13"/>
      <c r="D27" s="17">
        <v>142</v>
      </c>
    </row>
    <row r="28" spans="2:4">
      <c r="B28" t="s">
        <v>287</v>
      </c>
      <c r="C28" s="13"/>
      <c r="D28" s="17">
        <v>231</v>
      </c>
    </row>
    <row r="29" spans="2:4">
      <c r="B29" t="s">
        <v>288</v>
      </c>
      <c r="C29" s="13"/>
      <c r="D29" s="17">
        <v>168</v>
      </c>
    </row>
    <row r="30" spans="2:4">
      <c r="B30" t="s">
        <v>289</v>
      </c>
      <c r="C30" s="13"/>
      <c r="D30" s="13">
        <v>22</v>
      </c>
    </row>
    <row r="31" spans="2:4">
      <c r="B31" t="s">
        <v>290</v>
      </c>
      <c r="C31" s="13"/>
      <c r="D31" s="13">
        <v>66</v>
      </c>
    </row>
    <row r="32" spans="2:4">
      <c r="B32" t="s">
        <v>291</v>
      </c>
      <c r="C32" s="13"/>
      <c r="D32" s="13">
        <v>63</v>
      </c>
    </row>
    <row r="33" spans="2:4">
      <c r="B33" t="s">
        <v>292</v>
      </c>
      <c r="C33" s="13"/>
      <c r="D33" s="13">
        <v>3</v>
      </c>
    </row>
    <row r="34" spans="2:4">
      <c r="B34" t="s">
        <v>293</v>
      </c>
      <c r="C34" s="13"/>
      <c r="D34" s="17">
        <v>266</v>
      </c>
    </row>
  </sheetData>
  <mergeCells count="1">
    <mergeCell ref="B3:D3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B147-5607-48B1-83B1-0F43ADAD14F5}">
  <dimension ref="A1:F52"/>
  <sheetViews>
    <sheetView workbookViewId="0">
      <selection activeCell="F10" sqref="F10"/>
    </sheetView>
  </sheetViews>
  <sheetFormatPr baseColWidth="10" defaultColWidth="8.83203125" defaultRowHeight="15"/>
  <cols>
    <col min="1" max="1" width="22.5" bestFit="1" customWidth="1"/>
    <col min="2" max="3" width="9" bestFit="1" customWidth="1"/>
    <col min="4" max="4" width="10.33203125" bestFit="1" customWidth="1"/>
  </cols>
  <sheetData>
    <row r="1" spans="1:6">
      <c r="A1" s="3" t="s">
        <v>296</v>
      </c>
    </row>
    <row r="3" spans="1:6">
      <c r="B3" s="47" t="s">
        <v>265</v>
      </c>
      <c r="C3" s="47"/>
      <c r="D3" s="47"/>
    </row>
    <row r="4" spans="1:6">
      <c r="A4" t="s">
        <v>297</v>
      </c>
      <c r="B4" t="s">
        <v>267</v>
      </c>
      <c r="C4" s="4" t="s">
        <v>298</v>
      </c>
      <c r="D4" s="4" t="s">
        <v>299</v>
      </c>
    </row>
    <row r="5" spans="1:6">
      <c r="B5" t="s">
        <v>3</v>
      </c>
      <c r="C5" s="38">
        <v>198</v>
      </c>
      <c r="D5" s="39">
        <v>82.857142857142861</v>
      </c>
      <c r="F5" s="37" t="s">
        <v>300</v>
      </c>
    </row>
    <row r="6" spans="1:6">
      <c r="B6" t="s">
        <v>4</v>
      </c>
      <c r="C6" s="40">
        <v>100</v>
      </c>
      <c r="D6" s="41">
        <v>8.75</v>
      </c>
      <c r="F6" s="21" t="s">
        <v>301</v>
      </c>
    </row>
    <row r="7" spans="1:6">
      <c r="B7" t="s">
        <v>5</v>
      </c>
      <c r="C7" s="40">
        <v>5</v>
      </c>
      <c r="D7" s="41">
        <v>55.833333333333336</v>
      </c>
    </row>
    <row r="8" spans="1:6">
      <c r="B8" t="s">
        <v>120</v>
      </c>
      <c r="C8" s="40">
        <v>58</v>
      </c>
      <c r="D8" s="41">
        <v>47.5</v>
      </c>
    </row>
    <row r="9" spans="1:6">
      <c r="B9" t="s">
        <v>127</v>
      </c>
      <c r="C9" s="40">
        <v>83</v>
      </c>
      <c r="D9" s="41">
        <v>5</v>
      </c>
    </row>
    <row r="10" spans="1:6">
      <c r="B10" t="s">
        <v>128</v>
      </c>
      <c r="C10" s="40">
        <v>55</v>
      </c>
      <c r="D10" s="41">
        <v>136</v>
      </c>
    </row>
    <row r="11" spans="1:6">
      <c r="B11" t="s">
        <v>129</v>
      </c>
      <c r="C11" s="40">
        <v>40</v>
      </c>
      <c r="D11" s="41">
        <v>21.25</v>
      </c>
    </row>
    <row r="12" spans="1:6">
      <c r="B12" t="s">
        <v>130</v>
      </c>
      <c r="C12" s="40">
        <v>40</v>
      </c>
      <c r="D12" s="41">
        <v>177.5</v>
      </c>
    </row>
    <row r="13" spans="1:6">
      <c r="B13" t="s">
        <v>272</v>
      </c>
      <c r="C13" s="40">
        <v>100</v>
      </c>
      <c r="D13" s="41">
        <v>44</v>
      </c>
    </row>
    <row r="14" spans="1:6">
      <c r="B14" t="s">
        <v>273</v>
      </c>
      <c r="C14" s="40">
        <v>7</v>
      </c>
      <c r="D14" s="41">
        <v>93.333333333333329</v>
      </c>
    </row>
    <row r="15" spans="1:6">
      <c r="B15" t="s">
        <v>274</v>
      </c>
      <c r="C15" s="40">
        <v>100</v>
      </c>
      <c r="D15" s="41">
        <v>10</v>
      </c>
    </row>
    <row r="16" spans="1:6">
      <c r="B16" t="s">
        <v>275</v>
      </c>
      <c r="C16" s="40">
        <v>89</v>
      </c>
      <c r="D16" s="41">
        <v>10</v>
      </c>
    </row>
    <row r="17" spans="2:4">
      <c r="B17" t="s">
        <v>276</v>
      </c>
      <c r="C17" s="40">
        <v>114</v>
      </c>
      <c r="D17" s="41">
        <v>38.333333333333336</v>
      </c>
    </row>
    <row r="18" spans="2:4">
      <c r="B18" t="s">
        <v>277</v>
      </c>
      <c r="C18" s="40">
        <v>100</v>
      </c>
      <c r="D18" s="41">
        <v>62.857142857142854</v>
      </c>
    </row>
    <row r="19" spans="2:4">
      <c r="B19" t="s">
        <v>278</v>
      </c>
      <c r="C19" s="40">
        <v>188</v>
      </c>
      <c r="D19" s="41">
        <v>63</v>
      </c>
    </row>
    <row r="20" spans="2:4">
      <c r="B20" t="s">
        <v>279</v>
      </c>
      <c r="C20" s="40">
        <v>53</v>
      </c>
      <c r="D20" s="41">
        <v>22.5</v>
      </c>
    </row>
    <row r="21" spans="2:4">
      <c r="B21" t="s">
        <v>280</v>
      </c>
      <c r="C21" s="40">
        <v>79</v>
      </c>
      <c r="D21" s="41">
        <v>67.5</v>
      </c>
    </row>
    <row r="22" spans="2:4">
      <c r="B22" t="s">
        <v>281</v>
      </c>
      <c r="C22" s="40">
        <v>25</v>
      </c>
      <c r="D22" s="41">
        <v>41</v>
      </c>
    </row>
    <row r="23" spans="2:4">
      <c r="B23" t="s">
        <v>282</v>
      </c>
      <c r="C23" s="18">
        <v>56</v>
      </c>
      <c r="D23" s="19">
        <v>106</v>
      </c>
    </row>
    <row r="24" spans="2:4">
      <c r="B24" t="s">
        <v>283</v>
      </c>
      <c r="C24" s="18">
        <v>58</v>
      </c>
      <c r="D24" s="19">
        <v>68</v>
      </c>
    </row>
    <row r="25" spans="2:4">
      <c r="B25" t="s">
        <v>284</v>
      </c>
      <c r="C25" s="18">
        <v>130</v>
      </c>
      <c r="D25" s="19">
        <v>140</v>
      </c>
    </row>
    <row r="26" spans="2:4">
      <c r="B26" t="s">
        <v>285</v>
      </c>
      <c r="C26" s="18">
        <v>180</v>
      </c>
      <c r="D26" s="19">
        <v>79.285714285714292</v>
      </c>
    </row>
    <row r="27" spans="2:4">
      <c r="B27" t="s">
        <v>286</v>
      </c>
      <c r="C27" s="18">
        <v>255</v>
      </c>
      <c r="D27" s="19">
        <v>186.66666666666666</v>
      </c>
    </row>
    <row r="28" spans="2:4">
      <c r="B28" t="s">
        <v>287</v>
      </c>
      <c r="C28" s="18">
        <v>210</v>
      </c>
      <c r="D28" s="19">
        <v>115</v>
      </c>
    </row>
    <row r="29" spans="2:4">
      <c r="B29" t="s">
        <v>288</v>
      </c>
      <c r="C29" s="18">
        <v>248</v>
      </c>
      <c r="D29" s="19">
        <v>91.666666666666671</v>
      </c>
    </row>
    <row r="30" spans="2:4">
      <c r="B30" t="s">
        <v>289</v>
      </c>
      <c r="C30" s="18">
        <v>190</v>
      </c>
      <c r="D30" s="19">
        <v>156.36363636363637</v>
      </c>
    </row>
    <row r="31" spans="2:4">
      <c r="B31" t="s">
        <v>290</v>
      </c>
      <c r="C31" s="18">
        <v>8</v>
      </c>
      <c r="D31" s="19">
        <v>106</v>
      </c>
    </row>
    <row r="32" spans="2:4">
      <c r="B32" t="s">
        <v>291</v>
      </c>
      <c r="C32" s="18">
        <v>274</v>
      </c>
      <c r="D32" s="19">
        <v>211.25</v>
      </c>
    </row>
    <row r="33" spans="2:4">
      <c r="B33" t="s">
        <v>292</v>
      </c>
      <c r="C33" s="18">
        <v>113</v>
      </c>
      <c r="D33" s="19">
        <v>66.428571428571431</v>
      </c>
    </row>
    <row r="34" spans="2:4">
      <c r="B34" t="s">
        <v>293</v>
      </c>
      <c r="C34" s="18">
        <v>188</v>
      </c>
      <c r="D34" s="19">
        <v>102.14285714285714</v>
      </c>
    </row>
    <row r="35" spans="2:4">
      <c r="B35" t="s">
        <v>302</v>
      </c>
      <c r="C35" s="18">
        <v>100</v>
      </c>
      <c r="D35" s="19">
        <v>50.833333333333336</v>
      </c>
    </row>
    <row r="36" spans="2:4">
      <c r="B36" t="s">
        <v>303</v>
      </c>
      <c r="C36" s="18">
        <v>151</v>
      </c>
      <c r="D36" s="19">
        <v>83.333333333333329</v>
      </c>
    </row>
    <row r="37" spans="2:4">
      <c r="B37" t="s">
        <v>304</v>
      </c>
      <c r="C37" s="18">
        <v>99</v>
      </c>
      <c r="D37" s="19">
        <v>77.5</v>
      </c>
    </row>
    <row r="38" spans="2:4">
      <c r="B38" t="s">
        <v>305</v>
      </c>
      <c r="C38" s="18">
        <v>125</v>
      </c>
      <c r="D38" s="19">
        <v>60</v>
      </c>
    </row>
    <row r="39" spans="2:4">
      <c r="B39" t="s">
        <v>306</v>
      </c>
      <c r="C39" s="18">
        <v>233</v>
      </c>
      <c r="D39" s="19">
        <v>65</v>
      </c>
    </row>
    <row r="40" spans="2:4">
      <c r="B40" t="s">
        <v>307</v>
      </c>
      <c r="C40" s="18">
        <v>300</v>
      </c>
      <c r="D40" s="19">
        <v>150</v>
      </c>
    </row>
    <row r="41" spans="2:4">
      <c r="B41" t="s">
        <v>308</v>
      </c>
      <c r="C41" s="18">
        <v>180</v>
      </c>
      <c r="D41" s="19">
        <v>156.25</v>
      </c>
    </row>
    <row r="42" spans="2:4">
      <c r="B42" t="s">
        <v>309</v>
      </c>
      <c r="C42" s="18">
        <v>274</v>
      </c>
      <c r="D42" s="19">
        <v>132.5</v>
      </c>
    </row>
    <row r="43" spans="2:4">
      <c r="B43" t="s">
        <v>310</v>
      </c>
      <c r="C43" s="18">
        <v>183</v>
      </c>
      <c r="D43" s="19">
        <v>266.25</v>
      </c>
    </row>
    <row r="44" spans="2:4">
      <c r="B44" t="s">
        <v>311</v>
      </c>
      <c r="C44" s="18">
        <v>94</v>
      </c>
      <c r="D44" s="19">
        <v>116.66666666666667</v>
      </c>
    </row>
    <row r="45" spans="2:4">
      <c r="B45" t="s">
        <v>312</v>
      </c>
      <c r="C45" s="18">
        <v>165</v>
      </c>
      <c r="D45" s="19">
        <v>142</v>
      </c>
    </row>
    <row r="46" spans="2:4">
      <c r="B46" t="s">
        <v>313</v>
      </c>
      <c r="C46" s="18">
        <v>225</v>
      </c>
      <c r="D46" s="19">
        <v>231.25</v>
      </c>
    </row>
    <row r="47" spans="2:4">
      <c r="B47" t="s">
        <v>314</v>
      </c>
      <c r="C47" s="18">
        <v>111</v>
      </c>
      <c r="D47" s="19">
        <v>168</v>
      </c>
    </row>
    <row r="48" spans="2:4">
      <c r="B48" t="s">
        <v>315</v>
      </c>
      <c r="C48" s="18">
        <v>58</v>
      </c>
      <c r="D48" s="20">
        <v>22</v>
      </c>
    </row>
    <row r="49" spans="2:4">
      <c r="B49" t="s">
        <v>316</v>
      </c>
      <c r="C49" s="21">
        <v>45</v>
      </c>
      <c r="D49" s="20">
        <v>66</v>
      </c>
    </row>
    <row r="50" spans="2:4">
      <c r="B50" t="s">
        <v>317</v>
      </c>
      <c r="C50" s="21">
        <v>44</v>
      </c>
      <c r="D50" s="20">
        <v>63</v>
      </c>
    </row>
    <row r="51" spans="2:4">
      <c r="B51" t="s">
        <v>318</v>
      </c>
      <c r="C51" s="21">
        <v>10</v>
      </c>
      <c r="D51" s="20">
        <v>3</v>
      </c>
    </row>
    <row r="52" spans="2:4">
      <c r="B52" t="s">
        <v>319</v>
      </c>
      <c r="C52" s="21">
        <v>251</v>
      </c>
      <c r="D52" s="19">
        <v>266.25</v>
      </c>
    </row>
  </sheetData>
  <mergeCells count="1">
    <mergeCell ref="B3:D3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7912-3785-4EEB-8EDE-1D9329F14025}">
  <dimension ref="A1:F34"/>
  <sheetViews>
    <sheetView workbookViewId="0">
      <selection activeCell="F15" sqref="F15"/>
    </sheetView>
  </sheetViews>
  <sheetFormatPr baseColWidth="10" defaultColWidth="8.83203125" defaultRowHeight="15"/>
  <cols>
    <col min="1" max="1" width="9.83203125" bestFit="1" customWidth="1"/>
    <col min="2" max="2" width="9" bestFit="1" customWidth="1"/>
    <col min="3" max="3" width="9.33203125" customWidth="1"/>
    <col min="4" max="4" width="10.5" customWidth="1"/>
    <col min="6" max="6" width="14" bestFit="1" customWidth="1"/>
  </cols>
  <sheetData>
    <row r="1" spans="1:6">
      <c r="A1" s="6" t="s">
        <v>320</v>
      </c>
    </row>
    <row r="3" spans="1:6">
      <c r="B3" s="47" t="s">
        <v>321</v>
      </c>
      <c r="C3" s="47"/>
      <c r="D3" s="47"/>
    </row>
    <row r="4" spans="1:6">
      <c r="A4" t="s">
        <v>266</v>
      </c>
      <c r="B4" t="s">
        <v>267</v>
      </c>
      <c r="C4" s="12" t="s">
        <v>268</v>
      </c>
      <c r="D4" s="12" t="s">
        <v>269</v>
      </c>
    </row>
    <row r="5" spans="1:6">
      <c r="B5" t="s">
        <v>3</v>
      </c>
      <c r="C5" s="42">
        <v>52.5</v>
      </c>
      <c r="D5" s="42">
        <v>190</v>
      </c>
      <c r="F5" t="s">
        <v>270</v>
      </c>
    </row>
    <row r="6" spans="1:6">
      <c r="B6" t="s">
        <v>4</v>
      </c>
      <c r="C6" s="42">
        <v>220</v>
      </c>
      <c r="D6" s="42">
        <v>15</v>
      </c>
      <c r="F6" s="16" t="s">
        <v>271</v>
      </c>
    </row>
    <row r="7" spans="1:6">
      <c r="B7" t="s">
        <v>5</v>
      </c>
      <c r="C7" s="42">
        <v>162.5</v>
      </c>
      <c r="D7" s="42">
        <v>195</v>
      </c>
    </row>
    <row r="8" spans="1:6">
      <c r="B8" t="s">
        <v>120</v>
      </c>
      <c r="C8" s="42">
        <v>101.25</v>
      </c>
      <c r="D8" s="42">
        <v>172.5</v>
      </c>
    </row>
    <row r="9" spans="1:6">
      <c r="B9" t="s">
        <v>127</v>
      </c>
      <c r="C9" s="42">
        <v>97.5</v>
      </c>
      <c r="D9" s="42">
        <v>208.75</v>
      </c>
    </row>
    <row r="10" spans="1:6">
      <c r="B10" t="s">
        <v>128</v>
      </c>
      <c r="C10" s="42">
        <v>28.75</v>
      </c>
      <c r="D10" s="42">
        <v>147.5</v>
      </c>
    </row>
    <row r="11" spans="1:6">
      <c r="B11" t="s">
        <v>129</v>
      </c>
      <c r="C11" s="42">
        <v>0</v>
      </c>
      <c r="D11" s="42">
        <v>206.25</v>
      </c>
    </row>
    <row r="12" spans="1:6">
      <c r="B12" t="s">
        <v>130</v>
      </c>
      <c r="C12" s="42">
        <v>105</v>
      </c>
      <c r="D12" s="43">
        <v>101.25</v>
      </c>
    </row>
    <row r="13" spans="1:6">
      <c r="B13" t="s">
        <v>272</v>
      </c>
      <c r="C13" s="42">
        <v>90</v>
      </c>
      <c r="D13" s="42">
        <v>38.75</v>
      </c>
    </row>
    <row r="14" spans="1:6">
      <c r="B14" t="s">
        <v>273</v>
      </c>
      <c r="C14" s="42"/>
      <c r="D14" s="42">
        <v>213.75</v>
      </c>
    </row>
    <row r="15" spans="1:6">
      <c r="B15" t="s">
        <v>274</v>
      </c>
      <c r="C15" s="42"/>
      <c r="D15" s="43">
        <v>240</v>
      </c>
    </row>
    <row r="16" spans="1:6">
      <c r="B16" t="s">
        <v>275</v>
      </c>
      <c r="C16" s="42"/>
      <c r="D16" s="42">
        <v>175</v>
      </c>
    </row>
    <row r="17" spans="2:4">
      <c r="B17" t="s">
        <v>276</v>
      </c>
      <c r="C17" s="42"/>
      <c r="D17" s="42">
        <v>228.75</v>
      </c>
    </row>
    <row r="18" spans="2:4">
      <c r="C18" s="13"/>
      <c r="D18" s="13"/>
    </row>
    <row r="19" spans="2:4">
      <c r="C19" s="13"/>
      <c r="D19" s="13"/>
    </row>
    <row r="20" spans="2:4">
      <c r="C20" s="13"/>
      <c r="D20" s="13"/>
    </row>
    <row r="21" spans="2:4">
      <c r="C21" s="13"/>
      <c r="D21" s="13"/>
    </row>
    <row r="22" spans="2:4">
      <c r="C22" s="13"/>
      <c r="D22" s="13"/>
    </row>
    <row r="23" spans="2:4">
      <c r="C23" s="13"/>
      <c r="D23" s="13"/>
    </row>
    <row r="24" spans="2:4">
      <c r="C24" s="13"/>
      <c r="D24" s="13"/>
    </row>
    <row r="25" spans="2:4">
      <c r="C25" s="13"/>
      <c r="D25" s="13"/>
    </row>
    <row r="26" spans="2:4">
      <c r="C26" s="13"/>
      <c r="D26" s="13"/>
    </row>
    <row r="27" spans="2:4">
      <c r="C27" s="13"/>
      <c r="D27" s="13"/>
    </row>
    <row r="28" spans="2:4">
      <c r="C28" s="13"/>
      <c r="D28" s="13"/>
    </row>
    <row r="29" spans="2:4">
      <c r="C29" s="13"/>
      <c r="D29" s="13"/>
    </row>
    <row r="30" spans="2:4">
      <c r="C30" s="13"/>
      <c r="D30" s="13"/>
    </row>
    <row r="31" spans="2:4">
      <c r="C31" s="13"/>
      <c r="D31" s="13"/>
    </row>
    <row r="32" spans="2:4">
      <c r="C32" s="13"/>
      <c r="D32" s="13"/>
    </row>
    <row r="33" spans="3:4">
      <c r="C33" s="13"/>
      <c r="D33" s="13"/>
    </row>
    <row r="34" spans="3:4">
      <c r="C34" s="13"/>
      <c r="D34" s="13"/>
    </row>
  </sheetData>
  <mergeCells count="1">
    <mergeCell ref="B3:D3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DFEC-4514-4B51-BD1B-42363EA84884}">
  <dimension ref="A1:F34"/>
  <sheetViews>
    <sheetView workbookViewId="0">
      <selection activeCell="G20" sqref="G20"/>
    </sheetView>
  </sheetViews>
  <sheetFormatPr baseColWidth="10" defaultColWidth="8.83203125" defaultRowHeight="15"/>
  <cols>
    <col min="1" max="1" width="10.5" bestFit="1" customWidth="1"/>
    <col min="2" max="2" width="9" bestFit="1" customWidth="1"/>
    <col min="3" max="3" width="9.33203125" customWidth="1"/>
    <col min="4" max="4" width="10.5" customWidth="1"/>
    <col min="6" max="6" width="14" bestFit="1" customWidth="1"/>
  </cols>
  <sheetData>
    <row r="1" spans="1:6">
      <c r="A1" s="6" t="s">
        <v>322</v>
      </c>
    </row>
    <row r="3" spans="1:6">
      <c r="B3" s="47" t="s">
        <v>321</v>
      </c>
      <c r="C3" s="47"/>
      <c r="D3" s="47"/>
    </row>
    <row r="4" spans="1:6">
      <c r="A4" t="s">
        <v>295</v>
      </c>
      <c r="B4" t="s">
        <v>267</v>
      </c>
      <c r="C4" s="12" t="s">
        <v>268</v>
      </c>
      <c r="D4" s="12" t="s">
        <v>269</v>
      </c>
    </row>
    <row r="5" spans="1:6">
      <c r="B5" t="s">
        <v>3</v>
      </c>
      <c r="C5" s="42">
        <v>38.75</v>
      </c>
      <c r="D5" s="42">
        <v>118.75</v>
      </c>
      <c r="F5" t="s">
        <v>270</v>
      </c>
    </row>
    <row r="6" spans="1:6">
      <c r="B6" t="s">
        <v>4</v>
      </c>
      <c r="C6" s="42">
        <v>62.5</v>
      </c>
      <c r="D6" s="42">
        <v>10</v>
      </c>
      <c r="F6" s="16" t="s">
        <v>271</v>
      </c>
    </row>
    <row r="7" spans="1:6">
      <c r="B7" t="s">
        <v>5</v>
      </c>
      <c r="C7" s="42">
        <v>53.75</v>
      </c>
      <c r="D7" s="42">
        <v>210</v>
      </c>
    </row>
    <row r="8" spans="1:6">
      <c r="B8" t="s">
        <v>120</v>
      </c>
      <c r="C8" s="42">
        <v>100</v>
      </c>
      <c r="D8" s="42">
        <v>255</v>
      </c>
    </row>
    <row r="9" spans="1:6">
      <c r="B9" t="s">
        <v>127</v>
      </c>
      <c r="C9" s="42">
        <v>57.5</v>
      </c>
      <c r="D9" s="42">
        <v>182.5</v>
      </c>
    </row>
    <row r="10" spans="1:6">
      <c r="B10" t="s">
        <v>128</v>
      </c>
      <c r="C10" s="42">
        <v>0</v>
      </c>
      <c r="D10" s="42">
        <v>175</v>
      </c>
    </row>
    <row r="11" spans="1:6">
      <c r="B11" t="s">
        <v>129</v>
      </c>
      <c r="C11" s="42">
        <v>0</v>
      </c>
      <c r="D11" s="42">
        <v>225</v>
      </c>
    </row>
    <row r="12" spans="1:6">
      <c r="B12" t="s">
        <v>130</v>
      </c>
      <c r="C12" s="42">
        <v>117.5</v>
      </c>
      <c r="D12" s="43">
        <v>105</v>
      </c>
    </row>
    <row r="13" spans="1:6">
      <c r="B13" t="s">
        <v>272</v>
      </c>
      <c r="C13" s="42">
        <v>57.5</v>
      </c>
      <c r="D13" s="42">
        <v>38.75</v>
      </c>
    </row>
    <row r="14" spans="1:6">
      <c r="B14" t="s">
        <v>273</v>
      </c>
      <c r="C14" s="42"/>
      <c r="D14" s="42">
        <v>160</v>
      </c>
    </row>
    <row r="15" spans="1:6">
      <c r="B15" t="s">
        <v>274</v>
      </c>
      <c r="C15" s="42"/>
      <c r="D15" s="43">
        <v>210</v>
      </c>
    </row>
    <row r="16" spans="1:6">
      <c r="B16" t="s">
        <v>275</v>
      </c>
      <c r="C16" s="42"/>
      <c r="D16" s="42">
        <v>270</v>
      </c>
    </row>
    <row r="17" spans="2:4">
      <c r="B17" t="s">
        <v>276</v>
      </c>
      <c r="C17" s="42"/>
      <c r="D17" s="42">
        <v>117.5</v>
      </c>
    </row>
    <row r="18" spans="2:4">
      <c r="C18" s="13"/>
      <c r="D18" s="13"/>
    </row>
    <row r="19" spans="2:4">
      <c r="C19" s="13"/>
      <c r="D19" s="13"/>
    </row>
    <row r="20" spans="2:4">
      <c r="C20" s="13"/>
      <c r="D20" s="13"/>
    </row>
    <row r="21" spans="2:4">
      <c r="C21" s="13"/>
      <c r="D21" s="13"/>
    </row>
    <row r="22" spans="2:4">
      <c r="C22" s="13"/>
      <c r="D22" s="13"/>
    </row>
    <row r="23" spans="2:4">
      <c r="C23" s="13"/>
      <c r="D23" s="13"/>
    </row>
    <row r="24" spans="2:4">
      <c r="C24" s="13"/>
      <c r="D24" s="13"/>
    </row>
    <row r="25" spans="2:4">
      <c r="C25" s="13"/>
      <c r="D25" s="13"/>
    </row>
    <row r="26" spans="2:4">
      <c r="C26" s="13"/>
      <c r="D26" s="13"/>
    </row>
    <row r="27" spans="2:4">
      <c r="C27" s="13"/>
      <c r="D27" s="13"/>
    </row>
    <row r="28" spans="2:4">
      <c r="C28" s="13"/>
      <c r="D28" s="13"/>
    </row>
    <row r="29" spans="2:4">
      <c r="C29" s="13"/>
      <c r="D29" s="13"/>
    </row>
    <row r="30" spans="2:4">
      <c r="C30" s="13"/>
      <c r="D30" s="13"/>
    </row>
    <row r="31" spans="2:4">
      <c r="C31" s="13"/>
      <c r="D31" s="13"/>
    </row>
    <row r="32" spans="2:4">
      <c r="C32" s="13"/>
      <c r="D32" s="13"/>
    </row>
    <row r="33" spans="3:4">
      <c r="C33" s="13"/>
      <c r="D33" s="13"/>
    </row>
    <row r="34" spans="3:4">
      <c r="C34" s="13"/>
      <c r="D34" s="13"/>
    </row>
  </sheetData>
  <mergeCells count="1">
    <mergeCell ref="B3:D3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0D50-E679-4E00-8D81-2484E353CFFD}">
  <dimension ref="A1:F53"/>
  <sheetViews>
    <sheetView workbookViewId="0">
      <selection activeCell="E9" sqref="E9"/>
    </sheetView>
  </sheetViews>
  <sheetFormatPr baseColWidth="10" defaultColWidth="8.83203125" defaultRowHeight="15"/>
  <cols>
    <col min="1" max="1" width="22.5" bestFit="1" customWidth="1"/>
    <col min="3" max="3" width="9.83203125" style="24" customWidth="1"/>
    <col min="4" max="4" width="11.33203125" style="24" customWidth="1"/>
  </cols>
  <sheetData>
    <row r="1" spans="1:6">
      <c r="A1" s="3" t="s">
        <v>323</v>
      </c>
    </row>
    <row r="4" spans="1:6">
      <c r="B4" s="47" t="s">
        <v>321</v>
      </c>
      <c r="C4" s="47"/>
      <c r="D4" s="47"/>
    </row>
    <row r="5" spans="1:6">
      <c r="A5" t="s">
        <v>297</v>
      </c>
      <c r="B5" t="s">
        <v>267</v>
      </c>
      <c r="C5" s="4" t="s">
        <v>298</v>
      </c>
      <c r="D5" s="4" t="s">
        <v>299</v>
      </c>
    </row>
    <row r="6" spans="1:6">
      <c r="B6" t="s">
        <v>3</v>
      </c>
      <c r="C6" s="2">
        <v>52.5</v>
      </c>
      <c r="D6" s="2">
        <v>38.75</v>
      </c>
      <c r="F6" t="s">
        <v>300</v>
      </c>
    </row>
    <row r="7" spans="1:6">
      <c r="B7" t="s">
        <v>4</v>
      </c>
      <c r="C7" s="2">
        <v>220</v>
      </c>
      <c r="D7" s="2">
        <v>62.5</v>
      </c>
      <c r="F7" s="21" t="s">
        <v>301</v>
      </c>
    </row>
    <row r="8" spans="1:6">
      <c r="B8" t="s">
        <v>5</v>
      </c>
      <c r="C8" s="2">
        <v>162.5</v>
      </c>
      <c r="D8" s="2">
        <v>53.75</v>
      </c>
    </row>
    <row r="9" spans="1:6">
      <c r="B9" t="s">
        <v>120</v>
      </c>
      <c r="C9" s="2">
        <v>101.25</v>
      </c>
      <c r="D9" s="2">
        <v>100</v>
      </c>
    </row>
    <row r="10" spans="1:6">
      <c r="B10" t="s">
        <v>127</v>
      </c>
      <c r="C10" s="2">
        <v>97.5</v>
      </c>
      <c r="D10" s="2">
        <v>57.5</v>
      </c>
    </row>
    <row r="11" spans="1:6">
      <c r="B11" t="s">
        <v>128</v>
      </c>
      <c r="C11" s="2">
        <v>28.75</v>
      </c>
      <c r="D11" s="2">
        <v>0</v>
      </c>
    </row>
    <row r="12" spans="1:6">
      <c r="B12" t="s">
        <v>129</v>
      </c>
      <c r="C12" s="2">
        <v>0</v>
      </c>
      <c r="D12" s="2">
        <v>0</v>
      </c>
    </row>
    <row r="13" spans="1:6">
      <c r="B13" t="s">
        <v>130</v>
      </c>
      <c r="C13" s="2">
        <v>105</v>
      </c>
      <c r="D13" s="2">
        <v>117.5</v>
      </c>
    </row>
    <row r="14" spans="1:6">
      <c r="B14" t="s">
        <v>272</v>
      </c>
      <c r="C14" s="2">
        <v>90</v>
      </c>
      <c r="D14" s="2">
        <v>57.5</v>
      </c>
    </row>
    <row r="15" spans="1:6">
      <c r="B15" t="s">
        <v>273</v>
      </c>
      <c r="C15" s="26">
        <v>190</v>
      </c>
      <c r="D15" s="26">
        <v>118.75</v>
      </c>
    </row>
    <row r="16" spans="1:6">
      <c r="B16" t="s">
        <v>274</v>
      </c>
      <c r="C16" s="26">
        <v>15</v>
      </c>
      <c r="D16" s="26">
        <v>10</v>
      </c>
    </row>
    <row r="17" spans="2:4">
      <c r="B17" t="s">
        <v>275</v>
      </c>
      <c r="C17" s="26">
        <v>195</v>
      </c>
      <c r="D17" s="26">
        <v>210</v>
      </c>
    </row>
    <row r="18" spans="2:4">
      <c r="B18" t="s">
        <v>276</v>
      </c>
      <c r="C18" s="26">
        <v>172.5</v>
      </c>
      <c r="D18" s="26">
        <v>255</v>
      </c>
    </row>
    <row r="19" spans="2:4">
      <c r="B19" t="s">
        <v>277</v>
      </c>
      <c r="C19" s="26">
        <v>208.75</v>
      </c>
      <c r="D19" s="26">
        <v>182.5</v>
      </c>
    </row>
    <row r="20" spans="2:4">
      <c r="B20" t="s">
        <v>278</v>
      </c>
      <c r="C20" s="26">
        <v>147.5</v>
      </c>
      <c r="D20" s="26">
        <v>175</v>
      </c>
    </row>
    <row r="21" spans="2:4">
      <c r="B21" t="s">
        <v>279</v>
      </c>
      <c r="C21" s="26">
        <v>206.25</v>
      </c>
      <c r="D21" s="26">
        <v>225</v>
      </c>
    </row>
    <row r="22" spans="2:4">
      <c r="B22" t="s">
        <v>280</v>
      </c>
      <c r="C22" s="26">
        <v>101.25</v>
      </c>
      <c r="D22" s="26">
        <v>105</v>
      </c>
    </row>
    <row r="23" spans="2:4">
      <c r="B23" t="s">
        <v>281</v>
      </c>
      <c r="C23" s="26">
        <v>38.75</v>
      </c>
      <c r="D23" s="26">
        <v>38.75</v>
      </c>
    </row>
    <row r="24" spans="2:4">
      <c r="B24" t="s">
        <v>282</v>
      </c>
      <c r="C24" s="26">
        <v>213.75</v>
      </c>
      <c r="D24" s="26">
        <v>160</v>
      </c>
    </row>
    <row r="25" spans="2:4">
      <c r="B25" t="s">
        <v>283</v>
      </c>
      <c r="C25" s="26">
        <v>240</v>
      </c>
      <c r="D25" s="26">
        <v>210</v>
      </c>
    </row>
    <row r="26" spans="2:4">
      <c r="B26" t="s">
        <v>284</v>
      </c>
      <c r="C26" s="26">
        <v>175</v>
      </c>
      <c r="D26" s="26">
        <v>270</v>
      </c>
    </row>
    <row r="27" spans="2:4">
      <c r="B27" t="s">
        <v>285</v>
      </c>
      <c r="C27" s="26">
        <v>228.75</v>
      </c>
      <c r="D27" s="26">
        <v>117.5</v>
      </c>
    </row>
    <row r="28" spans="2:4">
      <c r="C28" s="25"/>
      <c r="D28" s="23"/>
    </row>
    <row r="29" spans="2:4">
      <c r="C29" s="25"/>
      <c r="D29" s="23"/>
    </row>
    <row r="30" spans="2:4">
      <c r="C30" s="25"/>
      <c r="D30" s="23"/>
    </row>
    <row r="31" spans="2:4">
      <c r="C31" s="25"/>
      <c r="D31" s="23"/>
    </row>
    <row r="32" spans="2:4">
      <c r="C32" s="25"/>
      <c r="D32" s="23"/>
    </row>
    <row r="33" spans="3:4">
      <c r="C33" s="25"/>
      <c r="D33" s="23"/>
    </row>
    <row r="34" spans="3:4">
      <c r="C34" s="25"/>
      <c r="D34" s="23"/>
    </row>
    <row r="35" spans="3:4">
      <c r="C35" s="25"/>
      <c r="D35" s="23"/>
    </row>
    <row r="36" spans="3:4">
      <c r="C36" s="25"/>
      <c r="D36" s="23"/>
    </row>
    <row r="37" spans="3:4">
      <c r="C37" s="25"/>
      <c r="D37" s="23"/>
    </row>
    <row r="38" spans="3:4">
      <c r="C38" s="25"/>
      <c r="D38" s="23"/>
    </row>
    <row r="39" spans="3:4">
      <c r="C39" s="25"/>
      <c r="D39" s="23"/>
    </row>
    <row r="40" spans="3:4">
      <c r="C40" s="25"/>
      <c r="D40" s="23"/>
    </row>
    <row r="41" spans="3:4">
      <c r="C41" s="25"/>
      <c r="D41" s="23"/>
    </row>
    <row r="42" spans="3:4">
      <c r="C42" s="25"/>
      <c r="D42" s="23"/>
    </row>
    <row r="43" spans="3:4">
      <c r="C43" s="25"/>
      <c r="D43" s="23"/>
    </row>
    <row r="44" spans="3:4">
      <c r="C44" s="25"/>
      <c r="D44" s="23"/>
    </row>
    <row r="45" spans="3:4">
      <c r="C45" s="25"/>
      <c r="D45" s="23"/>
    </row>
    <row r="46" spans="3:4">
      <c r="C46" s="25"/>
      <c r="D46" s="23"/>
    </row>
    <row r="47" spans="3:4">
      <c r="C47" s="25"/>
      <c r="D47" s="23"/>
    </row>
    <row r="48" spans="3:4">
      <c r="C48" s="25"/>
      <c r="D48" s="23"/>
    </row>
    <row r="49" spans="3:4">
      <c r="C49" s="25"/>
      <c r="D49" s="22"/>
    </row>
    <row r="50" spans="3:4">
      <c r="D50" s="22"/>
    </row>
    <row r="51" spans="3:4">
      <c r="D51" s="22"/>
    </row>
    <row r="52" spans="3:4">
      <c r="D52" s="22"/>
    </row>
    <row r="53" spans="3:4">
      <c r="D53" s="23"/>
    </row>
  </sheetData>
  <mergeCells count="1">
    <mergeCell ref="B4:D4"/>
  </mergeCell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6132-A54A-4236-9A92-9995634DD983}">
  <dimension ref="A1"/>
  <sheetViews>
    <sheetView workbookViewId="0">
      <selection activeCell="L21" sqref="L21"/>
    </sheetView>
  </sheetViews>
  <sheetFormatPr baseColWidth="10" defaultColWidth="8.83203125" defaultRowHeight="15"/>
  <cols>
    <col min="1" max="1" width="9.83203125" bestFit="1" customWidth="1"/>
  </cols>
  <sheetData>
    <row r="1" spans="1:1">
      <c r="A1" s="6" t="s">
        <v>324</v>
      </c>
    </row>
  </sheetData>
  <phoneticPr fontId="1" type="noConversion"/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41C2-B54A-4C9B-9AC1-B651487818CC}">
  <dimension ref="A1"/>
  <sheetViews>
    <sheetView workbookViewId="0">
      <selection activeCell="L25" sqref="L25"/>
    </sheetView>
  </sheetViews>
  <sheetFormatPr baseColWidth="10" defaultColWidth="8.83203125" defaultRowHeight="15"/>
  <cols>
    <col min="1" max="1" width="9.5" bestFit="1" customWidth="1"/>
  </cols>
  <sheetData>
    <row r="1" spans="1:1">
      <c r="A1" s="6" t="s">
        <v>325</v>
      </c>
    </row>
  </sheetData>
  <phoneticPr fontId="1" type="noConversion"/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E7CC-A567-4F3E-B42A-023B7876DA94}">
  <dimension ref="A1:G26"/>
  <sheetViews>
    <sheetView workbookViewId="0">
      <selection activeCell="I13" sqref="I13"/>
    </sheetView>
  </sheetViews>
  <sheetFormatPr baseColWidth="10" defaultColWidth="8.83203125" defaultRowHeight="15"/>
  <cols>
    <col min="1" max="1" width="9.83203125" bestFit="1" customWidth="1"/>
    <col min="3" max="3" width="10.83203125" bestFit="1" customWidth="1"/>
    <col min="4" max="6" width="8.5" bestFit="1" customWidth="1"/>
    <col min="7" max="7" width="9.5" bestFit="1" customWidth="1"/>
  </cols>
  <sheetData>
    <row r="1" spans="1:7">
      <c r="A1" s="6" t="s">
        <v>326</v>
      </c>
    </row>
    <row r="3" spans="1:7">
      <c r="D3" s="47" t="s">
        <v>115</v>
      </c>
      <c r="E3" s="47"/>
      <c r="F3" s="47"/>
      <c r="G3" s="47"/>
    </row>
    <row r="4" spans="1:7">
      <c r="C4" s="3" t="s">
        <v>97</v>
      </c>
      <c r="D4" s="12" t="s">
        <v>145</v>
      </c>
      <c r="E4" s="12" t="s">
        <v>327</v>
      </c>
      <c r="F4" s="12" t="s">
        <v>328</v>
      </c>
      <c r="G4" s="12" t="s">
        <v>329</v>
      </c>
    </row>
    <row r="5" spans="1:7">
      <c r="C5" t="s">
        <v>3</v>
      </c>
      <c r="D5" s="2">
        <v>1.4</v>
      </c>
      <c r="E5" s="2">
        <v>1.8</v>
      </c>
      <c r="F5" s="2">
        <v>20.3</v>
      </c>
      <c r="G5" s="2">
        <v>47.1</v>
      </c>
    </row>
    <row r="6" spans="1:7">
      <c r="C6" t="s">
        <v>4</v>
      </c>
      <c r="D6" s="2">
        <v>1.4</v>
      </c>
      <c r="E6" s="2">
        <v>2.1</v>
      </c>
      <c r="F6" s="2">
        <v>22.1</v>
      </c>
      <c r="G6" s="2">
        <v>47.6</v>
      </c>
    </row>
    <row r="7" spans="1:7">
      <c r="C7" t="s">
        <v>5</v>
      </c>
      <c r="D7" s="2">
        <v>1.2</v>
      </c>
      <c r="E7" s="2">
        <v>2.2999999999999998</v>
      </c>
      <c r="F7" s="2">
        <v>21.8</v>
      </c>
      <c r="G7" s="2">
        <v>45.7</v>
      </c>
    </row>
    <row r="8" spans="1:7">
      <c r="D8" s="2"/>
      <c r="E8" s="2"/>
      <c r="F8" s="2"/>
    </row>
    <row r="10" spans="1:7">
      <c r="C10" s="3" t="s">
        <v>101</v>
      </c>
      <c r="D10" s="12" t="s">
        <v>145</v>
      </c>
      <c r="E10" s="12" t="s">
        <v>327</v>
      </c>
      <c r="F10" s="12" t="s">
        <v>328</v>
      </c>
      <c r="G10" s="12" t="s">
        <v>329</v>
      </c>
    </row>
    <row r="11" spans="1:7">
      <c r="C11" t="s">
        <v>3</v>
      </c>
      <c r="D11" s="2">
        <v>1.4</v>
      </c>
      <c r="E11" s="2">
        <v>3</v>
      </c>
      <c r="F11" s="2">
        <v>19.2</v>
      </c>
      <c r="G11" s="2">
        <v>47.2</v>
      </c>
    </row>
    <row r="12" spans="1:7">
      <c r="C12" t="s">
        <v>4</v>
      </c>
      <c r="D12" s="2">
        <v>1.8</v>
      </c>
      <c r="E12" s="2">
        <v>3.1</v>
      </c>
      <c r="F12" s="2">
        <v>21</v>
      </c>
      <c r="G12" s="2">
        <v>47.3</v>
      </c>
    </row>
    <row r="13" spans="1:7">
      <c r="C13" t="s">
        <v>5</v>
      </c>
      <c r="D13" s="2">
        <v>1.6</v>
      </c>
      <c r="E13" s="2">
        <v>2.9</v>
      </c>
      <c r="F13" s="2">
        <v>21.3</v>
      </c>
      <c r="G13" s="2">
        <v>48.9</v>
      </c>
    </row>
    <row r="16" spans="1:7">
      <c r="D16" s="47" t="s">
        <v>116</v>
      </c>
      <c r="E16" s="47"/>
      <c r="F16" s="47"/>
      <c r="G16" s="47"/>
    </row>
    <row r="17" spans="3:7">
      <c r="C17" s="3" t="s">
        <v>97</v>
      </c>
      <c r="D17" s="12" t="s">
        <v>145</v>
      </c>
      <c r="E17" s="12" t="s">
        <v>327</v>
      </c>
      <c r="F17" s="12" t="s">
        <v>328</v>
      </c>
      <c r="G17" s="12" t="s">
        <v>329</v>
      </c>
    </row>
    <row r="18" spans="3:7">
      <c r="C18" t="s">
        <v>3</v>
      </c>
      <c r="D18" s="2">
        <v>1.0327949999999999</v>
      </c>
      <c r="E18" s="2">
        <v>1.0140960000000001</v>
      </c>
      <c r="F18" s="2">
        <v>0.82274099999999994</v>
      </c>
      <c r="G18" s="2">
        <v>0.61809999999999998</v>
      </c>
    </row>
    <row r="19" spans="3:7">
      <c r="C19" t="s">
        <v>4</v>
      </c>
      <c r="D19" s="2">
        <v>1.012316</v>
      </c>
      <c r="E19" s="2">
        <v>0.99077599999999999</v>
      </c>
      <c r="F19" s="2">
        <v>0.81855699999999998</v>
      </c>
      <c r="G19" s="2">
        <v>0.62760300000000002</v>
      </c>
    </row>
    <row r="20" spans="3:7">
      <c r="C20" t="s">
        <v>5</v>
      </c>
      <c r="D20" s="2">
        <v>0.95488799999999996</v>
      </c>
      <c r="E20" s="2">
        <v>0.93591599999999997</v>
      </c>
      <c r="F20" s="2">
        <v>0.86005399999999999</v>
      </c>
      <c r="G20" s="2">
        <v>0.64708900000000003</v>
      </c>
    </row>
    <row r="21" spans="3:7">
      <c r="D21" s="2"/>
      <c r="E21" s="2"/>
      <c r="F21" s="2"/>
    </row>
    <row r="23" spans="3:7">
      <c r="C23" s="3" t="s">
        <v>101</v>
      </c>
      <c r="D23" s="12" t="s">
        <v>145</v>
      </c>
      <c r="E23" s="12" t="s">
        <v>327</v>
      </c>
      <c r="F23" s="12" t="s">
        <v>328</v>
      </c>
      <c r="G23" s="12" t="s">
        <v>329</v>
      </c>
    </row>
    <row r="24" spans="3:7">
      <c r="C24" t="s">
        <v>3</v>
      </c>
      <c r="D24" s="2">
        <v>1.0473680000000001</v>
      </c>
      <c r="E24" s="2">
        <v>1.0379210000000001</v>
      </c>
      <c r="F24" s="2">
        <v>0.82859400000000005</v>
      </c>
      <c r="G24" s="2">
        <v>0.56681300000000001</v>
      </c>
    </row>
    <row r="25" spans="3:7">
      <c r="C25" t="s">
        <v>4</v>
      </c>
      <c r="D25" s="2">
        <v>1.0261309999999999</v>
      </c>
      <c r="E25" s="2">
        <v>0.97710600000000003</v>
      </c>
      <c r="F25" s="2">
        <v>0.818025</v>
      </c>
      <c r="G25" s="2">
        <v>0.50388699999999997</v>
      </c>
    </row>
    <row r="26" spans="3:7">
      <c r="C26" t="s">
        <v>5</v>
      </c>
      <c r="D26" s="2">
        <v>0.92649999999999999</v>
      </c>
      <c r="E26" s="2">
        <v>1.0051270000000001</v>
      </c>
      <c r="F26" s="2">
        <v>0.80584900000000004</v>
      </c>
      <c r="G26" s="2">
        <v>0.498255</v>
      </c>
    </row>
  </sheetData>
  <mergeCells count="2">
    <mergeCell ref="D3:G3"/>
    <mergeCell ref="D16:G16"/>
  </mergeCells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AEDB-B705-4355-A760-83E23D3EE978}">
  <dimension ref="A1:I21"/>
  <sheetViews>
    <sheetView workbookViewId="0">
      <selection activeCell="G23" sqref="G23"/>
    </sheetView>
  </sheetViews>
  <sheetFormatPr baseColWidth="10" defaultColWidth="8.83203125" defaultRowHeight="15"/>
  <cols>
    <col min="1" max="1" width="9.5" bestFit="1" customWidth="1"/>
    <col min="3" max="3" width="6.33203125" bestFit="1" customWidth="1"/>
    <col min="4" max="4" width="16" bestFit="1" customWidth="1"/>
    <col min="5" max="7" width="11.33203125" bestFit="1" customWidth="1"/>
    <col min="8" max="8" width="12.83203125" bestFit="1" customWidth="1"/>
    <col min="9" max="9" width="13.5" bestFit="1" customWidth="1"/>
  </cols>
  <sheetData>
    <row r="1" spans="1:9">
      <c r="A1" s="6" t="s">
        <v>330</v>
      </c>
    </row>
    <row r="3" spans="1:9">
      <c r="C3" s="47" t="s">
        <v>331</v>
      </c>
      <c r="D3" s="47"/>
      <c r="E3" s="47"/>
      <c r="F3" s="47"/>
      <c r="G3" s="47"/>
      <c r="H3" s="47"/>
      <c r="I3" s="3"/>
    </row>
    <row r="4" spans="1:9">
      <c r="C4" s="12" t="s">
        <v>145</v>
      </c>
      <c r="D4" s="12" t="s">
        <v>332</v>
      </c>
      <c r="E4" s="12" t="s">
        <v>333</v>
      </c>
      <c r="F4" s="12" t="s">
        <v>334</v>
      </c>
      <c r="G4" s="12" t="s">
        <v>335</v>
      </c>
      <c r="H4" s="12" t="s">
        <v>336</v>
      </c>
    </row>
    <row r="5" spans="1:9">
      <c r="B5" t="s">
        <v>3</v>
      </c>
      <c r="C5" s="13">
        <v>266.5</v>
      </c>
      <c r="D5" s="13">
        <v>1306.5</v>
      </c>
      <c r="E5" s="13">
        <v>336.5</v>
      </c>
      <c r="F5" s="13">
        <v>361.5</v>
      </c>
      <c r="G5" s="13">
        <v>356.5</v>
      </c>
      <c r="H5" s="13">
        <v>306.5</v>
      </c>
    </row>
    <row r="6" spans="1:9">
      <c r="B6" t="s">
        <v>4</v>
      </c>
      <c r="C6" s="13">
        <v>356.5</v>
      </c>
      <c r="D6" s="13">
        <v>886.5</v>
      </c>
      <c r="E6" s="13">
        <v>196.5</v>
      </c>
      <c r="F6" s="13">
        <v>231.5</v>
      </c>
      <c r="G6" s="13">
        <v>261.5</v>
      </c>
      <c r="H6" s="13">
        <v>356.5</v>
      </c>
    </row>
    <row r="7" spans="1:9">
      <c r="B7" t="s">
        <v>5</v>
      </c>
      <c r="C7" s="13">
        <v>121.5</v>
      </c>
      <c r="D7" s="13">
        <v>821.5</v>
      </c>
      <c r="E7" s="13">
        <v>256.5</v>
      </c>
      <c r="F7" s="13">
        <v>311.5</v>
      </c>
      <c r="G7" s="13">
        <v>321.5</v>
      </c>
      <c r="H7" s="13">
        <v>261.5</v>
      </c>
    </row>
    <row r="10" spans="1:9">
      <c r="C10" s="47" t="s">
        <v>337</v>
      </c>
      <c r="D10" s="47"/>
      <c r="E10" s="47"/>
      <c r="F10" s="47"/>
      <c r="G10" s="47"/>
      <c r="H10" s="47"/>
      <c r="I10" s="3"/>
    </row>
    <row r="11" spans="1:9">
      <c r="C11" s="12" t="s">
        <v>145</v>
      </c>
      <c r="D11" s="12" t="s">
        <v>332</v>
      </c>
      <c r="E11" s="12" t="s">
        <v>333</v>
      </c>
      <c r="F11" s="12" t="s">
        <v>334</v>
      </c>
      <c r="G11" s="12" t="s">
        <v>335</v>
      </c>
      <c r="H11" s="12" t="s">
        <v>336</v>
      </c>
    </row>
    <row r="12" spans="1:9">
      <c r="B12" t="s">
        <v>3</v>
      </c>
      <c r="C12" s="13">
        <v>45.190480000000001</v>
      </c>
      <c r="D12" s="13">
        <v>130.42859999999999</v>
      </c>
      <c r="E12" s="13">
        <v>67.571430000000007</v>
      </c>
      <c r="F12" s="13">
        <v>74.238100000000003</v>
      </c>
      <c r="G12" s="13">
        <v>68.047619999999995</v>
      </c>
      <c r="H12" s="13">
        <v>45.190480000000001</v>
      </c>
    </row>
    <row r="13" spans="1:9">
      <c r="B13" t="s">
        <v>4</v>
      </c>
      <c r="C13" s="13">
        <v>67.571430000000007</v>
      </c>
      <c r="D13" s="13">
        <v>145.66669999999999</v>
      </c>
      <c r="E13" s="13">
        <v>66.619050000000001</v>
      </c>
      <c r="F13" s="13">
        <v>53.285710000000002</v>
      </c>
      <c r="G13" s="13">
        <v>45.190480000000001</v>
      </c>
      <c r="H13" s="13">
        <v>52.809519999999999</v>
      </c>
    </row>
    <row r="14" spans="1:9">
      <c r="B14" t="s">
        <v>5</v>
      </c>
      <c r="C14" s="13">
        <v>47.095239999999997</v>
      </c>
      <c r="D14" s="13">
        <v>104.71429999999999</v>
      </c>
      <c r="E14" s="13">
        <v>52.333329999999997</v>
      </c>
      <c r="F14" s="13">
        <v>47.095239999999997</v>
      </c>
      <c r="G14" s="13">
        <v>49.952379999999998</v>
      </c>
      <c r="H14" s="13">
        <v>68.047619999999995</v>
      </c>
    </row>
    <row r="17" spans="2:8">
      <c r="C17" s="47" t="s">
        <v>338</v>
      </c>
      <c r="D17" s="47"/>
      <c r="E17" s="47"/>
      <c r="F17" s="47"/>
      <c r="G17" s="47"/>
      <c r="H17" s="47"/>
    </row>
    <row r="18" spans="2:8">
      <c r="C18" s="12" t="s">
        <v>145</v>
      </c>
      <c r="D18" s="12" t="s">
        <v>332</v>
      </c>
      <c r="E18" s="12" t="s">
        <v>333</v>
      </c>
      <c r="F18" s="12" t="s">
        <v>334</v>
      </c>
      <c r="G18" s="12" t="s">
        <v>335</v>
      </c>
      <c r="H18" s="12" t="s">
        <v>336</v>
      </c>
    </row>
    <row r="19" spans="2:8">
      <c r="B19" t="s">
        <v>3</v>
      </c>
      <c r="C19" s="2">
        <v>81.115702479999996</v>
      </c>
      <c r="D19" s="2">
        <v>38.468468469999998</v>
      </c>
      <c r="E19" s="2">
        <v>75.555555560000002</v>
      </c>
      <c r="F19" s="2">
        <v>84.388185649999997</v>
      </c>
      <c r="G19" s="2">
        <v>76.595744679999996</v>
      </c>
      <c r="H19" s="2">
        <v>66.945606690000005</v>
      </c>
    </row>
    <row r="20" spans="2:8">
      <c r="B20" t="s">
        <v>4</v>
      </c>
      <c r="C20" s="2">
        <v>67.364016739999997</v>
      </c>
      <c r="D20" s="2">
        <v>42.046511629999998</v>
      </c>
      <c r="E20" s="2">
        <v>74.418604650000006</v>
      </c>
      <c r="F20" s="2">
        <v>76</v>
      </c>
      <c r="G20" s="2">
        <v>56.451612900000001</v>
      </c>
      <c r="H20" s="2">
        <v>69.105691059999998</v>
      </c>
    </row>
    <row r="21" spans="2:8">
      <c r="B21" t="s">
        <v>5</v>
      </c>
      <c r="C21" s="2">
        <v>71.618257259999993</v>
      </c>
      <c r="D21" s="2">
        <v>26.172248799999998</v>
      </c>
      <c r="E21" s="2">
        <v>69.444444439999998</v>
      </c>
      <c r="F21" s="2">
        <v>75.313807530000005</v>
      </c>
      <c r="G21" s="2">
        <v>75.892857140000004</v>
      </c>
      <c r="H21" s="2">
        <v>67.87330317</v>
      </c>
    </row>
  </sheetData>
  <mergeCells count="3">
    <mergeCell ref="C17:H17"/>
    <mergeCell ref="C3:H3"/>
    <mergeCell ref="C10:H10"/>
  </mergeCells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FD38-A369-428C-93DB-F2E3B009A0DF}">
  <dimension ref="A1:K11"/>
  <sheetViews>
    <sheetView workbookViewId="0">
      <selection activeCell="A13" sqref="A13"/>
    </sheetView>
  </sheetViews>
  <sheetFormatPr baseColWidth="10" defaultColWidth="8.83203125" defaultRowHeight="15"/>
  <cols>
    <col min="1" max="1" width="14.6640625" bestFit="1" customWidth="1"/>
    <col min="2" max="2" width="9.1640625" bestFit="1" customWidth="1"/>
    <col min="3" max="3" width="11.33203125" bestFit="1" customWidth="1"/>
    <col min="4" max="4" width="9.1640625" bestFit="1" customWidth="1"/>
    <col min="5" max="5" width="15.1640625" bestFit="1" customWidth="1"/>
    <col min="7" max="7" width="14.6640625" bestFit="1" customWidth="1"/>
    <col min="8" max="8" width="9.1640625" bestFit="1" customWidth="1"/>
    <col min="9" max="9" width="11.33203125" bestFit="1" customWidth="1"/>
    <col min="10" max="10" width="9.1640625" bestFit="1" customWidth="1"/>
    <col min="11" max="11" width="15.1640625" bestFit="1" customWidth="1"/>
  </cols>
  <sheetData>
    <row r="1" spans="1:11">
      <c r="A1" s="6" t="s">
        <v>339</v>
      </c>
    </row>
    <row r="2" spans="1:11">
      <c r="A2" t="s">
        <v>467</v>
      </c>
      <c r="G2" t="s">
        <v>468</v>
      </c>
    </row>
    <row r="3" spans="1:11">
      <c r="A3" t="s">
        <v>469</v>
      </c>
      <c r="B3" t="s">
        <v>347</v>
      </c>
      <c r="C3" t="s">
        <v>348</v>
      </c>
      <c r="D3" t="s">
        <v>462</v>
      </c>
      <c r="E3" t="s">
        <v>463</v>
      </c>
      <c r="G3" t="s">
        <v>469</v>
      </c>
      <c r="H3" t="s">
        <v>347</v>
      </c>
      <c r="I3" t="s">
        <v>348</v>
      </c>
      <c r="J3" t="s">
        <v>462</v>
      </c>
      <c r="K3" t="s">
        <v>463</v>
      </c>
    </row>
    <row r="4" spans="1:11">
      <c r="A4" t="s">
        <v>464</v>
      </c>
      <c r="B4" s="44">
        <v>608000000</v>
      </c>
      <c r="C4" s="44">
        <v>605000000</v>
      </c>
      <c r="D4" s="44">
        <v>614000000</v>
      </c>
      <c r="E4" s="44">
        <v>740000000</v>
      </c>
      <c r="G4" t="s">
        <v>464</v>
      </c>
      <c r="H4" s="44">
        <v>153000000</v>
      </c>
      <c r="I4" s="44">
        <v>124000000</v>
      </c>
      <c r="J4" s="44">
        <v>164000000</v>
      </c>
      <c r="K4" s="44">
        <v>162000000</v>
      </c>
    </row>
    <row r="5" spans="1:11">
      <c r="A5" t="s">
        <v>4</v>
      </c>
      <c r="B5" s="44">
        <v>511000000</v>
      </c>
      <c r="C5" s="44">
        <v>581000000</v>
      </c>
      <c r="D5" s="44">
        <v>628000000</v>
      </c>
      <c r="E5" s="44">
        <v>553000000</v>
      </c>
      <c r="G5" t="s">
        <v>4</v>
      </c>
      <c r="H5" s="44">
        <v>299000000</v>
      </c>
      <c r="I5" s="44">
        <v>178000000</v>
      </c>
      <c r="J5" s="44">
        <v>133000000</v>
      </c>
      <c r="K5" s="44">
        <v>89900000</v>
      </c>
    </row>
    <row r="6" spans="1:11">
      <c r="A6" t="s">
        <v>5</v>
      </c>
      <c r="B6" s="44">
        <v>717000000</v>
      </c>
      <c r="C6" s="44">
        <v>542000000</v>
      </c>
      <c r="D6" s="44">
        <v>581000000</v>
      </c>
      <c r="E6" s="44">
        <v>619000000</v>
      </c>
      <c r="G6" t="s">
        <v>5</v>
      </c>
      <c r="H6" s="44">
        <v>106000000</v>
      </c>
      <c r="I6" s="44">
        <v>263000000</v>
      </c>
      <c r="J6" s="44">
        <v>156000000</v>
      </c>
      <c r="K6" s="44">
        <v>218000000</v>
      </c>
    </row>
    <row r="7" spans="1:11">
      <c r="A7" t="s">
        <v>120</v>
      </c>
      <c r="B7" s="44">
        <v>629000000</v>
      </c>
      <c r="C7" s="44">
        <v>633000000</v>
      </c>
      <c r="D7" s="44">
        <v>512000000</v>
      </c>
      <c r="E7" s="44">
        <v>548000000</v>
      </c>
      <c r="G7" t="s">
        <v>120</v>
      </c>
      <c r="H7" s="44">
        <v>114000000</v>
      </c>
      <c r="I7" s="44">
        <v>203000000</v>
      </c>
      <c r="J7" s="44">
        <v>222000000</v>
      </c>
      <c r="K7" s="44">
        <v>86600000</v>
      </c>
    </row>
    <row r="8" spans="1:11">
      <c r="A8" t="s">
        <v>127</v>
      </c>
      <c r="B8" s="44">
        <v>126000000</v>
      </c>
      <c r="C8" s="44">
        <v>646000000</v>
      </c>
      <c r="D8" s="44">
        <v>546000000</v>
      </c>
      <c r="E8" s="44">
        <v>643000000</v>
      </c>
      <c r="G8" t="s">
        <v>127</v>
      </c>
      <c r="H8" s="44">
        <v>100000000</v>
      </c>
      <c r="I8" s="44">
        <v>218000000</v>
      </c>
      <c r="J8" s="44">
        <v>119000000</v>
      </c>
      <c r="K8" s="44">
        <v>156000000</v>
      </c>
    </row>
    <row r="9" spans="1:11">
      <c r="A9" t="s">
        <v>128</v>
      </c>
      <c r="B9" s="44">
        <v>592000000</v>
      </c>
      <c r="C9" s="44">
        <v>614000000</v>
      </c>
      <c r="D9" s="44">
        <v>136000000</v>
      </c>
      <c r="E9" s="44">
        <v>598000000</v>
      </c>
      <c r="G9" t="s">
        <v>465</v>
      </c>
      <c r="H9" s="44">
        <v>155000000</v>
      </c>
      <c r="I9" s="44">
        <v>197000000</v>
      </c>
      <c r="J9" s="44">
        <v>159000000</v>
      </c>
      <c r="K9" s="44">
        <v>143000000</v>
      </c>
    </row>
    <row r="10" spans="1:11">
      <c r="A10" t="s">
        <v>465</v>
      </c>
      <c r="B10" s="44">
        <v>531000000</v>
      </c>
      <c r="C10" s="44">
        <v>604000000</v>
      </c>
      <c r="D10" s="44">
        <v>503000000</v>
      </c>
      <c r="E10" s="44">
        <v>617000000</v>
      </c>
      <c r="G10" t="s">
        <v>466</v>
      </c>
      <c r="H10" s="44">
        <v>83300000</v>
      </c>
      <c r="I10" s="44">
        <v>51400000</v>
      </c>
      <c r="J10" s="44">
        <v>39600000</v>
      </c>
      <c r="K10" s="44">
        <v>55300000</v>
      </c>
    </row>
    <row r="11" spans="1:11">
      <c r="A11" t="s">
        <v>466</v>
      </c>
      <c r="B11" s="44">
        <v>209000000</v>
      </c>
      <c r="C11" s="44">
        <v>37700000</v>
      </c>
      <c r="D11" s="44">
        <v>185000000</v>
      </c>
      <c r="E11" s="44">
        <v>70500000</v>
      </c>
    </row>
  </sheetData>
  <phoneticPr fontId="1" type="noConversion"/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19C1-FA00-4EAD-B877-8BCB73D634FA}">
  <dimension ref="A1:AA15"/>
  <sheetViews>
    <sheetView workbookViewId="0">
      <selection activeCell="J23" sqref="J23"/>
    </sheetView>
  </sheetViews>
  <sheetFormatPr baseColWidth="10" defaultColWidth="8.83203125" defaultRowHeight="15"/>
  <cols>
    <col min="1" max="1" width="10" bestFit="1" customWidth="1"/>
    <col min="3" max="3" width="20.5" bestFit="1" customWidth="1"/>
  </cols>
  <sheetData>
    <row r="1" spans="1:27">
      <c r="A1" s="6" t="s">
        <v>340</v>
      </c>
    </row>
    <row r="3" spans="1:27">
      <c r="C3" s="3" t="s">
        <v>341</v>
      </c>
    </row>
    <row r="4" spans="1:27">
      <c r="C4" t="s">
        <v>342</v>
      </c>
      <c r="D4" s="46" t="s">
        <v>343</v>
      </c>
      <c r="E4" s="46"/>
      <c r="F4" s="46"/>
      <c r="G4" s="46"/>
      <c r="H4" s="46"/>
      <c r="I4" s="46"/>
      <c r="J4" s="46" t="s">
        <v>334</v>
      </c>
      <c r="K4" s="46"/>
      <c r="L4" s="46"/>
      <c r="M4" s="46"/>
      <c r="N4" s="46"/>
      <c r="O4" s="46"/>
      <c r="P4" s="46" t="s">
        <v>147</v>
      </c>
      <c r="Q4" s="46"/>
      <c r="R4" s="46"/>
      <c r="S4" s="46"/>
      <c r="T4" s="46"/>
      <c r="U4" s="46"/>
      <c r="V4" s="46" t="s">
        <v>344</v>
      </c>
      <c r="W4" s="46"/>
      <c r="X4" s="46"/>
      <c r="Y4" s="46"/>
      <c r="Z4" s="46"/>
      <c r="AA4" s="46"/>
    </row>
    <row r="5" spans="1:27">
      <c r="C5" s="1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</row>
    <row r="6" spans="1:27">
      <c r="C6" s="1">
        <v>4</v>
      </c>
      <c r="D6" s="2">
        <v>53.247329999999998</v>
      </c>
      <c r="E6" s="2">
        <v>50.964970000000001</v>
      </c>
      <c r="F6" s="2">
        <v>50.964970000000001</v>
      </c>
      <c r="G6" s="2">
        <v>57.780119999999997</v>
      </c>
      <c r="H6" s="2">
        <v>47.104999999999997</v>
      </c>
      <c r="I6" s="2">
        <v>53.180840000000003</v>
      </c>
      <c r="J6" s="2">
        <v>74.903360000000006</v>
      </c>
      <c r="K6" s="2">
        <v>49.3748</v>
      </c>
      <c r="L6" s="2">
        <v>48.02863</v>
      </c>
      <c r="M6" s="2">
        <v>68.067779999999999</v>
      </c>
      <c r="N6" s="2">
        <v>41.367930000000001</v>
      </c>
      <c r="O6" s="2">
        <v>49.670630000000003</v>
      </c>
      <c r="P6" s="2">
        <v>53.247329999999998</v>
      </c>
      <c r="Q6" s="2">
        <v>52.072899999999997</v>
      </c>
      <c r="R6" s="2">
        <v>50.964970000000001</v>
      </c>
      <c r="S6" s="2">
        <v>60.436340000000001</v>
      </c>
      <c r="T6" s="2">
        <v>47.104999999999997</v>
      </c>
      <c r="U6" s="2">
        <v>69.143780000000007</v>
      </c>
      <c r="V6" s="2">
        <v>55.183599999999998</v>
      </c>
      <c r="W6" s="2">
        <v>81.712760000000003</v>
      </c>
      <c r="X6" s="2">
        <v>57.905790000000003</v>
      </c>
      <c r="Y6" s="2">
        <v>68.763120000000001</v>
      </c>
      <c r="Z6" s="2">
        <v>73.622110000000006</v>
      </c>
      <c r="AA6" s="2">
        <v>93.135580000000004</v>
      </c>
    </row>
    <row r="7" spans="1:27">
      <c r="C7" s="1">
        <v>7</v>
      </c>
      <c r="D7" s="2">
        <v>188.03729999999999</v>
      </c>
      <c r="E7" s="2">
        <v>176.2825</v>
      </c>
      <c r="F7" s="2">
        <v>215.4796</v>
      </c>
      <c r="G7" s="2">
        <v>152.81319999999999</v>
      </c>
      <c r="H7" s="2">
        <v>169.47829999999999</v>
      </c>
      <c r="I7" s="2">
        <v>223.8383</v>
      </c>
      <c r="J7" s="2">
        <v>170.33959999999999</v>
      </c>
      <c r="K7" s="2">
        <v>229.84710000000001</v>
      </c>
      <c r="L7" s="2">
        <v>197.95939999999999</v>
      </c>
      <c r="M7" s="2">
        <v>175.62119999999999</v>
      </c>
      <c r="N7" s="2">
        <v>179.5942</v>
      </c>
      <c r="O7" s="2">
        <v>223.8383</v>
      </c>
      <c r="P7" s="2">
        <v>191.9496</v>
      </c>
      <c r="Q7" s="2">
        <v>284.83749999999998</v>
      </c>
      <c r="R7" s="2">
        <v>194.988</v>
      </c>
      <c r="S7" s="2">
        <v>155.00190000000001</v>
      </c>
      <c r="T7" s="2">
        <v>257.06580000000002</v>
      </c>
      <c r="U7" s="2">
        <v>220.893</v>
      </c>
      <c r="V7" s="2">
        <v>183.61279999999999</v>
      </c>
      <c r="W7" s="2">
        <v>185.1695</v>
      </c>
      <c r="X7" s="2">
        <v>150.5324</v>
      </c>
      <c r="Y7" s="2">
        <v>229.84710000000001</v>
      </c>
      <c r="Z7" s="2">
        <v>159.65559999999999</v>
      </c>
      <c r="AA7" s="2">
        <v>211.1567</v>
      </c>
    </row>
    <row r="8" spans="1:27">
      <c r="C8" s="1">
        <v>11</v>
      </c>
      <c r="D8" s="2">
        <v>321.12909999999999</v>
      </c>
      <c r="E8" s="2">
        <v>511.17439999999999</v>
      </c>
      <c r="F8" s="2">
        <v>398.66879999999998</v>
      </c>
      <c r="G8" s="2">
        <v>421.16</v>
      </c>
      <c r="H8" s="2">
        <v>278.26159999999999</v>
      </c>
      <c r="I8" s="2">
        <v>258.15440000000001</v>
      </c>
      <c r="J8" s="2">
        <v>278.26159999999999</v>
      </c>
      <c r="K8" s="2">
        <v>278.26159999999999</v>
      </c>
      <c r="L8" s="2">
        <v>96.616979999999998</v>
      </c>
      <c r="M8" s="2">
        <v>196.8861</v>
      </c>
      <c r="N8" s="2">
        <v>192.42240000000001</v>
      </c>
      <c r="O8" s="2">
        <v>251.7963</v>
      </c>
      <c r="P8" s="2">
        <v>323.50990000000002</v>
      </c>
      <c r="Q8" s="2">
        <v>314.09559999999999</v>
      </c>
      <c r="R8" s="2">
        <v>329.86700000000002</v>
      </c>
      <c r="S8" s="2">
        <v>312.5086</v>
      </c>
      <c r="T8" s="2">
        <v>389.64879999999999</v>
      </c>
      <c r="U8" s="2">
        <v>223.8383</v>
      </c>
      <c r="V8" s="2">
        <v>143.79320000000001</v>
      </c>
      <c r="W8" s="2">
        <v>138.33000000000001</v>
      </c>
      <c r="X8" s="2">
        <v>136.3817</v>
      </c>
      <c r="Y8" s="2">
        <v>95.033100000000005</v>
      </c>
      <c r="Z8" s="2">
        <v>114.98220000000001</v>
      </c>
      <c r="AA8" s="2">
        <v>126.6401</v>
      </c>
    </row>
    <row r="9" spans="1:27">
      <c r="C9" s="1">
        <v>14</v>
      </c>
      <c r="D9" s="2">
        <v>741.27700000000004</v>
      </c>
      <c r="E9" s="2">
        <v>800.10850000000005</v>
      </c>
      <c r="F9" s="2">
        <v>1149.9000000000001</v>
      </c>
      <c r="G9" s="2">
        <v>472.54750000000001</v>
      </c>
      <c r="H9" s="2">
        <v>446.3938</v>
      </c>
      <c r="I9" s="2">
        <v>755.49850000000004</v>
      </c>
      <c r="J9" s="2">
        <v>278.26159999999999</v>
      </c>
      <c r="K9" s="2">
        <v>369.12060000000002</v>
      </c>
      <c r="L9" s="2">
        <v>195.43199999999999</v>
      </c>
      <c r="M9" s="2">
        <v>333.31330000000003</v>
      </c>
      <c r="N9" s="2">
        <v>472.87470000000002</v>
      </c>
      <c r="O9" s="2">
        <v>472.54750000000001</v>
      </c>
      <c r="P9" s="2">
        <v>472.87470000000002</v>
      </c>
      <c r="Q9" s="2">
        <v>1455.104</v>
      </c>
      <c r="R9" s="2">
        <v>989.37469999999996</v>
      </c>
      <c r="S9" s="2">
        <v>838.6019</v>
      </c>
      <c r="T9" s="2">
        <v>389.85770000000002</v>
      </c>
      <c r="U9" s="2">
        <v>958.25040000000001</v>
      </c>
      <c r="V9" s="2">
        <v>235.11240000000001</v>
      </c>
      <c r="W9" s="2">
        <v>117.663</v>
      </c>
      <c r="X9" s="2">
        <v>102.16030000000001</v>
      </c>
      <c r="Y9" s="2">
        <v>77.951750000000004</v>
      </c>
      <c r="Z9" s="2">
        <v>36.023569999999999</v>
      </c>
      <c r="AA9" s="2">
        <v>69.376779999999997</v>
      </c>
    </row>
    <row r="10" spans="1:27">
      <c r="C10" s="1">
        <v>18</v>
      </c>
      <c r="D10" s="2">
        <v>983.29150000000004</v>
      </c>
      <c r="E10" s="2">
        <v>1296.7729999999999</v>
      </c>
      <c r="F10" s="2">
        <v>1873.7360000000001</v>
      </c>
      <c r="G10" s="2">
        <v>1061.4839999999999</v>
      </c>
      <c r="H10" s="2">
        <v>721.06560000000002</v>
      </c>
      <c r="I10" s="2">
        <v>1047.394</v>
      </c>
      <c r="J10" s="2">
        <v>310.33879999999999</v>
      </c>
      <c r="K10" s="2">
        <v>472.54750000000001</v>
      </c>
      <c r="L10" s="2">
        <v>318.34780000000001</v>
      </c>
      <c r="M10" s="2">
        <v>412.17660000000001</v>
      </c>
      <c r="N10" s="2">
        <v>563.66930000000002</v>
      </c>
      <c r="O10" s="2">
        <v>581.19420000000002</v>
      </c>
      <c r="P10" s="2">
        <v>808.17399999999998</v>
      </c>
      <c r="Q10" s="2">
        <v>1847.2550000000001</v>
      </c>
      <c r="R10" s="2">
        <v>1592.7860000000001</v>
      </c>
      <c r="S10" s="2">
        <v>1257.9659999999999</v>
      </c>
      <c r="T10" s="2">
        <v>585.95889999999997</v>
      </c>
      <c r="U10" s="2">
        <v>1383.674</v>
      </c>
      <c r="V10" s="2">
        <v>244.45500000000001</v>
      </c>
      <c r="W10" s="2">
        <v>142.5496</v>
      </c>
      <c r="X10" s="2">
        <v>114.98220000000001</v>
      </c>
      <c r="Y10" s="2">
        <v>87.113669999999999</v>
      </c>
      <c r="Z10" s="2">
        <v>53.014330000000001</v>
      </c>
      <c r="AA10" s="2">
        <v>122.52200000000001</v>
      </c>
    </row>
    <row r="11" spans="1:27">
      <c r="C11" s="1">
        <v>22</v>
      </c>
      <c r="D11" s="2">
        <v>1900.825</v>
      </c>
      <c r="E11" s="2">
        <v>2108.1889999999999</v>
      </c>
      <c r="F11" s="2">
        <v>2073.4490000000001</v>
      </c>
      <c r="G11" s="2">
        <v>1706.3420000000001</v>
      </c>
      <c r="H11" s="2">
        <v>1055.5740000000001</v>
      </c>
      <c r="I11" s="2">
        <v>1640.67</v>
      </c>
      <c r="J11" s="2">
        <v>402.90890000000002</v>
      </c>
      <c r="K11" s="2">
        <v>581.19420000000002</v>
      </c>
      <c r="L11" s="2">
        <v>378.2998</v>
      </c>
      <c r="M11" s="2">
        <v>593.85270000000003</v>
      </c>
      <c r="N11" s="2">
        <v>646.28840000000002</v>
      </c>
      <c r="O11" s="2">
        <v>780.6019</v>
      </c>
      <c r="P11" s="2">
        <v>1010.99</v>
      </c>
      <c r="Q11" s="2">
        <v>1765.377</v>
      </c>
      <c r="R11" s="2">
        <v>2387.7130000000002</v>
      </c>
      <c r="S11" s="2">
        <v>1636.4649999999999</v>
      </c>
      <c r="T11" s="2">
        <v>790.63350000000003</v>
      </c>
      <c r="U11" s="2">
        <v>1796.925</v>
      </c>
      <c r="V11" s="2">
        <v>91.629710000000003</v>
      </c>
      <c r="W11" s="2">
        <v>95.425799999999995</v>
      </c>
      <c r="X11" s="2">
        <v>91.608760000000004</v>
      </c>
      <c r="Y11" s="2">
        <v>60.318530000000003</v>
      </c>
      <c r="Z11" s="2">
        <v>49.670630000000003</v>
      </c>
      <c r="AA11" s="2">
        <v>73.30377</v>
      </c>
    </row>
    <row r="14" spans="1:27">
      <c r="F14" s="12"/>
      <c r="G14" s="12"/>
      <c r="H14" s="12"/>
      <c r="I14" s="12"/>
    </row>
    <row r="15" spans="1:27">
      <c r="F15" s="12"/>
      <c r="G15" s="12"/>
      <c r="H15" s="12"/>
      <c r="I15" s="12"/>
    </row>
  </sheetData>
  <mergeCells count="4">
    <mergeCell ref="D4:I4"/>
    <mergeCell ref="J4:O4"/>
    <mergeCell ref="P4:U4"/>
    <mergeCell ref="V4:AA4"/>
  </mergeCells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9389-73AF-44E9-8F0E-8EB66EF8F144}">
  <dimension ref="A1:F9"/>
  <sheetViews>
    <sheetView workbookViewId="0">
      <selection activeCell="A2" sqref="A2"/>
    </sheetView>
  </sheetViews>
  <sheetFormatPr baseColWidth="10" defaultColWidth="8.83203125" defaultRowHeight="15"/>
  <cols>
    <col min="1" max="1" width="9" bestFit="1" customWidth="1"/>
    <col min="2" max="2" width="16" bestFit="1" customWidth="1"/>
    <col min="3" max="3" width="4.83203125" bestFit="1" customWidth="1"/>
    <col min="4" max="4" width="10.83203125" bestFit="1" customWidth="1"/>
    <col min="5" max="5" width="8" bestFit="1" customWidth="1"/>
    <col min="6" max="6" width="21" bestFit="1" customWidth="1"/>
  </cols>
  <sheetData>
    <row r="1" spans="1:6">
      <c r="A1" s="6" t="s">
        <v>345</v>
      </c>
    </row>
    <row r="3" spans="1:6">
      <c r="B3" s="3" t="s">
        <v>346</v>
      </c>
      <c r="C3" t="s">
        <v>347</v>
      </c>
      <c r="D3" t="s">
        <v>348</v>
      </c>
      <c r="E3" t="s">
        <v>349</v>
      </c>
      <c r="F3" t="s">
        <v>350</v>
      </c>
    </row>
    <row r="4" spans="1:6">
      <c r="B4" t="s">
        <v>3</v>
      </c>
      <c r="C4" s="2">
        <v>1.53</v>
      </c>
      <c r="D4" s="2">
        <v>0.77</v>
      </c>
      <c r="E4" s="2">
        <v>1.56</v>
      </c>
      <c r="F4" s="2">
        <v>0.06</v>
      </c>
    </row>
    <row r="5" spans="1:6">
      <c r="B5" t="s">
        <v>4</v>
      </c>
      <c r="C5" s="2">
        <v>1.67</v>
      </c>
      <c r="D5" s="2">
        <v>0.74</v>
      </c>
      <c r="E5" s="2">
        <v>1.49</v>
      </c>
      <c r="F5" s="2">
        <v>0.1</v>
      </c>
    </row>
    <row r="6" spans="1:6">
      <c r="B6" t="s">
        <v>5</v>
      </c>
      <c r="C6" s="2">
        <v>1.53</v>
      </c>
      <c r="D6" s="2">
        <v>0.76</v>
      </c>
      <c r="E6" s="2">
        <v>2.42</v>
      </c>
      <c r="F6" s="2">
        <v>7.0000000000000007E-2</v>
      </c>
    </row>
    <row r="7" spans="1:6">
      <c r="B7" t="s">
        <v>120</v>
      </c>
      <c r="C7" s="2">
        <v>1.92</v>
      </c>
      <c r="D7" s="2">
        <v>0.68</v>
      </c>
      <c r="E7" s="2">
        <v>1.36</v>
      </c>
      <c r="F7" s="2">
        <v>0.05</v>
      </c>
    </row>
    <row r="8" spans="1:6">
      <c r="B8" t="s">
        <v>127</v>
      </c>
      <c r="C8" s="2">
        <v>1.32</v>
      </c>
      <c r="D8" s="2">
        <v>0.68</v>
      </c>
      <c r="E8" s="2">
        <v>0.98</v>
      </c>
      <c r="F8" s="2">
        <v>0.11</v>
      </c>
    </row>
    <row r="9" spans="1:6">
      <c r="B9" t="s">
        <v>128</v>
      </c>
      <c r="C9" s="2">
        <v>1.01</v>
      </c>
      <c r="D9" s="2">
        <v>0.65</v>
      </c>
      <c r="E9" s="2">
        <v>0.99</v>
      </c>
      <c r="F9" s="2">
        <v>0.16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339C-9AA0-4A0B-8B60-6361783FFB37}">
  <dimension ref="A1:F25"/>
  <sheetViews>
    <sheetView workbookViewId="0">
      <selection activeCell="I22" sqref="I22"/>
    </sheetView>
  </sheetViews>
  <sheetFormatPr baseColWidth="10" defaultColWidth="8.83203125" defaultRowHeight="15"/>
  <cols>
    <col min="1" max="1" width="9.33203125" bestFit="1" customWidth="1"/>
    <col min="3" max="3" width="3.83203125" bestFit="1" customWidth="1"/>
    <col min="4" max="4" width="10.83203125" bestFit="1" customWidth="1"/>
    <col min="5" max="5" width="8" bestFit="1" customWidth="1"/>
    <col min="6" max="6" width="21" bestFit="1" customWidth="1"/>
  </cols>
  <sheetData>
    <row r="1" spans="1:6">
      <c r="A1" s="6" t="s">
        <v>351</v>
      </c>
    </row>
    <row r="3" spans="1:6">
      <c r="B3" s="3" t="s">
        <v>352</v>
      </c>
      <c r="C3" t="s">
        <v>347</v>
      </c>
      <c r="D3" t="s">
        <v>348</v>
      </c>
      <c r="E3" t="s">
        <v>349</v>
      </c>
      <c r="F3" t="s">
        <v>350</v>
      </c>
    </row>
    <row r="4" spans="1:6">
      <c r="B4" t="s">
        <v>3</v>
      </c>
      <c r="C4" s="13">
        <v>3</v>
      </c>
      <c r="D4" s="13">
        <v>0</v>
      </c>
      <c r="E4" s="13">
        <v>2</v>
      </c>
      <c r="F4" s="13">
        <v>1</v>
      </c>
    </row>
    <row r="5" spans="1:6">
      <c r="B5" t="s">
        <v>4</v>
      </c>
      <c r="C5" s="13">
        <v>2</v>
      </c>
      <c r="D5" s="13">
        <v>0</v>
      </c>
      <c r="E5" s="13">
        <v>3</v>
      </c>
      <c r="F5" s="13">
        <v>1</v>
      </c>
    </row>
    <row r="6" spans="1:6">
      <c r="B6" t="s">
        <v>5</v>
      </c>
      <c r="C6" s="13">
        <v>3</v>
      </c>
      <c r="D6" s="13">
        <v>1</v>
      </c>
      <c r="E6" s="13">
        <v>2</v>
      </c>
      <c r="F6" s="13">
        <v>1</v>
      </c>
    </row>
    <row r="7" spans="1:6">
      <c r="B7" t="s">
        <v>120</v>
      </c>
      <c r="C7" s="13">
        <v>2</v>
      </c>
      <c r="D7" s="13">
        <v>0</v>
      </c>
      <c r="E7" s="13">
        <v>2</v>
      </c>
      <c r="F7" s="13">
        <v>1</v>
      </c>
    </row>
    <row r="8" spans="1:6">
      <c r="B8" t="s">
        <v>127</v>
      </c>
      <c r="C8" s="13">
        <v>2</v>
      </c>
      <c r="D8" s="13">
        <v>1</v>
      </c>
      <c r="E8" s="13">
        <v>2</v>
      </c>
      <c r="F8" s="13">
        <v>2</v>
      </c>
    </row>
    <row r="9" spans="1:6">
      <c r="B9" t="s">
        <v>128</v>
      </c>
      <c r="C9" s="13">
        <v>2</v>
      </c>
      <c r="D9" s="13">
        <v>1</v>
      </c>
      <c r="E9" s="13">
        <v>2</v>
      </c>
      <c r="F9" s="13">
        <v>0</v>
      </c>
    </row>
    <row r="11" spans="1:6">
      <c r="B11" s="3" t="s">
        <v>353</v>
      </c>
      <c r="C11" t="s">
        <v>347</v>
      </c>
      <c r="D11" t="s">
        <v>348</v>
      </c>
      <c r="E11" t="s">
        <v>349</v>
      </c>
      <c r="F11" t="s">
        <v>350</v>
      </c>
    </row>
    <row r="12" spans="1:6">
      <c r="B12" t="s">
        <v>3</v>
      </c>
      <c r="C12" s="2">
        <v>1</v>
      </c>
      <c r="D12" s="2">
        <v>0</v>
      </c>
      <c r="E12" s="2">
        <v>3</v>
      </c>
      <c r="F12" s="2">
        <v>1</v>
      </c>
    </row>
    <row r="13" spans="1:6">
      <c r="B13" t="s">
        <v>4</v>
      </c>
      <c r="C13" s="2">
        <v>2</v>
      </c>
      <c r="D13" s="2">
        <v>0</v>
      </c>
      <c r="E13" s="2">
        <v>3</v>
      </c>
      <c r="F13" s="2">
        <v>0</v>
      </c>
    </row>
    <row r="14" spans="1:6">
      <c r="B14" t="s">
        <v>5</v>
      </c>
      <c r="C14" s="2">
        <v>2</v>
      </c>
      <c r="D14" s="2">
        <v>1</v>
      </c>
      <c r="E14" s="2">
        <v>3</v>
      </c>
      <c r="F14" s="2">
        <v>0</v>
      </c>
    </row>
    <row r="15" spans="1:6">
      <c r="B15" t="s">
        <v>120</v>
      </c>
      <c r="C15" s="2">
        <v>2</v>
      </c>
      <c r="D15" s="2">
        <v>1</v>
      </c>
      <c r="E15" s="2">
        <v>3</v>
      </c>
      <c r="F15" s="2">
        <v>0</v>
      </c>
    </row>
    <row r="16" spans="1:6">
      <c r="B16" t="s">
        <v>127</v>
      </c>
      <c r="C16" s="2">
        <v>2</v>
      </c>
      <c r="D16" s="2">
        <v>1</v>
      </c>
      <c r="E16" s="2">
        <v>1</v>
      </c>
      <c r="F16" s="2">
        <v>0</v>
      </c>
    </row>
    <row r="17" spans="2:6">
      <c r="B17" t="s">
        <v>128</v>
      </c>
      <c r="C17" s="2">
        <v>3</v>
      </c>
      <c r="D17" s="2">
        <v>0</v>
      </c>
      <c r="E17" s="2">
        <v>3</v>
      </c>
      <c r="F17" s="2">
        <v>0</v>
      </c>
    </row>
    <row r="19" spans="2:6">
      <c r="B19" s="3" t="s">
        <v>354</v>
      </c>
      <c r="C19" t="s">
        <v>347</v>
      </c>
      <c r="D19" t="s">
        <v>348</v>
      </c>
      <c r="E19" t="s">
        <v>349</v>
      </c>
      <c r="F19" t="s">
        <v>350</v>
      </c>
    </row>
    <row r="20" spans="2:6">
      <c r="B20" t="s">
        <v>3</v>
      </c>
      <c r="C20" s="13">
        <v>3</v>
      </c>
      <c r="D20" s="13">
        <v>2</v>
      </c>
      <c r="E20" s="13">
        <v>2</v>
      </c>
      <c r="F20" s="13">
        <v>3</v>
      </c>
    </row>
    <row r="21" spans="2:6">
      <c r="B21" t="s">
        <v>4</v>
      </c>
      <c r="C21" s="13">
        <v>2</v>
      </c>
      <c r="D21" s="13">
        <v>2</v>
      </c>
      <c r="E21" s="13">
        <v>3</v>
      </c>
      <c r="F21" s="13">
        <v>3</v>
      </c>
    </row>
    <row r="22" spans="2:6">
      <c r="B22" t="s">
        <v>5</v>
      </c>
      <c r="C22" s="13">
        <v>3</v>
      </c>
      <c r="D22" s="13">
        <v>3</v>
      </c>
      <c r="E22" s="13">
        <v>2</v>
      </c>
      <c r="F22" s="13">
        <v>2</v>
      </c>
    </row>
    <row r="23" spans="2:6">
      <c r="B23" t="s">
        <v>120</v>
      </c>
      <c r="C23" s="13">
        <v>2</v>
      </c>
      <c r="D23" s="13">
        <v>2</v>
      </c>
      <c r="E23" s="13">
        <v>3</v>
      </c>
      <c r="F23" s="13">
        <v>2</v>
      </c>
    </row>
    <row r="24" spans="2:6">
      <c r="B24" t="s">
        <v>127</v>
      </c>
      <c r="C24" s="13">
        <v>2</v>
      </c>
      <c r="D24" s="13">
        <v>3</v>
      </c>
      <c r="E24" s="13">
        <v>3</v>
      </c>
      <c r="F24" s="13">
        <v>3</v>
      </c>
    </row>
    <row r="25" spans="2:6">
      <c r="B25" t="s">
        <v>128</v>
      </c>
      <c r="C25" s="13">
        <v>3</v>
      </c>
      <c r="D25" s="13">
        <v>3</v>
      </c>
      <c r="E25" s="13">
        <v>2</v>
      </c>
      <c r="F25" s="13">
        <v>3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3AA2-F96E-48E9-A08E-87A9EA953376}">
  <dimension ref="A1:AA15"/>
  <sheetViews>
    <sheetView workbookViewId="0">
      <selection activeCell="B21" sqref="B21"/>
    </sheetView>
  </sheetViews>
  <sheetFormatPr baseColWidth="10" defaultColWidth="8.83203125" defaultRowHeight="15"/>
  <cols>
    <col min="1" max="1" width="9.5" bestFit="1" customWidth="1"/>
    <col min="3" max="3" width="18.83203125" bestFit="1" customWidth="1"/>
  </cols>
  <sheetData>
    <row r="1" spans="1:27">
      <c r="A1" s="6" t="s">
        <v>355</v>
      </c>
    </row>
    <row r="3" spans="1:27">
      <c r="C3" s="3" t="s">
        <v>356</v>
      </c>
    </row>
    <row r="4" spans="1:27">
      <c r="C4" t="s">
        <v>342</v>
      </c>
      <c r="D4" s="49" t="s">
        <v>343</v>
      </c>
      <c r="E4" s="49"/>
      <c r="F4" s="49"/>
      <c r="G4" s="49"/>
      <c r="H4" s="49"/>
      <c r="I4" s="49" t="s">
        <v>334</v>
      </c>
      <c r="J4" s="49"/>
      <c r="K4" s="49"/>
      <c r="L4" s="49"/>
      <c r="M4" s="49"/>
      <c r="N4" s="49" t="s">
        <v>147</v>
      </c>
      <c r="O4" s="49"/>
      <c r="P4" s="49"/>
      <c r="Q4" s="49"/>
      <c r="R4" s="49"/>
      <c r="S4" s="49" t="s">
        <v>344</v>
      </c>
      <c r="T4" s="49"/>
      <c r="U4" s="49"/>
      <c r="V4" s="49"/>
      <c r="W4" s="49"/>
      <c r="X4" s="2"/>
      <c r="Y4" s="2"/>
      <c r="Z4" s="2"/>
      <c r="AA4" s="2"/>
    </row>
    <row r="5" spans="1:27">
      <c r="C5" s="14">
        <v>30</v>
      </c>
      <c r="D5" s="13">
        <v>95.033100000000005</v>
      </c>
      <c r="E5" s="13">
        <v>50.964970000000001</v>
      </c>
      <c r="F5" s="13">
        <v>106.7303</v>
      </c>
      <c r="G5" s="13">
        <v>90.281440000000003</v>
      </c>
      <c r="H5" s="13">
        <v>171.89940000000001</v>
      </c>
      <c r="I5" s="13">
        <v>81.712760000000003</v>
      </c>
      <c r="J5" s="13">
        <v>72.966570000000004</v>
      </c>
      <c r="K5" s="13">
        <v>92.938699999999997</v>
      </c>
      <c r="L5" s="13">
        <v>124.6918</v>
      </c>
      <c r="M5" s="13">
        <v>182.15989999999999</v>
      </c>
      <c r="N5" s="13">
        <v>124.6918</v>
      </c>
      <c r="O5" s="13">
        <v>124.6918</v>
      </c>
      <c r="P5" s="13">
        <v>71.994770000000003</v>
      </c>
      <c r="Q5" s="13">
        <v>81.712760000000003</v>
      </c>
      <c r="R5" s="13">
        <v>93.449209999999994</v>
      </c>
      <c r="S5" s="13">
        <v>106.1203</v>
      </c>
      <c r="T5" s="13">
        <v>114.98220000000001</v>
      </c>
      <c r="U5" s="13">
        <v>66.350380000000001</v>
      </c>
      <c r="V5" s="13">
        <v>65.449789999999993</v>
      </c>
      <c r="W5" s="13">
        <v>69.455839999999995</v>
      </c>
      <c r="X5" s="2"/>
      <c r="Y5" s="2"/>
      <c r="Z5" s="2"/>
      <c r="AA5" s="2"/>
    </row>
    <row r="6" spans="1:27">
      <c r="C6" s="14">
        <v>35</v>
      </c>
      <c r="D6" s="13">
        <v>120.6371</v>
      </c>
      <c r="E6" s="13">
        <v>65.449789999999993</v>
      </c>
      <c r="F6" s="13">
        <v>128.17689999999999</v>
      </c>
      <c r="G6" s="13">
        <v>105.6831</v>
      </c>
      <c r="H6" s="13">
        <v>197.95939999999999</v>
      </c>
      <c r="I6" s="13">
        <v>95.033100000000005</v>
      </c>
      <c r="J6" s="13">
        <v>84.822929999999999</v>
      </c>
      <c r="K6" s="13">
        <v>106.2266</v>
      </c>
      <c r="L6" s="13">
        <v>154.85419999999999</v>
      </c>
      <c r="M6" s="13">
        <v>232.87139999999999</v>
      </c>
      <c r="N6" s="13">
        <v>145.47130000000001</v>
      </c>
      <c r="O6" s="13">
        <v>143.69210000000001</v>
      </c>
      <c r="P6" s="13">
        <v>78.989000000000004</v>
      </c>
      <c r="Q6" s="13">
        <v>95.601200000000006</v>
      </c>
      <c r="R6" s="13">
        <v>113.0972</v>
      </c>
      <c r="S6" s="13">
        <v>115.67959999999999</v>
      </c>
      <c r="T6" s="13">
        <v>130.8263</v>
      </c>
      <c r="U6" s="13">
        <v>81.712760000000003</v>
      </c>
      <c r="V6" s="13">
        <v>79.422539999999998</v>
      </c>
      <c r="W6" s="13">
        <v>93.594250000000002</v>
      </c>
      <c r="X6" s="2"/>
      <c r="Y6" s="2"/>
      <c r="Z6" s="2"/>
      <c r="AA6" s="2"/>
    </row>
    <row r="7" spans="1:27">
      <c r="C7" s="14">
        <v>40</v>
      </c>
      <c r="D7" s="13">
        <v>132.48500000000001</v>
      </c>
      <c r="E7" s="13">
        <v>73.622110000000006</v>
      </c>
      <c r="F7" s="13">
        <v>138.33000000000001</v>
      </c>
      <c r="G7" s="13">
        <v>118.7521</v>
      </c>
      <c r="H7" s="13">
        <v>241.9443</v>
      </c>
      <c r="I7" s="13">
        <v>107.1738</v>
      </c>
      <c r="J7" s="13">
        <v>89.742660000000001</v>
      </c>
      <c r="K7" s="13">
        <v>110.4332</v>
      </c>
      <c r="L7" s="13">
        <v>174.32050000000001</v>
      </c>
      <c r="M7" s="13">
        <v>248.47460000000001</v>
      </c>
      <c r="N7" s="13">
        <v>176.2825</v>
      </c>
      <c r="O7" s="13">
        <v>174.46299999999999</v>
      </c>
      <c r="P7" s="13">
        <v>95.033100000000005</v>
      </c>
      <c r="Q7" s="13">
        <v>107.7042</v>
      </c>
      <c r="R7" s="13">
        <v>124.7881</v>
      </c>
      <c r="S7" s="13">
        <v>140.2783</v>
      </c>
      <c r="T7" s="13">
        <v>159.82939999999999</v>
      </c>
      <c r="U7" s="13">
        <v>109.2881</v>
      </c>
      <c r="V7" s="13">
        <v>98.520259999999993</v>
      </c>
      <c r="W7" s="13">
        <v>108.8749</v>
      </c>
      <c r="X7" s="2"/>
      <c r="Y7" s="2"/>
      <c r="Z7" s="2"/>
      <c r="AA7" s="2"/>
    </row>
    <row r="8" spans="1:27">
      <c r="C8" s="14">
        <v>45</v>
      </c>
      <c r="D8" s="13">
        <v>215.04179999999999</v>
      </c>
      <c r="E8" s="13">
        <v>106.7303</v>
      </c>
      <c r="F8" s="13">
        <v>191.58670000000001</v>
      </c>
      <c r="G8" s="13">
        <v>292.00290000000001</v>
      </c>
      <c r="H8" s="13">
        <v>394.9984</v>
      </c>
      <c r="I8" s="13">
        <v>132.48500000000001</v>
      </c>
      <c r="J8" s="13">
        <v>136.2141</v>
      </c>
      <c r="K8" s="13">
        <v>128.17689999999999</v>
      </c>
      <c r="L8" s="13">
        <v>224.35400000000001</v>
      </c>
      <c r="M8" s="13">
        <v>305.74430000000001</v>
      </c>
      <c r="N8" s="13">
        <v>172.55179999999999</v>
      </c>
      <c r="O8" s="13">
        <v>187.2911</v>
      </c>
      <c r="P8" s="13">
        <v>128.17689999999999</v>
      </c>
      <c r="Q8" s="13">
        <v>146.1232</v>
      </c>
      <c r="R8" s="13">
        <v>154.85419999999999</v>
      </c>
      <c r="S8" s="13">
        <v>142.22659999999999</v>
      </c>
      <c r="T8" s="13">
        <v>179.5942</v>
      </c>
      <c r="U8" s="13">
        <v>114.94029999999999</v>
      </c>
      <c r="V8" s="13">
        <v>98.200869999999995</v>
      </c>
      <c r="W8" s="13">
        <v>116.86709999999999</v>
      </c>
      <c r="X8" s="2"/>
      <c r="Y8" s="2"/>
      <c r="Z8" s="2"/>
      <c r="AA8" s="2"/>
    </row>
    <row r="9" spans="1:27">
      <c r="C9" s="14">
        <v>50</v>
      </c>
      <c r="D9" s="13">
        <v>313.34010000000001</v>
      </c>
      <c r="E9" s="13">
        <v>145.47130000000001</v>
      </c>
      <c r="F9" s="13">
        <v>255.1474</v>
      </c>
      <c r="G9" s="13">
        <v>508.04689999999999</v>
      </c>
      <c r="H9" s="13">
        <v>390.79489999999998</v>
      </c>
      <c r="I9" s="13">
        <v>200.11930000000001</v>
      </c>
      <c r="J9" s="13">
        <v>182.84049999999999</v>
      </c>
      <c r="K9" s="13">
        <v>203.57499999999999</v>
      </c>
      <c r="L9" s="13">
        <v>273.9074</v>
      </c>
      <c r="M9" s="13">
        <v>374.51679999999999</v>
      </c>
      <c r="N9" s="13">
        <v>196.8861</v>
      </c>
      <c r="O9" s="13">
        <v>197.95939999999999</v>
      </c>
      <c r="P9" s="13">
        <v>149.6276</v>
      </c>
      <c r="Q9" s="13">
        <v>160.01849999999999</v>
      </c>
      <c r="R9" s="13">
        <v>164.21719999999999</v>
      </c>
      <c r="S9" s="13">
        <v>165.04239999999999</v>
      </c>
      <c r="T9" s="13">
        <v>135.0805</v>
      </c>
      <c r="U9" s="13">
        <v>78.539749999999998</v>
      </c>
      <c r="V9" s="13">
        <v>76.265240000000006</v>
      </c>
      <c r="W9" s="13">
        <v>81.712760000000003</v>
      </c>
      <c r="X9" s="2"/>
      <c r="Y9" s="2"/>
      <c r="Z9" s="2"/>
      <c r="AA9" s="2"/>
    </row>
    <row r="10" spans="1:27">
      <c r="C10" s="14">
        <v>55</v>
      </c>
      <c r="D10" s="13">
        <v>615.81449999999995</v>
      </c>
      <c r="E10" s="13">
        <v>310.33879999999999</v>
      </c>
      <c r="F10" s="13">
        <v>434.31020000000001</v>
      </c>
      <c r="G10" s="13">
        <v>817.28250000000003</v>
      </c>
      <c r="H10" s="13">
        <v>823.64110000000005</v>
      </c>
      <c r="I10" s="13">
        <v>366.15019999999998</v>
      </c>
      <c r="J10" s="13">
        <v>254.4033</v>
      </c>
      <c r="K10" s="13">
        <v>306.2987</v>
      </c>
      <c r="L10" s="13">
        <v>500.90030000000002</v>
      </c>
      <c r="M10" s="13">
        <v>699.9117</v>
      </c>
      <c r="N10" s="13">
        <v>251.43190000000001</v>
      </c>
      <c r="O10" s="13">
        <v>254.8458</v>
      </c>
      <c r="P10" s="13">
        <v>199.4281</v>
      </c>
      <c r="Q10" s="13">
        <v>221.71459999999999</v>
      </c>
      <c r="R10" s="13">
        <v>250.34549999999999</v>
      </c>
      <c r="S10" s="13">
        <v>140.91079999999999</v>
      </c>
      <c r="T10" s="13">
        <v>118.7521</v>
      </c>
      <c r="U10" s="13">
        <v>73.30377</v>
      </c>
      <c r="V10" s="13">
        <v>71.994770000000003</v>
      </c>
      <c r="W10" s="13">
        <v>68.763120000000001</v>
      </c>
      <c r="X10" s="2"/>
      <c r="Y10" s="2"/>
      <c r="Z10" s="2"/>
      <c r="AA10" s="2"/>
    </row>
    <row r="11" spans="1:27">
      <c r="C11" s="14">
        <v>60</v>
      </c>
      <c r="D11" s="13">
        <v>798.27800000000002</v>
      </c>
      <c r="E11" s="13">
        <v>310.33879999999999</v>
      </c>
      <c r="F11" s="13">
        <v>421.16</v>
      </c>
      <c r="G11" s="13">
        <v>927.58640000000003</v>
      </c>
      <c r="H11" s="13">
        <v>1103.8009999999999</v>
      </c>
      <c r="I11" s="13">
        <v>435.9427</v>
      </c>
      <c r="J11" s="13">
        <v>295.76710000000003</v>
      </c>
      <c r="K11" s="13">
        <v>356.68040000000002</v>
      </c>
      <c r="L11" s="13">
        <v>553.15020000000004</v>
      </c>
      <c r="M11" s="13">
        <v>779.30809999999997</v>
      </c>
      <c r="N11" s="13">
        <v>291.5788</v>
      </c>
      <c r="O11" s="13">
        <v>169.64590000000001</v>
      </c>
      <c r="P11" s="13">
        <v>253.8468</v>
      </c>
      <c r="Q11" s="13">
        <v>267.5881</v>
      </c>
      <c r="R11" s="13">
        <v>301.5926</v>
      </c>
      <c r="S11" s="13">
        <v>132.69130000000001</v>
      </c>
      <c r="T11" s="13">
        <v>105.6831</v>
      </c>
      <c r="U11" s="13">
        <v>58.315759999999997</v>
      </c>
      <c r="V11" s="13">
        <v>50.342930000000003</v>
      </c>
      <c r="W11" s="13">
        <v>58.315759999999997</v>
      </c>
      <c r="X11" s="2"/>
      <c r="Y11" s="2"/>
      <c r="Z11" s="2"/>
      <c r="AA11" s="2"/>
    </row>
    <row r="12" spans="1:27">
      <c r="C12" s="14">
        <v>65</v>
      </c>
      <c r="D12" s="13">
        <v>969.44489999999996</v>
      </c>
      <c r="E12" s="13">
        <v>333.03789999999998</v>
      </c>
      <c r="F12" s="13">
        <v>539.46389999999997</v>
      </c>
      <c r="G12" s="13">
        <v>1055.3779999999999</v>
      </c>
      <c r="H12" s="13">
        <v>1164.104</v>
      </c>
      <c r="I12" s="13">
        <v>459.72140000000002</v>
      </c>
      <c r="J12" s="13">
        <v>326.4599</v>
      </c>
      <c r="K12" s="13">
        <v>373.03660000000002</v>
      </c>
      <c r="L12" s="13">
        <v>575.95820000000003</v>
      </c>
      <c r="M12" s="13">
        <v>836.29129999999998</v>
      </c>
      <c r="N12" s="13">
        <v>310.44150000000002</v>
      </c>
      <c r="O12" s="13">
        <v>185.1695</v>
      </c>
      <c r="P12" s="13">
        <v>263.90190000000001</v>
      </c>
      <c r="Q12" s="13">
        <v>281.02879999999999</v>
      </c>
      <c r="R12" s="13">
        <v>342.67149999999998</v>
      </c>
      <c r="S12" s="13">
        <v>121.95910000000001</v>
      </c>
      <c r="T12" s="13">
        <v>95.236249999999998</v>
      </c>
      <c r="U12" s="13">
        <v>50.342930000000003</v>
      </c>
      <c r="V12" s="13">
        <v>50.342930000000003</v>
      </c>
      <c r="W12" s="13">
        <v>51.311070000000001</v>
      </c>
    </row>
    <row r="13" spans="1:27">
      <c r="C13" s="14">
        <v>70</v>
      </c>
      <c r="D13" s="13">
        <v>1056.8309999999999</v>
      </c>
      <c r="E13" s="13">
        <v>381.70319999999998</v>
      </c>
      <c r="F13" s="13">
        <v>629.49710000000005</v>
      </c>
      <c r="G13" s="13">
        <v>1222.0239999999999</v>
      </c>
      <c r="H13" s="13">
        <v>1354.961</v>
      </c>
      <c r="I13" s="13">
        <v>504.69639999999998</v>
      </c>
      <c r="J13" s="13">
        <v>369.42529999999999</v>
      </c>
      <c r="K13" s="13">
        <v>444.1454</v>
      </c>
      <c r="L13" s="13">
        <v>682.44550000000004</v>
      </c>
      <c r="M13" s="13">
        <v>965.23889999999994</v>
      </c>
      <c r="N13" s="13">
        <v>348.50709999999998</v>
      </c>
      <c r="O13" s="13">
        <v>212.3715</v>
      </c>
      <c r="P13" s="13">
        <v>295.61939999999998</v>
      </c>
      <c r="Q13" s="13">
        <v>324.63619999999997</v>
      </c>
      <c r="R13" s="13">
        <v>370.73379999999997</v>
      </c>
      <c r="S13" s="13">
        <v>120.6182</v>
      </c>
      <c r="T13" s="13">
        <v>91.86533</v>
      </c>
      <c r="U13" s="13">
        <v>53.725380000000001</v>
      </c>
      <c r="V13" s="13">
        <v>50.68432</v>
      </c>
      <c r="W13" s="13">
        <v>53.247329999999998</v>
      </c>
    </row>
    <row r="14" spans="1:27">
      <c r="C14" s="14">
        <v>75</v>
      </c>
      <c r="D14" s="13">
        <v>1153.5920000000001</v>
      </c>
      <c r="E14" s="13">
        <v>430.21719999999999</v>
      </c>
      <c r="F14" s="13">
        <v>684.29589999999996</v>
      </c>
      <c r="G14" s="13">
        <v>1248.98</v>
      </c>
      <c r="H14" s="13">
        <v>1401.89</v>
      </c>
      <c r="I14" s="13">
        <v>540.67179999999996</v>
      </c>
      <c r="J14" s="13">
        <v>412.17660000000001</v>
      </c>
      <c r="K14" s="13">
        <v>492.65370000000001</v>
      </c>
      <c r="L14" s="13">
        <v>753.92920000000004</v>
      </c>
      <c r="M14" s="13">
        <v>1060.299</v>
      </c>
      <c r="N14" s="13">
        <v>396.77760000000001</v>
      </c>
      <c r="O14" s="13">
        <v>237.2696</v>
      </c>
      <c r="P14" s="13">
        <v>323.6696</v>
      </c>
      <c r="Q14" s="13">
        <v>364.0181</v>
      </c>
      <c r="R14" s="13">
        <v>396.3116</v>
      </c>
      <c r="S14" s="13">
        <v>125.12690000000001</v>
      </c>
      <c r="T14" s="13">
        <v>83.834900000000005</v>
      </c>
      <c r="U14" s="13">
        <v>49.875880000000002</v>
      </c>
      <c r="V14" s="13">
        <v>50.342930000000003</v>
      </c>
      <c r="W14" s="13">
        <v>53.247329999999998</v>
      </c>
    </row>
    <row r="15" spans="1:27">
      <c r="F15" s="12"/>
      <c r="G15" s="12"/>
      <c r="H15" s="12"/>
      <c r="I15" s="12"/>
    </row>
  </sheetData>
  <mergeCells count="4">
    <mergeCell ref="D4:H4"/>
    <mergeCell ref="I4:M4"/>
    <mergeCell ref="N4:R4"/>
    <mergeCell ref="S4:W4"/>
  </mergeCells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3048E-897B-4A32-BC35-D06CFCCA289A}">
  <dimension ref="A1:F9"/>
  <sheetViews>
    <sheetView workbookViewId="0">
      <selection activeCell="F13" sqref="F13"/>
    </sheetView>
  </sheetViews>
  <sheetFormatPr baseColWidth="10" defaultColWidth="8.83203125" defaultRowHeight="15"/>
  <cols>
    <col min="1" max="1" width="9.5" bestFit="1" customWidth="1"/>
    <col min="2" max="2" width="16" bestFit="1" customWidth="1"/>
    <col min="3" max="3" width="4.83203125" bestFit="1" customWidth="1"/>
    <col min="4" max="4" width="10.83203125" bestFit="1" customWidth="1"/>
    <col min="5" max="5" width="8" bestFit="1" customWidth="1"/>
    <col min="6" max="6" width="21" bestFit="1" customWidth="1"/>
  </cols>
  <sheetData>
    <row r="1" spans="1:6">
      <c r="A1" s="6" t="s">
        <v>357</v>
      </c>
    </row>
    <row r="3" spans="1:6">
      <c r="B3" s="3" t="s">
        <v>346</v>
      </c>
      <c r="C3" t="s">
        <v>347</v>
      </c>
      <c r="D3" t="s">
        <v>348</v>
      </c>
      <c r="E3" t="s">
        <v>349</v>
      </c>
      <c r="F3" t="s">
        <v>350</v>
      </c>
    </row>
    <row r="4" spans="1:6">
      <c r="B4" t="s">
        <v>3</v>
      </c>
      <c r="C4" s="2">
        <v>0.96179999999999999</v>
      </c>
      <c r="D4" s="2">
        <v>0.58299999999999996</v>
      </c>
      <c r="E4" s="2">
        <v>0.38690000000000002</v>
      </c>
      <c r="F4" s="2">
        <v>4.1200000000000001E-2</v>
      </c>
    </row>
    <row r="5" spans="1:6">
      <c r="B5" t="s">
        <v>4</v>
      </c>
      <c r="C5" s="2">
        <v>0.59219999999999995</v>
      </c>
      <c r="D5" s="2">
        <v>0.39179999999999998</v>
      </c>
      <c r="E5" s="2">
        <v>0.34549999999999997</v>
      </c>
      <c r="F5" s="2">
        <v>3.5700000000000003E-2</v>
      </c>
    </row>
    <row r="6" spans="1:6">
      <c r="B6" t="s">
        <v>5</v>
      </c>
      <c r="C6" s="2">
        <v>0.45400000000000001</v>
      </c>
      <c r="D6" s="2">
        <v>0.62409999999999999</v>
      </c>
      <c r="E6" s="2">
        <v>0.28179999999999999</v>
      </c>
      <c r="F6" s="2">
        <v>4.6199999999999998E-2</v>
      </c>
    </row>
    <row r="7" spans="1:6">
      <c r="B7" t="s">
        <v>120</v>
      </c>
      <c r="C7" s="2">
        <v>0.28320000000000001</v>
      </c>
      <c r="D7" s="2">
        <v>0.48309999999999997</v>
      </c>
      <c r="E7" s="2">
        <v>0.30890000000000001</v>
      </c>
      <c r="F7" s="2">
        <v>4.0800000000000003E-2</v>
      </c>
    </row>
    <row r="8" spans="1:6">
      <c r="B8" t="s">
        <v>127</v>
      </c>
      <c r="C8" s="2">
        <v>0.27110000000000001</v>
      </c>
      <c r="D8" s="2">
        <v>0.35189999999999999</v>
      </c>
      <c r="E8" s="2">
        <v>0.2989</v>
      </c>
      <c r="F8" s="2">
        <v>4.5600000000000002E-2</v>
      </c>
    </row>
    <row r="9" spans="1:6">
      <c r="C9" s="2"/>
      <c r="D9" s="2"/>
      <c r="E9" s="2"/>
      <c r="F9" s="2"/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35F2-85A4-4796-9127-61C7DDB575F1}">
  <dimension ref="A1:F22"/>
  <sheetViews>
    <sheetView workbookViewId="0">
      <selection activeCell="D23" sqref="D23"/>
    </sheetView>
  </sheetViews>
  <sheetFormatPr baseColWidth="10" defaultColWidth="8.83203125" defaultRowHeight="15"/>
  <cols>
    <col min="1" max="1" width="10.33203125" bestFit="1" customWidth="1"/>
    <col min="3" max="3" width="3.83203125" bestFit="1" customWidth="1"/>
    <col min="4" max="4" width="10.83203125" bestFit="1" customWidth="1"/>
    <col min="5" max="5" width="8" bestFit="1" customWidth="1"/>
    <col min="6" max="6" width="21" bestFit="1" customWidth="1"/>
  </cols>
  <sheetData>
    <row r="1" spans="1:6">
      <c r="A1" s="6" t="s">
        <v>358</v>
      </c>
    </row>
    <row r="3" spans="1:6">
      <c r="B3" s="3" t="s">
        <v>352</v>
      </c>
      <c r="C3" t="s">
        <v>347</v>
      </c>
      <c r="D3" t="s">
        <v>348</v>
      </c>
      <c r="E3" t="s">
        <v>349</v>
      </c>
      <c r="F3" t="s">
        <v>350</v>
      </c>
    </row>
    <row r="4" spans="1:6">
      <c r="B4" t="s">
        <v>3</v>
      </c>
      <c r="C4" s="2">
        <v>3</v>
      </c>
      <c r="D4" s="2">
        <v>1</v>
      </c>
      <c r="E4" s="2">
        <v>2</v>
      </c>
      <c r="F4" s="2">
        <v>0</v>
      </c>
    </row>
    <row r="5" spans="1:6">
      <c r="B5" t="s">
        <v>4</v>
      </c>
      <c r="C5" s="2">
        <v>2</v>
      </c>
      <c r="D5" s="2">
        <v>1</v>
      </c>
      <c r="E5" s="2">
        <v>2</v>
      </c>
      <c r="F5" s="2">
        <v>1</v>
      </c>
    </row>
    <row r="6" spans="1:6">
      <c r="B6" t="s">
        <v>5</v>
      </c>
      <c r="C6" s="2">
        <v>3</v>
      </c>
      <c r="D6" s="2">
        <v>1</v>
      </c>
      <c r="E6" s="2">
        <v>3</v>
      </c>
      <c r="F6" s="2">
        <v>0</v>
      </c>
    </row>
    <row r="7" spans="1:6">
      <c r="B7" t="s">
        <v>120</v>
      </c>
      <c r="C7" s="2">
        <v>3</v>
      </c>
      <c r="D7" s="2">
        <v>1</v>
      </c>
      <c r="E7" s="2">
        <v>3</v>
      </c>
      <c r="F7" s="2">
        <v>1</v>
      </c>
    </row>
    <row r="8" spans="1:6">
      <c r="B8" t="s">
        <v>127</v>
      </c>
      <c r="C8" s="2">
        <v>2</v>
      </c>
      <c r="D8" s="2">
        <v>0</v>
      </c>
      <c r="E8" s="2">
        <v>2</v>
      </c>
      <c r="F8" s="2">
        <v>1</v>
      </c>
    </row>
    <row r="10" spans="1:6">
      <c r="B10" s="3" t="s">
        <v>353</v>
      </c>
      <c r="C10" t="s">
        <v>347</v>
      </c>
      <c r="D10" t="s">
        <v>348</v>
      </c>
      <c r="E10" t="s">
        <v>349</v>
      </c>
      <c r="F10" t="s">
        <v>350</v>
      </c>
    </row>
    <row r="11" spans="1:6">
      <c r="B11" t="s">
        <v>3</v>
      </c>
      <c r="C11" s="2">
        <v>3</v>
      </c>
      <c r="D11" s="2">
        <v>1</v>
      </c>
      <c r="E11" s="2">
        <v>3</v>
      </c>
      <c r="F11" s="2">
        <v>0</v>
      </c>
    </row>
    <row r="12" spans="1:6">
      <c r="B12" t="s">
        <v>4</v>
      </c>
      <c r="C12" s="2">
        <v>3</v>
      </c>
      <c r="D12" s="2">
        <v>1</v>
      </c>
      <c r="E12" s="2">
        <v>3</v>
      </c>
      <c r="F12" s="2">
        <v>1</v>
      </c>
    </row>
    <row r="13" spans="1:6">
      <c r="B13" t="s">
        <v>5</v>
      </c>
      <c r="C13" s="2">
        <v>2</v>
      </c>
      <c r="D13" s="2">
        <v>0</v>
      </c>
      <c r="E13" s="2">
        <v>3</v>
      </c>
      <c r="F13" s="2">
        <v>1</v>
      </c>
    </row>
    <row r="14" spans="1:6">
      <c r="B14" t="s">
        <v>120</v>
      </c>
      <c r="C14" s="2">
        <v>2</v>
      </c>
      <c r="D14" s="2">
        <v>1</v>
      </c>
      <c r="E14" s="2">
        <v>2</v>
      </c>
      <c r="F14" s="2">
        <v>0</v>
      </c>
    </row>
    <row r="15" spans="1:6">
      <c r="B15" t="s">
        <v>127</v>
      </c>
      <c r="C15" s="2">
        <v>3</v>
      </c>
      <c r="D15" s="2">
        <v>1</v>
      </c>
      <c r="E15" s="2">
        <v>3</v>
      </c>
      <c r="F15" s="2">
        <v>0</v>
      </c>
    </row>
    <row r="17" spans="2:6">
      <c r="B17" s="3" t="s">
        <v>354</v>
      </c>
      <c r="C17" t="s">
        <v>347</v>
      </c>
      <c r="D17" t="s">
        <v>348</v>
      </c>
      <c r="E17" t="s">
        <v>349</v>
      </c>
      <c r="F17" t="s">
        <v>350</v>
      </c>
    </row>
    <row r="18" spans="2:6">
      <c r="B18" t="s">
        <v>3</v>
      </c>
      <c r="C18" s="2">
        <v>2</v>
      </c>
      <c r="D18" s="2">
        <v>3</v>
      </c>
      <c r="E18" s="2">
        <v>1</v>
      </c>
      <c r="F18" s="2">
        <v>2</v>
      </c>
    </row>
    <row r="19" spans="2:6">
      <c r="B19" t="s">
        <v>4</v>
      </c>
      <c r="C19" s="2">
        <v>2</v>
      </c>
      <c r="D19" s="2">
        <v>3</v>
      </c>
      <c r="E19" s="2">
        <v>2</v>
      </c>
      <c r="F19" s="2">
        <v>3</v>
      </c>
    </row>
    <row r="20" spans="2:6">
      <c r="B20" t="s">
        <v>5</v>
      </c>
      <c r="C20" s="2">
        <v>1</v>
      </c>
      <c r="D20" s="2">
        <v>2</v>
      </c>
      <c r="E20" s="2">
        <v>3</v>
      </c>
      <c r="F20" s="2">
        <v>2</v>
      </c>
    </row>
    <row r="21" spans="2:6">
      <c r="B21" t="s">
        <v>120</v>
      </c>
      <c r="C21" s="2">
        <v>3</v>
      </c>
      <c r="D21" s="2">
        <v>2</v>
      </c>
      <c r="E21" s="2">
        <v>2</v>
      </c>
      <c r="F21" s="2">
        <v>2</v>
      </c>
    </row>
    <row r="22" spans="2:6">
      <c r="B22" t="s">
        <v>127</v>
      </c>
      <c r="C22" s="2">
        <v>2</v>
      </c>
      <c r="D22" s="2">
        <v>2</v>
      </c>
      <c r="E22" s="2">
        <v>2</v>
      </c>
      <c r="F22" s="2">
        <v>3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CF10-0693-4AE6-AF60-52DA06995AB8}">
  <dimension ref="A1:I41"/>
  <sheetViews>
    <sheetView topLeftCell="A13" workbookViewId="0">
      <selection activeCell="E13" sqref="E13"/>
    </sheetView>
  </sheetViews>
  <sheetFormatPr baseColWidth="10" defaultColWidth="8.83203125" defaultRowHeight="15"/>
  <cols>
    <col min="1" max="1" width="13.83203125" bestFit="1" customWidth="1"/>
    <col min="2" max="2" width="10.83203125" bestFit="1" customWidth="1"/>
    <col min="3" max="3" width="14.5" bestFit="1" customWidth="1"/>
    <col min="4" max="5" width="15.5" bestFit="1" customWidth="1"/>
    <col min="6" max="8" width="16.5" bestFit="1" customWidth="1"/>
    <col min="9" max="9" width="17.5" bestFit="1" customWidth="1"/>
  </cols>
  <sheetData>
    <row r="1" spans="1:9">
      <c r="A1" s="3" t="s">
        <v>359</v>
      </c>
    </row>
    <row r="2" spans="1:9">
      <c r="C2" s="47" t="s">
        <v>360</v>
      </c>
      <c r="D2" s="47"/>
      <c r="E2" s="47"/>
      <c r="F2" s="47"/>
      <c r="G2" s="47"/>
      <c r="H2" s="47"/>
      <c r="I2" s="47"/>
    </row>
    <row r="3" spans="1:9">
      <c r="B3" s="3" t="s">
        <v>97</v>
      </c>
      <c r="C3" s="12" t="s">
        <v>361</v>
      </c>
      <c r="D3" s="12" t="s">
        <v>362</v>
      </c>
      <c r="E3" s="12" t="s">
        <v>363</v>
      </c>
      <c r="F3" s="12" t="s">
        <v>364</v>
      </c>
      <c r="G3" s="12" t="s">
        <v>365</v>
      </c>
      <c r="H3" s="12" t="s">
        <v>366</v>
      </c>
      <c r="I3" s="12" t="s">
        <v>367</v>
      </c>
    </row>
    <row r="4" spans="1:9">
      <c r="B4" t="s">
        <v>3</v>
      </c>
      <c r="C4" s="13">
        <v>0.94769300000000001</v>
      </c>
      <c r="D4" s="13">
        <v>1.103353</v>
      </c>
      <c r="E4" s="13">
        <v>0.98</v>
      </c>
      <c r="F4" s="13">
        <v>0.97592699999999999</v>
      </c>
      <c r="G4" s="13">
        <v>0.96274599999999999</v>
      </c>
      <c r="H4" s="13">
        <v>1.001209</v>
      </c>
      <c r="I4" s="13">
        <v>1.0421210000000001</v>
      </c>
    </row>
    <row r="5" spans="1:9">
      <c r="B5" t="s">
        <v>4</v>
      </c>
      <c r="C5" s="13">
        <v>1.032173</v>
      </c>
      <c r="D5" s="13">
        <v>1.185883</v>
      </c>
      <c r="E5" s="13">
        <v>1.1149260000000001</v>
      </c>
      <c r="F5" s="13">
        <v>1.018022</v>
      </c>
      <c r="G5" s="13">
        <v>1.1037459999999999</v>
      </c>
      <c r="H5" s="13">
        <v>1.0158830000000001</v>
      </c>
      <c r="I5" s="13">
        <v>0.96799800000000003</v>
      </c>
    </row>
    <row r="6" spans="1:9">
      <c r="B6" t="s">
        <v>5</v>
      </c>
      <c r="C6" s="13">
        <v>1.0223040000000001</v>
      </c>
      <c r="D6" s="13">
        <v>1.0449930000000001</v>
      </c>
      <c r="E6" s="13">
        <v>1.016146</v>
      </c>
      <c r="F6" s="13">
        <v>1.0288459999999999</v>
      </c>
      <c r="G6" s="13">
        <v>0.92229499999999998</v>
      </c>
      <c r="H6" s="13">
        <v>1.0541560000000001</v>
      </c>
      <c r="I6" s="13">
        <v>1.063186</v>
      </c>
    </row>
    <row r="8" spans="1:9">
      <c r="B8" s="3" t="s">
        <v>101</v>
      </c>
      <c r="C8" s="4" t="s">
        <v>361</v>
      </c>
      <c r="D8" s="4" t="s">
        <v>362</v>
      </c>
      <c r="E8" s="4" t="s">
        <v>363</v>
      </c>
      <c r="F8" s="4" t="s">
        <v>364</v>
      </c>
      <c r="G8" s="4" t="s">
        <v>365</v>
      </c>
      <c r="H8" s="4" t="s">
        <v>366</v>
      </c>
      <c r="I8" s="4" t="s">
        <v>367</v>
      </c>
    </row>
    <row r="9" spans="1:9">
      <c r="B9" t="s">
        <v>3</v>
      </c>
      <c r="C9" s="2">
        <v>0.91063899999999998</v>
      </c>
      <c r="D9" s="2">
        <v>1.0559639999999999</v>
      </c>
      <c r="E9" s="2">
        <v>0.97024500000000002</v>
      </c>
      <c r="F9" s="2">
        <v>1.0849150000000001</v>
      </c>
      <c r="G9" s="2">
        <v>1.052718</v>
      </c>
      <c r="H9" s="2">
        <v>0.96040599999999998</v>
      </c>
      <c r="I9" s="2">
        <v>1.071984</v>
      </c>
    </row>
    <row r="10" spans="1:9">
      <c r="B10" t="s">
        <v>4</v>
      </c>
      <c r="C10" s="2">
        <v>1.0849420000000001</v>
      </c>
      <c r="D10" s="2">
        <v>1.0798730000000001</v>
      </c>
      <c r="E10" s="2">
        <v>1.088894</v>
      </c>
      <c r="F10" s="2">
        <v>1.009442</v>
      </c>
      <c r="G10" s="2">
        <v>1.0697950000000001</v>
      </c>
      <c r="H10" s="2">
        <v>1.035433</v>
      </c>
      <c r="I10" s="2">
        <v>0.990062</v>
      </c>
    </row>
    <row r="11" spans="1:9">
      <c r="B11" t="s">
        <v>5</v>
      </c>
      <c r="C11" s="2">
        <v>1.0121560000000001</v>
      </c>
      <c r="D11" s="2">
        <v>1.0232079999999999</v>
      </c>
      <c r="E11" s="2">
        <v>1.023765</v>
      </c>
      <c r="F11" s="2">
        <v>1.104028</v>
      </c>
      <c r="G11" s="2">
        <v>1.0833980000000001</v>
      </c>
      <c r="H11" s="2">
        <v>1.00387</v>
      </c>
      <c r="I11" s="2">
        <v>1.0380879999999999</v>
      </c>
    </row>
    <row r="14" spans="1:9">
      <c r="A14" s="3" t="s">
        <v>368</v>
      </c>
    </row>
    <row r="31" spans="1:9">
      <c r="A31" s="3" t="s">
        <v>369</v>
      </c>
    </row>
    <row r="32" spans="1:9">
      <c r="C32" s="47" t="s">
        <v>116</v>
      </c>
      <c r="D32" s="47"/>
      <c r="E32" s="47"/>
      <c r="F32" s="47"/>
      <c r="G32" s="47"/>
      <c r="H32" s="47"/>
      <c r="I32" s="47"/>
    </row>
    <row r="33" spans="2:9">
      <c r="B33" s="3" t="s">
        <v>97</v>
      </c>
      <c r="C33" s="12" t="s">
        <v>361</v>
      </c>
      <c r="D33" s="12" t="s">
        <v>362</v>
      </c>
      <c r="E33" s="12" t="s">
        <v>363</v>
      </c>
      <c r="F33" s="12" t="s">
        <v>364</v>
      </c>
      <c r="G33" s="12" t="s">
        <v>365</v>
      </c>
      <c r="H33" s="12" t="s">
        <v>366</v>
      </c>
      <c r="I33" s="12" t="s">
        <v>367</v>
      </c>
    </row>
    <row r="34" spans="2:9">
      <c r="B34" t="s">
        <v>3</v>
      </c>
      <c r="C34" s="2">
        <v>1.0710379999999999</v>
      </c>
      <c r="D34" s="2">
        <v>0.88855600000000001</v>
      </c>
      <c r="E34" s="2">
        <v>0.757297</v>
      </c>
      <c r="F34" s="2">
        <v>0.70171799999999995</v>
      </c>
      <c r="G34" s="2">
        <v>0.69089599999999995</v>
      </c>
      <c r="H34" s="2">
        <v>0.61678599999999995</v>
      </c>
      <c r="I34" s="2">
        <v>0.56942899999999996</v>
      </c>
    </row>
    <row r="35" spans="2:9">
      <c r="B35" t="s">
        <v>4</v>
      </c>
      <c r="C35" s="2">
        <v>0.97033800000000003</v>
      </c>
      <c r="D35" s="2">
        <v>0.88112400000000002</v>
      </c>
      <c r="E35" s="2">
        <v>0.72548400000000002</v>
      </c>
      <c r="F35" s="2">
        <v>0.671624</v>
      </c>
      <c r="G35" s="2">
        <v>0.69350699999999998</v>
      </c>
      <c r="H35" s="2">
        <v>0.60487100000000005</v>
      </c>
      <c r="I35" s="2">
        <v>0.63123600000000002</v>
      </c>
    </row>
    <row r="36" spans="2:9">
      <c r="B36" t="s">
        <v>5</v>
      </c>
      <c r="C36" s="2">
        <v>0.95862400000000003</v>
      </c>
      <c r="D36" s="2">
        <v>0.90337100000000004</v>
      </c>
      <c r="E36" s="2">
        <v>0.73383299999999996</v>
      </c>
      <c r="F36" s="2">
        <v>0.68549700000000002</v>
      </c>
      <c r="G36" s="2">
        <v>0.71812699999999996</v>
      </c>
      <c r="H36" s="2">
        <v>0.67630699999999999</v>
      </c>
      <c r="I36" s="2">
        <v>0.57836799999999999</v>
      </c>
    </row>
    <row r="38" spans="2:9">
      <c r="B38" s="3" t="s">
        <v>101</v>
      </c>
      <c r="C38" s="4" t="s">
        <v>361</v>
      </c>
      <c r="D38" s="4" t="s">
        <v>362</v>
      </c>
      <c r="E38" s="4" t="s">
        <v>363</v>
      </c>
      <c r="F38" s="4" t="s">
        <v>364</v>
      </c>
      <c r="G38" s="4" t="s">
        <v>365</v>
      </c>
      <c r="H38" s="4" t="s">
        <v>366</v>
      </c>
      <c r="I38" s="4" t="s">
        <v>367</v>
      </c>
    </row>
    <row r="39" spans="2:9">
      <c r="B39" t="s">
        <v>3</v>
      </c>
      <c r="C39" s="2">
        <v>0.95344600000000002</v>
      </c>
      <c r="D39" s="2">
        <v>0.80674999999999997</v>
      </c>
      <c r="E39" s="2">
        <v>0.62062899999999999</v>
      </c>
      <c r="F39" s="2">
        <v>0.46100600000000003</v>
      </c>
      <c r="G39" s="2">
        <v>0.44357799999999997</v>
      </c>
      <c r="H39" s="2">
        <v>0.389127</v>
      </c>
      <c r="I39" s="2">
        <v>0.27451799999999998</v>
      </c>
    </row>
    <row r="40" spans="2:9">
      <c r="B40" t="s">
        <v>4</v>
      </c>
      <c r="C40" s="2">
        <v>0.99704599999999999</v>
      </c>
      <c r="D40" s="2">
        <v>0.86675000000000002</v>
      </c>
      <c r="E40" s="2">
        <v>0.58448699999999998</v>
      </c>
      <c r="F40" s="2">
        <v>0.51607000000000003</v>
      </c>
      <c r="G40" s="2">
        <v>0.452015</v>
      </c>
      <c r="H40" s="2">
        <v>0.444517</v>
      </c>
      <c r="I40" s="2">
        <v>0.29462699999999997</v>
      </c>
    </row>
    <row r="41" spans="2:9">
      <c r="B41" t="s">
        <v>5</v>
      </c>
      <c r="C41" s="2">
        <v>1.0495080000000001</v>
      </c>
      <c r="D41" s="2">
        <v>0.84464300000000003</v>
      </c>
      <c r="E41" s="2">
        <v>0.53620800000000002</v>
      </c>
      <c r="F41" s="2">
        <v>0.435141</v>
      </c>
      <c r="G41" s="2">
        <v>0.428207</v>
      </c>
      <c r="H41" s="2">
        <v>0.45581300000000002</v>
      </c>
      <c r="I41" s="2">
        <v>0.27556700000000001</v>
      </c>
    </row>
  </sheetData>
  <mergeCells count="2">
    <mergeCell ref="C2:I2"/>
    <mergeCell ref="C32:I32"/>
  </mergeCells>
  <phoneticPr fontId="1" type="noConversion"/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7A236-BBDA-4E8F-AD89-B4BF29E8A028}">
  <dimension ref="A1:M27"/>
  <sheetViews>
    <sheetView topLeftCell="A4" workbookViewId="0">
      <selection activeCell="B23" sqref="B23"/>
    </sheetView>
  </sheetViews>
  <sheetFormatPr baseColWidth="10" defaultColWidth="8.83203125" defaultRowHeight="15"/>
  <cols>
    <col min="1" max="1" width="13.83203125" bestFit="1" customWidth="1"/>
    <col min="3" max="4" width="8.5" bestFit="1" customWidth="1"/>
    <col min="5" max="5" width="9.83203125" bestFit="1" customWidth="1"/>
    <col min="6" max="6" width="10" bestFit="1" customWidth="1"/>
    <col min="8" max="8" width="13.83203125" bestFit="1" customWidth="1"/>
    <col min="9" max="9" width="10.83203125" bestFit="1" customWidth="1"/>
  </cols>
  <sheetData>
    <row r="1" spans="1:13">
      <c r="A1" s="3" t="s">
        <v>370</v>
      </c>
      <c r="H1" s="3" t="s">
        <v>371</v>
      </c>
    </row>
    <row r="4" spans="1:13">
      <c r="A4" s="3"/>
      <c r="C4" s="47" t="s">
        <v>241</v>
      </c>
      <c r="D4" s="47"/>
      <c r="E4" s="47"/>
      <c r="F4" s="47"/>
      <c r="J4" s="47" t="s">
        <v>241</v>
      </c>
      <c r="K4" s="47"/>
      <c r="L4" s="47"/>
      <c r="M4" s="47"/>
    </row>
    <row r="5" spans="1:13">
      <c r="B5" s="3" t="s">
        <v>97</v>
      </c>
      <c r="C5" s="12" t="s">
        <v>98</v>
      </c>
      <c r="D5" s="12" t="s">
        <v>139</v>
      </c>
      <c r="E5" s="12" t="s">
        <v>140</v>
      </c>
      <c r="F5" s="12" t="s">
        <v>141</v>
      </c>
      <c r="I5" s="3" t="s">
        <v>101</v>
      </c>
      <c r="J5" s="12" t="s">
        <v>98</v>
      </c>
      <c r="K5" s="12" t="s">
        <v>139</v>
      </c>
      <c r="L5" s="12" t="s">
        <v>140</v>
      </c>
      <c r="M5" s="12" t="s">
        <v>141</v>
      </c>
    </row>
    <row r="6" spans="1:13">
      <c r="B6" t="s">
        <v>3</v>
      </c>
      <c r="C6" s="13">
        <v>37.409019999999998</v>
      </c>
      <c r="D6" s="13">
        <v>36.390439999999998</v>
      </c>
      <c r="E6" s="13">
        <v>18.36514</v>
      </c>
      <c r="F6" s="13">
        <v>8.4016490000000008</v>
      </c>
      <c r="I6" t="s">
        <v>3</v>
      </c>
      <c r="J6" s="13">
        <v>26.022580000000001</v>
      </c>
      <c r="K6" s="13">
        <v>25.160979999999999</v>
      </c>
      <c r="L6" s="13">
        <v>14.16578</v>
      </c>
      <c r="M6" s="13">
        <v>6.0455069999999997</v>
      </c>
    </row>
    <row r="7" spans="1:13">
      <c r="B7" t="s">
        <v>4</v>
      </c>
      <c r="C7" s="13">
        <v>43.123390000000001</v>
      </c>
      <c r="D7" s="13">
        <v>36.582459999999998</v>
      </c>
      <c r="E7" s="13">
        <v>20.006550000000001</v>
      </c>
      <c r="F7" s="13">
        <v>8.9006779999999992</v>
      </c>
      <c r="I7" t="s">
        <v>4</v>
      </c>
      <c r="J7" s="13">
        <v>26.78462</v>
      </c>
      <c r="K7" s="13">
        <v>24.260359999999999</v>
      </c>
      <c r="L7" s="13">
        <v>13.505890000000001</v>
      </c>
      <c r="M7" s="13">
        <v>6.2227009999999998</v>
      </c>
    </row>
    <row r="8" spans="1:13">
      <c r="B8" t="s">
        <v>5</v>
      </c>
      <c r="C8" s="13">
        <v>42.22551</v>
      </c>
      <c r="D8" s="13">
        <v>37.202179999999998</v>
      </c>
      <c r="E8" s="13">
        <v>19.36139</v>
      </c>
      <c r="F8" s="13">
        <v>8.9445189999999997</v>
      </c>
      <c r="I8" t="s">
        <v>5</v>
      </c>
      <c r="J8" s="13">
        <v>22.455539999999999</v>
      </c>
      <c r="K8" s="13">
        <v>24.04081</v>
      </c>
      <c r="L8" s="13">
        <v>14.17112</v>
      </c>
      <c r="M8" s="13">
        <v>6.1774079999999998</v>
      </c>
    </row>
    <row r="9" spans="1:13">
      <c r="B9" t="s">
        <v>120</v>
      </c>
      <c r="C9" s="13">
        <v>34.463819999999998</v>
      </c>
      <c r="D9" s="13">
        <v>40.452919999999999</v>
      </c>
      <c r="E9" s="13">
        <v>18.039529999999999</v>
      </c>
      <c r="F9" s="13">
        <v>10.99952</v>
      </c>
      <c r="I9" t="s">
        <v>120</v>
      </c>
      <c r="J9" s="13">
        <v>25.575109999999999</v>
      </c>
      <c r="K9" s="13">
        <v>23.245439999999999</v>
      </c>
      <c r="L9" s="13">
        <v>12.67578</v>
      </c>
      <c r="M9" s="13">
        <v>6.2523939999999998</v>
      </c>
    </row>
    <row r="12" spans="1:13">
      <c r="C12" s="47" t="s">
        <v>240</v>
      </c>
      <c r="D12" s="47"/>
      <c r="E12" s="47"/>
      <c r="F12" s="47"/>
      <c r="J12" s="47" t="s">
        <v>240</v>
      </c>
      <c r="K12" s="47"/>
      <c r="L12" s="47"/>
      <c r="M12" s="47"/>
    </row>
    <row r="13" spans="1:13">
      <c r="B13" s="3" t="s">
        <v>97</v>
      </c>
      <c r="C13" s="12" t="s">
        <v>98</v>
      </c>
      <c r="D13" s="12" t="s">
        <v>139</v>
      </c>
      <c r="E13" s="12" t="s">
        <v>140</v>
      </c>
      <c r="F13" s="12" t="s">
        <v>141</v>
      </c>
      <c r="I13" s="3" t="s">
        <v>101</v>
      </c>
      <c r="J13" s="12" t="s">
        <v>98</v>
      </c>
      <c r="K13" s="12" t="s">
        <v>139</v>
      </c>
      <c r="L13" s="12" t="s">
        <v>140</v>
      </c>
      <c r="M13" s="12" t="s">
        <v>141</v>
      </c>
    </row>
    <row r="14" spans="1:13">
      <c r="B14" t="s">
        <v>3</v>
      </c>
      <c r="C14" s="13">
        <v>0.991317</v>
      </c>
      <c r="D14" s="13">
        <v>0.93504500000000002</v>
      </c>
      <c r="E14" s="13">
        <v>0.73726700000000001</v>
      </c>
      <c r="F14" s="13">
        <v>0.392596</v>
      </c>
      <c r="I14" t="s">
        <v>3</v>
      </c>
      <c r="J14" s="13">
        <v>0.97117200000000004</v>
      </c>
      <c r="K14" s="13">
        <v>1.008802</v>
      </c>
      <c r="L14" s="13">
        <v>0.85645499999999997</v>
      </c>
      <c r="M14" s="13">
        <v>0.393121</v>
      </c>
    </row>
    <row r="15" spans="1:13">
      <c r="B15" t="s">
        <v>4</v>
      </c>
      <c r="C15" s="13">
        <v>0.98004100000000005</v>
      </c>
      <c r="D15" s="13">
        <v>0.92332499999999995</v>
      </c>
      <c r="E15" s="13">
        <v>0.78019099999999997</v>
      </c>
      <c r="F15" s="13">
        <v>0.396677</v>
      </c>
      <c r="I15" t="s">
        <v>4</v>
      </c>
      <c r="J15" s="13">
        <v>0.99148199999999997</v>
      </c>
      <c r="K15" s="13">
        <v>0.939056</v>
      </c>
      <c r="L15" s="13">
        <v>0.82360100000000003</v>
      </c>
      <c r="M15" s="13">
        <v>0.40892699999999998</v>
      </c>
    </row>
    <row r="16" spans="1:13">
      <c r="B16" t="s">
        <v>5</v>
      </c>
      <c r="C16" s="13">
        <v>1.0286420000000001</v>
      </c>
      <c r="D16" s="13">
        <v>0.96669400000000005</v>
      </c>
      <c r="E16" s="13">
        <v>0.78445600000000004</v>
      </c>
      <c r="F16" s="13">
        <v>0.31589</v>
      </c>
      <c r="I16" t="s">
        <v>5</v>
      </c>
      <c r="J16" s="13">
        <v>1.0373460000000001</v>
      </c>
      <c r="K16" s="13">
        <v>0.901231</v>
      </c>
      <c r="L16" s="13">
        <v>0.826824</v>
      </c>
      <c r="M16" s="13">
        <v>0.42904300000000001</v>
      </c>
    </row>
    <row r="17" spans="1:13">
      <c r="C17" s="13"/>
      <c r="D17" s="13"/>
      <c r="E17" s="13"/>
      <c r="F17" s="13"/>
      <c r="J17" s="13"/>
      <c r="K17" s="13"/>
      <c r="L17" s="13"/>
      <c r="M17" s="13"/>
    </row>
    <row r="27" spans="1:13">
      <c r="A27" s="5"/>
    </row>
  </sheetData>
  <mergeCells count="4">
    <mergeCell ref="C4:F4"/>
    <mergeCell ref="J4:M4"/>
    <mergeCell ref="C12:F12"/>
    <mergeCell ref="J12:M12"/>
  </mergeCells>
  <phoneticPr fontId="1" type="noConversion"/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9289-478A-4910-989F-5EFBA997B6B2}">
  <dimension ref="A1:R39"/>
  <sheetViews>
    <sheetView workbookViewId="0">
      <selection activeCell="N30" sqref="N30"/>
    </sheetView>
  </sheetViews>
  <sheetFormatPr baseColWidth="10" defaultColWidth="8.83203125" defaultRowHeight="15"/>
  <cols>
    <col min="1" max="1" width="13.83203125" bestFit="1" customWidth="1"/>
    <col min="3" max="3" width="16.83203125" bestFit="1" customWidth="1"/>
    <col min="10" max="10" width="13.83203125" bestFit="1" customWidth="1"/>
    <col min="14" max="14" width="13.5" bestFit="1" customWidth="1"/>
    <col min="15" max="16" width="10.83203125" bestFit="1" customWidth="1"/>
    <col min="17" max="17" width="11" bestFit="1" customWidth="1"/>
    <col min="18" max="18" width="16.83203125" bestFit="1" customWidth="1"/>
  </cols>
  <sheetData>
    <row r="1" spans="1:10">
      <c r="A1" s="3" t="s">
        <v>372</v>
      </c>
      <c r="J1" s="3" t="s">
        <v>373</v>
      </c>
    </row>
    <row r="29" spans="1:18">
      <c r="A29" s="6" t="s">
        <v>374</v>
      </c>
      <c r="D29" s="47" t="s">
        <v>375</v>
      </c>
      <c r="E29" s="47"/>
      <c r="F29" s="47"/>
      <c r="G29" s="47"/>
      <c r="H29" s="47"/>
      <c r="I29" s="47"/>
      <c r="J29" s="47"/>
      <c r="K29" s="47"/>
      <c r="L29" s="47"/>
      <c r="N29" s="6" t="s">
        <v>376</v>
      </c>
      <c r="P29" s="47" t="s">
        <v>174</v>
      </c>
      <c r="Q29" s="47"/>
      <c r="R29" s="47"/>
    </row>
    <row r="30" spans="1:18">
      <c r="C30" s="3" t="s">
        <v>97</v>
      </c>
      <c r="D30" s="46" t="s">
        <v>377</v>
      </c>
      <c r="E30" s="46"/>
      <c r="F30" s="46"/>
      <c r="G30" s="46" t="s">
        <v>378</v>
      </c>
      <c r="H30" s="46"/>
      <c r="I30" s="46"/>
      <c r="J30" s="46" t="s">
        <v>379</v>
      </c>
      <c r="K30" s="46"/>
      <c r="L30" s="46"/>
      <c r="O30" s="3" t="s">
        <v>97</v>
      </c>
      <c r="P30" s="4" t="s">
        <v>163</v>
      </c>
      <c r="Q30" s="4" t="s">
        <v>164</v>
      </c>
      <c r="R30" s="4" t="s">
        <v>380</v>
      </c>
    </row>
    <row r="31" spans="1:18">
      <c r="C31" s="14" t="s">
        <v>163</v>
      </c>
      <c r="D31" s="13">
        <v>34.1</v>
      </c>
      <c r="E31" s="13">
        <v>33.1</v>
      </c>
      <c r="F31" s="13">
        <v>33.1</v>
      </c>
      <c r="G31" s="13">
        <v>29.7</v>
      </c>
      <c r="H31" s="13">
        <v>27.6</v>
      </c>
      <c r="I31" s="13">
        <v>28.1</v>
      </c>
      <c r="J31" s="13">
        <v>36.200000000000003</v>
      </c>
      <c r="K31" s="13">
        <v>39.299999999999997</v>
      </c>
      <c r="L31" s="13">
        <v>38.799999999999997</v>
      </c>
      <c r="O31" t="s">
        <v>3</v>
      </c>
      <c r="P31" s="13">
        <v>0.98370299999999999</v>
      </c>
      <c r="Q31" s="13">
        <v>1.9398629999999999</v>
      </c>
      <c r="R31" s="13">
        <v>1.2545632330000001</v>
      </c>
    </row>
    <row r="32" spans="1:18">
      <c r="C32" s="14" t="s">
        <v>164</v>
      </c>
      <c r="D32" s="13">
        <v>39.200000000000003</v>
      </c>
      <c r="E32" s="13">
        <v>39.5</v>
      </c>
      <c r="F32" s="13">
        <v>39.5</v>
      </c>
      <c r="G32" s="13">
        <v>23.6</v>
      </c>
      <c r="H32" s="13">
        <v>20.9</v>
      </c>
      <c r="I32" s="13">
        <v>21.9</v>
      </c>
      <c r="J32" s="13">
        <v>37.200000000000003</v>
      </c>
      <c r="K32" s="13">
        <v>39.6</v>
      </c>
      <c r="L32" s="13">
        <v>38.6</v>
      </c>
      <c r="O32" t="s">
        <v>4</v>
      </c>
      <c r="P32" s="13">
        <v>1.003096</v>
      </c>
      <c r="Q32" s="13">
        <v>1.886897</v>
      </c>
      <c r="R32" s="13">
        <v>1.2682529339999999</v>
      </c>
    </row>
    <row r="33" spans="3:18">
      <c r="C33" s="14" t="s">
        <v>381</v>
      </c>
      <c r="D33" s="13">
        <v>40.799999999999997</v>
      </c>
      <c r="E33" s="13">
        <v>42.1</v>
      </c>
      <c r="F33" s="13">
        <v>41.8</v>
      </c>
      <c r="G33" s="13">
        <v>21.6</v>
      </c>
      <c r="H33" s="13">
        <v>22.2</v>
      </c>
      <c r="I33" s="13">
        <v>19.3</v>
      </c>
      <c r="J33" s="13">
        <v>37.6</v>
      </c>
      <c r="K33" s="13">
        <v>35.700000000000003</v>
      </c>
      <c r="L33" s="13">
        <v>38.9</v>
      </c>
      <c r="O33" t="s">
        <v>5</v>
      </c>
      <c r="P33" s="13">
        <v>1.013201</v>
      </c>
      <c r="Q33" s="13">
        <v>1.7271840000000001</v>
      </c>
      <c r="R33" s="13">
        <v>1.195078227</v>
      </c>
    </row>
    <row r="35" spans="3:18">
      <c r="D35" s="47" t="s">
        <v>375</v>
      </c>
      <c r="E35" s="47"/>
      <c r="F35" s="47"/>
      <c r="G35" s="47"/>
      <c r="H35" s="47"/>
      <c r="I35" s="47"/>
      <c r="J35" s="47"/>
      <c r="K35" s="47"/>
      <c r="L35" s="47"/>
      <c r="P35" s="47" t="s">
        <v>174</v>
      </c>
      <c r="Q35" s="47"/>
      <c r="R35" s="47"/>
    </row>
    <row r="36" spans="3:18">
      <c r="C36" s="3" t="s">
        <v>101</v>
      </c>
      <c r="D36" s="46" t="s">
        <v>377</v>
      </c>
      <c r="E36" s="46"/>
      <c r="F36" s="46"/>
      <c r="G36" s="46" t="s">
        <v>378</v>
      </c>
      <c r="H36" s="46"/>
      <c r="I36" s="46"/>
      <c r="J36" s="46" t="s">
        <v>379</v>
      </c>
      <c r="K36" s="46"/>
      <c r="L36" s="46"/>
      <c r="O36" s="3" t="s">
        <v>101</v>
      </c>
      <c r="P36" s="4" t="s">
        <v>163</v>
      </c>
      <c r="Q36" s="4" t="s">
        <v>164</v>
      </c>
      <c r="R36" s="4" t="s">
        <v>380</v>
      </c>
    </row>
    <row r="37" spans="3:18">
      <c r="C37" s="14" t="s">
        <v>163</v>
      </c>
      <c r="D37" s="13">
        <v>23.3</v>
      </c>
      <c r="E37" s="13">
        <v>23.7</v>
      </c>
      <c r="F37" s="13">
        <v>24.3</v>
      </c>
      <c r="G37" s="13">
        <v>17.8</v>
      </c>
      <c r="H37" s="13">
        <v>18.2</v>
      </c>
      <c r="I37" s="13">
        <v>17.8</v>
      </c>
      <c r="J37" s="13">
        <v>58.9</v>
      </c>
      <c r="K37" s="13">
        <v>58.1</v>
      </c>
      <c r="L37" s="13">
        <v>57.9</v>
      </c>
      <c r="O37" t="s">
        <v>3</v>
      </c>
      <c r="P37" s="13">
        <v>1.036538</v>
      </c>
      <c r="Q37" s="13">
        <v>2.065385</v>
      </c>
      <c r="R37" s="13">
        <v>1.1359890109999999</v>
      </c>
    </row>
    <row r="38" spans="3:18">
      <c r="C38" s="14" t="s">
        <v>164</v>
      </c>
      <c r="D38" s="13">
        <v>18.3</v>
      </c>
      <c r="E38" s="13">
        <v>17.600000000000001</v>
      </c>
      <c r="F38" s="13">
        <v>17</v>
      </c>
      <c r="G38" s="13">
        <v>18.100000000000001</v>
      </c>
      <c r="H38" s="13">
        <v>18.899999999999999</v>
      </c>
      <c r="I38" s="13">
        <v>19.8</v>
      </c>
      <c r="J38" s="13">
        <v>63.6</v>
      </c>
      <c r="K38" s="13">
        <v>63.5</v>
      </c>
      <c r="L38" s="13">
        <v>63.2</v>
      </c>
      <c r="O38" t="s">
        <v>4</v>
      </c>
      <c r="P38" s="13">
        <v>0.96511000000000002</v>
      </c>
      <c r="Q38" s="13">
        <v>2.0469780000000002</v>
      </c>
      <c r="R38" s="13">
        <v>1.260714286</v>
      </c>
    </row>
    <row r="39" spans="3:18">
      <c r="C39" s="14" t="s">
        <v>381</v>
      </c>
      <c r="D39" s="13">
        <v>18.899999999999999</v>
      </c>
      <c r="E39" s="13">
        <v>19</v>
      </c>
      <c r="F39" s="13">
        <v>20.2</v>
      </c>
      <c r="G39" s="13">
        <v>17.899999999999999</v>
      </c>
      <c r="H39" s="13">
        <v>18</v>
      </c>
      <c r="I39" s="13">
        <v>20.5</v>
      </c>
      <c r="J39" s="13">
        <v>63.2</v>
      </c>
      <c r="K39" s="13">
        <v>63</v>
      </c>
      <c r="L39" s="13">
        <v>59.3</v>
      </c>
      <c r="O39" t="s">
        <v>5</v>
      </c>
      <c r="P39" s="13">
        <v>0.99835200000000002</v>
      </c>
      <c r="Q39" s="13">
        <v>1.8436809999999999</v>
      </c>
      <c r="R39" s="13">
        <v>1.178296703</v>
      </c>
    </row>
  </sheetData>
  <mergeCells count="10">
    <mergeCell ref="D36:F36"/>
    <mergeCell ref="G36:I36"/>
    <mergeCell ref="J36:L36"/>
    <mergeCell ref="P29:R29"/>
    <mergeCell ref="P35:R35"/>
    <mergeCell ref="D30:F30"/>
    <mergeCell ref="G30:I30"/>
    <mergeCell ref="J30:L30"/>
    <mergeCell ref="D29:L29"/>
    <mergeCell ref="D35:L35"/>
  </mergeCells>
  <phoneticPr fontId="1" type="noConversion"/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B3B0-8FA4-4C8E-BE58-53C667F9A89B}">
  <dimension ref="A1:M74"/>
  <sheetViews>
    <sheetView topLeftCell="A49" workbookViewId="0">
      <selection activeCell="H82" sqref="H82"/>
    </sheetView>
  </sheetViews>
  <sheetFormatPr baseColWidth="10" defaultColWidth="8.83203125" defaultRowHeight="15"/>
  <cols>
    <col min="1" max="1" width="13.83203125" bestFit="1" customWidth="1"/>
    <col min="3" max="3" width="8.5" bestFit="1" customWidth="1"/>
    <col min="4" max="4" width="9.5" bestFit="1" customWidth="1"/>
    <col min="5" max="5" width="10.83203125" bestFit="1" customWidth="1"/>
    <col min="6" max="6" width="14" bestFit="1" customWidth="1"/>
    <col min="9" max="9" width="10.83203125" bestFit="1" customWidth="1"/>
    <col min="10" max="10" width="8.5" bestFit="1" customWidth="1"/>
    <col min="11" max="12" width="11.33203125" bestFit="1" customWidth="1"/>
    <col min="13" max="13" width="14" bestFit="1" customWidth="1"/>
  </cols>
  <sheetData>
    <row r="1" spans="1:13">
      <c r="A1" s="3" t="s">
        <v>382</v>
      </c>
    </row>
    <row r="4" spans="1:13">
      <c r="C4" s="47" t="s">
        <v>115</v>
      </c>
      <c r="D4" s="47"/>
      <c r="E4" s="47"/>
      <c r="F4" s="47"/>
      <c r="J4" s="47" t="s">
        <v>115</v>
      </c>
      <c r="K4" s="47"/>
      <c r="L4" s="47"/>
      <c r="M4" s="47"/>
    </row>
    <row r="5" spans="1:13">
      <c r="B5" s="3" t="s">
        <v>97</v>
      </c>
      <c r="C5" s="12" t="s">
        <v>98</v>
      </c>
      <c r="D5" s="12" t="s">
        <v>383</v>
      </c>
      <c r="E5" s="12" t="s">
        <v>140</v>
      </c>
      <c r="F5" s="12" t="s">
        <v>384</v>
      </c>
      <c r="I5" s="3" t="s">
        <v>101</v>
      </c>
      <c r="J5" s="12" t="s">
        <v>98</v>
      </c>
      <c r="K5" s="12" t="s">
        <v>383</v>
      </c>
      <c r="L5" s="12" t="s">
        <v>140</v>
      </c>
      <c r="M5" s="12" t="s">
        <v>384</v>
      </c>
    </row>
    <row r="6" spans="1:13">
      <c r="B6" t="s">
        <v>3</v>
      </c>
      <c r="C6" s="13">
        <v>2.2000000000000002</v>
      </c>
      <c r="D6" s="13">
        <v>2.1</v>
      </c>
      <c r="E6" s="13">
        <v>21.2</v>
      </c>
      <c r="F6" s="13">
        <v>19.100000000000001</v>
      </c>
      <c r="I6" t="s">
        <v>3</v>
      </c>
      <c r="J6" s="2">
        <v>4.4000000000000004</v>
      </c>
      <c r="K6" s="2">
        <v>3.7</v>
      </c>
      <c r="L6" s="2">
        <v>24.1</v>
      </c>
      <c r="M6" s="2">
        <v>22.1</v>
      </c>
    </row>
    <row r="7" spans="1:13">
      <c r="B7" t="s">
        <v>4</v>
      </c>
      <c r="C7" s="13">
        <v>2.7</v>
      </c>
      <c r="D7" s="13">
        <v>2.5</v>
      </c>
      <c r="E7" s="13">
        <v>22.4</v>
      </c>
      <c r="F7" s="13">
        <v>20</v>
      </c>
      <c r="I7" t="s">
        <v>4</v>
      </c>
      <c r="J7" s="2">
        <v>4.9000000000000004</v>
      </c>
      <c r="K7" s="2">
        <v>4.2</v>
      </c>
      <c r="L7" s="2">
        <v>24.6</v>
      </c>
      <c r="M7" s="2">
        <v>23.9</v>
      </c>
    </row>
    <row r="8" spans="1:13">
      <c r="B8" t="s">
        <v>5</v>
      </c>
      <c r="C8" s="13">
        <v>2.2999999999999998</v>
      </c>
      <c r="D8" s="13">
        <v>2.2999999999999998</v>
      </c>
      <c r="E8" s="13">
        <v>21.6</v>
      </c>
      <c r="F8" s="13">
        <v>20.100000000000001</v>
      </c>
      <c r="I8" t="s">
        <v>5</v>
      </c>
      <c r="J8" s="2">
        <v>4.3</v>
      </c>
      <c r="K8" s="2">
        <v>4.0999999999999996</v>
      </c>
      <c r="L8" s="2">
        <v>25.1</v>
      </c>
      <c r="M8" s="2">
        <v>23.2</v>
      </c>
    </row>
    <row r="9" spans="1:13">
      <c r="C9" s="13"/>
      <c r="D9" s="13"/>
      <c r="E9" s="13"/>
      <c r="F9" s="13"/>
      <c r="J9" s="13"/>
      <c r="K9" s="13"/>
      <c r="L9" s="13"/>
      <c r="M9" s="13"/>
    </row>
    <row r="11" spans="1:13">
      <c r="C11" s="47" t="s">
        <v>116</v>
      </c>
      <c r="D11" s="47"/>
      <c r="E11" s="47"/>
      <c r="F11" s="47"/>
      <c r="J11" s="47" t="s">
        <v>116</v>
      </c>
      <c r="K11" s="47"/>
      <c r="L11" s="47"/>
      <c r="M11" s="47"/>
    </row>
    <row r="12" spans="1:13">
      <c r="B12" s="3" t="s">
        <v>97</v>
      </c>
      <c r="C12" s="12" t="s">
        <v>98</v>
      </c>
      <c r="D12" s="12" t="s">
        <v>383</v>
      </c>
      <c r="E12" s="12" t="s">
        <v>140</v>
      </c>
      <c r="F12" s="12" t="s">
        <v>384</v>
      </c>
      <c r="I12" s="3" t="s">
        <v>101</v>
      </c>
      <c r="J12" s="12" t="s">
        <v>98</v>
      </c>
      <c r="K12" s="12" t="s">
        <v>383</v>
      </c>
      <c r="L12" s="12" t="s">
        <v>140</v>
      </c>
      <c r="M12" s="12" t="s">
        <v>384</v>
      </c>
    </row>
    <row r="13" spans="1:13">
      <c r="B13" t="s">
        <v>3</v>
      </c>
      <c r="C13" s="2">
        <v>0.99144900000000002</v>
      </c>
      <c r="D13" s="2">
        <v>1.0326740000000001</v>
      </c>
      <c r="E13" s="2">
        <v>0.87406499999999998</v>
      </c>
      <c r="F13" s="2">
        <v>0.87958700000000001</v>
      </c>
      <c r="I13" t="s">
        <v>3</v>
      </c>
      <c r="J13" s="2">
        <v>1.0255650000000001</v>
      </c>
      <c r="K13" s="2">
        <v>1.0226459999999999</v>
      </c>
      <c r="L13" s="2">
        <v>0.82282100000000002</v>
      </c>
      <c r="M13" s="2">
        <v>0.79174100000000003</v>
      </c>
    </row>
    <row r="14" spans="1:13">
      <c r="B14" t="s">
        <v>4</v>
      </c>
      <c r="C14" s="2">
        <v>1.0072080000000001</v>
      </c>
      <c r="D14" s="2">
        <v>1.0333460000000001</v>
      </c>
      <c r="E14" s="2">
        <v>0.84878100000000001</v>
      </c>
      <c r="F14" s="2">
        <v>0.87039599999999995</v>
      </c>
      <c r="I14" t="s">
        <v>4</v>
      </c>
      <c r="J14" s="2">
        <v>0.97518899999999997</v>
      </c>
      <c r="K14" s="2">
        <v>1.013083</v>
      </c>
      <c r="L14" s="2">
        <v>0.81171000000000004</v>
      </c>
      <c r="M14" s="2">
        <v>0.80931399999999998</v>
      </c>
    </row>
    <row r="15" spans="1:13">
      <c r="B15" t="s">
        <v>5</v>
      </c>
      <c r="C15" s="2">
        <v>1.0013430000000001</v>
      </c>
      <c r="D15" s="2">
        <v>1.0534559999999999</v>
      </c>
      <c r="E15" s="2">
        <v>0.86075199999999996</v>
      </c>
      <c r="F15" s="2">
        <v>0.87540300000000004</v>
      </c>
      <c r="I15" t="s">
        <v>5</v>
      </c>
      <c r="J15" s="2">
        <v>0.99924599999999997</v>
      </c>
      <c r="K15" s="2">
        <v>1.003627</v>
      </c>
      <c r="L15" s="2">
        <v>0.82038699999999998</v>
      </c>
      <c r="M15" s="2">
        <v>0.80640000000000001</v>
      </c>
    </row>
    <row r="34" spans="1:13">
      <c r="A34" s="3" t="s">
        <v>385</v>
      </c>
    </row>
    <row r="35" spans="1:13">
      <c r="C35" s="47" t="s">
        <v>115</v>
      </c>
      <c r="D35" s="47"/>
      <c r="E35" s="47"/>
      <c r="F35" s="47"/>
      <c r="J35" s="47" t="s">
        <v>115</v>
      </c>
      <c r="K35" s="47"/>
      <c r="L35" s="47"/>
      <c r="M35" s="47"/>
    </row>
    <row r="36" spans="1:13">
      <c r="B36" s="3" t="s">
        <v>97</v>
      </c>
      <c r="C36" s="12" t="s">
        <v>98</v>
      </c>
      <c r="D36" s="12" t="s">
        <v>386</v>
      </c>
      <c r="E36" s="12" t="s">
        <v>163</v>
      </c>
      <c r="F36" s="12" t="s">
        <v>387</v>
      </c>
      <c r="I36" s="3" t="s">
        <v>101</v>
      </c>
      <c r="J36" s="12" t="s">
        <v>98</v>
      </c>
      <c r="K36" s="12" t="s">
        <v>386</v>
      </c>
      <c r="L36" s="12" t="s">
        <v>163</v>
      </c>
      <c r="M36" s="12" t="s">
        <v>387</v>
      </c>
    </row>
    <row r="37" spans="1:13">
      <c r="B37" t="s">
        <v>3</v>
      </c>
      <c r="C37" s="13">
        <v>5.0999999999999996</v>
      </c>
      <c r="D37" s="13">
        <v>5.2</v>
      </c>
      <c r="E37" s="13">
        <v>17.399999999999999</v>
      </c>
      <c r="F37" s="13">
        <v>20.9</v>
      </c>
      <c r="I37" t="s">
        <v>3</v>
      </c>
      <c r="J37" s="13">
        <v>4</v>
      </c>
      <c r="K37" s="13">
        <v>3.8</v>
      </c>
      <c r="L37" s="13">
        <v>13.6</v>
      </c>
      <c r="M37" s="13">
        <v>11.5</v>
      </c>
    </row>
    <row r="38" spans="1:13">
      <c r="B38" t="s">
        <v>4</v>
      </c>
      <c r="C38" s="13">
        <v>4.4000000000000004</v>
      </c>
      <c r="D38" s="13">
        <v>4.5</v>
      </c>
      <c r="E38" s="13">
        <v>16.100000000000001</v>
      </c>
      <c r="F38" s="13">
        <v>19.399999999999999</v>
      </c>
      <c r="I38" t="s">
        <v>4</v>
      </c>
      <c r="J38" s="13">
        <v>4.0999999999999996</v>
      </c>
      <c r="K38" s="13">
        <v>4</v>
      </c>
      <c r="L38" s="13">
        <v>15.3</v>
      </c>
      <c r="M38" s="13">
        <v>13.3</v>
      </c>
    </row>
    <row r="39" spans="1:13">
      <c r="B39" t="s">
        <v>5</v>
      </c>
      <c r="C39" s="13">
        <v>5.0999999999999996</v>
      </c>
      <c r="D39" s="13">
        <v>5.4</v>
      </c>
      <c r="E39" s="13">
        <v>20.5</v>
      </c>
      <c r="F39" s="13">
        <v>23.3</v>
      </c>
      <c r="I39" t="s">
        <v>5</v>
      </c>
      <c r="J39" s="13">
        <v>3.9</v>
      </c>
      <c r="K39" s="13">
        <v>4.4000000000000004</v>
      </c>
      <c r="L39" s="13">
        <v>15.8</v>
      </c>
      <c r="M39" s="13">
        <v>14.5</v>
      </c>
    </row>
    <row r="42" spans="1:13">
      <c r="C42" s="47" t="s">
        <v>116</v>
      </c>
      <c r="D42" s="47"/>
      <c r="E42" s="47"/>
      <c r="F42" s="47"/>
      <c r="J42" s="47" t="s">
        <v>116</v>
      </c>
      <c r="K42" s="47"/>
      <c r="L42" s="47"/>
      <c r="M42" s="47"/>
    </row>
    <row r="43" spans="1:13">
      <c r="B43" s="3" t="s">
        <v>97</v>
      </c>
      <c r="C43" s="12" t="s">
        <v>98</v>
      </c>
      <c r="D43" s="12" t="s">
        <v>386</v>
      </c>
      <c r="E43" s="12" t="s">
        <v>163</v>
      </c>
      <c r="F43" s="12" t="s">
        <v>387</v>
      </c>
      <c r="I43" s="3" t="s">
        <v>101</v>
      </c>
      <c r="J43" s="12" t="s">
        <v>98</v>
      </c>
      <c r="K43" s="12" t="s">
        <v>386</v>
      </c>
      <c r="L43" s="12" t="s">
        <v>163</v>
      </c>
      <c r="M43" s="12" t="s">
        <v>387</v>
      </c>
    </row>
    <row r="44" spans="1:13">
      <c r="B44" t="s">
        <v>3</v>
      </c>
      <c r="C44" s="2">
        <v>1.0019229999999999</v>
      </c>
      <c r="D44" s="2">
        <v>1.000764</v>
      </c>
      <c r="E44" s="2">
        <v>0.77019599999999999</v>
      </c>
      <c r="F44" s="2">
        <v>0.70130999999999999</v>
      </c>
      <c r="I44" t="s">
        <v>3</v>
      </c>
      <c r="J44" s="13">
        <v>0.99206000000000005</v>
      </c>
      <c r="K44" s="13">
        <v>0.92795000000000005</v>
      </c>
      <c r="L44" s="13">
        <v>0.74063500000000004</v>
      </c>
      <c r="M44" s="13">
        <v>0.76170700000000002</v>
      </c>
    </row>
    <row r="45" spans="1:13">
      <c r="B45" t="s">
        <v>4</v>
      </c>
      <c r="C45" s="2">
        <v>1.007892</v>
      </c>
      <c r="D45" s="2">
        <v>1.0044120000000001</v>
      </c>
      <c r="E45" s="2">
        <v>0.83291999999999999</v>
      </c>
      <c r="F45" s="2">
        <v>0.75105</v>
      </c>
      <c r="I45" t="s">
        <v>4</v>
      </c>
      <c r="J45" s="13">
        <v>0.95403499999999997</v>
      </c>
      <c r="K45" s="13">
        <v>1.063466</v>
      </c>
      <c r="L45" s="13">
        <v>0.68460799999999999</v>
      </c>
      <c r="M45" s="13">
        <v>0.774864</v>
      </c>
    </row>
    <row r="46" spans="1:13">
      <c r="B46" t="s">
        <v>5</v>
      </c>
      <c r="C46" s="2">
        <v>0.99018499999999998</v>
      </c>
      <c r="D46" s="2">
        <v>0.98995</v>
      </c>
      <c r="E46" s="2">
        <v>0.79551099999999997</v>
      </c>
      <c r="F46" s="2">
        <v>0.80388999999999999</v>
      </c>
      <c r="I46" t="s">
        <v>5</v>
      </c>
      <c r="J46" s="13">
        <v>1.0539050000000001</v>
      </c>
      <c r="K46" s="13">
        <v>0.961507</v>
      </c>
      <c r="L46" s="13">
        <v>0.68712399999999996</v>
      </c>
      <c r="M46" s="13">
        <v>0.66334700000000002</v>
      </c>
    </row>
    <row r="62" spans="1:13">
      <c r="A62" s="3" t="s">
        <v>388</v>
      </c>
    </row>
    <row r="63" spans="1:13">
      <c r="C63" s="47" t="s">
        <v>115</v>
      </c>
      <c r="D63" s="47"/>
      <c r="E63" s="47"/>
      <c r="F63" s="47"/>
      <c r="J63" s="47" t="s">
        <v>115</v>
      </c>
      <c r="K63" s="47"/>
      <c r="L63" s="47"/>
      <c r="M63" s="47"/>
    </row>
    <row r="64" spans="1:13">
      <c r="B64" s="3" t="s">
        <v>97</v>
      </c>
      <c r="C64" s="12" t="s">
        <v>98</v>
      </c>
      <c r="D64" s="12" t="s">
        <v>389</v>
      </c>
      <c r="E64" s="12" t="s">
        <v>163</v>
      </c>
      <c r="F64" s="12" t="s">
        <v>390</v>
      </c>
      <c r="I64" s="3" t="s">
        <v>101</v>
      </c>
      <c r="J64" s="12" t="s">
        <v>98</v>
      </c>
      <c r="K64" s="12" t="s">
        <v>389</v>
      </c>
      <c r="L64" s="12" t="s">
        <v>163</v>
      </c>
      <c r="M64" s="12" t="s">
        <v>390</v>
      </c>
    </row>
    <row r="65" spans="2:13">
      <c r="B65" t="s">
        <v>3</v>
      </c>
      <c r="C65" s="13">
        <v>3.9</v>
      </c>
      <c r="D65" s="13">
        <v>3.4</v>
      </c>
      <c r="E65" s="13">
        <v>13.1</v>
      </c>
      <c r="F65" s="13">
        <v>24.5</v>
      </c>
      <c r="I65" t="s">
        <v>3</v>
      </c>
      <c r="J65" s="13">
        <v>3.5</v>
      </c>
      <c r="K65" s="13">
        <v>3</v>
      </c>
      <c r="L65" s="13">
        <v>13.8</v>
      </c>
      <c r="M65" s="13">
        <v>19</v>
      </c>
    </row>
    <row r="66" spans="2:13">
      <c r="B66" t="s">
        <v>4</v>
      </c>
      <c r="C66" s="13">
        <v>4.3</v>
      </c>
      <c r="D66" s="13">
        <v>3.7</v>
      </c>
      <c r="E66" s="13">
        <v>15.9</v>
      </c>
      <c r="F66" s="13">
        <v>30.1</v>
      </c>
      <c r="I66" t="s">
        <v>4</v>
      </c>
      <c r="J66" s="13">
        <v>3.3</v>
      </c>
      <c r="K66" s="13">
        <v>3</v>
      </c>
      <c r="L66" s="13">
        <v>13.4</v>
      </c>
      <c r="M66" s="13">
        <v>18</v>
      </c>
    </row>
    <row r="67" spans="2:13">
      <c r="B67" t="s">
        <v>5</v>
      </c>
      <c r="C67" s="13">
        <v>4.2</v>
      </c>
      <c r="D67" s="13">
        <v>3.6</v>
      </c>
      <c r="E67" s="13">
        <v>14.8</v>
      </c>
      <c r="F67" s="13">
        <v>27.9</v>
      </c>
      <c r="I67" t="s">
        <v>5</v>
      </c>
      <c r="J67" s="13">
        <v>3.2</v>
      </c>
      <c r="K67" s="13">
        <v>2.9</v>
      </c>
      <c r="L67" s="13">
        <v>12.9</v>
      </c>
      <c r="M67" s="13">
        <v>17.2</v>
      </c>
    </row>
    <row r="70" spans="2:13">
      <c r="C70" s="47" t="s">
        <v>116</v>
      </c>
      <c r="D70" s="47"/>
      <c r="E70" s="47"/>
      <c r="F70" s="47"/>
      <c r="J70" s="47" t="s">
        <v>116</v>
      </c>
      <c r="K70" s="47"/>
      <c r="L70" s="47"/>
      <c r="M70" s="47"/>
    </row>
    <row r="71" spans="2:13">
      <c r="B71" s="3" t="s">
        <v>97</v>
      </c>
      <c r="C71" s="12" t="s">
        <v>98</v>
      </c>
      <c r="D71" s="12" t="s">
        <v>389</v>
      </c>
      <c r="E71" s="12" t="s">
        <v>163</v>
      </c>
      <c r="F71" s="12" t="s">
        <v>390</v>
      </c>
      <c r="I71" s="3" t="s">
        <v>101</v>
      </c>
      <c r="J71" s="12" t="s">
        <v>98</v>
      </c>
      <c r="K71" s="12" t="s">
        <v>389</v>
      </c>
      <c r="L71" s="12" t="s">
        <v>163</v>
      </c>
      <c r="M71" s="12" t="s">
        <v>390</v>
      </c>
    </row>
    <row r="72" spans="2:13">
      <c r="B72" t="s">
        <v>3</v>
      </c>
      <c r="C72" s="2">
        <v>0.99126499999999995</v>
      </c>
      <c r="D72" s="2">
        <v>0.94357400000000002</v>
      </c>
      <c r="E72" s="2">
        <v>0.75651500000000005</v>
      </c>
      <c r="F72" s="2">
        <v>0.61287100000000005</v>
      </c>
      <c r="I72" t="s">
        <v>3</v>
      </c>
      <c r="J72" s="13">
        <v>0.94383700000000004</v>
      </c>
      <c r="K72" s="13">
        <v>1.022207791</v>
      </c>
      <c r="L72" s="13">
        <v>0.78776172700000002</v>
      </c>
      <c r="M72" s="13">
        <v>0.67296672599999996</v>
      </c>
    </row>
    <row r="73" spans="2:13">
      <c r="B73" t="s">
        <v>4</v>
      </c>
      <c r="C73" s="2">
        <v>1.050557</v>
      </c>
      <c r="D73" s="2">
        <v>0.95709200000000005</v>
      </c>
      <c r="E73" s="2">
        <v>0.75583500000000003</v>
      </c>
      <c r="F73" s="2">
        <v>0.57209600000000005</v>
      </c>
      <c r="I73" t="s">
        <v>4</v>
      </c>
      <c r="J73" s="13">
        <v>1.03013</v>
      </c>
      <c r="K73" s="13">
        <v>0.99233230400000005</v>
      </c>
      <c r="L73" s="13">
        <v>0.77838025300000002</v>
      </c>
      <c r="M73" s="13">
        <v>0.677864931</v>
      </c>
    </row>
    <row r="74" spans="2:13">
      <c r="B74" t="s">
        <v>5</v>
      </c>
      <c r="C74" s="2">
        <v>0.95817699999999995</v>
      </c>
      <c r="D74" s="2">
        <v>0.99098299999999995</v>
      </c>
      <c r="E74" s="2">
        <v>0.83325099999999996</v>
      </c>
      <c r="F74" s="2">
        <v>0.52311099999999999</v>
      </c>
      <c r="I74" t="s">
        <v>5</v>
      </c>
      <c r="J74" s="13">
        <v>1.026033</v>
      </c>
      <c r="K74" s="13">
        <v>0.97594876399999997</v>
      </c>
      <c r="L74" s="13">
        <v>0.83699014800000004</v>
      </c>
      <c r="M74" s="13">
        <v>0.63573258600000004</v>
      </c>
    </row>
  </sheetData>
  <mergeCells count="12">
    <mergeCell ref="C4:F4"/>
    <mergeCell ref="C11:F11"/>
    <mergeCell ref="J4:M4"/>
    <mergeCell ref="J11:M11"/>
    <mergeCell ref="C63:F63"/>
    <mergeCell ref="J63:M63"/>
    <mergeCell ref="C70:F70"/>
    <mergeCell ref="J70:M70"/>
    <mergeCell ref="C35:F35"/>
    <mergeCell ref="C42:F42"/>
    <mergeCell ref="J35:M35"/>
    <mergeCell ref="J42:M42"/>
  </mergeCells>
  <phoneticPr fontId="1" type="noConversion"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F91E-1E9D-4862-99C0-F3F347B195B5}">
  <dimension ref="A1:G51"/>
  <sheetViews>
    <sheetView tabSelected="1" workbookViewId="0">
      <selection activeCell="G18" sqref="G18"/>
    </sheetView>
  </sheetViews>
  <sheetFormatPr baseColWidth="10" defaultColWidth="8.83203125" defaultRowHeight="15"/>
  <cols>
    <col min="1" max="1" width="13.83203125" bestFit="1" customWidth="1"/>
    <col min="3" max="3" width="4.5" bestFit="1" customWidth="1"/>
    <col min="4" max="5" width="16.33203125" bestFit="1" customWidth="1"/>
    <col min="6" max="6" width="18.83203125" bestFit="1" customWidth="1"/>
    <col min="7" max="7" width="19" bestFit="1" customWidth="1"/>
  </cols>
  <sheetData>
    <row r="1" spans="1:1">
      <c r="A1" s="3" t="s">
        <v>391</v>
      </c>
    </row>
    <row r="2" spans="1:1">
      <c r="A2" s="3"/>
    </row>
    <row r="3" spans="1:1">
      <c r="A3" s="3"/>
    </row>
    <row r="4" spans="1:1">
      <c r="A4" s="3"/>
    </row>
    <row r="5" spans="1:1">
      <c r="A5" s="3"/>
    </row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 t="s">
        <v>474</v>
      </c>
    </row>
    <row r="35" spans="3:7">
      <c r="D35" s="47" t="s">
        <v>227</v>
      </c>
      <c r="E35" s="47"/>
      <c r="F35" s="47"/>
      <c r="G35" s="47"/>
    </row>
    <row r="36" spans="3:7">
      <c r="D36" s="12" t="s">
        <v>392</v>
      </c>
      <c r="E36" s="12" t="s">
        <v>393</v>
      </c>
      <c r="F36" s="12" t="s">
        <v>394</v>
      </c>
      <c r="G36" s="12" t="s">
        <v>395</v>
      </c>
    </row>
    <row r="37" spans="3:7">
      <c r="C37" t="s">
        <v>3</v>
      </c>
      <c r="D37" s="2">
        <v>1.0475018460000001</v>
      </c>
      <c r="E37" s="2">
        <v>1.746</v>
      </c>
      <c r="F37" s="2">
        <v>1.288211</v>
      </c>
      <c r="G37" s="2">
        <v>1.6608419999999999</v>
      </c>
    </row>
    <row r="38" spans="3:7">
      <c r="C38" t="s">
        <v>4</v>
      </c>
      <c r="D38" s="2">
        <v>1.019443761</v>
      </c>
      <c r="E38" s="2">
        <v>1.668472</v>
      </c>
      <c r="F38" s="2">
        <v>1.222988</v>
      </c>
      <c r="G38" s="2">
        <v>1.610633</v>
      </c>
    </row>
    <row r="39" spans="3:7">
      <c r="C39" t="s">
        <v>5</v>
      </c>
      <c r="D39" s="2">
        <v>0.93305439300000004</v>
      </c>
      <c r="E39" s="2">
        <v>1.6204769999999999</v>
      </c>
      <c r="F39" s="2">
        <v>1.176471</v>
      </c>
      <c r="G39" s="2">
        <v>1.505784</v>
      </c>
    </row>
    <row r="49" spans="1:1">
      <c r="A49" s="3"/>
    </row>
    <row r="51" spans="1:1">
      <c r="A51" s="3" t="s">
        <v>475</v>
      </c>
    </row>
  </sheetData>
  <mergeCells count="1">
    <mergeCell ref="D35:G35"/>
  </mergeCells>
  <phoneticPr fontId="1" type="noConversion"/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EA95-9BC6-4EBE-BA78-8E122E0B5923}">
  <dimension ref="A1:F37"/>
  <sheetViews>
    <sheetView topLeftCell="A34" workbookViewId="0">
      <selection activeCell="L39" sqref="L39"/>
    </sheetView>
  </sheetViews>
  <sheetFormatPr baseColWidth="10" defaultColWidth="8.83203125" defaultRowHeight="15"/>
  <cols>
    <col min="1" max="1" width="13.83203125" bestFit="1" customWidth="1"/>
    <col min="2" max="2" width="8" bestFit="1" customWidth="1"/>
    <col min="3" max="4" width="8.5" bestFit="1" customWidth="1"/>
    <col min="5" max="5" width="10.83203125" bestFit="1" customWidth="1"/>
    <col min="6" max="6" width="11" bestFit="1" customWidth="1"/>
    <col min="9" max="9" width="6.5" bestFit="1" customWidth="1"/>
    <col min="10" max="11" width="8.5" bestFit="1" customWidth="1"/>
    <col min="12" max="12" width="10.83203125" bestFit="1" customWidth="1"/>
    <col min="13" max="13" width="11" bestFit="1" customWidth="1"/>
  </cols>
  <sheetData>
    <row r="1" spans="1:6">
      <c r="A1" s="3" t="s">
        <v>396</v>
      </c>
    </row>
    <row r="2" spans="1:6">
      <c r="C2" s="47" t="s">
        <v>115</v>
      </c>
      <c r="D2" s="47"/>
      <c r="E2" s="47"/>
      <c r="F2" s="47"/>
    </row>
    <row r="3" spans="1:6">
      <c r="B3" s="3" t="s">
        <v>397</v>
      </c>
      <c r="C3" s="12" t="s">
        <v>98</v>
      </c>
      <c r="D3" s="12" t="s">
        <v>139</v>
      </c>
      <c r="E3" s="12" t="s">
        <v>163</v>
      </c>
      <c r="F3" s="12" t="s">
        <v>164</v>
      </c>
    </row>
    <row r="4" spans="1:6">
      <c r="B4" t="s">
        <v>3</v>
      </c>
      <c r="C4" s="13">
        <v>4.9000000000000004</v>
      </c>
      <c r="D4" s="13">
        <v>4.5</v>
      </c>
      <c r="E4" s="13">
        <v>16.5</v>
      </c>
      <c r="F4" s="13">
        <v>14.8</v>
      </c>
    </row>
    <row r="5" spans="1:6">
      <c r="B5" t="s">
        <v>4</v>
      </c>
      <c r="C5" s="13">
        <v>5.3</v>
      </c>
      <c r="D5" s="13">
        <v>5.0999999999999996</v>
      </c>
      <c r="E5" s="13">
        <v>17.899999999999999</v>
      </c>
      <c r="F5" s="13">
        <v>15.5</v>
      </c>
    </row>
    <row r="6" spans="1:6">
      <c r="B6" t="s">
        <v>5</v>
      </c>
      <c r="C6" s="13">
        <v>5.6</v>
      </c>
      <c r="D6" s="13">
        <v>5</v>
      </c>
      <c r="E6" s="13">
        <v>15.1</v>
      </c>
      <c r="F6" s="13">
        <v>18.3</v>
      </c>
    </row>
    <row r="9" spans="1:6">
      <c r="C9" s="47" t="s">
        <v>116</v>
      </c>
      <c r="D9" s="47"/>
      <c r="E9" s="47"/>
      <c r="F9" s="47"/>
    </row>
    <row r="10" spans="1:6">
      <c r="B10" s="3" t="s">
        <v>397</v>
      </c>
      <c r="C10" s="12" t="s">
        <v>98</v>
      </c>
      <c r="D10" s="12" t="s">
        <v>139</v>
      </c>
      <c r="E10" s="12" t="s">
        <v>163</v>
      </c>
      <c r="F10" s="12" t="s">
        <v>164</v>
      </c>
    </row>
    <row r="11" spans="1:6">
      <c r="B11" t="s">
        <v>3</v>
      </c>
      <c r="C11" s="2">
        <v>0.97501499999999997</v>
      </c>
      <c r="D11" s="2">
        <v>0.98530600000000002</v>
      </c>
      <c r="E11" s="2">
        <v>0.56205700000000003</v>
      </c>
      <c r="F11" s="2">
        <v>0.57666499999999998</v>
      </c>
    </row>
    <row r="12" spans="1:6">
      <c r="B12" t="s">
        <v>4</v>
      </c>
      <c r="C12" s="2">
        <v>1.0409330000000001</v>
      </c>
      <c r="D12" s="2">
        <v>1.0519620000000001</v>
      </c>
      <c r="E12" s="2">
        <v>0.60152700000000003</v>
      </c>
      <c r="F12" s="2">
        <v>0.52266100000000004</v>
      </c>
    </row>
    <row r="13" spans="1:6">
      <c r="B13" t="s">
        <v>5</v>
      </c>
      <c r="C13" s="2">
        <v>0.98405200000000004</v>
      </c>
      <c r="D13" s="2">
        <v>0.94284900000000005</v>
      </c>
      <c r="E13" s="2">
        <v>0.54250699999999996</v>
      </c>
      <c r="F13" s="2">
        <v>0.47658899999999998</v>
      </c>
    </row>
    <row r="19" spans="1:6">
      <c r="A19" s="3" t="s">
        <v>398</v>
      </c>
    </row>
    <row r="20" spans="1:6">
      <c r="C20" s="47" t="s">
        <v>115</v>
      </c>
      <c r="D20" s="47"/>
      <c r="E20" s="47"/>
      <c r="F20" s="47"/>
    </row>
    <row r="21" spans="1:6">
      <c r="B21" s="3" t="s">
        <v>399</v>
      </c>
      <c r="C21" s="12" t="s">
        <v>98</v>
      </c>
      <c r="D21" s="12" t="s">
        <v>139</v>
      </c>
      <c r="E21" s="12" t="s">
        <v>163</v>
      </c>
      <c r="F21" s="12" t="s">
        <v>164</v>
      </c>
    </row>
    <row r="22" spans="1:6">
      <c r="B22" t="s">
        <v>3</v>
      </c>
      <c r="C22" s="2">
        <v>5.7</v>
      </c>
      <c r="D22" s="2">
        <v>5.5</v>
      </c>
      <c r="E22" s="2">
        <v>21.2</v>
      </c>
      <c r="F22" s="2">
        <v>20.2</v>
      </c>
    </row>
    <row r="23" spans="1:6">
      <c r="B23" t="s">
        <v>4</v>
      </c>
      <c r="C23" s="2">
        <v>6.3</v>
      </c>
      <c r="D23" s="2">
        <v>5.8</v>
      </c>
      <c r="E23" s="2">
        <v>20</v>
      </c>
      <c r="F23" s="2">
        <v>22.2</v>
      </c>
    </row>
    <row r="24" spans="1:6">
      <c r="B24" t="s">
        <v>5</v>
      </c>
      <c r="C24" s="2">
        <v>6</v>
      </c>
      <c r="D24" s="2">
        <v>5.7</v>
      </c>
      <c r="E24" s="2">
        <v>20.2</v>
      </c>
      <c r="F24" s="2">
        <v>22.9</v>
      </c>
    </row>
    <row r="27" spans="1:6">
      <c r="C27" s="47" t="s">
        <v>116</v>
      </c>
      <c r="D27" s="47"/>
      <c r="E27" s="47"/>
      <c r="F27" s="47"/>
    </row>
    <row r="28" spans="1:6">
      <c r="B28" s="3" t="s">
        <v>399</v>
      </c>
      <c r="C28" s="12" t="s">
        <v>98</v>
      </c>
      <c r="D28" s="12" t="s">
        <v>139</v>
      </c>
      <c r="E28" s="12" t="s">
        <v>163</v>
      </c>
      <c r="F28" s="12" t="s">
        <v>164</v>
      </c>
    </row>
    <row r="29" spans="1:6">
      <c r="B29" t="s">
        <v>3</v>
      </c>
      <c r="C29" s="2">
        <v>0.98361799999999999</v>
      </c>
      <c r="D29" s="2">
        <v>0.99106000000000005</v>
      </c>
      <c r="E29" s="2">
        <v>0.51905599999999996</v>
      </c>
      <c r="F29" s="2">
        <v>0.507274</v>
      </c>
    </row>
    <row r="30" spans="1:6">
      <c r="B30" t="s">
        <v>4</v>
      </c>
      <c r="C30" s="2">
        <v>0.90253499999999998</v>
      </c>
      <c r="D30" s="2">
        <v>0.98175800000000002</v>
      </c>
      <c r="E30" s="2">
        <v>0.58680699999999997</v>
      </c>
      <c r="F30" s="2">
        <v>0.62541000000000002</v>
      </c>
    </row>
    <row r="31" spans="1:6">
      <c r="B31" t="s">
        <v>5</v>
      </c>
      <c r="C31" s="2">
        <v>1.113847</v>
      </c>
      <c r="D31" s="2">
        <v>0.84369899999999998</v>
      </c>
      <c r="E31" s="2">
        <v>0.64688299999999999</v>
      </c>
      <c r="F31" s="2">
        <v>0.69889699999999999</v>
      </c>
    </row>
    <row r="37" spans="1:1">
      <c r="A37" s="3" t="s">
        <v>400</v>
      </c>
    </row>
  </sheetData>
  <mergeCells count="4">
    <mergeCell ref="C2:F2"/>
    <mergeCell ref="C9:F9"/>
    <mergeCell ref="C20:F20"/>
    <mergeCell ref="C27:F27"/>
  </mergeCells>
  <phoneticPr fontId="1" type="noConversion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515C-E2A3-4A05-8C34-81AB083732F1}">
  <dimension ref="A1:M26"/>
  <sheetViews>
    <sheetView topLeftCell="A16" workbookViewId="0">
      <selection activeCell="J23" sqref="J23"/>
    </sheetView>
  </sheetViews>
  <sheetFormatPr baseColWidth="10" defaultColWidth="8.83203125" defaultRowHeight="15"/>
  <cols>
    <col min="1" max="1" width="13.83203125" bestFit="1" customWidth="1"/>
    <col min="2" max="2" width="8.5" bestFit="1" customWidth="1"/>
    <col min="3" max="3" width="11.5" bestFit="1" customWidth="1"/>
    <col min="4" max="4" width="12.5" bestFit="1" customWidth="1"/>
    <col min="5" max="5" width="15.83203125" bestFit="1" customWidth="1"/>
    <col min="6" max="6" width="17" bestFit="1" customWidth="1"/>
    <col min="9" max="9" width="10.83203125" bestFit="1" customWidth="1"/>
    <col min="10" max="10" width="11.5" bestFit="1" customWidth="1"/>
    <col min="11" max="11" width="12.5" bestFit="1" customWidth="1"/>
    <col min="12" max="12" width="15.83203125" bestFit="1" customWidth="1"/>
    <col min="13" max="13" width="17" bestFit="1" customWidth="1"/>
  </cols>
  <sheetData>
    <row r="1" spans="1:13">
      <c r="A1" s="3" t="s">
        <v>401</v>
      </c>
    </row>
    <row r="16" spans="1:13">
      <c r="A16" s="3" t="s">
        <v>402</v>
      </c>
      <c r="C16" s="47" t="s">
        <v>115</v>
      </c>
      <c r="D16" s="47"/>
      <c r="E16" s="47"/>
      <c r="F16" s="47"/>
      <c r="J16" s="47" t="s">
        <v>115</v>
      </c>
      <c r="K16" s="47"/>
      <c r="L16" s="47"/>
      <c r="M16" s="47"/>
    </row>
    <row r="17" spans="2:13">
      <c r="B17" s="3" t="s">
        <v>97</v>
      </c>
      <c r="C17" s="12" t="s">
        <v>403</v>
      </c>
      <c r="D17" s="12" t="s">
        <v>404</v>
      </c>
      <c r="E17" s="12" t="s">
        <v>405</v>
      </c>
      <c r="F17" s="12" t="s">
        <v>406</v>
      </c>
      <c r="I17" s="3" t="s">
        <v>101</v>
      </c>
      <c r="J17" s="12" t="s">
        <v>403</v>
      </c>
      <c r="K17" s="12" t="s">
        <v>404</v>
      </c>
      <c r="L17" s="12" t="s">
        <v>405</v>
      </c>
      <c r="M17" s="12" t="s">
        <v>406</v>
      </c>
    </row>
    <row r="18" spans="2:13">
      <c r="B18" t="s">
        <v>3</v>
      </c>
      <c r="C18" s="13">
        <v>3.1</v>
      </c>
      <c r="D18" s="13">
        <v>3.1</v>
      </c>
      <c r="E18" s="13">
        <v>13.1</v>
      </c>
      <c r="F18" s="13">
        <v>25.1</v>
      </c>
      <c r="I18" t="s">
        <v>3</v>
      </c>
      <c r="J18" s="13">
        <v>5.5</v>
      </c>
      <c r="K18" s="13">
        <v>6.7</v>
      </c>
      <c r="L18" s="13">
        <v>14.9</v>
      </c>
      <c r="M18" s="13">
        <v>22.4</v>
      </c>
    </row>
    <row r="19" spans="2:13">
      <c r="B19" t="s">
        <v>4</v>
      </c>
      <c r="C19" s="13">
        <v>3.5</v>
      </c>
      <c r="D19" s="13">
        <v>3.7</v>
      </c>
      <c r="E19" s="13">
        <v>15.7</v>
      </c>
      <c r="F19" s="13">
        <v>28.7</v>
      </c>
      <c r="I19" t="s">
        <v>4</v>
      </c>
      <c r="J19" s="13">
        <v>4.4000000000000004</v>
      </c>
      <c r="K19" s="13">
        <v>5.7</v>
      </c>
      <c r="L19" s="13">
        <v>13.4</v>
      </c>
      <c r="M19" s="13">
        <v>21.7</v>
      </c>
    </row>
    <row r="20" spans="2:13">
      <c r="B20" t="s">
        <v>5</v>
      </c>
      <c r="C20" s="13">
        <v>3</v>
      </c>
      <c r="D20" s="13">
        <v>3</v>
      </c>
      <c r="E20" s="13">
        <v>12.6</v>
      </c>
      <c r="F20" s="13">
        <v>24.4</v>
      </c>
      <c r="I20" t="s">
        <v>5</v>
      </c>
      <c r="J20" s="13">
        <v>5.6</v>
      </c>
      <c r="K20" s="13">
        <v>6.4</v>
      </c>
      <c r="L20" s="13">
        <v>14.6</v>
      </c>
      <c r="M20" s="13">
        <v>23</v>
      </c>
    </row>
    <row r="22" spans="2:13">
      <c r="C22" s="47" t="s">
        <v>116</v>
      </c>
      <c r="D22" s="47"/>
      <c r="E22" s="47"/>
      <c r="F22" s="47"/>
      <c r="J22" s="47" t="s">
        <v>116</v>
      </c>
      <c r="K22" s="47"/>
      <c r="L22" s="47"/>
      <c r="M22" s="47"/>
    </row>
    <row r="23" spans="2:13">
      <c r="B23" s="3" t="s">
        <v>97</v>
      </c>
      <c r="C23" s="12" t="s">
        <v>403</v>
      </c>
      <c r="D23" s="12" t="s">
        <v>404</v>
      </c>
      <c r="E23" s="12" t="s">
        <v>405</v>
      </c>
      <c r="F23" s="12" t="s">
        <v>406</v>
      </c>
      <c r="I23" s="3" t="s">
        <v>101</v>
      </c>
      <c r="J23" s="12" t="s">
        <v>403</v>
      </c>
      <c r="K23" s="12" t="s">
        <v>404</v>
      </c>
      <c r="L23" s="12" t="s">
        <v>405</v>
      </c>
      <c r="M23" s="12" t="s">
        <v>406</v>
      </c>
    </row>
    <row r="24" spans="2:13">
      <c r="B24" t="s">
        <v>3</v>
      </c>
      <c r="C24" s="13">
        <v>1.0169429999999999</v>
      </c>
      <c r="D24" s="13">
        <v>0.98046500000000003</v>
      </c>
      <c r="E24" s="13">
        <v>0.81766499999999998</v>
      </c>
      <c r="F24" s="13">
        <v>0.62371600000000005</v>
      </c>
      <c r="I24" t="s">
        <v>3</v>
      </c>
      <c r="J24" s="13">
        <v>1.0493870000000001</v>
      </c>
      <c r="K24" s="13">
        <v>0.93085200000000001</v>
      </c>
      <c r="L24" s="13">
        <v>0.75921700000000003</v>
      </c>
      <c r="M24" s="13">
        <v>0.62585199999999996</v>
      </c>
    </row>
    <row r="25" spans="2:13">
      <c r="B25" t="s">
        <v>4</v>
      </c>
      <c r="C25" s="13">
        <v>1.011525</v>
      </c>
      <c r="D25" s="13">
        <v>1.0047219999999999</v>
      </c>
      <c r="E25" s="13">
        <v>0.77411200000000002</v>
      </c>
      <c r="F25" s="13">
        <v>0.58952099999999996</v>
      </c>
      <c r="I25" t="s">
        <v>4</v>
      </c>
      <c r="J25" s="13">
        <v>1.0090699999999999</v>
      </c>
      <c r="K25" s="13">
        <v>0.97443900000000006</v>
      </c>
      <c r="L25" s="13">
        <v>0.75589700000000004</v>
      </c>
      <c r="M25" s="13">
        <v>0.60148599999999997</v>
      </c>
    </row>
    <row r="26" spans="2:13">
      <c r="B26" t="s">
        <v>5</v>
      </c>
      <c r="C26" s="13">
        <v>0.97153199999999995</v>
      </c>
      <c r="D26" s="13">
        <v>1.07358</v>
      </c>
      <c r="E26" s="13">
        <v>0.785273</v>
      </c>
      <c r="F26" s="13">
        <v>0.65592200000000001</v>
      </c>
      <c r="I26" t="s">
        <v>5</v>
      </c>
      <c r="J26" s="13">
        <v>0.94154300000000002</v>
      </c>
      <c r="K26" s="13">
        <v>1.0427919999999999</v>
      </c>
      <c r="L26" s="13">
        <v>0.706785</v>
      </c>
      <c r="M26" s="13">
        <v>0.60801499999999997</v>
      </c>
    </row>
  </sheetData>
  <mergeCells count="4">
    <mergeCell ref="C16:F16"/>
    <mergeCell ref="C22:F22"/>
    <mergeCell ref="J16:M16"/>
    <mergeCell ref="J22:M22"/>
  </mergeCells>
  <phoneticPr fontId="1" type="noConversion"/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645F1-BC0F-4CE2-A1BA-91B1F58FA54D}">
  <dimension ref="A1:K33"/>
  <sheetViews>
    <sheetView topLeftCell="A31" workbookViewId="0">
      <selection activeCell="B18" sqref="B18"/>
    </sheetView>
  </sheetViews>
  <sheetFormatPr baseColWidth="10" defaultColWidth="8.83203125" defaultRowHeight="15"/>
  <cols>
    <col min="1" max="1" width="13.83203125" bestFit="1" customWidth="1"/>
    <col min="3" max="3" width="8.5" bestFit="1" customWidth="1"/>
    <col min="4" max="4" width="22.5" bestFit="1" customWidth="1"/>
    <col min="5" max="5" width="28" bestFit="1" customWidth="1"/>
    <col min="8" max="8" width="10.83203125" bestFit="1" customWidth="1"/>
    <col min="9" max="9" width="8.5" bestFit="1" customWidth="1"/>
    <col min="10" max="10" width="22.5" bestFit="1" customWidth="1"/>
    <col min="11" max="11" width="28" bestFit="1" customWidth="1"/>
  </cols>
  <sheetData>
    <row r="1" spans="1:1">
      <c r="A1" s="3" t="s">
        <v>407</v>
      </c>
    </row>
    <row r="29" spans="1:11">
      <c r="A29" s="3" t="s">
        <v>408</v>
      </c>
      <c r="C29" s="47" t="s">
        <v>409</v>
      </c>
      <c r="D29" s="47"/>
      <c r="E29" s="47"/>
      <c r="I29" s="47" t="s">
        <v>409</v>
      </c>
      <c r="J29" s="47"/>
      <c r="K29" s="47"/>
    </row>
    <row r="30" spans="1:11">
      <c r="B30" s="3" t="s">
        <v>97</v>
      </c>
      <c r="C30" s="12" t="s">
        <v>410</v>
      </c>
      <c r="D30" s="12" t="s">
        <v>411</v>
      </c>
      <c r="E30" s="12" t="s">
        <v>412</v>
      </c>
      <c r="H30" s="3" t="s">
        <v>101</v>
      </c>
      <c r="I30" s="12" t="s">
        <v>410</v>
      </c>
      <c r="J30" s="12" t="s">
        <v>411</v>
      </c>
      <c r="K30" s="12" t="s">
        <v>412</v>
      </c>
    </row>
    <row r="31" spans="1:11">
      <c r="B31" t="s">
        <v>3</v>
      </c>
      <c r="C31" s="13">
        <v>1.0239959999999999</v>
      </c>
      <c r="D31" s="13">
        <v>1.9594794129999999</v>
      </c>
      <c r="E31" s="13">
        <v>1.367836847</v>
      </c>
      <c r="H31" t="s">
        <v>3</v>
      </c>
      <c r="I31" s="2">
        <v>1.0376840000000001</v>
      </c>
      <c r="J31" s="2">
        <v>1.8523332100000001</v>
      </c>
      <c r="K31" s="2">
        <v>1.296704115</v>
      </c>
    </row>
    <row r="32" spans="1:11">
      <c r="B32" t="s">
        <v>4</v>
      </c>
      <c r="C32" s="13">
        <v>0.99521000000000004</v>
      </c>
      <c r="D32" s="13">
        <v>2.0186107720000002</v>
      </c>
      <c r="E32" s="13">
        <v>1.306279127</v>
      </c>
      <c r="H32" t="s">
        <v>4</v>
      </c>
      <c r="I32" s="2">
        <v>0.95360800000000001</v>
      </c>
      <c r="J32" s="2">
        <v>1.8592200999999999</v>
      </c>
      <c r="K32" s="2">
        <v>1.426837658</v>
      </c>
    </row>
    <row r="33" spans="2:11">
      <c r="B33" t="s">
        <v>5</v>
      </c>
      <c r="C33" s="13">
        <v>0.981267</v>
      </c>
      <c r="D33" s="13">
        <v>1.82463916</v>
      </c>
      <c r="E33" s="13">
        <v>1.3903260989999999</v>
      </c>
      <c r="H33" t="s">
        <v>5</v>
      </c>
      <c r="I33" s="2">
        <v>1.0105660000000001</v>
      </c>
      <c r="J33" s="2">
        <v>2.1092252610000002</v>
      </c>
      <c r="K33" s="2">
        <v>1.442992877</v>
      </c>
    </row>
  </sheetData>
  <mergeCells count="2">
    <mergeCell ref="C29:E29"/>
    <mergeCell ref="I29:K29"/>
  </mergeCells>
  <phoneticPr fontId="1" type="noConversion"/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8690-41EF-49F7-A821-BD20EEE46DD9}">
  <dimension ref="A1:N144"/>
  <sheetViews>
    <sheetView workbookViewId="0">
      <selection activeCell="C22" sqref="C22"/>
    </sheetView>
  </sheetViews>
  <sheetFormatPr baseColWidth="10" defaultColWidth="8.83203125" defaultRowHeight="15"/>
  <cols>
    <col min="1" max="1" width="23.5" bestFit="1" customWidth="1"/>
    <col min="2" max="2" width="9" bestFit="1" customWidth="1"/>
    <col min="3" max="3" width="10.33203125" customWidth="1"/>
    <col min="4" max="4" width="12.5" customWidth="1"/>
    <col min="6" max="6" width="14" bestFit="1" customWidth="1"/>
    <col min="8" max="8" width="23.5" bestFit="1" customWidth="1"/>
    <col min="9" max="9" width="13.5" bestFit="1" customWidth="1"/>
    <col min="10" max="10" width="10.33203125" bestFit="1" customWidth="1"/>
    <col min="11" max="11" width="11.33203125" bestFit="1" customWidth="1"/>
    <col min="12" max="12" width="11" customWidth="1"/>
    <col min="14" max="14" width="14" bestFit="1" customWidth="1"/>
  </cols>
  <sheetData>
    <row r="1" spans="1:14">
      <c r="A1" s="6" t="s">
        <v>413</v>
      </c>
      <c r="I1" s="6" t="s">
        <v>414</v>
      </c>
    </row>
    <row r="3" spans="1:14">
      <c r="B3" s="47" t="s">
        <v>265</v>
      </c>
      <c r="C3" s="47"/>
      <c r="D3" s="47"/>
      <c r="J3" s="47" t="s">
        <v>321</v>
      </c>
      <c r="K3" s="47"/>
      <c r="L3" s="47"/>
    </row>
    <row r="4" spans="1:14">
      <c r="A4" t="s">
        <v>415</v>
      </c>
      <c r="B4" t="s">
        <v>267</v>
      </c>
      <c r="C4" s="12" t="s">
        <v>268</v>
      </c>
      <c r="D4" s="12" t="s">
        <v>269</v>
      </c>
      <c r="I4" t="s">
        <v>415</v>
      </c>
      <c r="J4" t="s">
        <v>267</v>
      </c>
      <c r="K4" s="12" t="s">
        <v>268</v>
      </c>
      <c r="L4" s="12" t="s">
        <v>269</v>
      </c>
    </row>
    <row r="5" spans="1:14">
      <c r="B5" t="s">
        <v>3</v>
      </c>
      <c r="C5" s="13">
        <v>128</v>
      </c>
      <c r="D5" s="13">
        <v>266</v>
      </c>
      <c r="F5" t="s">
        <v>270</v>
      </c>
      <c r="J5" t="s">
        <v>3</v>
      </c>
      <c r="K5" s="27">
        <v>85</v>
      </c>
      <c r="L5" s="27">
        <v>183.75</v>
      </c>
      <c r="N5" t="s">
        <v>270</v>
      </c>
    </row>
    <row r="6" spans="1:14">
      <c r="B6" t="s">
        <v>4</v>
      </c>
      <c r="C6" s="13">
        <v>58</v>
      </c>
      <c r="D6" s="13">
        <v>102</v>
      </c>
      <c r="F6" s="16" t="s">
        <v>271</v>
      </c>
      <c r="J6" t="s">
        <v>4</v>
      </c>
      <c r="K6" s="27">
        <v>120</v>
      </c>
      <c r="L6" s="27">
        <v>230</v>
      </c>
      <c r="N6" s="16" t="s">
        <v>271</v>
      </c>
    </row>
    <row r="7" spans="1:14">
      <c r="B7" t="s">
        <v>5</v>
      </c>
      <c r="C7" s="17">
        <v>182</v>
      </c>
      <c r="D7" s="17">
        <v>175</v>
      </c>
      <c r="J7" t="s">
        <v>5</v>
      </c>
      <c r="K7" s="27">
        <v>95</v>
      </c>
      <c r="L7" s="27">
        <v>101.25</v>
      </c>
    </row>
    <row r="8" spans="1:14">
      <c r="B8" t="s">
        <v>120</v>
      </c>
      <c r="C8" s="17">
        <v>138</v>
      </c>
      <c r="D8" s="17">
        <v>201</v>
      </c>
      <c r="J8" t="s">
        <v>120</v>
      </c>
      <c r="K8" s="27">
        <v>126.25</v>
      </c>
      <c r="L8" s="27">
        <v>55</v>
      </c>
    </row>
    <row r="9" spans="1:14">
      <c r="B9" t="s">
        <v>127</v>
      </c>
      <c r="C9" s="17">
        <v>230</v>
      </c>
      <c r="D9" s="17">
        <v>238</v>
      </c>
      <c r="J9" t="s">
        <v>127</v>
      </c>
      <c r="K9" s="27">
        <v>116.25</v>
      </c>
      <c r="L9" s="27">
        <v>222.5</v>
      </c>
    </row>
    <row r="10" spans="1:14">
      <c r="B10" t="s">
        <v>128</v>
      </c>
      <c r="C10" s="17">
        <v>214</v>
      </c>
      <c r="D10" s="17">
        <v>230</v>
      </c>
      <c r="J10" t="s">
        <v>128</v>
      </c>
      <c r="K10" s="27">
        <v>172.5</v>
      </c>
      <c r="L10" s="27">
        <v>165</v>
      </c>
    </row>
    <row r="11" spans="1:14">
      <c r="B11" t="s">
        <v>129</v>
      </c>
      <c r="C11" s="17">
        <v>77</v>
      </c>
      <c r="D11" s="17">
        <v>225</v>
      </c>
      <c r="J11" t="s">
        <v>129</v>
      </c>
      <c r="K11" s="27">
        <v>177.5</v>
      </c>
      <c r="L11" s="27">
        <v>228.75</v>
      </c>
    </row>
    <row r="12" spans="1:14">
      <c r="B12" t="s">
        <v>130</v>
      </c>
      <c r="C12" s="17">
        <v>158</v>
      </c>
      <c r="D12" s="17">
        <v>245</v>
      </c>
      <c r="J12" t="s">
        <v>130</v>
      </c>
      <c r="K12" s="27">
        <v>62.5</v>
      </c>
      <c r="L12" s="28">
        <v>157.5</v>
      </c>
    </row>
    <row r="13" spans="1:14">
      <c r="B13" t="s">
        <v>272</v>
      </c>
      <c r="C13" s="17">
        <v>126</v>
      </c>
      <c r="D13" s="17">
        <v>235</v>
      </c>
      <c r="J13" t="s">
        <v>272</v>
      </c>
      <c r="K13" s="27">
        <v>195</v>
      </c>
      <c r="L13" s="27">
        <v>148.75</v>
      </c>
    </row>
    <row r="14" spans="1:14">
      <c r="B14" t="s">
        <v>273</v>
      </c>
      <c r="C14" s="17">
        <v>101</v>
      </c>
      <c r="D14" s="17">
        <v>230</v>
      </c>
      <c r="J14" t="s">
        <v>273</v>
      </c>
      <c r="K14" s="27"/>
      <c r="L14" s="27">
        <v>285</v>
      </c>
    </row>
    <row r="15" spans="1:14">
      <c r="B15" t="s">
        <v>274</v>
      </c>
      <c r="C15" s="17">
        <v>186</v>
      </c>
      <c r="D15" s="17">
        <v>128</v>
      </c>
      <c r="J15" t="s">
        <v>274</v>
      </c>
      <c r="K15" s="27"/>
      <c r="L15" s="28">
        <v>75</v>
      </c>
    </row>
    <row r="16" spans="1:14">
      <c r="B16" t="s">
        <v>275</v>
      </c>
      <c r="C16" s="17">
        <v>167</v>
      </c>
      <c r="D16" s="17">
        <v>203</v>
      </c>
      <c r="J16" t="s">
        <v>275</v>
      </c>
      <c r="K16" s="27"/>
      <c r="L16" s="27">
        <v>135</v>
      </c>
    </row>
    <row r="17" spans="2:12">
      <c r="B17" t="s">
        <v>276</v>
      </c>
      <c r="C17" s="17">
        <v>128</v>
      </c>
      <c r="D17" s="17">
        <v>266</v>
      </c>
      <c r="J17" t="s">
        <v>276</v>
      </c>
      <c r="K17" s="27"/>
      <c r="L17" s="27">
        <v>155</v>
      </c>
    </row>
    <row r="18" spans="2:12">
      <c r="B18" t="s">
        <v>277</v>
      </c>
      <c r="C18" s="17">
        <v>189</v>
      </c>
      <c r="D18" s="17">
        <v>270</v>
      </c>
      <c r="K18" s="13"/>
      <c r="L18" s="13"/>
    </row>
    <row r="19" spans="2:12">
      <c r="B19" t="s">
        <v>278</v>
      </c>
      <c r="C19" s="17">
        <v>121</v>
      </c>
      <c r="D19" s="17">
        <v>199</v>
      </c>
      <c r="K19" s="13"/>
      <c r="L19" s="13"/>
    </row>
    <row r="20" spans="2:12">
      <c r="B20" t="s">
        <v>279</v>
      </c>
      <c r="C20" s="13">
        <v>209</v>
      </c>
      <c r="D20" s="17">
        <v>237</v>
      </c>
      <c r="K20" s="13"/>
      <c r="L20" s="13"/>
    </row>
    <row r="21" spans="2:12">
      <c r="B21" t="s">
        <v>280</v>
      </c>
      <c r="C21" s="13">
        <v>235</v>
      </c>
      <c r="D21" s="17">
        <v>266</v>
      </c>
      <c r="K21" s="13"/>
      <c r="L21" s="13"/>
    </row>
    <row r="22" spans="2:12">
      <c r="B22" t="s">
        <v>281</v>
      </c>
      <c r="C22" s="13">
        <v>168</v>
      </c>
      <c r="D22" s="17">
        <v>255</v>
      </c>
      <c r="K22" s="13"/>
      <c r="L22" s="13"/>
    </row>
    <row r="23" spans="2:12">
      <c r="B23" t="s">
        <v>282</v>
      </c>
      <c r="C23" s="13"/>
      <c r="D23" s="17">
        <v>244</v>
      </c>
      <c r="K23" s="13"/>
      <c r="L23" s="13"/>
    </row>
    <row r="24" spans="2:12">
      <c r="B24" t="s">
        <v>283</v>
      </c>
      <c r="C24" s="13"/>
      <c r="D24" s="17">
        <v>258</v>
      </c>
      <c r="K24" s="13"/>
      <c r="L24" s="13"/>
    </row>
    <row r="25" spans="2:12">
      <c r="B25" t="s">
        <v>284</v>
      </c>
      <c r="C25" s="13"/>
      <c r="D25" s="17">
        <v>264</v>
      </c>
      <c r="K25" s="13"/>
      <c r="L25" s="13"/>
    </row>
    <row r="26" spans="2:12">
      <c r="B26" t="s">
        <v>285</v>
      </c>
      <c r="C26" s="13"/>
      <c r="D26" s="17">
        <v>170</v>
      </c>
      <c r="K26" s="13"/>
      <c r="L26" s="13"/>
    </row>
    <row r="27" spans="2:12">
      <c r="B27" t="s">
        <v>286</v>
      </c>
      <c r="C27" s="13"/>
      <c r="D27" s="17">
        <v>277</v>
      </c>
      <c r="K27" s="13"/>
      <c r="L27" s="13"/>
    </row>
    <row r="28" spans="2:12">
      <c r="B28" t="s">
        <v>287</v>
      </c>
      <c r="C28" s="13"/>
      <c r="D28" s="17">
        <v>196</v>
      </c>
      <c r="K28" s="13"/>
      <c r="L28" s="13"/>
    </row>
    <row r="29" spans="2:12">
      <c r="B29" t="s">
        <v>288</v>
      </c>
      <c r="C29" s="13"/>
      <c r="D29" s="17">
        <v>183</v>
      </c>
      <c r="K29" s="13"/>
      <c r="L29" s="13"/>
    </row>
    <row r="30" spans="2:12">
      <c r="B30" t="s">
        <v>289</v>
      </c>
      <c r="C30" s="13"/>
      <c r="D30" s="13">
        <v>40</v>
      </c>
      <c r="K30" s="13"/>
      <c r="L30" s="13"/>
    </row>
    <row r="31" spans="2:12">
      <c r="B31" t="s">
        <v>290</v>
      </c>
      <c r="C31" s="13"/>
      <c r="D31" s="13">
        <v>45</v>
      </c>
      <c r="K31" s="13"/>
      <c r="L31" s="13"/>
    </row>
    <row r="32" spans="2:12">
      <c r="B32" t="s">
        <v>291</v>
      </c>
      <c r="C32" s="13"/>
      <c r="D32" s="13">
        <v>31</v>
      </c>
      <c r="K32" s="13"/>
      <c r="L32" s="13"/>
    </row>
    <row r="33" spans="1:13">
      <c r="B33" t="s">
        <v>292</v>
      </c>
      <c r="C33" s="13"/>
      <c r="D33" s="13">
        <v>20</v>
      </c>
      <c r="K33" s="13"/>
      <c r="L33" s="13"/>
    </row>
    <row r="34" spans="1:13">
      <c r="B34" t="s">
        <v>293</v>
      </c>
      <c r="C34" s="13"/>
      <c r="D34" s="17">
        <v>268</v>
      </c>
      <c r="K34" s="13"/>
      <c r="L34" s="13"/>
    </row>
    <row r="39" spans="1:13">
      <c r="A39" s="6" t="s">
        <v>416</v>
      </c>
    </row>
    <row r="41" spans="1:13">
      <c r="B41" s="47" t="s">
        <v>265</v>
      </c>
      <c r="C41" s="47"/>
      <c r="D41" s="47"/>
      <c r="I41" s="47" t="s">
        <v>265</v>
      </c>
      <c r="J41" s="47"/>
      <c r="K41" s="47"/>
    </row>
    <row r="42" spans="1:13">
      <c r="A42" t="s">
        <v>417</v>
      </c>
      <c r="B42" t="s">
        <v>267</v>
      </c>
      <c r="C42" s="12" t="s">
        <v>418</v>
      </c>
      <c r="D42" s="12" t="s">
        <v>419</v>
      </c>
      <c r="H42" t="s">
        <v>420</v>
      </c>
      <c r="I42" t="s">
        <v>267</v>
      </c>
      <c r="J42" s="12" t="s">
        <v>299</v>
      </c>
      <c r="K42" s="12" t="s">
        <v>419</v>
      </c>
    </row>
    <row r="43" spans="1:13">
      <c r="B43" t="s">
        <v>3</v>
      </c>
      <c r="C43" s="30">
        <v>198</v>
      </c>
      <c r="D43" s="31">
        <v>128.02699999999999</v>
      </c>
      <c r="F43" t="s">
        <v>300</v>
      </c>
      <c r="I43" t="s">
        <v>3</v>
      </c>
      <c r="J43" s="33">
        <v>82.857142857142861</v>
      </c>
      <c r="K43" s="31">
        <v>128.02699999999999</v>
      </c>
      <c r="M43" t="s">
        <v>300</v>
      </c>
    </row>
    <row r="44" spans="1:13">
      <c r="B44" t="s">
        <v>4</v>
      </c>
      <c r="C44" s="32">
        <v>100</v>
      </c>
      <c r="D44" s="31">
        <v>58.119250000000001</v>
      </c>
      <c r="F44" s="21" t="s">
        <v>301</v>
      </c>
      <c r="I44" t="s">
        <v>4</v>
      </c>
      <c r="J44" s="34">
        <v>8.75</v>
      </c>
      <c r="K44" s="31">
        <v>58.119250000000001</v>
      </c>
      <c r="M44" s="21" t="s">
        <v>301</v>
      </c>
    </row>
    <row r="45" spans="1:13">
      <c r="B45" t="s">
        <v>5</v>
      </c>
      <c r="C45" s="32">
        <v>5</v>
      </c>
      <c r="D45" s="31">
        <v>182.3305</v>
      </c>
      <c r="I45" t="s">
        <v>5</v>
      </c>
      <c r="J45" s="34">
        <v>55.833333333333336</v>
      </c>
      <c r="K45" s="31">
        <v>182.3305</v>
      </c>
    </row>
    <row r="46" spans="1:13">
      <c r="B46" t="s">
        <v>120</v>
      </c>
      <c r="C46" s="32">
        <v>58</v>
      </c>
      <c r="D46" s="31">
        <v>138.25</v>
      </c>
      <c r="I46" t="s">
        <v>120</v>
      </c>
      <c r="J46" s="34">
        <v>47.5</v>
      </c>
      <c r="K46" s="31">
        <v>138.25</v>
      </c>
    </row>
    <row r="47" spans="1:13">
      <c r="B47" t="s">
        <v>127</v>
      </c>
      <c r="C47" s="32">
        <v>83</v>
      </c>
      <c r="D47" s="31">
        <v>229.5</v>
      </c>
      <c r="I47" t="s">
        <v>127</v>
      </c>
      <c r="J47" s="34">
        <v>5</v>
      </c>
      <c r="K47" s="31">
        <v>229.5</v>
      </c>
    </row>
    <row r="48" spans="1:13">
      <c r="B48" t="s">
        <v>128</v>
      </c>
      <c r="C48" s="32">
        <v>55</v>
      </c>
      <c r="D48" s="31">
        <v>214.49099999999999</v>
      </c>
      <c r="I48" t="s">
        <v>128</v>
      </c>
      <c r="J48" s="34">
        <v>136</v>
      </c>
      <c r="K48" s="31">
        <v>214.49099999999999</v>
      </c>
    </row>
    <row r="49" spans="2:11">
      <c r="B49" t="s">
        <v>129</v>
      </c>
      <c r="C49" s="32">
        <v>40</v>
      </c>
      <c r="D49" s="31">
        <v>77.259500000000003</v>
      </c>
      <c r="I49" t="s">
        <v>129</v>
      </c>
      <c r="J49" s="34">
        <v>21.25</v>
      </c>
      <c r="K49" s="31">
        <v>77.259500000000003</v>
      </c>
    </row>
    <row r="50" spans="2:11">
      <c r="B50" t="s">
        <v>130</v>
      </c>
      <c r="C50" s="32">
        <v>40</v>
      </c>
      <c r="D50" s="31">
        <v>158.25</v>
      </c>
      <c r="I50" t="s">
        <v>130</v>
      </c>
      <c r="J50" s="34">
        <v>177.5</v>
      </c>
      <c r="K50" s="31">
        <v>158.25</v>
      </c>
    </row>
    <row r="51" spans="2:11">
      <c r="B51" t="s">
        <v>272</v>
      </c>
      <c r="C51" s="32">
        <v>100</v>
      </c>
      <c r="D51" s="31">
        <v>125.68949999999998</v>
      </c>
      <c r="I51" t="s">
        <v>272</v>
      </c>
      <c r="J51" s="34">
        <v>44</v>
      </c>
      <c r="K51" s="31">
        <v>125.68949999999998</v>
      </c>
    </row>
    <row r="52" spans="2:11">
      <c r="B52" t="s">
        <v>273</v>
      </c>
      <c r="C52" s="32">
        <v>7</v>
      </c>
      <c r="D52" s="31">
        <v>101.25</v>
      </c>
      <c r="I52" t="s">
        <v>273</v>
      </c>
      <c r="J52" s="34">
        <v>93.333333333333329</v>
      </c>
      <c r="K52" s="31">
        <v>101.25</v>
      </c>
    </row>
    <row r="53" spans="2:11">
      <c r="B53" t="s">
        <v>274</v>
      </c>
      <c r="C53" s="32">
        <v>100</v>
      </c>
      <c r="D53" s="31">
        <v>185.5</v>
      </c>
      <c r="I53" t="s">
        <v>274</v>
      </c>
      <c r="J53" s="34">
        <v>10</v>
      </c>
      <c r="K53" s="31">
        <v>185.5</v>
      </c>
    </row>
    <row r="54" spans="2:11">
      <c r="B54" t="s">
        <v>275</v>
      </c>
      <c r="C54" s="32">
        <v>89</v>
      </c>
      <c r="D54" s="31">
        <v>167.21800000000002</v>
      </c>
      <c r="I54" t="s">
        <v>275</v>
      </c>
      <c r="J54" s="34">
        <v>10</v>
      </c>
      <c r="K54" s="31">
        <v>167.21800000000002</v>
      </c>
    </row>
    <row r="55" spans="2:11">
      <c r="B55" t="s">
        <v>276</v>
      </c>
      <c r="C55" s="32">
        <v>114</v>
      </c>
      <c r="D55" s="31">
        <v>128.14699999999999</v>
      </c>
      <c r="I55" t="s">
        <v>276</v>
      </c>
      <c r="J55" s="34">
        <v>38.333333333333336</v>
      </c>
      <c r="K55" s="31">
        <v>128.14699999999999</v>
      </c>
    </row>
    <row r="56" spans="2:11">
      <c r="B56" t="s">
        <v>277</v>
      </c>
      <c r="C56" s="32">
        <v>100</v>
      </c>
      <c r="D56" s="31">
        <v>189</v>
      </c>
      <c r="I56" t="s">
        <v>277</v>
      </c>
      <c r="J56" s="34">
        <v>62.857142857142854</v>
      </c>
      <c r="K56" s="31">
        <v>189</v>
      </c>
    </row>
    <row r="57" spans="2:11">
      <c r="B57" t="s">
        <v>278</v>
      </c>
      <c r="C57" s="32">
        <v>188</v>
      </c>
      <c r="D57" s="31">
        <v>121.26325</v>
      </c>
      <c r="I57" t="s">
        <v>278</v>
      </c>
      <c r="J57" s="34">
        <v>63</v>
      </c>
      <c r="K57" s="31">
        <v>121.26325</v>
      </c>
    </row>
    <row r="58" spans="2:11">
      <c r="B58" t="s">
        <v>279</v>
      </c>
      <c r="C58" s="32">
        <v>53</v>
      </c>
      <c r="D58" s="31">
        <v>208.5</v>
      </c>
      <c r="I58" t="s">
        <v>279</v>
      </c>
      <c r="J58" s="34">
        <v>22.5</v>
      </c>
      <c r="K58" s="31">
        <v>208.5</v>
      </c>
    </row>
    <row r="59" spans="2:11">
      <c r="B59" t="s">
        <v>280</v>
      </c>
      <c r="C59" s="32">
        <v>79</v>
      </c>
      <c r="D59" s="31">
        <v>234.51749999999998</v>
      </c>
      <c r="I59" t="s">
        <v>280</v>
      </c>
      <c r="J59" s="34">
        <v>67.5</v>
      </c>
      <c r="K59" s="31">
        <v>234.51749999999998</v>
      </c>
    </row>
    <row r="60" spans="2:11">
      <c r="B60" t="s">
        <v>281</v>
      </c>
      <c r="C60" s="32">
        <v>25</v>
      </c>
      <c r="D60" s="31">
        <v>168</v>
      </c>
      <c r="I60" t="s">
        <v>281</v>
      </c>
      <c r="J60" s="34">
        <v>41</v>
      </c>
      <c r="K60" s="31">
        <v>168</v>
      </c>
    </row>
    <row r="61" spans="2:11">
      <c r="B61" t="s">
        <v>282</v>
      </c>
      <c r="C61" s="21">
        <v>56</v>
      </c>
      <c r="D61" s="29">
        <v>266.01749999999998</v>
      </c>
      <c r="I61" t="s">
        <v>282</v>
      </c>
      <c r="J61" s="19">
        <v>106</v>
      </c>
      <c r="K61" s="29">
        <v>266.01749999999998</v>
      </c>
    </row>
    <row r="62" spans="2:11">
      <c r="B62" t="s">
        <v>283</v>
      </c>
      <c r="C62" s="21">
        <v>58</v>
      </c>
      <c r="D62" s="29">
        <v>101.75899999999999</v>
      </c>
      <c r="I62" t="s">
        <v>283</v>
      </c>
      <c r="J62" s="19">
        <v>68</v>
      </c>
      <c r="K62" s="29">
        <v>101.75899999999999</v>
      </c>
    </row>
    <row r="63" spans="2:11">
      <c r="B63" t="s">
        <v>284</v>
      </c>
      <c r="C63" s="21">
        <v>130</v>
      </c>
      <c r="D63" s="29">
        <v>174.70875000000001</v>
      </c>
      <c r="I63" t="s">
        <v>284</v>
      </c>
      <c r="J63" s="19">
        <v>140</v>
      </c>
      <c r="K63" s="29">
        <v>174.70875000000001</v>
      </c>
    </row>
    <row r="64" spans="2:11">
      <c r="B64" t="s">
        <v>285</v>
      </c>
      <c r="C64" s="21">
        <v>180</v>
      </c>
      <c r="D64" s="29">
        <v>200.87625</v>
      </c>
      <c r="I64" t="s">
        <v>285</v>
      </c>
      <c r="J64" s="19">
        <v>79.285714285714292</v>
      </c>
      <c r="K64" s="29">
        <v>200.87625</v>
      </c>
    </row>
    <row r="65" spans="2:11">
      <c r="B65" t="s">
        <v>286</v>
      </c>
      <c r="C65" s="21">
        <v>255</v>
      </c>
      <c r="D65" s="29">
        <v>237.67499999999998</v>
      </c>
      <c r="I65" t="s">
        <v>286</v>
      </c>
      <c r="J65" s="19">
        <v>186.66666666666666</v>
      </c>
      <c r="K65" s="29">
        <v>237.67499999999998</v>
      </c>
    </row>
    <row r="66" spans="2:11">
      <c r="B66" t="s">
        <v>287</v>
      </c>
      <c r="C66" s="21">
        <v>210</v>
      </c>
      <c r="D66" s="29">
        <v>230.32650000000001</v>
      </c>
      <c r="I66" t="s">
        <v>287</v>
      </c>
      <c r="J66" s="19">
        <v>115</v>
      </c>
      <c r="K66" s="29">
        <v>230.32650000000001</v>
      </c>
    </row>
    <row r="67" spans="2:11">
      <c r="B67" t="s">
        <v>288</v>
      </c>
      <c r="C67" s="21">
        <v>248</v>
      </c>
      <c r="D67" s="29">
        <v>225</v>
      </c>
      <c r="I67" t="s">
        <v>288</v>
      </c>
      <c r="J67" s="19">
        <v>91.666666666666671</v>
      </c>
      <c r="K67" s="29">
        <v>225</v>
      </c>
    </row>
    <row r="68" spans="2:11">
      <c r="B68" t="s">
        <v>289</v>
      </c>
      <c r="C68" s="21">
        <v>190</v>
      </c>
      <c r="D68" s="29">
        <v>245.34449999999998</v>
      </c>
      <c r="I68" t="s">
        <v>289</v>
      </c>
      <c r="J68" s="19">
        <v>156.36363636363637</v>
      </c>
      <c r="K68" s="29">
        <v>245.34449999999998</v>
      </c>
    </row>
    <row r="69" spans="2:11">
      <c r="B69" t="s">
        <v>290</v>
      </c>
      <c r="C69" s="21">
        <v>8</v>
      </c>
      <c r="D69" s="29">
        <v>235.41</v>
      </c>
      <c r="I69" t="s">
        <v>290</v>
      </c>
      <c r="J69" s="19">
        <v>106</v>
      </c>
      <c r="K69" s="29">
        <v>235.41</v>
      </c>
    </row>
    <row r="70" spans="2:11">
      <c r="B70" t="s">
        <v>291</v>
      </c>
      <c r="C70" s="21">
        <v>274</v>
      </c>
      <c r="D70" s="29">
        <v>229.51875000000001</v>
      </c>
      <c r="I70" t="s">
        <v>291</v>
      </c>
      <c r="J70" s="19">
        <v>211.25</v>
      </c>
      <c r="K70" s="29">
        <v>229.51875000000001</v>
      </c>
    </row>
    <row r="71" spans="2:11">
      <c r="B71" t="s">
        <v>292</v>
      </c>
      <c r="C71" s="21">
        <v>113</v>
      </c>
      <c r="D71" s="29">
        <v>127.5</v>
      </c>
      <c r="I71" t="s">
        <v>292</v>
      </c>
      <c r="J71" s="19">
        <v>66.428571428571431</v>
      </c>
      <c r="K71" s="29">
        <v>127.5</v>
      </c>
    </row>
    <row r="72" spans="2:11">
      <c r="B72" t="s">
        <v>293</v>
      </c>
      <c r="C72" s="21">
        <v>188</v>
      </c>
      <c r="D72" s="29">
        <v>203.32575</v>
      </c>
      <c r="I72" t="s">
        <v>293</v>
      </c>
      <c r="J72" s="19">
        <v>102.14285714285714</v>
      </c>
      <c r="K72" s="29">
        <v>203.32575</v>
      </c>
    </row>
    <row r="73" spans="2:11">
      <c r="B73" t="s">
        <v>302</v>
      </c>
      <c r="C73" s="21">
        <v>100</v>
      </c>
      <c r="D73" s="29">
        <v>266.25</v>
      </c>
      <c r="I73" t="s">
        <v>302</v>
      </c>
      <c r="J73" s="19">
        <v>50.833333333333336</v>
      </c>
      <c r="K73" s="29">
        <v>266.25</v>
      </c>
    </row>
    <row r="74" spans="2:11">
      <c r="B74" t="s">
        <v>303</v>
      </c>
      <c r="C74" s="21">
        <v>151</v>
      </c>
      <c r="D74" s="29">
        <v>270</v>
      </c>
      <c r="I74" t="s">
        <v>303</v>
      </c>
      <c r="J74" s="19">
        <v>83.333333333333329</v>
      </c>
      <c r="K74" s="29">
        <v>270</v>
      </c>
    </row>
    <row r="75" spans="2:11">
      <c r="B75" t="s">
        <v>304</v>
      </c>
      <c r="C75" s="21">
        <v>99</v>
      </c>
      <c r="D75" s="29">
        <v>199.25</v>
      </c>
      <c r="I75" t="s">
        <v>304</v>
      </c>
      <c r="J75" s="19">
        <v>77.5</v>
      </c>
      <c r="K75" s="29">
        <v>199.25</v>
      </c>
    </row>
    <row r="76" spans="2:11">
      <c r="B76" t="s">
        <v>305</v>
      </c>
      <c r="C76" s="21">
        <v>125</v>
      </c>
      <c r="D76" s="29">
        <v>237</v>
      </c>
      <c r="I76" t="s">
        <v>305</v>
      </c>
      <c r="J76" s="19">
        <v>60</v>
      </c>
      <c r="K76" s="29">
        <v>237</v>
      </c>
    </row>
    <row r="77" spans="2:11">
      <c r="B77" t="s">
        <v>306</v>
      </c>
      <c r="C77" s="21">
        <v>233</v>
      </c>
      <c r="D77" s="29">
        <v>265.59900000000005</v>
      </c>
      <c r="I77" t="s">
        <v>306</v>
      </c>
      <c r="J77" s="19">
        <v>65</v>
      </c>
      <c r="K77" s="29">
        <v>265.59900000000005</v>
      </c>
    </row>
    <row r="78" spans="2:11">
      <c r="B78" t="s">
        <v>307</v>
      </c>
      <c r="C78" s="21">
        <v>300</v>
      </c>
      <c r="D78" s="29">
        <v>254.96700000000001</v>
      </c>
      <c r="I78" t="s">
        <v>307</v>
      </c>
      <c r="J78" s="19">
        <v>150</v>
      </c>
      <c r="K78" s="29">
        <v>254.96700000000001</v>
      </c>
    </row>
    <row r="79" spans="2:11">
      <c r="B79" t="s">
        <v>308</v>
      </c>
      <c r="C79" s="21">
        <v>180</v>
      </c>
      <c r="D79" s="29">
        <v>244.07774999999998</v>
      </c>
      <c r="I79" t="s">
        <v>308</v>
      </c>
      <c r="J79" s="19">
        <v>156.25</v>
      </c>
      <c r="K79" s="29">
        <v>244.07774999999998</v>
      </c>
    </row>
    <row r="80" spans="2:11">
      <c r="B80" t="s">
        <v>309</v>
      </c>
      <c r="C80" s="21">
        <v>274</v>
      </c>
      <c r="D80" s="29">
        <v>257.62425000000002</v>
      </c>
      <c r="I80" t="s">
        <v>309</v>
      </c>
      <c r="J80" s="19">
        <v>132.5</v>
      </c>
      <c r="K80" s="29">
        <v>257.62425000000002</v>
      </c>
    </row>
    <row r="81" spans="1:11">
      <c r="B81" t="s">
        <v>310</v>
      </c>
      <c r="C81" s="21">
        <v>183</v>
      </c>
      <c r="D81" s="29">
        <v>264.27825000000001</v>
      </c>
      <c r="I81" t="s">
        <v>310</v>
      </c>
      <c r="J81" s="19">
        <v>266.25</v>
      </c>
      <c r="K81" s="29">
        <v>264.27825000000001</v>
      </c>
    </row>
    <row r="82" spans="1:11">
      <c r="B82" t="s">
        <v>311</v>
      </c>
      <c r="C82" s="21">
        <v>94</v>
      </c>
      <c r="D82" s="29">
        <v>170.44725</v>
      </c>
      <c r="I82" t="s">
        <v>311</v>
      </c>
      <c r="J82" s="19">
        <v>116.66666666666667</v>
      </c>
      <c r="K82" s="29">
        <v>170.44725</v>
      </c>
    </row>
    <row r="83" spans="1:11">
      <c r="B83" t="s">
        <v>312</v>
      </c>
      <c r="C83" s="21">
        <v>165</v>
      </c>
      <c r="D83" s="29">
        <v>276.84524999999996</v>
      </c>
      <c r="I83" t="s">
        <v>312</v>
      </c>
      <c r="J83" s="19">
        <v>142</v>
      </c>
      <c r="K83" s="29">
        <v>276.84524999999996</v>
      </c>
    </row>
    <row r="84" spans="1:11">
      <c r="B84" t="s">
        <v>313</v>
      </c>
      <c r="C84" s="21">
        <v>225</v>
      </c>
      <c r="D84" s="29">
        <v>195.75</v>
      </c>
      <c r="I84" t="s">
        <v>313</v>
      </c>
      <c r="J84" s="19">
        <v>231.25</v>
      </c>
      <c r="K84" s="29">
        <v>195.75</v>
      </c>
    </row>
    <row r="85" spans="1:11">
      <c r="B85" t="s">
        <v>314</v>
      </c>
      <c r="C85" s="21">
        <v>111</v>
      </c>
      <c r="D85" s="29">
        <v>182.5</v>
      </c>
      <c r="I85" t="s">
        <v>314</v>
      </c>
      <c r="J85" s="19">
        <v>168</v>
      </c>
      <c r="K85" s="29">
        <v>182.5</v>
      </c>
    </row>
    <row r="86" spans="1:11">
      <c r="B86" t="s">
        <v>315</v>
      </c>
      <c r="C86" s="21">
        <v>58</v>
      </c>
      <c r="D86" s="21">
        <v>40</v>
      </c>
      <c r="I86" t="s">
        <v>315</v>
      </c>
      <c r="J86" s="20">
        <v>22</v>
      </c>
      <c r="K86" s="18">
        <v>40</v>
      </c>
    </row>
    <row r="87" spans="1:11">
      <c r="B87" t="s">
        <v>316</v>
      </c>
      <c r="C87" s="21">
        <v>45</v>
      </c>
      <c r="D87" s="21">
        <v>45</v>
      </c>
      <c r="I87" t="s">
        <v>316</v>
      </c>
      <c r="J87" s="20">
        <v>66</v>
      </c>
      <c r="K87" s="18">
        <v>45</v>
      </c>
    </row>
    <row r="88" spans="1:11">
      <c r="B88" t="s">
        <v>317</v>
      </c>
      <c r="C88" s="21">
        <v>44</v>
      </c>
      <c r="D88" s="21">
        <v>31</v>
      </c>
      <c r="I88" t="s">
        <v>317</v>
      </c>
      <c r="J88" s="20">
        <v>63</v>
      </c>
      <c r="K88" s="18">
        <v>31</v>
      </c>
    </row>
    <row r="89" spans="1:11">
      <c r="B89" t="s">
        <v>318</v>
      </c>
      <c r="C89" s="21">
        <v>10</v>
      </c>
      <c r="D89" s="21">
        <v>20</v>
      </c>
      <c r="I89" t="s">
        <v>318</v>
      </c>
      <c r="J89" s="20">
        <v>3</v>
      </c>
      <c r="K89" s="18">
        <v>20</v>
      </c>
    </row>
    <row r="90" spans="1:11">
      <c r="B90" t="s">
        <v>319</v>
      </c>
      <c r="C90" s="21">
        <v>251</v>
      </c>
      <c r="D90" s="29">
        <v>268.28475000000003</v>
      </c>
      <c r="I90" t="s">
        <v>319</v>
      </c>
      <c r="J90" s="19">
        <v>266.25</v>
      </c>
      <c r="K90" s="29">
        <v>268.28475000000003</v>
      </c>
    </row>
    <row r="93" spans="1:11">
      <c r="A93" s="6" t="s">
        <v>421</v>
      </c>
    </row>
    <row r="95" spans="1:11">
      <c r="B95" s="47" t="s">
        <v>321</v>
      </c>
      <c r="C95" s="47"/>
      <c r="D95" s="47"/>
      <c r="I95" s="47" t="s">
        <v>321</v>
      </c>
      <c r="J95" s="47"/>
      <c r="K95" s="47"/>
    </row>
    <row r="96" spans="1:11">
      <c r="A96" t="s">
        <v>417</v>
      </c>
      <c r="B96" t="s">
        <v>267</v>
      </c>
      <c r="C96" s="12" t="s">
        <v>418</v>
      </c>
      <c r="D96" s="12" t="s">
        <v>419</v>
      </c>
      <c r="H96" t="s">
        <v>420</v>
      </c>
      <c r="I96" t="s">
        <v>267</v>
      </c>
      <c r="J96" s="12" t="s">
        <v>299</v>
      </c>
      <c r="K96" s="12" t="s">
        <v>419</v>
      </c>
    </row>
    <row r="97" spans="2:13">
      <c r="B97" t="s">
        <v>3</v>
      </c>
      <c r="C97" s="31">
        <v>52.5</v>
      </c>
      <c r="D97" s="31">
        <v>73.900999999999996</v>
      </c>
      <c r="F97" t="s">
        <v>300</v>
      </c>
      <c r="I97" t="s">
        <v>3</v>
      </c>
      <c r="J97" s="27">
        <v>38.75</v>
      </c>
      <c r="K97" s="27">
        <v>73.900999999999996</v>
      </c>
      <c r="M97" t="s">
        <v>300</v>
      </c>
    </row>
    <row r="98" spans="2:13">
      <c r="B98" t="s">
        <v>4</v>
      </c>
      <c r="C98" s="31">
        <v>220</v>
      </c>
      <c r="D98" s="31">
        <v>105.1495</v>
      </c>
      <c r="F98" s="21" t="s">
        <v>301</v>
      </c>
      <c r="I98" t="s">
        <v>4</v>
      </c>
      <c r="J98" s="27">
        <v>62.5</v>
      </c>
      <c r="K98" s="27">
        <v>105.1495</v>
      </c>
      <c r="M98" s="21" t="s">
        <v>301</v>
      </c>
    </row>
    <row r="99" spans="2:13">
      <c r="B99" t="s">
        <v>5</v>
      </c>
      <c r="C99" s="31">
        <v>162.5</v>
      </c>
      <c r="D99" s="31">
        <v>81.893500000000003</v>
      </c>
      <c r="I99" t="s">
        <v>5</v>
      </c>
      <c r="J99" s="27">
        <v>53.75</v>
      </c>
      <c r="K99" s="27">
        <v>81.893500000000003</v>
      </c>
    </row>
    <row r="100" spans="2:13">
      <c r="B100" t="s">
        <v>120</v>
      </c>
      <c r="C100" s="31">
        <v>101.25</v>
      </c>
      <c r="D100" s="31">
        <v>143.04900000000001</v>
      </c>
      <c r="I100" t="s">
        <v>120</v>
      </c>
      <c r="J100" s="27">
        <v>100</v>
      </c>
      <c r="K100" s="27">
        <v>143.04900000000001</v>
      </c>
    </row>
    <row r="101" spans="2:13">
      <c r="B101" t="s">
        <v>127</v>
      </c>
      <c r="C101" s="31">
        <v>97.5</v>
      </c>
      <c r="D101" s="31">
        <v>116.25125</v>
      </c>
      <c r="I101" t="s">
        <v>127</v>
      </c>
      <c r="J101" s="27">
        <v>57.5</v>
      </c>
      <c r="K101" s="27">
        <v>116.25125</v>
      </c>
    </row>
    <row r="102" spans="2:13">
      <c r="B102" t="s">
        <v>128</v>
      </c>
      <c r="C102" s="31">
        <v>28.75</v>
      </c>
      <c r="D102" s="31">
        <v>123.30175</v>
      </c>
      <c r="I102" t="s">
        <v>128</v>
      </c>
      <c r="J102" s="27">
        <v>0</v>
      </c>
      <c r="K102" s="27">
        <v>123.30175</v>
      </c>
    </row>
    <row r="103" spans="2:13">
      <c r="B103" t="s">
        <v>129</v>
      </c>
      <c r="C103" s="31">
        <v>0</v>
      </c>
      <c r="D103" s="31">
        <v>181.65</v>
      </c>
      <c r="I103" t="s">
        <v>129</v>
      </c>
      <c r="J103" s="27">
        <v>0</v>
      </c>
      <c r="K103" s="27">
        <v>181.65</v>
      </c>
    </row>
    <row r="104" spans="2:13">
      <c r="B104" t="s">
        <v>130</v>
      </c>
      <c r="C104" s="31">
        <v>105</v>
      </c>
      <c r="D104" s="31">
        <v>110.94199999999999</v>
      </c>
      <c r="I104" t="s">
        <v>130</v>
      </c>
      <c r="J104" s="27">
        <v>117.5</v>
      </c>
      <c r="K104" s="27">
        <v>110.94199999999999</v>
      </c>
    </row>
    <row r="105" spans="2:13">
      <c r="B105" t="s">
        <v>272</v>
      </c>
      <c r="C105" s="31">
        <v>90</v>
      </c>
      <c r="D105" s="31">
        <v>163.06450000000001</v>
      </c>
      <c r="I105" t="s">
        <v>272</v>
      </c>
      <c r="J105" s="27">
        <v>57.5</v>
      </c>
      <c r="K105" s="27">
        <v>163.06450000000001</v>
      </c>
    </row>
    <row r="106" spans="2:13">
      <c r="B106" t="s">
        <v>273</v>
      </c>
      <c r="C106" s="36">
        <v>190</v>
      </c>
      <c r="D106" s="36">
        <v>165.13875000000002</v>
      </c>
      <c r="I106" t="s">
        <v>273</v>
      </c>
      <c r="J106" s="36">
        <v>118.75</v>
      </c>
      <c r="K106" s="36">
        <v>165.13875000000002</v>
      </c>
    </row>
    <row r="107" spans="2:13">
      <c r="B107" t="s">
        <v>274</v>
      </c>
      <c r="C107" s="36">
        <v>15</v>
      </c>
      <c r="D107" s="36">
        <v>243.80850000000004</v>
      </c>
      <c r="I107" t="s">
        <v>274</v>
      </c>
      <c r="J107" s="36">
        <v>10</v>
      </c>
      <c r="K107" s="36">
        <v>243.80850000000004</v>
      </c>
    </row>
    <row r="108" spans="2:13">
      <c r="B108" t="s">
        <v>275</v>
      </c>
      <c r="C108" s="36">
        <v>195</v>
      </c>
      <c r="D108" s="36">
        <v>162.75674999999998</v>
      </c>
      <c r="I108" t="s">
        <v>275</v>
      </c>
      <c r="J108" s="36">
        <v>210</v>
      </c>
      <c r="K108" s="36">
        <v>162.75674999999998</v>
      </c>
    </row>
    <row r="109" spans="2:13">
      <c r="B109" t="s">
        <v>276</v>
      </c>
      <c r="C109" s="36">
        <v>172.5</v>
      </c>
      <c r="D109" s="36">
        <v>100.1485</v>
      </c>
      <c r="I109" t="s">
        <v>276</v>
      </c>
      <c r="J109" s="36">
        <v>255</v>
      </c>
      <c r="K109" s="36">
        <v>100.1485</v>
      </c>
    </row>
    <row r="110" spans="2:13">
      <c r="B110" t="s">
        <v>277</v>
      </c>
      <c r="C110" s="36">
        <v>208.75</v>
      </c>
      <c r="D110" s="36">
        <v>223.8895</v>
      </c>
      <c r="I110" t="s">
        <v>277</v>
      </c>
      <c r="J110" s="36">
        <v>182.5</v>
      </c>
      <c r="K110" s="36">
        <v>223.8895</v>
      </c>
    </row>
    <row r="111" spans="2:13">
      <c r="B111" t="s">
        <v>278</v>
      </c>
      <c r="C111" s="36">
        <v>147.5</v>
      </c>
      <c r="D111" s="36">
        <v>163</v>
      </c>
      <c r="I111" t="s">
        <v>278</v>
      </c>
      <c r="J111" s="36">
        <v>175</v>
      </c>
      <c r="K111" s="36">
        <v>163</v>
      </c>
    </row>
    <row r="112" spans="2:13">
      <c r="B112" t="s">
        <v>279</v>
      </c>
      <c r="C112" s="36">
        <v>206.25</v>
      </c>
      <c r="D112" s="36">
        <v>250.02074999999996</v>
      </c>
      <c r="I112" t="s">
        <v>279</v>
      </c>
      <c r="J112" s="36">
        <v>225</v>
      </c>
      <c r="K112" s="36">
        <v>250.02074999999996</v>
      </c>
    </row>
    <row r="113" spans="2:11">
      <c r="B113" t="s">
        <v>280</v>
      </c>
      <c r="C113" s="36">
        <v>101.25</v>
      </c>
      <c r="D113" s="36">
        <v>138.25</v>
      </c>
      <c r="I113" t="s">
        <v>280</v>
      </c>
      <c r="J113" s="36">
        <v>105</v>
      </c>
      <c r="K113" s="36">
        <v>138.25</v>
      </c>
    </row>
    <row r="114" spans="2:11">
      <c r="B114" t="s">
        <v>281</v>
      </c>
      <c r="C114" s="36">
        <v>38.75</v>
      </c>
      <c r="D114" s="36">
        <v>182.57474999999999</v>
      </c>
      <c r="I114" t="s">
        <v>281</v>
      </c>
      <c r="J114" s="36">
        <v>38.75</v>
      </c>
      <c r="K114" s="36">
        <v>182.57474999999999</v>
      </c>
    </row>
    <row r="115" spans="2:11">
      <c r="B115" t="s">
        <v>282</v>
      </c>
      <c r="C115" s="36">
        <v>213.75</v>
      </c>
      <c r="D115" s="36">
        <v>286.93875000000003</v>
      </c>
      <c r="I115" t="s">
        <v>282</v>
      </c>
      <c r="J115" s="36">
        <v>160</v>
      </c>
      <c r="K115" s="36">
        <v>286.93875000000003</v>
      </c>
    </row>
    <row r="116" spans="2:11">
      <c r="B116" t="s">
        <v>283</v>
      </c>
      <c r="C116" s="36">
        <v>240</v>
      </c>
      <c r="D116" s="36">
        <v>177.87975</v>
      </c>
      <c r="I116" t="s">
        <v>283</v>
      </c>
      <c r="J116" s="36">
        <v>210</v>
      </c>
      <c r="K116" s="36">
        <v>177.87975</v>
      </c>
    </row>
    <row r="117" spans="2:11">
      <c r="B117" t="s">
        <v>284</v>
      </c>
      <c r="C117" s="36">
        <v>175</v>
      </c>
      <c r="D117" s="36">
        <v>163.57474999999999</v>
      </c>
      <c r="I117" t="s">
        <v>284</v>
      </c>
      <c r="J117" s="36">
        <v>270</v>
      </c>
      <c r="K117" s="36">
        <v>163.57474999999999</v>
      </c>
    </row>
    <row r="118" spans="2:11">
      <c r="B118" t="s">
        <v>285</v>
      </c>
      <c r="C118" s="36">
        <v>228.75</v>
      </c>
      <c r="D118" s="36">
        <v>170.29750000000001</v>
      </c>
      <c r="I118" t="s">
        <v>285</v>
      </c>
      <c r="J118" s="36">
        <v>117.5</v>
      </c>
      <c r="K118" s="36">
        <v>170.29750000000001</v>
      </c>
    </row>
    <row r="119" spans="2:11">
      <c r="C119" s="32"/>
      <c r="D119" s="31"/>
      <c r="J119" s="34"/>
      <c r="K119" s="31"/>
    </row>
    <row r="120" spans="2:11">
      <c r="C120" s="32"/>
      <c r="D120" s="31"/>
      <c r="J120" s="34"/>
      <c r="K120" s="31"/>
    </row>
    <row r="121" spans="2:11">
      <c r="C121" s="32"/>
      <c r="D121" s="31"/>
      <c r="J121" s="34"/>
      <c r="K121" s="31"/>
    </row>
    <row r="122" spans="2:11">
      <c r="C122" s="32"/>
      <c r="D122" s="31"/>
      <c r="J122" s="34"/>
      <c r="K122" s="31"/>
    </row>
    <row r="123" spans="2:11">
      <c r="C123" s="32"/>
      <c r="D123" s="31"/>
      <c r="J123" s="34"/>
      <c r="K123" s="31"/>
    </row>
    <row r="124" spans="2:11">
      <c r="C124" s="32"/>
      <c r="D124" s="31"/>
      <c r="J124" s="34"/>
      <c r="K124" s="31"/>
    </row>
    <row r="125" spans="2:11">
      <c r="C125" s="32"/>
      <c r="D125" s="31"/>
      <c r="J125" s="34"/>
      <c r="K125" s="31"/>
    </row>
    <row r="126" spans="2:11">
      <c r="C126" s="32"/>
      <c r="D126" s="31"/>
      <c r="J126" s="34"/>
      <c r="K126" s="31"/>
    </row>
    <row r="127" spans="2:11">
      <c r="C127" s="32"/>
      <c r="D127" s="31"/>
      <c r="J127" s="34"/>
      <c r="K127" s="31"/>
    </row>
    <row r="128" spans="2:11">
      <c r="C128" s="32"/>
      <c r="D128" s="31"/>
      <c r="J128" s="34"/>
      <c r="K128" s="31"/>
    </row>
    <row r="129" spans="3:11">
      <c r="C129" s="32"/>
      <c r="D129" s="31"/>
      <c r="J129" s="34"/>
      <c r="K129" s="31"/>
    </row>
    <row r="130" spans="3:11">
      <c r="C130" s="32"/>
      <c r="D130" s="31"/>
      <c r="J130" s="34"/>
      <c r="K130" s="31"/>
    </row>
    <row r="131" spans="3:11">
      <c r="C131" s="32"/>
      <c r="D131" s="31"/>
      <c r="J131" s="34"/>
      <c r="K131" s="31"/>
    </row>
    <row r="132" spans="3:11">
      <c r="C132" s="32"/>
      <c r="D132" s="31"/>
      <c r="J132" s="34"/>
      <c r="K132" s="31"/>
    </row>
    <row r="133" spans="3:11">
      <c r="C133" s="32"/>
      <c r="D133" s="31"/>
      <c r="J133" s="34"/>
      <c r="K133" s="31"/>
    </row>
    <row r="134" spans="3:11">
      <c r="C134" s="32"/>
      <c r="D134" s="31"/>
      <c r="J134" s="34"/>
      <c r="K134" s="31"/>
    </row>
    <row r="135" spans="3:11">
      <c r="C135" s="32"/>
      <c r="D135" s="31"/>
      <c r="J135" s="34"/>
      <c r="K135" s="31"/>
    </row>
    <row r="136" spans="3:11">
      <c r="C136" s="32"/>
      <c r="D136" s="31"/>
      <c r="J136" s="34"/>
      <c r="K136" s="31"/>
    </row>
    <row r="137" spans="3:11">
      <c r="C137" s="32"/>
      <c r="D137" s="31"/>
      <c r="J137" s="34"/>
      <c r="K137" s="31"/>
    </row>
    <row r="138" spans="3:11">
      <c r="C138" s="32"/>
      <c r="D138" s="31"/>
      <c r="J138" s="34"/>
      <c r="K138" s="31"/>
    </row>
    <row r="139" spans="3:11">
      <c r="C139" s="32"/>
      <c r="D139" s="31"/>
      <c r="J139" s="34"/>
      <c r="K139" s="31"/>
    </row>
    <row r="140" spans="3:11">
      <c r="C140" s="32"/>
      <c r="D140" s="32"/>
      <c r="J140" s="35"/>
      <c r="K140" s="35"/>
    </row>
    <row r="141" spans="3:11">
      <c r="C141" s="32"/>
      <c r="D141" s="32"/>
      <c r="J141" s="35"/>
      <c r="K141" s="35"/>
    </row>
    <row r="142" spans="3:11">
      <c r="C142" s="32"/>
      <c r="D142" s="32"/>
      <c r="J142" s="35"/>
      <c r="K142" s="35"/>
    </row>
    <row r="143" spans="3:11">
      <c r="C143" s="32"/>
      <c r="D143" s="32"/>
      <c r="J143" s="35"/>
      <c r="K143" s="35"/>
    </row>
    <row r="144" spans="3:11">
      <c r="C144" s="32"/>
      <c r="D144" s="31"/>
      <c r="J144" s="34"/>
      <c r="K144" s="31"/>
    </row>
  </sheetData>
  <mergeCells count="6">
    <mergeCell ref="B3:D3"/>
    <mergeCell ref="J3:L3"/>
    <mergeCell ref="B41:D41"/>
    <mergeCell ref="I41:K41"/>
    <mergeCell ref="B95:D95"/>
    <mergeCell ref="I95:K95"/>
  </mergeCells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FC78-F8BF-4D30-816F-6B713B796102}">
  <dimension ref="A1:R57"/>
  <sheetViews>
    <sheetView topLeftCell="I1" workbookViewId="0">
      <selection activeCell="P4" sqref="P4:Q12"/>
    </sheetView>
  </sheetViews>
  <sheetFormatPr baseColWidth="10" defaultColWidth="8.83203125" defaultRowHeight="15"/>
  <cols>
    <col min="1" max="1" width="15" bestFit="1" customWidth="1"/>
    <col min="2" max="2" width="11.33203125" bestFit="1" customWidth="1"/>
    <col min="3" max="3" width="12" bestFit="1" customWidth="1"/>
    <col min="5" max="5" width="10" bestFit="1" customWidth="1"/>
    <col min="6" max="6" width="5" customWidth="1"/>
    <col min="7" max="7" width="4.5" customWidth="1"/>
    <col min="8" max="8" width="14.5" bestFit="1" customWidth="1"/>
    <col min="9" max="9" width="12" customWidth="1"/>
    <col min="10" max="10" width="12" bestFit="1" customWidth="1"/>
    <col min="11" max="11" width="8.33203125" customWidth="1"/>
    <col min="15" max="15" width="15" bestFit="1" customWidth="1"/>
    <col min="16" max="16" width="11.33203125" bestFit="1" customWidth="1"/>
    <col min="17" max="17" width="12" bestFit="1" customWidth="1"/>
    <col min="18" max="18" width="8" bestFit="1" customWidth="1"/>
  </cols>
  <sheetData>
    <row r="1" spans="1:17">
      <c r="A1" s="6" t="s">
        <v>422</v>
      </c>
    </row>
    <row r="3" spans="1:17">
      <c r="A3" t="s">
        <v>423</v>
      </c>
      <c r="B3" s="12" t="s">
        <v>424</v>
      </c>
      <c r="C3" s="12" t="s">
        <v>425</v>
      </c>
      <c r="H3" t="s">
        <v>426</v>
      </c>
      <c r="I3" s="12" t="s">
        <v>424</v>
      </c>
      <c r="J3" s="12" t="s">
        <v>425</v>
      </c>
      <c r="O3" t="s">
        <v>427</v>
      </c>
      <c r="P3" s="12" t="s">
        <v>424</v>
      </c>
      <c r="Q3" s="12" t="s">
        <v>425</v>
      </c>
    </row>
    <row r="4" spans="1:17">
      <c r="A4" t="s">
        <v>428</v>
      </c>
      <c r="B4" s="13">
        <v>58</v>
      </c>
      <c r="C4" s="13">
        <v>180</v>
      </c>
      <c r="H4" t="s">
        <v>428</v>
      </c>
      <c r="I4" s="13">
        <v>22</v>
      </c>
      <c r="J4" s="13">
        <v>79</v>
      </c>
      <c r="O4" t="s">
        <v>428</v>
      </c>
      <c r="P4" s="13">
        <v>40</v>
      </c>
      <c r="Q4" s="13">
        <v>201</v>
      </c>
    </row>
    <row r="5" spans="1:17">
      <c r="A5" t="s">
        <v>429</v>
      </c>
      <c r="B5" s="13">
        <v>53</v>
      </c>
      <c r="C5" s="13">
        <v>83</v>
      </c>
      <c r="H5" t="s">
        <v>429</v>
      </c>
      <c r="I5" s="13">
        <v>23</v>
      </c>
      <c r="J5" s="13">
        <v>5</v>
      </c>
      <c r="O5" t="s">
        <v>429</v>
      </c>
      <c r="P5" s="13">
        <v>209</v>
      </c>
      <c r="Q5" s="13">
        <v>230</v>
      </c>
    </row>
    <row r="6" spans="1:17">
      <c r="A6" t="s">
        <v>430</v>
      </c>
      <c r="B6" s="13">
        <v>56</v>
      </c>
      <c r="C6" s="13">
        <v>130</v>
      </c>
      <c r="H6" t="s">
        <v>430</v>
      </c>
      <c r="I6" s="13">
        <v>106</v>
      </c>
      <c r="J6" s="13">
        <v>140</v>
      </c>
      <c r="O6" t="s">
        <v>430</v>
      </c>
      <c r="P6" s="13">
        <v>266</v>
      </c>
      <c r="Q6" s="13">
        <v>175</v>
      </c>
    </row>
    <row r="7" spans="1:17">
      <c r="A7" t="s">
        <v>431</v>
      </c>
      <c r="B7" s="13">
        <v>79</v>
      </c>
      <c r="C7" s="13">
        <v>58</v>
      </c>
      <c r="H7" t="s">
        <v>431</v>
      </c>
      <c r="I7" s="13">
        <v>68</v>
      </c>
      <c r="J7" s="13">
        <v>48</v>
      </c>
      <c r="O7" t="s">
        <v>431</v>
      </c>
      <c r="P7" s="13">
        <v>235</v>
      </c>
      <c r="Q7" s="13">
        <v>138</v>
      </c>
    </row>
    <row r="8" spans="1:17">
      <c r="A8" t="s">
        <v>432</v>
      </c>
      <c r="B8" s="13">
        <v>45</v>
      </c>
      <c r="C8" s="13">
        <v>180</v>
      </c>
      <c r="H8" t="s">
        <v>432</v>
      </c>
      <c r="I8" s="13">
        <v>66</v>
      </c>
      <c r="J8" s="13">
        <v>156</v>
      </c>
      <c r="O8" t="s">
        <v>432</v>
      </c>
      <c r="P8" s="13">
        <v>45</v>
      </c>
      <c r="Q8" s="13">
        <v>244</v>
      </c>
    </row>
    <row r="9" spans="1:17">
      <c r="A9" t="s">
        <v>433</v>
      </c>
      <c r="B9" s="13">
        <v>44</v>
      </c>
      <c r="C9" s="13">
        <v>251</v>
      </c>
      <c r="H9" t="s">
        <v>433</v>
      </c>
      <c r="I9" s="13">
        <v>63</v>
      </c>
      <c r="J9" s="13">
        <v>266</v>
      </c>
      <c r="O9" t="s">
        <v>433</v>
      </c>
      <c r="P9" s="13">
        <v>31</v>
      </c>
      <c r="Q9" s="13">
        <v>268</v>
      </c>
    </row>
    <row r="10" spans="1:17">
      <c r="A10" t="s">
        <v>434</v>
      </c>
      <c r="B10" s="13">
        <v>58</v>
      </c>
      <c r="C10" s="13">
        <v>8</v>
      </c>
      <c r="H10" t="s">
        <v>434</v>
      </c>
      <c r="I10" s="13">
        <v>68</v>
      </c>
      <c r="J10" s="13">
        <v>106</v>
      </c>
      <c r="O10" t="s">
        <v>434</v>
      </c>
      <c r="P10" s="13">
        <v>102</v>
      </c>
      <c r="Q10" s="13">
        <v>235</v>
      </c>
    </row>
    <row r="11" spans="1:17">
      <c r="A11" t="s">
        <v>435</v>
      </c>
      <c r="B11" s="13">
        <v>10</v>
      </c>
      <c r="C11" s="13">
        <v>94</v>
      </c>
      <c r="H11" t="s">
        <v>435</v>
      </c>
      <c r="I11" s="13">
        <v>3</v>
      </c>
      <c r="J11" s="13">
        <v>117</v>
      </c>
      <c r="O11" t="s">
        <v>435</v>
      </c>
      <c r="P11" s="13">
        <v>20</v>
      </c>
      <c r="Q11" s="13">
        <v>170</v>
      </c>
    </row>
    <row r="12" spans="1:17">
      <c r="A12" t="s">
        <v>436</v>
      </c>
      <c r="B12" s="13">
        <v>100</v>
      </c>
      <c r="C12" s="13">
        <v>100</v>
      </c>
      <c r="H12" t="s">
        <v>436</v>
      </c>
      <c r="I12" s="13">
        <v>9</v>
      </c>
      <c r="J12" s="13">
        <v>10</v>
      </c>
      <c r="O12" t="s">
        <v>436</v>
      </c>
      <c r="P12" s="13">
        <v>58</v>
      </c>
      <c r="Q12" s="13">
        <v>186</v>
      </c>
    </row>
    <row r="22" spans="1:18">
      <c r="A22" s="6" t="s">
        <v>437</v>
      </c>
      <c r="H22" s="6" t="s">
        <v>438</v>
      </c>
      <c r="O22" s="6" t="s">
        <v>439</v>
      </c>
    </row>
    <row r="23" spans="1:18">
      <c r="B23" s="47" t="s">
        <v>265</v>
      </c>
      <c r="C23" s="47"/>
      <c r="D23" s="47"/>
      <c r="I23" s="47" t="s">
        <v>265</v>
      </c>
      <c r="J23" s="47"/>
      <c r="K23" s="47"/>
      <c r="P23" s="47" t="s">
        <v>265</v>
      </c>
      <c r="Q23" s="47"/>
      <c r="R23" s="47"/>
    </row>
    <row r="24" spans="1:18">
      <c r="A24" s="3" t="s">
        <v>270</v>
      </c>
      <c r="B24" s="15" t="s">
        <v>267</v>
      </c>
      <c r="C24" s="12" t="s">
        <v>268</v>
      </c>
      <c r="D24" s="12" t="s">
        <v>269</v>
      </c>
      <c r="H24" s="3" t="s">
        <v>270</v>
      </c>
      <c r="I24" s="15" t="s">
        <v>267</v>
      </c>
      <c r="J24" s="12" t="s">
        <v>268</v>
      </c>
      <c r="K24" s="12" t="s">
        <v>269</v>
      </c>
      <c r="O24" s="3" t="s">
        <v>270</v>
      </c>
      <c r="P24" s="15" t="s">
        <v>267</v>
      </c>
      <c r="Q24" s="12" t="s">
        <v>268</v>
      </c>
      <c r="R24" s="12" t="s">
        <v>269</v>
      </c>
    </row>
    <row r="25" spans="1:18">
      <c r="A25" t="s">
        <v>266</v>
      </c>
      <c r="B25" s="12" t="s">
        <v>3</v>
      </c>
      <c r="C25" s="13">
        <v>198</v>
      </c>
      <c r="D25" s="13">
        <v>56</v>
      </c>
      <c r="H25" t="s">
        <v>295</v>
      </c>
      <c r="I25" s="12" t="s">
        <v>3</v>
      </c>
      <c r="J25" s="13">
        <v>83</v>
      </c>
      <c r="K25" s="13">
        <v>106</v>
      </c>
      <c r="O25" t="s">
        <v>415</v>
      </c>
      <c r="P25" s="12" t="s">
        <v>3</v>
      </c>
      <c r="Q25" s="13">
        <v>128</v>
      </c>
      <c r="R25" s="13">
        <v>266</v>
      </c>
    </row>
    <row r="26" spans="1:18">
      <c r="B26" s="12" t="s">
        <v>4</v>
      </c>
      <c r="C26" s="13">
        <v>100</v>
      </c>
      <c r="D26" s="13">
        <v>58</v>
      </c>
      <c r="I26" s="12" t="s">
        <v>4</v>
      </c>
      <c r="J26" s="13">
        <v>9</v>
      </c>
      <c r="K26" s="13">
        <v>68</v>
      </c>
      <c r="P26" s="12" t="s">
        <v>4</v>
      </c>
      <c r="Q26" s="13">
        <v>58</v>
      </c>
      <c r="R26" s="13">
        <v>102</v>
      </c>
    </row>
    <row r="27" spans="1:18">
      <c r="B27" s="12" t="s">
        <v>5</v>
      </c>
      <c r="C27" s="13">
        <v>53</v>
      </c>
      <c r="D27" s="13">
        <v>58</v>
      </c>
      <c r="I27" s="12" t="s">
        <v>5</v>
      </c>
      <c r="J27" s="13">
        <v>23</v>
      </c>
      <c r="K27" s="13">
        <v>22</v>
      </c>
      <c r="P27" s="12" t="s">
        <v>5</v>
      </c>
      <c r="Q27" s="13">
        <v>209</v>
      </c>
      <c r="R27" s="13">
        <v>40</v>
      </c>
    </row>
    <row r="28" spans="1:18">
      <c r="B28" s="12" t="s">
        <v>120</v>
      </c>
      <c r="C28" s="13">
        <v>79</v>
      </c>
      <c r="D28" s="13">
        <v>45</v>
      </c>
      <c r="I28" s="12" t="s">
        <v>120</v>
      </c>
      <c r="J28" s="13">
        <v>68</v>
      </c>
      <c r="K28" s="13">
        <v>66</v>
      </c>
      <c r="P28" s="12" t="s">
        <v>120</v>
      </c>
      <c r="Q28" s="13">
        <v>235</v>
      </c>
      <c r="R28" s="13">
        <v>45</v>
      </c>
    </row>
    <row r="29" spans="1:18">
      <c r="B29" s="12" t="s">
        <v>127</v>
      </c>
      <c r="C29" s="13">
        <v>25</v>
      </c>
      <c r="D29" s="13">
        <v>44</v>
      </c>
      <c r="I29" s="12" t="s">
        <v>127</v>
      </c>
      <c r="J29" s="13">
        <v>41</v>
      </c>
      <c r="K29" s="13">
        <v>63</v>
      </c>
      <c r="P29" s="12" t="s">
        <v>127</v>
      </c>
      <c r="Q29" s="13">
        <v>168</v>
      </c>
      <c r="R29" s="13">
        <v>31</v>
      </c>
    </row>
    <row r="30" spans="1:18">
      <c r="B30" s="12" t="s">
        <v>128</v>
      </c>
      <c r="C30" s="13"/>
      <c r="D30" s="13">
        <v>10</v>
      </c>
      <c r="I30" s="12" t="s">
        <v>128</v>
      </c>
      <c r="J30" s="13"/>
      <c r="K30" s="13">
        <v>3</v>
      </c>
      <c r="P30" s="12" t="s">
        <v>128</v>
      </c>
      <c r="Q30" s="13"/>
      <c r="R30" s="13">
        <v>20</v>
      </c>
    </row>
    <row r="32" spans="1:18">
      <c r="B32" s="47" t="s">
        <v>265</v>
      </c>
      <c r="C32" s="47"/>
      <c r="D32" s="47"/>
      <c r="I32" s="47" t="s">
        <v>265</v>
      </c>
      <c r="J32" s="47"/>
      <c r="K32" s="47"/>
      <c r="P32" s="47" t="s">
        <v>265</v>
      </c>
      <c r="Q32" s="47"/>
      <c r="R32" s="47"/>
    </row>
    <row r="33" spans="1:18">
      <c r="A33" s="3" t="s">
        <v>271</v>
      </c>
      <c r="B33" t="s">
        <v>267</v>
      </c>
      <c r="C33" s="12" t="s">
        <v>268</v>
      </c>
      <c r="D33" s="12" t="s">
        <v>269</v>
      </c>
      <c r="H33" s="3" t="s">
        <v>271</v>
      </c>
      <c r="I33" t="s">
        <v>267</v>
      </c>
      <c r="J33" s="12" t="s">
        <v>268</v>
      </c>
      <c r="K33" s="12" t="s">
        <v>269</v>
      </c>
      <c r="O33" s="3" t="s">
        <v>271</v>
      </c>
      <c r="P33" t="s">
        <v>267</v>
      </c>
      <c r="Q33" s="12" t="s">
        <v>268</v>
      </c>
      <c r="R33" s="12" t="s">
        <v>269</v>
      </c>
    </row>
    <row r="34" spans="1:18">
      <c r="A34" t="s">
        <v>266</v>
      </c>
      <c r="B34" s="12" t="s">
        <v>3</v>
      </c>
      <c r="C34" s="13">
        <v>5</v>
      </c>
      <c r="D34" s="13">
        <v>130</v>
      </c>
      <c r="H34" t="s">
        <v>295</v>
      </c>
      <c r="I34" s="12" t="s">
        <v>3</v>
      </c>
      <c r="J34" s="13">
        <v>56</v>
      </c>
      <c r="K34" s="13">
        <v>140</v>
      </c>
      <c r="O34" t="s">
        <v>415</v>
      </c>
      <c r="P34" s="12" t="s">
        <v>3</v>
      </c>
      <c r="Q34" s="13">
        <v>101</v>
      </c>
      <c r="R34" s="13">
        <v>230</v>
      </c>
    </row>
    <row r="35" spans="1:18">
      <c r="B35" s="12" t="s">
        <v>4</v>
      </c>
      <c r="C35" s="13">
        <v>58</v>
      </c>
      <c r="D35" s="13">
        <v>180</v>
      </c>
      <c r="I35" s="12" t="s">
        <v>4</v>
      </c>
      <c r="J35" s="13">
        <v>48</v>
      </c>
      <c r="K35" s="13">
        <v>79</v>
      </c>
      <c r="P35" s="12" t="s">
        <v>4</v>
      </c>
      <c r="Q35" s="13">
        <v>186</v>
      </c>
      <c r="R35" s="13">
        <v>128</v>
      </c>
    </row>
    <row r="36" spans="1:18">
      <c r="B36" s="12" t="s">
        <v>5</v>
      </c>
      <c r="C36" s="13">
        <v>83</v>
      </c>
      <c r="D36" s="13">
        <v>255</v>
      </c>
      <c r="I36" s="12" t="s">
        <v>5</v>
      </c>
      <c r="J36" s="13">
        <v>5</v>
      </c>
      <c r="K36" s="13">
        <v>187</v>
      </c>
      <c r="P36" s="12" t="s">
        <v>5</v>
      </c>
      <c r="Q36" s="13">
        <v>167</v>
      </c>
      <c r="R36" s="13">
        <v>203</v>
      </c>
    </row>
    <row r="37" spans="1:18">
      <c r="B37" s="12" t="s">
        <v>120</v>
      </c>
      <c r="C37" s="13">
        <v>55</v>
      </c>
      <c r="D37" s="13">
        <v>210</v>
      </c>
      <c r="I37" s="12" t="s">
        <v>120</v>
      </c>
      <c r="J37" s="13">
        <v>136</v>
      </c>
      <c r="K37" s="13">
        <v>115</v>
      </c>
      <c r="P37" s="12" t="s">
        <v>120</v>
      </c>
      <c r="Q37" s="13">
        <v>128</v>
      </c>
      <c r="R37" s="13">
        <v>266</v>
      </c>
    </row>
    <row r="38" spans="1:18">
      <c r="B38" s="12" t="s">
        <v>127</v>
      </c>
      <c r="C38" s="13">
        <v>40</v>
      </c>
      <c r="D38" s="13">
        <v>248</v>
      </c>
      <c r="I38" s="12" t="s">
        <v>127</v>
      </c>
      <c r="J38" s="13">
        <v>21</v>
      </c>
      <c r="K38" s="13">
        <v>92</v>
      </c>
      <c r="P38" s="12" t="s">
        <v>127</v>
      </c>
      <c r="Q38" s="13">
        <v>189</v>
      </c>
      <c r="R38" s="13">
        <v>270</v>
      </c>
    </row>
    <row r="39" spans="1:18">
      <c r="B39" s="12" t="s">
        <v>128</v>
      </c>
      <c r="C39" s="13">
        <v>40</v>
      </c>
      <c r="D39" s="13">
        <v>190</v>
      </c>
      <c r="I39" s="12" t="s">
        <v>128</v>
      </c>
      <c r="J39" s="13">
        <v>178</v>
      </c>
      <c r="K39" s="13">
        <v>156</v>
      </c>
      <c r="P39" s="12" t="s">
        <v>128</v>
      </c>
      <c r="Q39" s="13">
        <v>121</v>
      </c>
      <c r="R39" s="13">
        <v>199</v>
      </c>
    </row>
    <row r="40" spans="1:18">
      <c r="B40" s="12" t="s">
        <v>129</v>
      </c>
      <c r="C40" s="13">
        <v>100</v>
      </c>
      <c r="D40" s="13">
        <v>8</v>
      </c>
      <c r="I40" s="12" t="s">
        <v>129</v>
      </c>
      <c r="J40" s="13">
        <v>44</v>
      </c>
      <c r="K40" s="13">
        <v>106</v>
      </c>
      <c r="P40" s="12" t="s">
        <v>129</v>
      </c>
      <c r="Q40" s="13"/>
      <c r="R40" s="13">
        <v>237</v>
      </c>
    </row>
    <row r="41" spans="1:18">
      <c r="B41" s="12" t="s">
        <v>130</v>
      </c>
      <c r="C41" s="13">
        <v>7</v>
      </c>
      <c r="D41" s="13">
        <v>274</v>
      </c>
      <c r="I41" s="12" t="s">
        <v>130</v>
      </c>
      <c r="J41" s="13">
        <v>93</v>
      </c>
      <c r="K41" s="13">
        <v>211</v>
      </c>
      <c r="P41" s="12" t="s">
        <v>130</v>
      </c>
      <c r="Q41" s="13"/>
      <c r="R41" s="13">
        <v>266</v>
      </c>
    </row>
    <row r="42" spans="1:18">
      <c r="B42" s="12" t="s">
        <v>272</v>
      </c>
      <c r="C42" s="13">
        <v>100</v>
      </c>
      <c r="D42" s="13">
        <v>113</v>
      </c>
      <c r="I42" s="12" t="s">
        <v>272</v>
      </c>
      <c r="J42" s="13">
        <v>10</v>
      </c>
      <c r="K42" s="13">
        <v>66</v>
      </c>
      <c r="P42" s="12" t="s">
        <v>272</v>
      </c>
      <c r="Q42" s="13"/>
      <c r="R42" s="13">
        <v>255</v>
      </c>
    </row>
    <row r="43" spans="1:18">
      <c r="B43" s="12" t="s">
        <v>273</v>
      </c>
      <c r="C43" s="13">
        <v>89</v>
      </c>
      <c r="D43" s="13">
        <v>188</v>
      </c>
      <c r="I43" s="12" t="s">
        <v>273</v>
      </c>
      <c r="J43" s="13">
        <v>10</v>
      </c>
      <c r="K43" s="13">
        <v>102</v>
      </c>
      <c r="P43" s="12" t="s">
        <v>273</v>
      </c>
      <c r="Q43" s="13"/>
      <c r="R43" s="13">
        <v>244</v>
      </c>
    </row>
    <row r="44" spans="1:18">
      <c r="B44" s="12" t="s">
        <v>274</v>
      </c>
      <c r="C44" s="13">
        <v>114</v>
      </c>
      <c r="D44" s="13">
        <v>100</v>
      </c>
      <c r="I44" s="12" t="s">
        <v>274</v>
      </c>
      <c r="J44" s="13">
        <v>38</v>
      </c>
      <c r="K44" s="13">
        <v>51</v>
      </c>
      <c r="P44" s="12" t="s">
        <v>274</v>
      </c>
      <c r="Q44" s="13"/>
      <c r="R44" s="13">
        <v>258</v>
      </c>
    </row>
    <row r="45" spans="1:18">
      <c r="B45" s="12" t="s">
        <v>275</v>
      </c>
      <c r="C45" s="13">
        <v>100</v>
      </c>
      <c r="D45" s="13">
        <v>151</v>
      </c>
      <c r="I45" s="12" t="s">
        <v>275</v>
      </c>
      <c r="J45" s="13">
        <v>63</v>
      </c>
      <c r="K45" s="13">
        <v>83</v>
      </c>
      <c r="P45" s="12" t="s">
        <v>275</v>
      </c>
      <c r="Q45" s="13"/>
      <c r="R45" s="13">
        <v>264</v>
      </c>
    </row>
    <row r="46" spans="1:18">
      <c r="B46" s="12" t="s">
        <v>276</v>
      </c>
      <c r="C46" s="13">
        <v>188</v>
      </c>
      <c r="D46" s="13">
        <v>99</v>
      </c>
      <c r="I46" s="12" t="s">
        <v>276</v>
      </c>
      <c r="J46" s="13">
        <v>63</v>
      </c>
      <c r="K46" s="13">
        <v>78</v>
      </c>
      <c r="P46" s="12" t="s">
        <v>276</v>
      </c>
      <c r="Q46" s="13"/>
      <c r="R46" s="13">
        <v>170</v>
      </c>
    </row>
    <row r="47" spans="1:18">
      <c r="B47" s="12" t="s">
        <v>277</v>
      </c>
      <c r="C47" s="13"/>
      <c r="D47" s="13">
        <v>125</v>
      </c>
      <c r="I47" s="12" t="s">
        <v>277</v>
      </c>
      <c r="J47" s="13"/>
      <c r="K47" s="13">
        <v>60</v>
      </c>
      <c r="P47" s="12" t="s">
        <v>277</v>
      </c>
      <c r="Q47" s="13"/>
      <c r="R47" s="13">
        <v>277</v>
      </c>
    </row>
    <row r="48" spans="1:18">
      <c r="B48" s="12" t="s">
        <v>278</v>
      </c>
      <c r="C48" s="13"/>
      <c r="D48" s="13">
        <v>233</v>
      </c>
      <c r="I48" s="12" t="s">
        <v>278</v>
      </c>
      <c r="J48" s="13"/>
      <c r="K48" s="13">
        <v>65</v>
      </c>
      <c r="P48" s="12" t="s">
        <v>278</v>
      </c>
      <c r="Q48" s="13"/>
      <c r="R48" s="13">
        <v>196</v>
      </c>
    </row>
    <row r="49" spans="2:18">
      <c r="B49" s="12" t="s">
        <v>279</v>
      </c>
      <c r="C49" s="13"/>
      <c r="D49" s="13">
        <v>300</v>
      </c>
      <c r="I49" s="12" t="s">
        <v>279</v>
      </c>
      <c r="J49" s="13"/>
      <c r="K49" s="13">
        <v>150</v>
      </c>
      <c r="P49" s="12" t="s">
        <v>279</v>
      </c>
      <c r="Q49" s="13"/>
      <c r="R49" s="13">
        <v>183</v>
      </c>
    </row>
    <row r="50" spans="2:18">
      <c r="B50" s="12" t="s">
        <v>280</v>
      </c>
      <c r="C50" s="13"/>
      <c r="D50" s="13">
        <v>180</v>
      </c>
      <c r="I50" s="12" t="s">
        <v>280</v>
      </c>
      <c r="J50" s="13"/>
      <c r="K50" s="13">
        <v>156</v>
      </c>
      <c r="P50" s="12" t="s">
        <v>280</v>
      </c>
      <c r="Q50" s="13"/>
      <c r="R50" s="13">
        <v>268</v>
      </c>
    </row>
    <row r="51" spans="2:18">
      <c r="B51" s="12" t="s">
        <v>281</v>
      </c>
      <c r="C51" s="13"/>
      <c r="D51" s="13">
        <v>274</v>
      </c>
      <c r="I51" s="12" t="s">
        <v>281</v>
      </c>
      <c r="J51" s="13"/>
      <c r="K51" s="13">
        <v>133</v>
      </c>
      <c r="P51" s="12" t="s">
        <v>281</v>
      </c>
      <c r="Q51" s="13"/>
      <c r="R51" s="13"/>
    </row>
    <row r="52" spans="2:18">
      <c r="B52" s="12" t="s">
        <v>282</v>
      </c>
      <c r="C52" s="13"/>
      <c r="D52" s="13">
        <v>183</v>
      </c>
      <c r="I52" s="12" t="s">
        <v>282</v>
      </c>
      <c r="J52" s="13"/>
      <c r="K52" s="13">
        <v>266</v>
      </c>
      <c r="P52" s="12" t="s">
        <v>282</v>
      </c>
      <c r="Q52" s="13"/>
      <c r="R52" s="13"/>
    </row>
    <row r="53" spans="2:18">
      <c r="B53" s="12" t="s">
        <v>283</v>
      </c>
      <c r="C53" s="13"/>
      <c r="D53" s="13">
        <v>94</v>
      </c>
      <c r="I53" s="12" t="s">
        <v>283</v>
      </c>
      <c r="J53" s="13"/>
      <c r="K53" s="13">
        <v>117</v>
      </c>
      <c r="P53" s="12" t="s">
        <v>283</v>
      </c>
      <c r="Q53" s="13"/>
      <c r="R53" s="13"/>
    </row>
    <row r="54" spans="2:18">
      <c r="B54" s="12" t="s">
        <v>284</v>
      </c>
      <c r="C54" s="13"/>
      <c r="D54" s="13">
        <v>165</v>
      </c>
      <c r="I54" s="12" t="s">
        <v>284</v>
      </c>
      <c r="J54" s="13"/>
      <c r="K54" s="13">
        <v>142</v>
      </c>
      <c r="P54" s="12" t="s">
        <v>284</v>
      </c>
      <c r="Q54" s="13"/>
      <c r="R54" s="13"/>
    </row>
    <row r="55" spans="2:18">
      <c r="B55" s="12" t="s">
        <v>285</v>
      </c>
      <c r="C55" s="13"/>
      <c r="D55" s="13">
        <v>225</v>
      </c>
      <c r="I55" s="12" t="s">
        <v>285</v>
      </c>
      <c r="J55" s="13"/>
      <c r="K55" s="13">
        <v>231</v>
      </c>
      <c r="P55" s="12" t="s">
        <v>285</v>
      </c>
      <c r="Q55" s="13"/>
      <c r="R55" s="13"/>
    </row>
    <row r="56" spans="2:18">
      <c r="B56" s="12" t="s">
        <v>286</v>
      </c>
      <c r="C56" s="13"/>
      <c r="D56" s="13">
        <v>111</v>
      </c>
      <c r="I56" s="12" t="s">
        <v>286</v>
      </c>
      <c r="J56" s="13"/>
      <c r="K56" s="13">
        <v>168</v>
      </c>
      <c r="P56" s="12" t="s">
        <v>286</v>
      </c>
      <c r="Q56" s="13"/>
      <c r="R56" s="13"/>
    </row>
    <row r="57" spans="2:18">
      <c r="B57" s="12" t="s">
        <v>287</v>
      </c>
      <c r="C57" s="13"/>
      <c r="D57" s="13">
        <v>251</v>
      </c>
      <c r="I57" s="12" t="s">
        <v>287</v>
      </c>
      <c r="J57" s="13"/>
      <c r="K57" s="13">
        <v>266</v>
      </c>
      <c r="P57" s="12" t="s">
        <v>287</v>
      </c>
      <c r="Q57" s="13"/>
      <c r="R57" s="13"/>
    </row>
  </sheetData>
  <mergeCells count="6">
    <mergeCell ref="B23:D23"/>
    <mergeCell ref="B32:D32"/>
    <mergeCell ref="I23:K23"/>
    <mergeCell ref="I32:K32"/>
    <mergeCell ref="P23:R23"/>
    <mergeCell ref="P32:R32"/>
  </mergeCells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EA58-6DC1-4C7A-9C8B-C7B634C3B074}">
  <dimension ref="A1:O889"/>
  <sheetViews>
    <sheetView workbookViewId="0">
      <selection activeCell="G13" sqref="G13"/>
    </sheetView>
  </sheetViews>
  <sheetFormatPr baseColWidth="10" defaultColWidth="8.83203125" defaultRowHeight="15"/>
  <cols>
    <col min="1" max="2" width="15" bestFit="1" customWidth="1"/>
    <col min="3" max="3" width="7.5" bestFit="1" customWidth="1"/>
    <col min="4" max="4" width="9.5" bestFit="1" customWidth="1"/>
    <col min="5" max="5" width="10" bestFit="1" customWidth="1"/>
    <col min="7" max="7" width="15" bestFit="1" customWidth="1"/>
    <col min="10" max="10" width="10" bestFit="1" customWidth="1"/>
    <col min="12" max="12" width="14.83203125" bestFit="1" customWidth="1"/>
    <col min="15" max="15" width="10" bestFit="1" customWidth="1"/>
  </cols>
  <sheetData>
    <row r="1" spans="1:15">
      <c r="A1" s="6" t="s">
        <v>440</v>
      </c>
      <c r="G1" s="6"/>
      <c r="L1" s="6"/>
    </row>
    <row r="3" spans="1:15">
      <c r="B3" s="47" t="s">
        <v>97</v>
      </c>
      <c r="C3" s="47"/>
      <c r="D3" s="47"/>
      <c r="E3" s="47"/>
      <c r="G3" s="47" t="s">
        <v>441</v>
      </c>
      <c r="H3" s="47"/>
      <c r="I3" s="47"/>
      <c r="J3" s="47"/>
      <c r="L3" s="47" t="s">
        <v>442</v>
      </c>
      <c r="M3" s="47"/>
      <c r="N3" s="47"/>
      <c r="O3" s="47"/>
    </row>
    <row r="4" spans="1:15">
      <c r="B4" s="12" t="s">
        <v>443</v>
      </c>
      <c r="C4" s="12" t="s">
        <v>444</v>
      </c>
      <c r="D4" s="12" t="s">
        <v>445</v>
      </c>
      <c r="E4" s="12" t="s">
        <v>334</v>
      </c>
      <c r="G4" s="12" t="s">
        <v>443</v>
      </c>
      <c r="H4" s="12" t="s">
        <v>444</v>
      </c>
      <c r="I4" s="12" t="s">
        <v>445</v>
      </c>
      <c r="J4" s="12" t="s">
        <v>446</v>
      </c>
      <c r="L4" s="12" t="s">
        <v>443</v>
      </c>
      <c r="M4" s="12" t="s">
        <v>444</v>
      </c>
      <c r="N4" s="12" t="s">
        <v>445</v>
      </c>
      <c r="O4" s="12" t="s">
        <v>446</v>
      </c>
    </row>
    <row r="5" spans="1:15">
      <c r="B5" s="13">
        <v>0</v>
      </c>
      <c r="C5" s="13">
        <v>0</v>
      </c>
      <c r="D5" s="13">
        <v>0</v>
      </c>
      <c r="E5" s="13">
        <v>50</v>
      </c>
      <c r="G5" s="13">
        <v>0</v>
      </c>
      <c r="H5" s="13">
        <v>1</v>
      </c>
      <c r="I5" s="13">
        <v>3</v>
      </c>
      <c r="J5" s="13">
        <v>3</v>
      </c>
      <c r="L5" s="13">
        <v>0</v>
      </c>
      <c r="M5" s="13">
        <v>0</v>
      </c>
      <c r="N5" s="13">
        <v>2</v>
      </c>
      <c r="O5" s="13">
        <v>3</v>
      </c>
    </row>
    <row r="6" spans="1:15">
      <c r="B6" s="13">
        <v>1</v>
      </c>
      <c r="C6" s="13">
        <v>0</v>
      </c>
      <c r="D6" s="13">
        <v>0.51100000000000001</v>
      </c>
      <c r="E6" s="13">
        <v>79.335999999999999</v>
      </c>
      <c r="G6" s="13">
        <v>1</v>
      </c>
      <c r="H6" s="13">
        <v>7.0000000000000001E-3</v>
      </c>
      <c r="I6" s="13">
        <v>1.756</v>
      </c>
      <c r="J6" s="13">
        <v>1.756</v>
      </c>
      <c r="L6" s="13">
        <v>1</v>
      </c>
      <c r="M6" s="13">
        <v>2.4609999999999999</v>
      </c>
      <c r="N6" s="13">
        <v>4.4610000000000003</v>
      </c>
      <c r="O6" s="13">
        <v>5.4610000000000003</v>
      </c>
    </row>
    <row r="7" spans="1:15">
      <c r="B7" s="13">
        <v>2</v>
      </c>
      <c r="C7" s="13">
        <v>0</v>
      </c>
      <c r="D7" s="13">
        <v>0.23899999999999999</v>
      </c>
      <c r="E7" s="13">
        <v>30.039000000000001</v>
      </c>
      <c r="G7" s="13">
        <v>2</v>
      </c>
      <c r="H7" s="13">
        <v>0</v>
      </c>
      <c r="I7" s="13">
        <v>1.4990000000000001</v>
      </c>
      <c r="J7" s="13">
        <v>1.4990000000000001</v>
      </c>
      <c r="L7" s="13">
        <v>2</v>
      </c>
      <c r="M7" s="13">
        <v>1.534</v>
      </c>
      <c r="N7" s="13">
        <v>1.5009999999999999</v>
      </c>
      <c r="O7" s="13">
        <v>4.3620000000000001</v>
      </c>
    </row>
    <row r="8" spans="1:15">
      <c r="B8" s="13">
        <v>3</v>
      </c>
      <c r="C8" s="13">
        <v>0</v>
      </c>
      <c r="D8" s="13">
        <v>0.49299999999999999</v>
      </c>
      <c r="E8" s="13">
        <v>9.923</v>
      </c>
      <c r="G8" s="13">
        <v>3</v>
      </c>
      <c r="H8" s="13">
        <v>0</v>
      </c>
      <c r="I8" s="13">
        <v>1.2490000000000001</v>
      </c>
      <c r="J8" s="13">
        <v>0.63900000000000001</v>
      </c>
      <c r="L8" s="13">
        <v>3</v>
      </c>
      <c r="M8" s="13">
        <v>2.1040000000000001</v>
      </c>
      <c r="N8" s="13">
        <v>1.407</v>
      </c>
      <c r="O8" s="13">
        <v>3.8460000000000001</v>
      </c>
    </row>
    <row r="9" spans="1:15">
      <c r="B9" s="13">
        <v>4</v>
      </c>
      <c r="C9" s="13">
        <v>0</v>
      </c>
      <c r="D9" s="13">
        <v>0.872</v>
      </c>
      <c r="E9" s="13">
        <v>21.873000000000001</v>
      </c>
      <c r="G9" s="13">
        <v>4</v>
      </c>
      <c r="H9" s="13">
        <v>0</v>
      </c>
      <c r="I9" s="13">
        <v>0.03</v>
      </c>
      <c r="J9" s="13">
        <v>1.4999999999999999E-2</v>
      </c>
      <c r="L9" s="13">
        <v>4</v>
      </c>
      <c r="M9" s="13">
        <v>2.0510000000000002</v>
      </c>
      <c r="N9" s="13">
        <v>1.518</v>
      </c>
      <c r="O9" s="13">
        <v>2.5830000000000002</v>
      </c>
    </row>
    <row r="10" spans="1:15">
      <c r="B10" s="13">
        <v>5</v>
      </c>
      <c r="C10" s="13">
        <v>0</v>
      </c>
      <c r="D10" s="13">
        <v>0.83199999999999996</v>
      </c>
      <c r="E10" s="13">
        <v>28.498999999999999</v>
      </c>
      <c r="G10" s="13">
        <v>5</v>
      </c>
      <c r="H10" s="13">
        <v>0</v>
      </c>
      <c r="I10" s="13">
        <v>0</v>
      </c>
      <c r="J10" s="13">
        <v>0</v>
      </c>
      <c r="L10" s="13">
        <v>5</v>
      </c>
      <c r="M10" s="13">
        <v>1.2889999999999999</v>
      </c>
      <c r="N10" s="13">
        <v>1.2889999999999999</v>
      </c>
      <c r="O10" s="13">
        <v>1.2889999999999999</v>
      </c>
    </row>
    <row r="11" spans="1:15">
      <c r="B11" s="13">
        <v>6</v>
      </c>
      <c r="C11" s="13">
        <v>0</v>
      </c>
      <c r="D11" s="13">
        <v>0.23499999999999999</v>
      </c>
      <c r="E11" s="13">
        <v>32.313000000000002</v>
      </c>
      <c r="G11" s="13">
        <v>6</v>
      </c>
      <c r="H11" s="13">
        <v>0.47499999999999998</v>
      </c>
      <c r="I11" s="13">
        <v>0</v>
      </c>
      <c r="J11" s="13">
        <v>0</v>
      </c>
      <c r="L11" s="13">
        <v>6</v>
      </c>
      <c r="M11" s="13">
        <v>1.212</v>
      </c>
      <c r="N11" s="13">
        <v>1.212</v>
      </c>
      <c r="O11" s="13">
        <v>1.222</v>
      </c>
    </row>
    <row r="12" spans="1:15">
      <c r="B12" s="13">
        <v>7</v>
      </c>
      <c r="C12" s="13">
        <v>0</v>
      </c>
      <c r="D12" s="13">
        <v>3.5999999999999997E-2</v>
      </c>
      <c r="E12" s="13">
        <v>53.274999999999999</v>
      </c>
      <c r="G12" s="13">
        <v>7</v>
      </c>
      <c r="H12" s="13">
        <v>1.077</v>
      </c>
      <c r="I12" s="13">
        <v>0.83</v>
      </c>
      <c r="J12" s="13">
        <v>0.83</v>
      </c>
      <c r="L12" s="13">
        <v>7</v>
      </c>
      <c r="M12" s="13">
        <v>0.224</v>
      </c>
      <c r="N12" s="13">
        <v>0.224</v>
      </c>
      <c r="O12" s="13">
        <v>0.92500000000000004</v>
      </c>
    </row>
    <row r="13" spans="1:15">
      <c r="B13" s="13">
        <v>8</v>
      </c>
      <c r="C13" s="13">
        <v>0</v>
      </c>
      <c r="D13" s="13">
        <v>0.47</v>
      </c>
      <c r="E13" s="13">
        <v>56.954000000000001</v>
      </c>
      <c r="G13" s="13">
        <v>8</v>
      </c>
      <c r="H13" s="13">
        <v>1</v>
      </c>
      <c r="I13" s="13">
        <v>1</v>
      </c>
      <c r="J13" s="13">
        <v>1</v>
      </c>
      <c r="L13" s="13">
        <v>8</v>
      </c>
      <c r="M13" s="13">
        <v>2.145</v>
      </c>
      <c r="N13" s="13">
        <v>2.145</v>
      </c>
      <c r="O13" s="13">
        <v>2.4300000000000002</v>
      </c>
    </row>
    <row r="14" spans="1:15">
      <c r="B14" s="13">
        <v>9</v>
      </c>
      <c r="C14" s="13">
        <v>0</v>
      </c>
      <c r="D14" s="13">
        <v>0.79900000000000004</v>
      </c>
      <c r="E14" s="13">
        <v>63.350999999999999</v>
      </c>
      <c r="G14" s="13">
        <v>9</v>
      </c>
      <c r="H14" s="13">
        <v>0.88200000000000001</v>
      </c>
      <c r="I14" s="13">
        <v>0.88200000000000001</v>
      </c>
      <c r="J14" s="13">
        <v>0.88200000000000001</v>
      </c>
      <c r="L14" s="13">
        <v>9</v>
      </c>
      <c r="M14" s="13">
        <v>1.954</v>
      </c>
      <c r="N14" s="13">
        <v>2.508</v>
      </c>
      <c r="O14" s="13">
        <v>1.4</v>
      </c>
    </row>
    <row r="15" spans="1:15">
      <c r="B15" s="13">
        <v>10</v>
      </c>
      <c r="C15" s="13">
        <v>0</v>
      </c>
      <c r="D15" s="13">
        <v>1.7000000000000001E-2</v>
      </c>
      <c r="E15" s="13">
        <v>57.325000000000003</v>
      </c>
      <c r="G15" s="13">
        <v>10</v>
      </c>
      <c r="H15" s="13">
        <v>5.6000000000000001E-2</v>
      </c>
      <c r="I15" s="13">
        <v>5.6000000000000001E-2</v>
      </c>
      <c r="J15" s="13">
        <v>5.6000000000000001E-2</v>
      </c>
      <c r="L15" s="13">
        <v>10</v>
      </c>
      <c r="M15" s="13">
        <v>1.5569999999999999</v>
      </c>
      <c r="N15" s="13">
        <v>2.5569999999999999</v>
      </c>
      <c r="O15" s="13">
        <v>0.78200000000000003</v>
      </c>
    </row>
    <row r="16" spans="1:15">
      <c r="B16" s="13">
        <v>11</v>
      </c>
      <c r="C16" s="13">
        <v>0</v>
      </c>
      <c r="D16" s="13">
        <v>0.91900000000000004</v>
      </c>
      <c r="E16" s="13">
        <v>4.6609999999999996</v>
      </c>
      <c r="G16" s="13">
        <v>11</v>
      </c>
      <c r="H16" s="13">
        <v>0</v>
      </c>
      <c r="I16" s="13">
        <v>0</v>
      </c>
      <c r="J16" s="13">
        <v>0</v>
      </c>
      <c r="L16" s="13">
        <v>11</v>
      </c>
      <c r="M16" s="13">
        <v>0.746</v>
      </c>
      <c r="N16" s="13">
        <v>2.4449999999999998</v>
      </c>
      <c r="O16" s="13">
        <v>0.47199999999999998</v>
      </c>
    </row>
    <row r="17" spans="2:15">
      <c r="B17" s="13">
        <v>12</v>
      </c>
      <c r="C17" s="13">
        <v>0</v>
      </c>
      <c r="D17" s="13">
        <v>1</v>
      </c>
      <c r="E17" s="13">
        <v>10.961</v>
      </c>
      <c r="G17" s="13">
        <v>12</v>
      </c>
      <c r="H17" s="13">
        <v>0</v>
      </c>
      <c r="I17" s="13">
        <v>0</v>
      </c>
      <c r="J17" s="13">
        <v>0</v>
      </c>
      <c r="L17" s="13">
        <v>12</v>
      </c>
      <c r="M17" s="13">
        <v>1.258</v>
      </c>
      <c r="N17" s="13">
        <v>6.2430000000000003</v>
      </c>
      <c r="O17" s="13">
        <v>10.8</v>
      </c>
    </row>
    <row r="18" spans="2:15">
      <c r="B18" s="13">
        <v>13</v>
      </c>
      <c r="C18" s="13">
        <v>0</v>
      </c>
      <c r="D18" s="13">
        <v>1</v>
      </c>
      <c r="E18" s="13">
        <v>16.975999999999999</v>
      </c>
      <c r="G18" s="13">
        <v>13</v>
      </c>
      <c r="H18" s="13">
        <v>1.804</v>
      </c>
      <c r="I18" s="13">
        <v>0</v>
      </c>
      <c r="J18" s="13">
        <v>0</v>
      </c>
      <c r="L18" s="13">
        <v>13</v>
      </c>
      <c r="M18" s="13">
        <v>1.0449999999999999</v>
      </c>
      <c r="N18" s="13">
        <v>0.80100000000000005</v>
      </c>
      <c r="O18" s="13">
        <v>7.8339999999999996</v>
      </c>
    </row>
    <row r="19" spans="2:15">
      <c r="B19" s="13">
        <v>14</v>
      </c>
      <c r="C19" s="13">
        <v>0</v>
      </c>
      <c r="D19" s="13">
        <v>0.376</v>
      </c>
      <c r="E19" s="13">
        <v>40.457000000000001</v>
      </c>
      <c r="G19" s="13">
        <v>14</v>
      </c>
      <c r="H19" s="13">
        <v>2.2210000000000001</v>
      </c>
      <c r="I19" s="13">
        <v>0.221</v>
      </c>
      <c r="J19" s="13">
        <v>0.221</v>
      </c>
      <c r="L19" s="13">
        <v>14</v>
      </c>
      <c r="M19" s="13">
        <v>1.1060000000000001</v>
      </c>
      <c r="N19" s="13">
        <v>7.8070000000000004</v>
      </c>
      <c r="O19" s="13">
        <v>11.499000000000001</v>
      </c>
    </row>
    <row r="20" spans="2:15">
      <c r="B20" s="13">
        <v>15</v>
      </c>
      <c r="C20" s="13">
        <v>0</v>
      </c>
      <c r="D20" s="13">
        <v>0</v>
      </c>
      <c r="E20" s="13">
        <v>37.378999999999998</v>
      </c>
      <c r="G20" s="13">
        <v>15</v>
      </c>
      <c r="H20" s="13">
        <v>2.1219999999999999</v>
      </c>
      <c r="I20" s="13">
        <v>0.122</v>
      </c>
      <c r="J20" s="13">
        <v>0.122</v>
      </c>
      <c r="L20" s="13">
        <v>15</v>
      </c>
      <c r="M20" s="13">
        <v>1.502</v>
      </c>
      <c r="N20" s="13">
        <v>3.33</v>
      </c>
      <c r="O20" s="13">
        <v>4.4169999999999998</v>
      </c>
    </row>
    <row r="21" spans="2:15">
      <c r="B21" s="13">
        <v>16</v>
      </c>
      <c r="C21" s="13">
        <v>0</v>
      </c>
      <c r="D21" s="13">
        <v>0</v>
      </c>
      <c r="E21" s="13">
        <v>15.494</v>
      </c>
      <c r="G21" s="13">
        <v>16</v>
      </c>
      <c r="H21" s="13">
        <v>2.8769999999999998</v>
      </c>
      <c r="I21" s="13">
        <v>0.877</v>
      </c>
      <c r="J21" s="13">
        <v>0.877</v>
      </c>
      <c r="L21" s="13">
        <v>16</v>
      </c>
      <c r="M21" s="13">
        <v>0.88700000000000001</v>
      </c>
      <c r="N21" s="13">
        <v>1.478</v>
      </c>
      <c r="O21" s="13">
        <v>1.79</v>
      </c>
    </row>
    <row r="22" spans="2:15">
      <c r="B22" s="13">
        <v>17</v>
      </c>
      <c r="C22" s="13">
        <v>0</v>
      </c>
      <c r="D22" s="13">
        <v>0</v>
      </c>
      <c r="E22" s="13">
        <v>10.565</v>
      </c>
      <c r="G22" s="13">
        <v>17</v>
      </c>
      <c r="H22" s="13">
        <v>2.1120000000000001</v>
      </c>
      <c r="I22" s="13">
        <v>0.112</v>
      </c>
      <c r="J22" s="13">
        <v>0.112</v>
      </c>
      <c r="L22" s="13">
        <v>17</v>
      </c>
      <c r="M22" s="13">
        <v>2.722</v>
      </c>
      <c r="N22" s="13">
        <v>4.9530000000000003</v>
      </c>
      <c r="O22" s="13">
        <v>4.6980000000000004</v>
      </c>
    </row>
    <row r="23" spans="2:15">
      <c r="B23" s="13">
        <v>18</v>
      </c>
      <c r="C23" s="13">
        <v>0</v>
      </c>
      <c r="D23" s="13">
        <v>4.4999999999999998E-2</v>
      </c>
      <c r="E23" s="13">
        <v>2.5209999999999999</v>
      </c>
      <c r="G23" s="13">
        <v>18</v>
      </c>
      <c r="H23" s="13">
        <v>3.7290000000000001</v>
      </c>
      <c r="I23" s="13">
        <v>1.7290000000000001</v>
      </c>
      <c r="J23" s="13">
        <v>1.7290000000000001</v>
      </c>
      <c r="L23" s="13">
        <v>18</v>
      </c>
      <c r="M23" s="13">
        <v>1.1659999999999999</v>
      </c>
      <c r="N23" s="13">
        <v>4.1079999999999997</v>
      </c>
      <c r="O23" s="13">
        <v>2.7869999999999999</v>
      </c>
    </row>
    <row r="24" spans="2:15">
      <c r="B24" s="13">
        <v>19</v>
      </c>
      <c r="C24" s="13">
        <v>0</v>
      </c>
      <c r="D24" s="13">
        <v>0</v>
      </c>
      <c r="E24" s="13">
        <v>3.2759999999999998</v>
      </c>
      <c r="G24" s="13">
        <v>19</v>
      </c>
      <c r="H24" s="13">
        <v>2.2869999999999999</v>
      </c>
      <c r="I24" s="13">
        <v>0.28699999999999998</v>
      </c>
      <c r="J24" s="13">
        <v>0.28699999999999998</v>
      </c>
      <c r="L24" s="13">
        <v>19</v>
      </c>
      <c r="M24" s="13">
        <v>1.9339999999999999</v>
      </c>
      <c r="N24" s="13">
        <v>10.496</v>
      </c>
      <c r="O24" s="13">
        <v>6.9119999999999999</v>
      </c>
    </row>
    <row r="25" spans="2:15">
      <c r="B25" s="13">
        <v>20</v>
      </c>
      <c r="C25" s="13">
        <v>0</v>
      </c>
      <c r="D25" s="13">
        <v>0</v>
      </c>
      <c r="E25" s="13">
        <v>9.9130000000000003</v>
      </c>
      <c r="G25" s="13">
        <v>20</v>
      </c>
      <c r="H25" s="13">
        <v>4.12</v>
      </c>
      <c r="I25" s="13">
        <v>2.12</v>
      </c>
      <c r="J25" s="13">
        <v>2.12</v>
      </c>
      <c r="L25" s="13">
        <v>20</v>
      </c>
      <c r="M25" s="13">
        <v>1.62</v>
      </c>
      <c r="N25" s="13">
        <v>11.574999999999999</v>
      </c>
      <c r="O25" s="13">
        <v>3.3559999999999999</v>
      </c>
    </row>
    <row r="26" spans="2:15">
      <c r="B26" s="13">
        <v>21</v>
      </c>
      <c r="C26" s="13">
        <v>0</v>
      </c>
      <c r="D26" s="13">
        <v>0</v>
      </c>
      <c r="E26" s="13">
        <v>27.864999999999998</v>
      </c>
      <c r="G26" s="13">
        <v>21</v>
      </c>
      <c r="H26" s="13">
        <v>3.3119999999999998</v>
      </c>
      <c r="I26" s="13">
        <v>2.371</v>
      </c>
      <c r="J26" s="13">
        <v>2.371</v>
      </c>
      <c r="L26" s="13">
        <v>21</v>
      </c>
      <c r="M26" s="13">
        <v>1.853</v>
      </c>
      <c r="N26" s="13">
        <v>6.5389999999999997</v>
      </c>
      <c r="O26" s="13">
        <v>2.1509999999999998</v>
      </c>
    </row>
    <row r="27" spans="2:15">
      <c r="B27" s="13">
        <v>22</v>
      </c>
      <c r="C27" s="13">
        <v>0</v>
      </c>
      <c r="D27" s="13">
        <v>0</v>
      </c>
      <c r="E27" s="13">
        <v>15.878</v>
      </c>
      <c r="G27" s="13">
        <v>22</v>
      </c>
      <c r="H27" s="13">
        <v>1.288</v>
      </c>
      <c r="I27" s="13">
        <v>1.2070000000000001</v>
      </c>
      <c r="J27" s="13">
        <v>1.2070000000000001</v>
      </c>
      <c r="L27" s="13">
        <v>22</v>
      </c>
      <c r="M27" s="13">
        <v>1.569</v>
      </c>
      <c r="N27" s="13">
        <v>2.1829999999999998</v>
      </c>
      <c r="O27" s="13">
        <v>1.173</v>
      </c>
    </row>
    <row r="28" spans="2:15">
      <c r="B28" s="13">
        <v>23</v>
      </c>
      <c r="C28" s="13">
        <v>0</v>
      </c>
      <c r="D28" s="13">
        <v>0</v>
      </c>
      <c r="E28" s="13">
        <v>6.4980000000000002</v>
      </c>
      <c r="G28" s="13">
        <v>23</v>
      </c>
      <c r="H28" s="13">
        <v>0.373</v>
      </c>
      <c r="I28" s="13">
        <v>0.373</v>
      </c>
      <c r="J28" s="13">
        <v>0.373</v>
      </c>
      <c r="L28" s="13">
        <v>23</v>
      </c>
      <c r="M28" s="13">
        <v>4.7439999999999998</v>
      </c>
      <c r="N28" s="13">
        <v>5.0830000000000002</v>
      </c>
      <c r="O28" s="13">
        <v>4.4050000000000002</v>
      </c>
    </row>
    <row r="29" spans="2:15">
      <c r="B29" s="13">
        <v>24</v>
      </c>
      <c r="C29" s="13">
        <v>0</v>
      </c>
      <c r="D29" s="13">
        <v>0</v>
      </c>
      <c r="E29" s="13">
        <v>2.7160000000000002</v>
      </c>
      <c r="G29" s="13">
        <v>24</v>
      </c>
      <c r="H29" s="13">
        <v>2.4529999999999998</v>
      </c>
      <c r="I29" s="13">
        <v>0.81499999999999995</v>
      </c>
      <c r="J29" s="13">
        <v>0.81499999999999995</v>
      </c>
      <c r="L29" s="13">
        <v>24</v>
      </c>
      <c r="M29" s="13">
        <v>1.4710000000000001</v>
      </c>
      <c r="N29" s="13">
        <v>16.327000000000002</v>
      </c>
      <c r="O29" s="13">
        <v>16.625</v>
      </c>
    </row>
    <row r="30" spans="2:15">
      <c r="B30" s="13">
        <v>25</v>
      </c>
      <c r="C30" s="13">
        <v>0</v>
      </c>
      <c r="D30" s="13">
        <v>0</v>
      </c>
      <c r="E30" s="13">
        <v>1.6120000000000001</v>
      </c>
      <c r="G30" s="13">
        <v>25</v>
      </c>
      <c r="H30" s="13">
        <v>2.2690000000000001</v>
      </c>
      <c r="I30" s="13">
        <v>0.48</v>
      </c>
      <c r="J30" s="13">
        <v>0.48</v>
      </c>
      <c r="L30" s="13">
        <v>25</v>
      </c>
      <c r="M30" s="13">
        <v>1.554</v>
      </c>
      <c r="N30" s="13">
        <v>6.57</v>
      </c>
      <c r="O30" s="13">
        <v>9.6690000000000005</v>
      </c>
    </row>
    <row r="31" spans="2:15">
      <c r="B31" s="13">
        <v>26</v>
      </c>
      <c r="C31" s="13">
        <v>0</v>
      </c>
      <c r="D31" s="13">
        <v>0.32200000000000001</v>
      </c>
      <c r="E31" s="13">
        <v>3.68</v>
      </c>
      <c r="G31" s="13">
        <v>26</v>
      </c>
      <c r="H31" s="13">
        <v>1.6559999999999999</v>
      </c>
      <c r="I31" s="13">
        <v>1.175</v>
      </c>
      <c r="J31" s="13">
        <v>2.3730000000000002</v>
      </c>
      <c r="L31" s="13">
        <v>26</v>
      </c>
      <c r="M31" s="13">
        <v>0.77900000000000003</v>
      </c>
      <c r="N31" s="13">
        <v>0.81699999999999995</v>
      </c>
      <c r="O31" s="13">
        <v>3.6819999999999999</v>
      </c>
    </row>
    <row r="32" spans="2:15">
      <c r="B32" s="13">
        <v>27</v>
      </c>
      <c r="C32" s="13">
        <v>0</v>
      </c>
      <c r="D32" s="13">
        <v>0.28999999999999998</v>
      </c>
      <c r="E32" s="13">
        <v>5.4820000000000002</v>
      </c>
      <c r="G32" s="13">
        <v>27</v>
      </c>
      <c r="H32" s="13">
        <v>1.3460000000000001</v>
      </c>
      <c r="I32" s="13">
        <v>1.1830000000000001</v>
      </c>
      <c r="J32" s="13">
        <v>2.423</v>
      </c>
      <c r="L32" s="13">
        <v>27</v>
      </c>
      <c r="M32" s="13">
        <v>0.22500000000000001</v>
      </c>
      <c r="N32" s="13">
        <v>1.321</v>
      </c>
      <c r="O32" s="13">
        <v>1.2390000000000001</v>
      </c>
    </row>
    <row r="33" spans="2:15">
      <c r="B33" s="13">
        <v>28</v>
      </c>
      <c r="C33" s="13">
        <v>0</v>
      </c>
      <c r="D33" s="13">
        <v>0</v>
      </c>
      <c r="E33" s="13">
        <v>19.457999999999998</v>
      </c>
      <c r="G33" s="13">
        <v>28</v>
      </c>
      <c r="H33" s="13">
        <v>1.3959999999999999</v>
      </c>
      <c r="I33" s="13">
        <v>2.976</v>
      </c>
      <c r="J33" s="13">
        <v>3.1850000000000001</v>
      </c>
      <c r="L33" s="13">
        <v>28</v>
      </c>
      <c r="M33" s="13">
        <v>1.2529999999999999</v>
      </c>
      <c r="N33" s="13">
        <v>10.645</v>
      </c>
      <c r="O33" s="13">
        <v>7.8540000000000001</v>
      </c>
    </row>
    <row r="34" spans="2:15">
      <c r="B34" s="13">
        <v>29</v>
      </c>
      <c r="C34" s="13">
        <v>0</v>
      </c>
      <c r="D34" s="13">
        <v>6.3E-2</v>
      </c>
      <c r="E34" s="13">
        <v>42</v>
      </c>
      <c r="G34" s="13">
        <v>29</v>
      </c>
      <c r="H34" s="13">
        <v>0.84899999999999998</v>
      </c>
      <c r="I34" s="13">
        <v>2.0680000000000001</v>
      </c>
      <c r="J34" s="13">
        <v>0.79400000000000004</v>
      </c>
      <c r="L34" s="13">
        <v>29</v>
      </c>
      <c r="M34" s="13">
        <v>1.952</v>
      </c>
      <c r="N34" s="13">
        <v>13.704000000000001</v>
      </c>
      <c r="O34" s="13">
        <v>15.297000000000001</v>
      </c>
    </row>
    <row r="35" spans="2:15">
      <c r="B35" s="13">
        <v>30</v>
      </c>
      <c r="C35" s="13">
        <v>0</v>
      </c>
      <c r="D35" s="13">
        <v>6.2E-2</v>
      </c>
      <c r="E35" s="13">
        <v>26.05</v>
      </c>
      <c r="G35" s="13">
        <v>30</v>
      </c>
      <c r="H35" s="13">
        <v>7.548</v>
      </c>
      <c r="I35" s="13">
        <v>7.7389999999999999</v>
      </c>
      <c r="J35" s="13">
        <v>5.8120000000000003</v>
      </c>
      <c r="L35" s="13">
        <v>30</v>
      </c>
      <c r="M35" s="13">
        <v>1.2809999999999999</v>
      </c>
      <c r="N35" s="13">
        <v>3.988</v>
      </c>
      <c r="O35" s="13">
        <v>10.811</v>
      </c>
    </row>
    <row r="36" spans="2:15">
      <c r="B36" s="13">
        <v>31</v>
      </c>
      <c r="C36" s="13">
        <v>0</v>
      </c>
      <c r="D36" s="13">
        <v>1.3979999999999999</v>
      </c>
      <c r="E36" s="13">
        <v>15.29</v>
      </c>
      <c r="G36" s="13">
        <v>31</v>
      </c>
      <c r="H36" s="13">
        <v>4.0279999999999996</v>
      </c>
      <c r="I36" s="13">
        <v>3.073</v>
      </c>
      <c r="J36" s="13">
        <v>2.2709999999999999</v>
      </c>
      <c r="L36" s="13">
        <v>31</v>
      </c>
      <c r="M36" s="13">
        <v>0.72299999999999998</v>
      </c>
      <c r="N36" s="13">
        <v>5.726</v>
      </c>
      <c r="O36" s="13">
        <v>9.7230000000000008</v>
      </c>
    </row>
    <row r="37" spans="2:15">
      <c r="B37" s="13">
        <v>32</v>
      </c>
      <c r="C37" s="13">
        <v>0</v>
      </c>
      <c r="D37" s="13">
        <v>1.127</v>
      </c>
      <c r="E37" s="13">
        <v>37.146000000000001</v>
      </c>
      <c r="G37" s="13">
        <v>32</v>
      </c>
      <c r="H37" s="13">
        <v>5.8369999999999997</v>
      </c>
      <c r="I37" s="13">
        <v>1.5720000000000001</v>
      </c>
      <c r="J37" s="13">
        <v>2.2879999999999998</v>
      </c>
      <c r="L37" s="13">
        <v>32</v>
      </c>
      <c r="M37" s="13">
        <v>1.774</v>
      </c>
      <c r="N37" s="13">
        <v>1.1499999999999999</v>
      </c>
      <c r="O37" s="13">
        <v>4.774</v>
      </c>
    </row>
    <row r="38" spans="2:15">
      <c r="B38" s="13">
        <v>33</v>
      </c>
      <c r="C38" s="13">
        <v>0</v>
      </c>
      <c r="D38" s="13">
        <v>1.0760000000000001</v>
      </c>
      <c r="E38" s="13">
        <v>16.306000000000001</v>
      </c>
      <c r="G38" s="13">
        <v>33</v>
      </c>
      <c r="H38" s="13">
        <v>7.52</v>
      </c>
      <c r="I38" s="13">
        <v>2.1619999999999999</v>
      </c>
      <c r="J38" s="13">
        <v>2.8359999999999999</v>
      </c>
      <c r="L38" s="13">
        <v>33</v>
      </c>
      <c r="M38" s="13">
        <v>4.9000000000000002E-2</v>
      </c>
      <c r="N38" s="13">
        <v>2.5000000000000001E-2</v>
      </c>
      <c r="O38" s="13">
        <v>1.651</v>
      </c>
    </row>
    <row r="39" spans="2:15">
      <c r="B39" s="13">
        <v>34</v>
      </c>
      <c r="C39" s="13">
        <v>0</v>
      </c>
      <c r="D39" s="13">
        <v>0.34200000000000003</v>
      </c>
      <c r="E39" s="13">
        <v>2.7330000000000001</v>
      </c>
      <c r="G39" s="13">
        <v>34</v>
      </c>
      <c r="H39" s="13">
        <v>3.8860000000000001</v>
      </c>
      <c r="I39" s="13">
        <v>2.6120000000000001</v>
      </c>
      <c r="J39" s="13">
        <v>2.544</v>
      </c>
      <c r="L39" s="13">
        <v>34</v>
      </c>
      <c r="M39" s="13">
        <v>0.87</v>
      </c>
      <c r="N39" s="13">
        <v>0.87</v>
      </c>
      <c r="O39" s="13">
        <v>1.331</v>
      </c>
    </row>
    <row r="40" spans="2:15">
      <c r="B40" s="13">
        <v>35</v>
      </c>
      <c r="C40" s="13">
        <v>0</v>
      </c>
      <c r="D40" s="13">
        <v>0.46</v>
      </c>
      <c r="E40" s="13">
        <v>20.192</v>
      </c>
      <c r="G40" s="13">
        <v>35</v>
      </c>
      <c r="H40" s="13">
        <v>11.374000000000001</v>
      </c>
      <c r="I40" s="13">
        <v>3.629</v>
      </c>
      <c r="J40" s="13">
        <v>30.45</v>
      </c>
      <c r="L40" s="13">
        <v>35</v>
      </c>
      <c r="M40" s="13">
        <v>1.5389999999999999</v>
      </c>
      <c r="N40" s="13">
        <v>1.542</v>
      </c>
      <c r="O40" s="13">
        <v>1.536</v>
      </c>
    </row>
    <row r="41" spans="2:15">
      <c r="B41" s="13">
        <v>36</v>
      </c>
      <c r="C41" s="13">
        <v>0</v>
      </c>
      <c r="D41" s="13">
        <v>0.67</v>
      </c>
      <c r="E41" s="13">
        <v>22.193999999999999</v>
      </c>
      <c r="G41" s="13">
        <v>36</v>
      </c>
      <c r="H41" s="13">
        <v>9.6229999999999993</v>
      </c>
      <c r="I41" s="13">
        <v>12.502000000000001</v>
      </c>
      <c r="J41" s="13">
        <v>19.192</v>
      </c>
      <c r="L41" s="13">
        <v>36</v>
      </c>
      <c r="M41" s="13">
        <v>0.46200000000000002</v>
      </c>
      <c r="N41" s="13">
        <v>5.3630000000000004</v>
      </c>
      <c r="O41" s="13">
        <v>5.56</v>
      </c>
    </row>
    <row r="42" spans="2:15">
      <c r="B42" s="13">
        <v>37</v>
      </c>
      <c r="C42" s="13">
        <v>0</v>
      </c>
      <c r="D42" s="13">
        <v>0.60699999999999998</v>
      </c>
      <c r="E42" s="13">
        <v>24.148</v>
      </c>
      <c r="G42" s="13">
        <v>37</v>
      </c>
      <c r="H42" s="13">
        <v>3.8679999999999999</v>
      </c>
      <c r="I42" s="13">
        <v>6.4969999999999999</v>
      </c>
      <c r="J42" s="13">
        <v>2.4390000000000001</v>
      </c>
      <c r="L42" s="13">
        <v>37</v>
      </c>
      <c r="M42" s="13">
        <v>0.64100000000000001</v>
      </c>
      <c r="N42" s="13">
        <v>2.5840000000000001</v>
      </c>
      <c r="O42" s="13">
        <v>2.698</v>
      </c>
    </row>
    <row r="43" spans="2:15">
      <c r="B43" s="13">
        <v>38</v>
      </c>
      <c r="C43" s="13">
        <v>0</v>
      </c>
      <c r="D43" s="13">
        <v>0.13800000000000001</v>
      </c>
      <c r="E43" s="13">
        <v>54.494</v>
      </c>
      <c r="G43" s="13">
        <v>38</v>
      </c>
      <c r="H43" s="13">
        <v>5.4180000000000001</v>
      </c>
      <c r="I43" s="13">
        <v>1.268</v>
      </c>
      <c r="J43" s="13">
        <v>2.4809999999999999</v>
      </c>
      <c r="L43" s="13">
        <v>38</v>
      </c>
      <c r="M43" s="13">
        <v>0.14499999999999999</v>
      </c>
      <c r="N43" s="13">
        <v>1.25</v>
      </c>
      <c r="O43" s="13">
        <v>3.0409999999999999</v>
      </c>
    </row>
    <row r="44" spans="2:15">
      <c r="B44" s="13">
        <v>39</v>
      </c>
      <c r="C44" s="13">
        <v>0</v>
      </c>
      <c r="D44" s="13">
        <v>0.253</v>
      </c>
      <c r="E44" s="13">
        <v>54.19</v>
      </c>
      <c r="G44" s="13">
        <v>39</v>
      </c>
      <c r="H44" s="13">
        <v>3.8719999999999999</v>
      </c>
      <c r="I44" s="13">
        <v>0.98299999999999998</v>
      </c>
      <c r="J44" s="13">
        <v>7.2489999999999997</v>
      </c>
      <c r="L44" s="13">
        <v>39</v>
      </c>
      <c r="M44" s="13">
        <v>1.706</v>
      </c>
      <c r="N44" s="13">
        <v>0.753</v>
      </c>
      <c r="O44" s="13">
        <v>2.6589999999999998</v>
      </c>
    </row>
    <row r="45" spans="2:15">
      <c r="B45" s="13">
        <v>40</v>
      </c>
      <c r="C45" s="13">
        <v>0</v>
      </c>
      <c r="D45" s="13">
        <v>0.72099999999999997</v>
      </c>
      <c r="E45" s="13">
        <v>7.7190000000000003</v>
      </c>
      <c r="G45" s="13">
        <v>40</v>
      </c>
      <c r="H45" s="13">
        <v>16.956</v>
      </c>
      <c r="I45" s="13">
        <v>31.207000000000001</v>
      </c>
      <c r="J45" s="13">
        <v>7.1680000000000001</v>
      </c>
      <c r="L45" s="13">
        <v>40</v>
      </c>
      <c r="M45" s="13">
        <v>1.306</v>
      </c>
      <c r="N45" s="13">
        <v>1.294</v>
      </c>
      <c r="O45" s="13">
        <v>1.3180000000000001</v>
      </c>
    </row>
    <row r="46" spans="2:15">
      <c r="B46" s="13">
        <v>41</v>
      </c>
      <c r="C46" s="13">
        <v>0</v>
      </c>
      <c r="D46" s="13">
        <v>1.1890000000000001</v>
      </c>
      <c r="E46" s="13">
        <v>27.486999999999998</v>
      </c>
      <c r="G46" s="13">
        <v>41</v>
      </c>
      <c r="H46" s="13">
        <v>18.527000000000001</v>
      </c>
      <c r="I46" s="13">
        <v>25.931000000000001</v>
      </c>
      <c r="J46" s="13">
        <v>7.05</v>
      </c>
      <c r="L46" s="13">
        <v>41</v>
      </c>
      <c r="M46" s="13">
        <v>1.5680000000000001</v>
      </c>
      <c r="N46" s="13">
        <v>1.9339999999999999</v>
      </c>
      <c r="O46" s="13">
        <v>0.30499999999999999</v>
      </c>
    </row>
    <row r="47" spans="2:15">
      <c r="B47" s="13">
        <v>42</v>
      </c>
      <c r="C47" s="13">
        <v>0</v>
      </c>
      <c r="D47" s="13">
        <v>0.97199999999999998</v>
      </c>
      <c r="E47" s="13">
        <v>20.399999999999999</v>
      </c>
      <c r="G47" s="13">
        <v>42</v>
      </c>
      <c r="H47" s="13">
        <v>7.4870000000000001</v>
      </c>
      <c r="I47" s="13">
        <v>16.137</v>
      </c>
      <c r="J47" s="13">
        <v>7.8239999999999998</v>
      </c>
      <c r="L47" s="13">
        <v>42</v>
      </c>
      <c r="M47" s="13">
        <v>2.0489999999999999</v>
      </c>
      <c r="N47" s="13">
        <v>1.1399999999999999</v>
      </c>
      <c r="O47" s="13">
        <v>0.751</v>
      </c>
    </row>
    <row r="48" spans="2:15">
      <c r="B48" s="13">
        <v>43</v>
      </c>
      <c r="C48" s="13">
        <v>0</v>
      </c>
      <c r="D48" s="13">
        <v>1</v>
      </c>
      <c r="E48" s="13">
        <v>21.347999999999999</v>
      </c>
      <c r="G48" s="13">
        <v>43</v>
      </c>
      <c r="H48" s="13">
        <v>10.811</v>
      </c>
      <c r="I48" s="13">
        <v>4.9029999999999996</v>
      </c>
      <c r="J48" s="13">
        <v>5.6879999999999997</v>
      </c>
      <c r="L48" s="13">
        <v>43</v>
      </c>
      <c r="M48" s="13">
        <v>1.1819999999999999</v>
      </c>
      <c r="N48" s="13">
        <v>1.2150000000000001</v>
      </c>
      <c r="O48" s="13">
        <v>1.4890000000000001</v>
      </c>
    </row>
    <row r="49" spans="2:15">
      <c r="B49" s="13">
        <v>44</v>
      </c>
      <c r="C49" s="13">
        <v>0</v>
      </c>
      <c r="D49" s="13">
        <v>1.702</v>
      </c>
      <c r="E49" s="13">
        <v>5.9989999999999997</v>
      </c>
      <c r="G49" s="13">
        <v>44</v>
      </c>
      <c r="H49" s="13">
        <v>14.553000000000001</v>
      </c>
      <c r="I49" s="13">
        <v>4.9409999999999998</v>
      </c>
      <c r="J49" s="13">
        <v>8.1329999999999991</v>
      </c>
      <c r="L49" s="13">
        <v>44</v>
      </c>
      <c r="M49" s="13">
        <v>1.4999999999999999E-2</v>
      </c>
      <c r="N49" s="13">
        <v>0.84599999999999997</v>
      </c>
      <c r="O49" s="13">
        <v>2.081</v>
      </c>
    </row>
    <row r="50" spans="2:15">
      <c r="B50" s="13">
        <v>45</v>
      </c>
      <c r="C50" s="13">
        <v>0</v>
      </c>
      <c r="D50" s="13">
        <v>2.8559999999999999</v>
      </c>
      <c r="E50" s="13">
        <v>0.27900000000000003</v>
      </c>
      <c r="G50" s="13">
        <v>45</v>
      </c>
      <c r="H50" s="13">
        <v>6.0030000000000001</v>
      </c>
      <c r="I50" s="13">
        <v>5.242</v>
      </c>
      <c r="J50" s="13">
        <v>147.28100000000001</v>
      </c>
      <c r="L50" s="13">
        <v>45</v>
      </c>
      <c r="M50" s="13">
        <v>0</v>
      </c>
      <c r="N50" s="13">
        <v>0.32800000000000001</v>
      </c>
      <c r="O50" s="13">
        <v>2.637</v>
      </c>
    </row>
    <row r="51" spans="2:15">
      <c r="B51" s="13">
        <v>46</v>
      </c>
      <c r="C51" s="13">
        <v>0</v>
      </c>
      <c r="D51" s="13">
        <v>3.0739999999999998</v>
      </c>
      <c r="E51" s="13">
        <v>6.5620000000000003</v>
      </c>
      <c r="G51" s="13">
        <v>46</v>
      </c>
      <c r="H51" s="13">
        <v>7.6609999999999996</v>
      </c>
      <c r="I51" s="13">
        <v>10.211</v>
      </c>
      <c r="J51" s="13">
        <v>194.315</v>
      </c>
      <c r="L51" s="13">
        <v>46</v>
      </c>
      <c r="M51" s="13">
        <v>0.18</v>
      </c>
      <c r="N51" s="13">
        <v>0.221</v>
      </c>
      <c r="O51" s="13">
        <v>2.5379999999999998</v>
      </c>
    </row>
    <row r="52" spans="2:15">
      <c r="B52" s="13">
        <v>47</v>
      </c>
      <c r="C52" s="13">
        <v>0</v>
      </c>
      <c r="D52" s="13">
        <v>1.38</v>
      </c>
      <c r="E52" s="13">
        <v>6.048</v>
      </c>
      <c r="G52" s="13">
        <v>47</v>
      </c>
      <c r="H52" s="13">
        <v>24.913</v>
      </c>
      <c r="I52" s="13">
        <v>32.084000000000003</v>
      </c>
      <c r="J52" s="13">
        <v>80.400999999999996</v>
      </c>
      <c r="L52" s="13">
        <v>47</v>
      </c>
      <c r="M52" s="13">
        <v>1.5609999999999999</v>
      </c>
      <c r="N52" s="13">
        <v>1.5609999999999999</v>
      </c>
      <c r="O52" s="13">
        <v>3.2160000000000002</v>
      </c>
    </row>
    <row r="53" spans="2:15">
      <c r="B53" s="13">
        <v>48</v>
      </c>
      <c r="C53" s="13">
        <v>0</v>
      </c>
      <c r="D53" s="13">
        <v>0.64400000000000002</v>
      </c>
      <c r="E53" s="13">
        <v>2.4409999999999998</v>
      </c>
      <c r="G53" s="13">
        <v>48</v>
      </c>
      <c r="H53" s="13">
        <v>24.335999999999999</v>
      </c>
      <c r="I53" s="13">
        <v>25.274999999999999</v>
      </c>
      <c r="J53" s="13">
        <v>4.681</v>
      </c>
      <c r="L53" s="13">
        <v>48</v>
      </c>
      <c r="M53" s="13">
        <v>0.56499999999999995</v>
      </c>
      <c r="N53" s="13">
        <v>2.4380000000000002</v>
      </c>
      <c r="O53" s="13">
        <v>2.375</v>
      </c>
    </row>
    <row r="54" spans="2:15">
      <c r="B54" s="13">
        <v>49</v>
      </c>
      <c r="C54" s="13">
        <v>0</v>
      </c>
      <c r="D54" s="13">
        <v>2.41</v>
      </c>
      <c r="E54" s="13">
        <v>11.167</v>
      </c>
      <c r="G54" s="13">
        <v>49</v>
      </c>
      <c r="H54" s="13">
        <v>9.5359999999999996</v>
      </c>
      <c r="I54" s="13">
        <v>4.0650000000000004</v>
      </c>
      <c r="J54" s="13">
        <v>1.623</v>
      </c>
      <c r="L54" s="13">
        <v>49</v>
      </c>
      <c r="M54" s="13">
        <v>0.47199999999999998</v>
      </c>
      <c r="N54" s="13">
        <v>1.107</v>
      </c>
      <c r="O54" s="13">
        <v>0.75900000000000001</v>
      </c>
    </row>
    <row r="55" spans="2:15">
      <c r="B55" s="13">
        <v>50</v>
      </c>
      <c r="C55" s="13">
        <v>0</v>
      </c>
      <c r="D55" s="13">
        <v>1.8280000000000001</v>
      </c>
      <c r="E55" s="13">
        <v>15.497999999999999</v>
      </c>
      <c r="G55" s="13">
        <v>50</v>
      </c>
      <c r="H55" s="13">
        <v>7.9219999999999997</v>
      </c>
      <c r="I55" s="13">
        <v>4.6159999999999997</v>
      </c>
      <c r="J55" s="13">
        <v>7.0670000000000002</v>
      </c>
      <c r="L55" s="13">
        <v>50</v>
      </c>
      <c r="M55" s="13">
        <v>0.34300000000000003</v>
      </c>
      <c r="N55" s="13">
        <v>0.502</v>
      </c>
      <c r="O55" s="13">
        <v>1.5780000000000001</v>
      </c>
    </row>
    <row r="56" spans="2:15">
      <c r="B56" s="13">
        <v>51</v>
      </c>
      <c r="C56" s="13">
        <v>0</v>
      </c>
      <c r="D56" s="13">
        <v>2.1999999999999999E-2</v>
      </c>
      <c r="E56" s="13">
        <v>20.734000000000002</v>
      </c>
      <c r="G56" s="13">
        <v>51</v>
      </c>
      <c r="H56" s="13">
        <v>4.9109999999999996</v>
      </c>
      <c r="I56" s="13">
        <v>6.4139999999999997</v>
      </c>
      <c r="J56" s="13">
        <v>63.16</v>
      </c>
      <c r="L56" s="13">
        <v>51</v>
      </c>
      <c r="M56" s="13">
        <v>1.1240000000000001</v>
      </c>
      <c r="N56" s="13">
        <v>4.6239999999999997</v>
      </c>
      <c r="O56" s="13">
        <v>6.0060000000000002</v>
      </c>
    </row>
    <row r="57" spans="2:15">
      <c r="B57" s="13">
        <v>52</v>
      </c>
      <c r="C57" s="13">
        <v>0</v>
      </c>
      <c r="D57" s="13">
        <v>0.49099999999999999</v>
      </c>
      <c r="E57" s="13">
        <v>13.952</v>
      </c>
      <c r="G57" s="13">
        <v>52</v>
      </c>
      <c r="H57" s="13">
        <v>16.556000000000001</v>
      </c>
      <c r="I57" s="13">
        <v>31.687999999999999</v>
      </c>
      <c r="J57" s="13">
        <v>76.403000000000006</v>
      </c>
      <c r="L57" s="13">
        <v>52</v>
      </c>
      <c r="M57" s="13">
        <v>1.145</v>
      </c>
      <c r="N57" s="13">
        <v>0.498</v>
      </c>
      <c r="O57" s="13">
        <v>2.0619999999999998</v>
      </c>
    </row>
    <row r="58" spans="2:15">
      <c r="B58" s="13">
        <v>53</v>
      </c>
      <c r="C58" s="13">
        <v>0</v>
      </c>
      <c r="D58" s="13">
        <v>0.217</v>
      </c>
      <c r="E58" s="13">
        <v>7.1139999999999999</v>
      </c>
      <c r="G58" s="13">
        <v>53</v>
      </c>
      <c r="H58" s="13">
        <v>13.275</v>
      </c>
      <c r="I58" s="13">
        <v>25.643000000000001</v>
      </c>
      <c r="J58" s="13">
        <v>30.324000000000002</v>
      </c>
      <c r="L58" s="13">
        <v>53</v>
      </c>
      <c r="M58" s="13">
        <v>1.8660000000000001</v>
      </c>
      <c r="N58" s="13">
        <v>4.0010000000000003</v>
      </c>
      <c r="O58" s="13">
        <v>5.8390000000000004</v>
      </c>
    </row>
    <row r="59" spans="2:15">
      <c r="B59" s="13">
        <v>54</v>
      </c>
      <c r="C59" s="13">
        <v>0</v>
      </c>
      <c r="D59" s="13">
        <v>0.42</v>
      </c>
      <c r="E59" s="13">
        <v>4.5979999999999999</v>
      </c>
      <c r="G59" s="13">
        <v>54</v>
      </c>
      <c r="H59" s="13">
        <v>6.1180000000000003</v>
      </c>
      <c r="I59" s="13">
        <v>11.295999999999999</v>
      </c>
      <c r="J59" s="13">
        <v>11.797000000000001</v>
      </c>
      <c r="L59" s="13">
        <v>54</v>
      </c>
      <c r="M59" s="13">
        <v>1.296</v>
      </c>
      <c r="N59" s="13">
        <v>6.0750000000000002</v>
      </c>
      <c r="O59" s="13">
        <v>6.7539999999999996</v>
      </c>
    </row>
    <row r="60" spans="2:15">
      <c r="B60" s="13">
        <v>55</v>
      </c>
      <c r="C60" s="13">
        <v>0</v>
      </c>
      <c r="D60" s="13">
        <v>0.85299999999999998</v>
      </c>
      <c r="E60" s="13">
        <v>8.65</v>
      </c>
      <c r="G60" s="13">
        <v>55</v>
      </c>
      <c r="H60" s="13">
        <v>4.6509999999999998</v>
      </c>
      <c r="I60" s="13">
        <v>6.5620000000000003</v>
      </c>
      <c r="J60" s="13">
        <v>3.202</v>
      </c>
      <c r="L60" s="13">
        <v>55</v>
      </c>
      <c r="M60" s="13">
        <v>1.0880000000000001</v>
      </c>
      <c r="N60" s="13">
        <v>5.117</v>
      </c>
      <c r="O60" s="13">
        <v>4.9450000000000003</v>
      </c>
    </row>
    <row r="61" spans="2:15">
      <c r="B61" s="13">
        <v>56</v>
      </c>
      <c r="C61" s="13">
        <v>0</v>
      </c>
      <c r="D61" s="13">
        <v>0.71299999999999997</v>
      </c>
      <c r="E61" s="13">
        <v>15.353999999999999</v>
      </c>
      <c r="G61" s="13">
        <v>56</v>
      </c>
      <c r="H61" s="13">
        <v>0.65600000000000003</v>
      </c>
      <c r="I61" s="13">
        <v>16.43</v>
      </c>
      <c r="J61" s="13">
        <v>7.48</v>
      </c>
      <c r="L61" s="13">
        <v>56</v>
      </c>
      <c r="M61" s="13">
        <v>1.877</v>
      </c>
      <c r="N61" s="13">
        <v>8.6980000000000004</v>
      </c>
      <c r="O61" s="13">
        <v>3.847</v>
      </c>
    </row>
    <row r="62" spans="2:15">
      <c r="B62" s="13">
        <v>57</v>
      </c>
      <c r="C62" s="13">
        <v>0</v>
      </c>
      <c r="D62" s="13">
        <v>0.27900000000000003</v>
      </c>
      <c r="E62" s="13">
        <v>13.215</v>
      </c>
      <c r="G62" s="13">
        <v>57</v>
      </c>
      <c r="H62" s="13">
        <v>2.802</v>
      </c>
      <c r="I62" s="13">
        <v>77.186000000000007</v>
      </c>
      <c r="J62" s="13">
        <v>87.375</v>
      </c>
      <c r="L62" s="13">
        <v>57</v>
      </c>
      <c r="M62" s="13">
        <v>1.75</v>
      </c>
      <c r="N62" s="13">
        <v>6.9749999999999996</v>
      </c>
      <c r="O62" s="13">
        <v>1.4039999999999999</v>
      </c>
    </row>
    <row r="63" spans="2:15">
      <c r="B63" s="13">
        <v>58</v>
      </c>
      <c r="C63" s="13">
        <v>0</v>
      </c>
      <c r="D63" s="13">
        <v>0</v>
      </c>
      <c r="E63" s="13">
        <v>3.3170000000000002</v>
      </c>
      <c r="G63" s="13">
        <v>58</v>
      </c>
      <c r="H63" s="13">
        <v>2.492</v>
      </c>
      <c r="I63" s="13">
        <v>86.114000000000004</v>
      </c>
      <c r="J63" s="13">
        <v>209.15600000000001</v>
      </c>
      <c r="L63" s="13">
        <v>58</v>
      </c>
      <c r="M63" s="13">
        <v>0.629</v>
      </c>
      <c r="N63" s="13">
        <v>1.921</v>
      </c>
      <c r="O63" s="13">
        <v>3.2050000000000001</v>
      </c>
    </row>
    <row r="64" spans="2:15">
      <c r="B64" s="13">
        <v>59</v>
      </c>
      <c r="C64" s="13">
        <v>0</v>
      </c>
      <c r="D64" s="13">
        <v>0.11799999999999999</v>
      </c>
      <c r="E64" s="13">
        <v>8.8740000000000006</v>
      </c>
      <c r="G64" s="13">
        <v>59</v>
      </c>
      <c r="H64" s="13">
        <v>12.843</v>
      </c>
      <c r="I64" s="13">
        <v>64.326999999999998</v>
      </c>
      <c r="J64" s="13">
        <v>209.26900000000001</v>
      </c>
      <c r="L64" s="13">
        <v>59</v>
      </c>
      <c r="M64" s="13">
        <v>1.0069999999999999</v>
      </c>
      <c r="N64" s="13">
        <v>3.03</v>
      </c>
      <c r="O64" s="13">
        <v>4.6779999999999999</v>
      </c>
    </row>
    <row r="65" spans="2:15">
      <c r="B65" s="13">
        <v>60</v>
      </c>
      <c r="C65" s="13">
        <v>0</v>
      </c>
      <c r="D65" s="13">
        <v>1.024</v>
      </c>
      <c r="E65" s="13">
        <v>0.995</v>
      </c>
      <c r="G65" s="13">
        <v>60</v>
      </c>
      <c r="H65" s="13">
        <v>36.972000000000001</v>
      </c>
      <c r="I65" s="13">
        <v>138.85400000000001</v>
      </c>
      <c r="J65" s="13">
        <v>200.483</v>
      </c>
      <c r="L65" s="13">
        <v>60</v>
      </c>
      <c r="M65" s="13">
        <v>0.53700000000000003</v>
      </c>
      <c r="N65" s="13">
        <v>1.4950000000000001</v>
      </c>
      <c r="O65" s="13">
        <v>5.1520000000000001</v>
      </c>
    </row>
    <row r="66" spans="2:15">
      <c r="B66" s="13">
        <v>61</v>
      </c>
      <c r="C66" s="13">
        <v>0</v>
      </c>
      <c r="D66" s="13">
        <v>1.9159999999999999</v>
      </c>
      <c r="E66" s="13">
        <v>2.1000000000000001E-2</v>
      </c>
      <c r="G66" s="13">
        <v>61</v>
      </c>
      <c r="H66" s="13">
        <v>30.273</v>
      </c>
      <c r="I66" s="13">
        <v>120.873</v>
      </c>
      <c r="J66" s="13">
        <v>174.58699999999999</v>
      </c>
      <c r="L66" s="13">
        <v>61</v>
      </c>
      <c r="M66" s="13">
        <v>1.52</v>
      </c>
      <c r="N66" s="13">
        <v>1.4950000000000001</v>
      </c>
      <c r="O66" s="13">
        <v>8.3740000000000006</v>
      </c>
    </row>
    <row r="67" spans="2:15">
      <c r="B67" s="13">
        <v>62</v>
      </c>
      <c r="C67" s="13">
        <v>0</v>
      </c>
      <c r="D67" s="13">
        <v>3.6850000000000001</v>
      </c>
      <c r="E67" s="13">
        <v>4.4320000000000004</v>
      </c>
      <c r="G67" s="13">
        <v>62</v>
      </c>
      <c r="H67" s="13">
        <v>10.33</v>
      </c>
      <c r="I67" s="13">
        <v>28.268000000000001</v>
      </c>
      <c r="J67" s="13">
        <v>129.94</v>
      </c>
      <c r="L67" s="13">
        <v>62</v>
      </c>
      <c r="M67" s="13">
        <v>1.123</v>
      </c>
      <c r="N67" s="13">
        <v>7.484</v>
      </c>
      <c r="O67" s="13">
        <v>15.792</v>
      </c>
    </row>
    <row r="68" spans="2:15">
      <c r="B68" s="13">
        <v>63</v>
      </c>
      <c r="C68" s="13">
        <v>0</v>
      </c>
      <c r="D68" s="13">
        <v>3.3540000000000001</v>
      </c>
      <c r="E68" s="13">
        <v>38.655999999999999</v>
      </c>
      <c r="G68" s="13">
        <v>63</v>
      </c>
      <c r="H68" s="13">
        <v>16.785</v>
      </c>
      <c r="I68" s="13">
        <v>69.483000000000004</v>
      </c>
      <c r="J68" s="13">
        <v>65.787000000000006</v>
      </c>
      <c r="L68" s="13">
        <v>63</v>
      </c>
      <c r="M68" s="13">
        <v>1.4319999999999999</v>
      </c>
      <c r="N68" s="13">
        <v>3.3119999999999998</v>
      </c>
      <c r="O68" s="13">
        <v>4.5110000000000001</v>
      </c>
    </row>
    <row r="69" spans="2:15">
      <c r="B69" s="13">
        <v>64</v>
      </c>
      <c r="C69" s="13">
        <v>0</v>
      </c>
      <c r="D69" s="13">
        <v>2.4870000000000001</v>
      </c>
      <c r="E69" s="13">
        <v>28.629000000000001</v>
      </c>
      <c r="G69" s="13">
        <v>64</v>
      </c>
      <c r="H69" s="13">
        <v>21.056999999999999</v>
      </c>
      <c r="I69" s="13">
        <v>144.09299999999999</v>
      </c>
      <c r="J69" s="13">
        <v>157.244</v>
      </c>
      <c r="L69" s="13">
        <v>64</v>
      </c>
      <c r="M69" s="13">
        <v>1.712</v>
      </c>
      <c r="N69" s="13">
        <v>2.431</v>
      </c>
      <c r="O69" s="13">
        <v>1.171</v>
      </c>
    </row>
    <row r="70" spans="2:15">
      <c r="B70" s="13">
        <v>65</v>
      </c>
      <c r="C70" s="13">
        <v>0</v>
      </c>
      <c r="D70" s="13">
        <v>1.619</v>
      </c>
      <c r="E70" s="13">
        <v>12.928000000000001</v>
      </c>
      <c r="G70" s="13">
        <v>65</v>
      </c>
      <c r="H70" s="13">
        <v>13.574</v>
      </c>
      <c r="I70" s="13">
        <v>213.626</v>
      </c>
      <c r="J70" s="13">
        <v>144.16300000000001</v>
      </c>
      <c r="L70" s="13">
        <v>65</v>
      </c>
      <c r="M70" s="13">
        <v>1.8360000000000001</v>
      </c>
      <c r="N70" s="13">
        <v>1.5880000000000001</v>
      </c>
      <c r="O70" s="13">
        <v>3.2010000000000001</v>
      </c>
    </row>
    <row r="71" spans="2:15">
      <c r="B71" s="13">
        <v>66</v>
      </c>
      <c r="C71" s="13">
        <v>0</v>
      </c>
      <c r="D71" s="13">
        <v>0.55900000000000005</v>
      </c>
      <c r="E71" s="13">
        <v>21.459</v>
      </c>
      <c r="G71" s="13">
        <v>66</v>
      </c>
      <c r="H71" s="13">
        <v>5.508</v>
      </c>
      <c r="I71" s="13">
        <v>247.31399999999999</v>
      </c>
      <c r="J71" s="13">
        <v>122.851</v>
      </c>
      <c r="L71" s="13">
        <v>66</v>
      </c>
      <c r="M71" s="13">
        <v>1.9590000000000001</v>
      </c>
      <c r="N71" s="13">
        <v>1.756</v>
      </c>
      <c r="O71" s="13">
        <v>5.7560000000000002</v>
      </c>
    </row>
    <row r="72" spans="2:15">
      <c r="B72" s="13">
        <v>67</v>
      </c>
      <c r="C72" s="13">
        <v>0</v>
      </c>
      <c r="D72" s="13">
        <v>0</v>
      </c>
      <c r="E72" s="13">
        <v>20.638000000000002</v>
      </c>
      <c r="G72" s="13">
        <v>67</v>
      </c>
      <c r="H72" s="13">
        <v>18.245999999999999</v>
      </c>
      <c r="I72" s="13">
        <v>186.07499999999999</v>
      </c>
      <c r="J72" s="13">
        <v>170.56800000000001</v>
      </c>
      <c r="L72" s="13">
        <v>67</v>
      </c>
      <c r="M72" s="13">
        <v>1.4179999999999999</v>
      </c>
      <c r="N72" s="13">
        <v>2.1850000000000001</v>
      </c>
      <c r="O72" s="13">
        <v>6.1040000000000001</v>
      </c>
    </row>
    <row r="73" spans="2:15">
      <c r="B73" s="13">
        <v>68</v>
      </c>
      <c r="C73" s="13">
        <v>0</v>
      </c>
      <c r="D73" s="13">
        <v>0</v>
      </c>
      <c r="E73" s="13">
        <v>29.658999999999999</v>
      </c>
      <c r="G73" s="13">
        <v>68</v>
      </c>
      <c r="H73" s="13">
        <v>18.151</v>
      </c>
      <c r="I73" s="13">
        <v>168.92500000000001</v>
      </c>
      <c r="J73" s="13">
        <v>118.47199999999999</v>
      </c>
      <c r="L73" s="13">
        <v>68</v>
      </c>
      <c r="M73" s="13">
        <v>0</v>
      </c>
      <c r="N73" s="13">
        <v>0.30199999999999999</v>
      </c>
      <c r="O73" s="13">
        <v>7.4969999999999999</v>
      </c>
    </row>
    <row r="74" spans="2:15">
      <c r="B74" s="13">
        <v>69</v>
      </c>
      <c r="C74" s="13">
        <v>0</v>
      </c>
      <c r="D74" s="13">
        <v>0</v>
      </c>
      <c r="E74" s="13">
        <v>11.718999999999999</v>
      </c>
      <c r="G74" s="13">
        <v>69</v>
      </c>
      <c r="H74" s="13">
        <v>22.155999999999999</v>
      </c>
      <c r="I74" s="13">
        <v>206.64400000000001</v>
      </c>
      <c r="J74" s="13">
        <v>166.27799999999999</v>
      </c>
      <c r="L74" s="13">
        <v>69</v>
      </c>
      <c r="M74" s="13">
        <v>1.3220000000000001</v>
      </c>
      <c r="N74" s="13">
        <v>3.8919999999999999</v>
      </c>
      <c r="O74" s="13">
        <v>7.2190000000000003</v>
      </c>
    </row>
    <row r="75" spans="2:15">
      <c r="B75" s="13">
        <v>70</v>
      </c>
      <c r="C75" s="13">
        <v>0</v>
      </c>
      <c r="D75" s="13">
        <v>0.76100000000000001</v>
      </c>
      <c r="E75" s="13">
        <v>2.4289999999999998</v>
      </c>
      <c r="G75" s="13">
        <v>70</v>
      </c>
      <c r="H75" s="13">
        <v>18.030999999999999</v>
      </c>
      <c r="I75" s="13">
        <v>219.60300000000001</v>
      </c>
      <c r="J75" s="13">
        <v>248.73599999999999</v>
      </c>
      <c r="L75" s="13">
        <v>70</v>
      </c>
      <c r="M75" s="13">
        <v>0.55900000000000005</v>
      </c>
      <c r="N75" s="13">
        <v>3.74</v>
      </c>
      <c r="O75" s="13">
        <v>2.589</v>
      </c>
    </row>
    <row r="76" spans="2:15">
      <c r="B76" s="13">
        <v>71</v>
      </c>
      <c r="C76" s="13">
        <v>0</v>
      </c>
      <c r="D76" s="13">
        <v>2.3780000000000001</v>
      </c>
      <c r="E76" s="13">
        <v>2.6150000000000002</v>
      </c>
      <c r="G76" s="13">
        <v>71</v>
      </c>
      <c r="H76" s="13">
        <v>12.993</v>
      </c>
      <c r="I76" s="13">
        <v>161.49700000000001</v>
      </c>
      <c r="J76" s="13">
        <v>135.05199999999999</v>
      </c>
      <c r="L76" s="13">
        <v>71</v>
      </c>
      <c r="M76" s="13">
        <v>3.4260000000000002</v>
      </c>
      <c r="N76" s="13">
        <v>4.4080000000000004</v>
      </c>
      <c r="O76" s="13">
        <v>4.8620000000000001</v>
      </c>
    </row>
    <row r="77" spans="2:15">
      <c r="B77" s="13">
        <v>72</v>
      </c>
      <c r="C77" s="13">
        <v>0</v>
      </c>
      <c r="D77" s="13">
        <v>2.9830000000000001</v>
      </c>
      <c r="E77" s="13">
        <v>1.9390000000000001</v>
      </c>
      <c r="G77" s="13">
        <v>72</v>
      </c>
      <c r="H77" s="13">
        <v>12.446999999999999</v>
      </c>
      <c r="I77" s="13">
        <v>58.268000000000001</v>
      </c>
      <c r="J77" s="13">
        <v>3.8769999999999998</v>
      </c>
      <c r="L77" s="13">
        <v>72</v>
      </c>
      <c r="M77" s="13">
        <v>2.5960000000000001</v>
      </c>
      <c r="N77" s="13">
        <v>2.923</v>
      </c>
      <c r="O77" s="13">
        <v>1.3129999999999999</v>
      </c>
    </row>
    <row r="78" spans="2:15">
      <c r="B78" s="13">
        <v>73</v>
      </c>
      <c r="C78" s="13">
        <v>0</v>
      </c>
      <c r="D78" s="13">
        <v>3.2469999999999999</v>
      </c>
      <c r="E78" s="13">
        <v>34.987000000000002</v>
      </c>
      <c r="G78" s="13">
        <v>73</v>
      </c>
      <c r="H78" s="13">
        <v>16.888000000000002</v>
      </c>
      <c r="I78" s="13">
        <v>106.59099999999999</v>
      </c>
      <c r="J78" s="13">
        <v>26.797999999999998</v>
      </c>
      <c r="L78" s="13">
        <v>73</v>
      </c>
      <c r="M78" s="13">
        <v>1.5469999999999999</v>
      </c>
      <c r="N78" s="13">
        <v>3.254</v>
      </c>
      <c r="O78" s="13">
        <v>4.99</v>
      </c>
    </row>
    <row r="79" spans="2:15">
      <c r="B79" s="13">
        <v>74</v>
      </c>
      <c r="C79" s="13">
        <v>0</v>
      </c>
      <c r="D79" s="13">
        <v>1.2629999999999999</v>
      </c>
      <c r="E79" s="13">
        <v>35.216999999999999</v>
      </c>
      <c r="G79" s="13">
        <v>74</v>
      </c>
      <c r="H79" s="13">
        <v>17.373000000000001</v>
      </c>
      <c r="I79" s="13">
        <v>134.851</v>
      </c>
      <c r="J79" s="13">
        <v>129.35400000000001</v>
      </c>
      <c r="L79" s="13">
        <v>74</v>
      </c>
      <c r="M79" s="13">
        <v>1.84</v>
      </c>
      <c r="N79" s="13">
        <v>3.6080000000000001</v>
      </c>
      <c r="O79" s="13">
        <v>8.8010000000000002</v>
      </c>
    </row>
    <row r="80" spans="2:15">
      <c r="B80" s="13">
        <v>75</v>
      </c>
      <c r="C80" s="13">
        <v>0</v>
      </c>
      <c r="D80" s="13">
        <v>1.292</v>
      </c>
      <c r="E80" s="13">
        <v>19.175000000000001</v>
      </c>
      <c r="G80" s="13">
        <v>75</v>
      </c>
      <c r="H80" s="13">
        <v>12.13</v>
      </c>
      <c r="I80" s="13">
        <v>166.13</v>
      </c>
      <c r="J80" s="13">
        <v>244.631</v>
      </c>
      <c r="L80" s="13">
        <v>75</v>
      </c>
      <c r="M80" s="13">
        <v>1.853</v>
      </c>
      <c r="N80" s="13">
        <v>7.8259999999999996</v>
      </c>
      <c r="O80" s="13">
        <v>0.70399999999999996</v>
      </c>
    </row>
    <row r="81" spans="2:15">
      <c r="B81" s="13">
        <v>76</v>
      </c>
      <c r="C81" s="13">
        <v>0</v>
      </c>
      <c r="D81" s="13">
        <v>2.9220000000000002</v>
      </c>
      <c r="E81" s="13">
        <v>2.7469999999999999</v>
      </c>
      <c r="G81" s="13">
        <v>76</v>
      </c>
      <c r="H81" s="13">
        <v>13.497</v>
      </c>
      <c r="I81" s="13">
        <v>210.62899999999999</v>
      </c>
      <c r="J81" s="13">
        <v>249.17699999999999</v>
      </c>
      <c r="L81" s="13">
        <v>76</v>
      </c>
      <c r="M81" s="13">
        <v>1.2150000000000001</v>
      </c>
      <c r="N81" s="13">
        <v>20.62</v>
      </c>
      <c r="O81" s="13">
        <v>19.734999999999999</v>
      </c>
    </row>
    <row r="82" spans="2:15">
      <c r="B82" s="13">
        <v>77</v>
      </c>
      <c r="C82" s="13">
        <v>0</v>
      </c>
      <c r="D82" s="13">
        <v>2.62</v>
      </c>
      <c r="E82" s="13">
        <v>21.209</v>
      </c>
      <c r="G82" s="13">
        <v>77</v>
      </c>
      <c r="H82" s="13">
        <v>12.773999999999999</v>
      </c>
      <c r="I82" s="13">
        <v>140.61799999999999</v>
      </c>
      <c r="J82" s="13">
        <v>200.26</v>
      </c>
      <c r="L82" s="13">
        <v>77</v>
      </c>
      <c r="M82" s="13">
        <v>1.5329999999999999</v>
      </c>
      <c r="N82" s="13">
        <v>5.9560000000000004</v>
      </c>
      <c r="O82" s="13">
        <v>8.7579999999999991</v>
      </c>
    </row>
    <row r="83" spans="2:15">
      <c r="B83" s="13">
        <v>78</v>
      </c>
      <c r="C83" s="13">
        <v>0</v>
      </c>
      <c r="D83" s="13">
        <v>5.5979999999999999</v>
      </c>
      <c r="E83" s="13">
        <v>14.183</v>
      </c>
      <c r="G83" s="13">
        <v>78</v>
      </c>
      <c r="H83" s="13">
        <v>10.471</v>
      </c>
      <c r="I83" s="13">
        <v>119.581</v>
      </c>
      <c r="J83" s="13">
        <v>166.59899999999999</v>
      </c>
      <c r="L83" s="13">
        <v>78</v>
      </c>
      <c r="M83" s="13">
        <v>1.581</v>
      </c>
      <c r="N83" s="13">
        <v>6.9550000000000001</v>
      </c>
      <c r="O83" s="13">
        <v>13.647</v>
      </c>
    </row>
    <row r="84" spans="2:15">
      <c r="B84" s="13">
        <v>79</v>
      </c>
      <c r="C84" s="13">
        <v>0</v>
      </c>
      <c r="D84" s="13">
        <v>5.048</v>
      </c>
      <c r="E84" s="13">
        <v>17.518000000000001</v>
      </c>
      <c r="G84" s="13">
        <v>79</v>
      </c>
      <c r="H84" s="13">
        <v>11.863</v>
      </c>
      <c r="I84" s="13">
        <v>125.47499999999999</v>
      </c>
      <c r="J84" s="13">
        <v>162.13999999999999</v>
      </c>
      <c r="L84" s="13">
        <v>79</v>
      </c>
      <c r="M84" s="13">
        <v>0.57499999999999996</v>
      </c>
      <c r="N84" s="13">
        <v>6.64</v>
      </c>
      <c r="O84" s="13">
        <v>4.383</v>
      </c>
    </row>
    <row r="85" spans="2:15">
      <c r="B85" s="13">
        <v>80</v>
      </c>
      <c r="C85" s="13">
        <v>0</v>
      </c>
      <c r="D85" s="13">
        <v>9.0470000000000006</v>
      </c>
      <c r="E85" s="13">
        <v>33.406999999999996</v>
      </c>
      <c r="G85" s="13">
        <v>80</v>
      </c>
      <c r="H85" s="13">
        <v>4.1890000000000001</v>
      </c>
      <c r="I85" s="13">
        <v>22.776</v>
      </c>
      <c r="J85" s="13">
        <v>10.122999999999999</v>
      </c>
      <c r="L85" s="13">
        <v>80</v>
      </c>
      <c r="M85" s="13">
        <v>1.056</v>
      </c>
      <c r="N85" s="13">
        <v>11.087</v>
      </c>
      <c r="O85" s="13">
        <v>10.423999999999999</v>
      </c>
    </row>
    <row r="86" spans="2:15">
      <c r="B86" s="13">
        <v>81</v>
      </c>
      <c r="C86" s="13">
        <v>0</v>
      </c>
      <c r="D86" s="13">
        <v>9.3970000000000002</v>
      </c>
      <c r="E86" s="13">
        <v>33.268999999999998</v>
      </c>
      <c r="G86" s="13">
        <v>81</v>
      </c>
      <c r="H86" s="13">
        <v>22.527999999999999</v>
      </c>
      <c r="I86" s="13">
        <v>27.356000000000002</v>
      </c>
      <c r="J86" s="13">
        <v>10.241</v>
      </c>
      <c r="L86" s="13">
        <v>81</v>
      </c>
      <c r="M86" s="13">
        <v>0.27200000000000002</v>
      </c>
      <c r="N86" s="13">
        <v>2.23</v>
      </c>
      <c r="O86" s="13">
        <v>0.51</v>
      </c>
    </row>
    <row r="87" spans="2:15">
      <c r="B87" s="13">
        <v>82</v>
      </c>
      <c r="C87" s="13">
        <v>0</v>
      </c>
      <c r="D87" s="13">
        <v>8.6549999999999994</v>
      </c>
      <c r="E87" s="13">
        <v>66.167000000000002</v>
      </c>
      <c r="G87" s="13">
        <v>82</v>
      </c>
      <c r="H87" s="13">
        <v>57.085000000000001</v>
      </c>
      <c r="I87" s="13">
        <v>17.132000000000001</v>
      </c>
      <c r="J87" s="13">
        <v>86.299000000000007</v>
      </c>
      <c r="L87" s="13">
        <v>82</v>
      </c>
      <c r="M87" s="13">
        <v>1.653</v>
      </c>
      <c r="N87" s="13">
        <v>23.359000000000002</v>
      </c>
      <c r="O87" s="13">
        <v>24.655999999999999</v>
      </c>
    </row>
    <row r="88" spans="2:15">
      <c r="B88" s="13">
        <v>83</v>
      </c>
      <c r="C88" s="13">
        <v>0</v>
      </c>
      <c r="D88" s="13">
        <v>28.895</v>
      </c>
      <c r="E88" s="13">
        <v>61.746000000000002</v>
      </c>
      <c r="G88" s="13">
        <v>83</v>
      </c>
      <c r="H88" s="13">
        <v>67.908000000000001</v>
      </c>
      <c r="I88" s="13">
        <v>24.925000000000001</v>
      </c>
      <c r="J88" s="13">
        <v>112.063</v>
      </c>
      <c r="L88" s="13">
        <v>83</v>
      </c>
      <c r="M88" s="13">
        <v>1.2410000000000001</v>
      </c>
      <c r="N88" s="13">
        <v>24.024999999999999</v>
      </c>
      <c r="O88" s="13">
        <v>32.143000000000001</v>
      </c>
    </row>
    <row r="89" spans="2:15">
      <c r="B89" s="13">
        <v>84</v>
      </c>
      <c r="C89" s="13">
        <v>0</v>
      </c>
      <c r="D89" s="13">
        <v>14.654</v>
      </c>
      <c r="E89" s="13">
        <v>34.344000000000001</v>
      </c>
      <c r="G89" s="13">
        <v>84</v>
      </c>
      <c r="H89" s="13">
        <v>121.501</v>
      </c>
      <c r="I89" s="13">
        <v>62.415999999999997</v>
      </c>
      <c r="J89" s="13">
        <v>29.791</v>
      </c>
      <c r="L89" s="13">
        <v>84</v>
      </c>
      <c r="M89" s="13">
        <v>1.0089999999999999</v>
      </c>
      <c r="N89" s="13">
        <v>32.822000000000003</v>
      </c>
      <c r="O89" s="13">
        <v>17.085999999999999</v>
      </c>
    </row>
    <row r="90" spans="2:15">
      <c r="B90" s="13">
        <v>85</v>
      </c>
      <c r="C90" s="13">
        <v>0</v>
      </c>
      <c r="D90" s="13">
        <v>58.837000000000003</v>
      </c>
      <c r="E90" s="13">
        <v>43.393000000000001</v>
      </c>
      <c r="G90" s="13">
        <v>85</v>
      </c>
      <c r="H90" s="13">
        <v>140.82</v>
      </c>
      <c r="I90" s="13">
        <v>53.28</v>
      </c>
      <c r="J90" s="13">
        <v>12.388</v>
      </c>
      <c r="L90" s="13">
        <v>85</v>
      </c>
      <c r="M90" s="13">
        <v>1.988</v>
      </c>
      <c r="N90" s="13">
        <v>45</v>
      </c>
      <c r="O90" s="13">
        <v>16.978999999999999</v>
      </c>
    </row>
    <row r="91" spans="2:15">
      <c r="B91" s="13">
        <v>86</v>
      </c>
      <c r="C91" s="13">
        <v>0</v>
      </c>
      <c r="D91" s="13">
        <v>122.846</v>
      </c>
      <c r="E91" s="13">
        <v>82.418000000000006</v>
      </c>
      <c r="G91" s="13">
        <v>86</v>
      </c>
      <c r="H91" s="13">
        <v>84.76</v>
      </c>
      <c r="I91" s="13">
        <v>10.186999999999999</v>
      </c>
      <c r="J91" s="13">
        <v>4.415</v>
      </c>
      <c r="L91" s="13">
        <v>86</v>
      </c>
      <c r="M91" s="13">
        <v>1.7669999999999999</v>
      </c>
      <c r="N91" s="13">
        <v>23.975000000000001</v>
      </c>
      <c r="O91" s="13">
        <v>9.8070000000000004</v>
      </c>
    </row>
    <row r="92" spans="2:15">
      <c r="B92" s="13">
        <v>87</v>
      </c>
      <c r="C92" s="13">
        <v>0</v>
      </c>
      <c r="D92" s="13">
        <v>90.858999999999995</v>
      </c>
      <c r="E92" s="13">
        <v>100.08799999999999</v>
      </c>
      <c r="G92" s="13">
        <v>87</v>
      </c>
      <c r="H92" s="13">
        <v>135.48699999999999</v>
      </c>
      <c r="I92" s="13">
        <v>11.791</v>
      </c>
      <c r="J92" s="13">
        <v>88.673000000000002</v>
      </c>
      <c r="L92" s="13">
        <v>87</v>
      </c>
      <c r="M92" s="13">
        <v>1.4970000000000001</v>
      </c>
      <c r="N92" s="13">
        <v>64.822999999999993</v>
      </c>
      <c r="O92" s="13">
        <v>28.992000000000001</v>
      </c>
    </row>
    <row r="93" spans="2:15">
      <c r="B93" s="13">
        <v>88</v>
      </c>
      <c r="C93" s="13">
        <v>0</v>
      </c>
      <c r="D93" s="13">
        <v>83.683000000000007</v>
      </c>
      <c r="E93" s="13">
        <v>92.852000000000004</v>
      </c>
      <c r="G93" s="13">
        <v>88</v>
      </c>
      <c r="H93" s="13">
        <v>249.751</v>
      </c>
      <c r="I93" s="13">
        <v>2.6880000000000002</v>
      </c>
      <c r="J93" s="13">
        <v>246.51599999999999</v>
      </c>
      <c r="L93" s="13">
        <v>88</v>
      </c>
      <c r="M93" s="13">
        <v>1.323</v>
      </c>
      <c r="N93" s="13">
        <v>34.729999999999997</v>
      </c>
      <c r="O93" s="13">
        <v>9.4440000000000008</v>
      </c>
    </row>
    <row r="94" spans="2:15">
      <c r="B94" s="13">
        <v>89</v>
      </c>
      <c r="C94" s="13">
        <v>0</v>
      </c>
      <c r="D94" s="13">
        <v>95.760999999999996</v>
      </c>
      <c r="E94" s="13">
        <v>59.195</v>
      </c>
      <c r="G94" s="13">
        <v>89</v>
      </c>
      <c r="H94" s="13">
        <v>254.43100000000001</v>
      </c>
      <c r="I94" s="13">
        <v>1.2689999999999999</v>
      </c>
      <c r="J94" s="13">
        <v>173.26400000000001</v>
      </c>
      <c r="L94" s="13">
        <v>89</v>
      </c>
      <c r="M94" s="13">
        <v>1.343</v>
      </c>
      <c r="N94" s="13">
        <v>34.988</v>
      </c>
      <c r="O94" s="13">
        <v>6.8079999999999998</v>
      </c>
    </row>
    <row r="95" spans="2:15">
      <c r="B95" s="13">
        <v>90</v>
      </c>
      <c r="C95" s="13">
        <v>0.65</v>
      </c>
      <c r="D95" s="13">
        <v>156.39599999999999</v>
      </c>
      <c r="E95" s="13">
        <v>42.146000000000001</v>
      </c>
      <c r="G95" s="13">
        <v>90</v>
      </c>
      <c r="H95" s="13">
        <v>254.63800000000001</v>
      </c>
      <c r="I95" s="13">
        <v>5.6609999999999996</v>
      </c>
      <c r="J95" s="13">
        <v>5.2060000000000004</v>
      </c>
      <c r="L95" s="13">
        <v>90</v>
      </c>
      <c r="M95" s="13">
        <v>1.89</v>
      </c>
      <c r="N95" s="13">
        <v>50.021000000000001</v>
      </c>
      <c r="O95" s="13">
        <v>8.9730000000000008</v>
      </c>
    </row>
    <row r="96" spans="2:15">
      <c r="B96" s="13">
        <v>91</v>
      </c>
      <c r="C96" s="13">
        <v>0.67900000000000005</v>
      </c>
      <c r="D96" s="13">
        <v>86.176000000000002</v>
      </c>
      <c r="E96" s="13">
        <v>93.293000000000006</v>
      </c>
      <c r="G96" s="13">
        <v>91</v>
      </c>
      <c r="H96" s="13">
        <v>254.38499999999999</v>
      </c>
      <c r="I96" s="13">
        <v>7.5350000000000001</v>
      </c>
      <c r="J96" s="13">
        <v>0.76300000000000001</v>
      </c>
      <c r="L96" s="13">
        <v>91</v>
      </c>
      <c r="M96" s="13">
        <v>0.79900000000000004</v>
      </c>
      <c r="N96" s="13">
        <v>34.731999999999999</v>
      </c>
      <c r="O96" s="13">
        <v>9.4619999999999997</v>
      </c>
    </row>
    <row r="97" spans="2:15">
      <c r="B97" s="13">
        <v>92</v>
      </c>
      <c r="C97" s="13">
        <v>0.47699999999999998</v>
      </c>
      <c r="D97" s="13">
        <v>51.786999999999999</v>
      </c>
      <c r="E97" s="13">
        <v>35.537999999999997</v>
      </c>
      <c r="G97" s="13">
        <v>92</v>
      </c>
      <c r="H97" s="13">
        <v>253.047</v>
      </c>
      <c r="I97" s="13">
        <v>2.081</v>
      </c>
      <c r="J97" s="13">
        <v>5.13</v>
      </c>
      <c r="L97" s="13">
        <v>92</v>
      </c>
      <c r="M97" s="13">
        <v>1.0940000000000001</v>
      </c>
      <c r="N97" s="13">
        <v>18.637</v>
      </c>
      <c r="O97" s="13">
        <v>4.6559999999999997</v>
      </c>
    </row>
    <row r="98" spans="2:15">
      <c r="B98" s="13">
        <v>93</v>
      </c>
      <c r="C98" s="13">
        <v>0.374</v>
      </c>
      <c r="D98" s="13">
        <v>19.285</v>
      </c>
      <c r="E98" s="13">
        <v>129.816</v>
      </c>
      <c r="G98" s="13">
        <v>93</v>
      </c>
      <c r="H98" s="13">
        <v>253.16200000000001</v>
      </c>
      <c r="I98" s="13">
        <v>2.3260000000000001</v>
      </c>
      <c r="J98" s="13">
        <v>8.3870000000000005</v>
      </c>
      <c r="L98" s="13">
        <v>93</v>
      </c>
      <c r="M98" s="13">
        <v>1.06</v>
      </c>
      <c r="N98" s="13">
        <v>17.236999999999998</v>
      </c>
      <c r="O98" s="13">
        <v>11.443</v>
      </c>
    </row>
    <row r="99" spans="2:15">
      <c r="B99" s="13">
        <v>94</v>
      </c>
      <c r="C99" s="13">
        <v>0.71599999999999997</v>
      </c>
      <c r="D99" s="13">
        <v>34.44</v>
      </c>
      <c r="E99" s="13">
        <v>215.78800000000001</v>
      </c>
      <c r="G99" s="13">
        <v>94</v>
      </c>
      <c r="H99" s="13">
        <v>252.85900000000001</v>
      </c>
      <c r="I99" s="13">
        <v>5.28</v>
      </c>
      <c r="J99" s="13">
        <v>1.611</v>
      </c>
      <c r="L99" s="13">
        <v>94</v>
      </c>
      <c r="M99" s="13">
        <v>1.3360000000000001</v>
      </c>
      <c r="N99" s="13">
        <v>22.274999999999999</v>
      </c>
      <c r="O99" s="13">
        <v>2.2480000000000002</v>
      </c>
    </row>
    <row r="100" spans="2:15">
      <c r="B100" s="13">
        <v>95</v>
      </c>
      <c r="C100" s="13">
        <v>0.40200000000000002</v>
      </c>
      <c r="D100" s="13">
        <v>31.858000000000001</v>
      </c>
      <c r="E100" s="13">
        <v>125.91</v>
      </c>
      <c r="G100" s="13">
        <v>95</v>
      </c>
      <c r="H100" s="13">
        <v>254.37200000000001</v>
      </c>
      <c r="I100" s="13">
        <v>1.8</v>
      </c>
      <c r="J100" s="13">
        <v>3.7759999999999998</v>
      </c>
      <c r="L100" s="13">
        <v>95</v>
      </c>
      <c r="M100" s="13">
        <v>0.623</v>
      </c>
      <c r="N100" s="13">
        <v>36.167000000000002</v>
      </c>
      <c r="O100" s="13">
        <v>13.145</v>
      </c>
    </row>
    <row r="101" spans="2:15">
      <c r="B101" s="13">
        <v>96</v>
      </c>
      <c r="C101" s="13">
        <v>0.55300000000000005</v>
      </c>
      <c r="D101" s="13">
        <v>46.322000000000003</v>
      </c>
      <c r="E101" s="13">
        <v>24.969000000000001</v>
      </c>
      <c r="G101" s="13">
        <v>96</v>
      </c>
      <c r="H101" s="13">
        <v>251.38399999999999</v>
      </c>
      <c r="I101" s="13">
        <v>3.786</v>
      </c>
      <c r="J101" s="13">
        <v>1.81</v>
      </c>
      <c r="L101" s="13">
        <v>96</v>
      </c>
      <c r="M101" s="13">
        <v>0.92200000000000004</v>
      </c>
      <c r="N101" s="13">
        <v>20.393000000000001</v>
      </c>
      <c r="O101" s="13">
        <v>126.82899999999999</v>
      </c>
    </row>
    <row r="102" spans="2:15">
      <c r="B102" s="13">
        <v>97</v>
      </c>
      <c r="C102" s="13">
        <v>0</v>
      </c>
      <c r="D102" s="13">
        <v>128.75399999999999</v>
      </c>
      <c r="E102" s="13">
        <v>19.625</v>
      </c>
      <c r="G102" s="13">
        <v>97</v>
      </c>
      <c r="H102" s="13">
        <v>247.721</v>
      </c>
      <c r="I102" s="13">
        <v>4.2990000000000004</v>
      </c>
      <c r="J102" s="13">
        <v>3.7989999999999999</v>
      </c>
      <c r="L102" s="13">
        <v>97</v>
      </c>
      <c r="M102" s="13">
        <v>0.76800000000000002</v>
      </c>
      <c r="N102" s="13">
        <v>19.997</v>
      </c>
      <c r="O102" s="13">
        <v>55.3</v>
      </c>
    </row>
    <row r="103" spans="2:15">
      <c r="B103" s="13">
        <v>98</v>
      </c>
      <c r="C103" s="13">
        <v>0</v>
      </c>
      <c r="D103" s="13">
        <v>175.26</v>
      </c>
      <c r="E103" s="13">
        <v>38.084000000000003</v>
      </c>
      <c r="G103" s="13">
        <v>98</v>
      </c>
      <c r="H103" s="13">
        <v>245.83</v>
      </c>
      <c r="I103" s="13">
        <v>9.92</v>
      </c>
      <c r="J103" s="13">
        <v>0.19800000000000001</v>
      </c>
      <c r="L103" s="13">
        <v>98</v>
      </c>
      <c r="M103" s="13">
        <v>0.77900000000000003</v>
      </c>
      <c r="N103" s="13">
        <v>13.536</v>
      </c>
      <c r="O103" s="13">
        <v>15.301</v>
      </c>
    </row>
    <row r="104" spans="2:15">
      <c r="B104" s="13">
        <v>99</v>
      </c>
      <c r="C104" s="13">
        <v>0</v>
      </c>
      <c r="D104" s="13">
        <v>187.03100000000001</v>
      </c>
      <c r="E104" s="13">
        <v>59.646000000000001</v>
      </c>
      <c r="G104" s="13">
        <v>99</v>
      </c>
      <c r="H104" s="13">
        <v>252.655</v>
      </c>
      <c r="I104" s="13">
        <v>3.9079999999999999</v>
      </c>
      <c r="J104" s="13">
        <v>2.6259999999999999</v>
      </c>
      <c r="L104" s="13">
        <v>99</v>
      </c>
      <c r="M104" s="13">
        <v>1.9419999999999999</v>
      </c>
      <c r="N104" s="13">
        <v>15.702999999999999</v>
      </c>
      <c r="O104" s="13">
        <v>31.902999999999999</v>
      </c>
    </row>
    <row r="105" spans="2:15">
      <c r="B105" s="13">
        <v>100</v>
      </c>
      <c r="C105" s="13">
        <v>0</v>
      </c>
      <c r="D105" s="13">
        <v>76.608000000000004</v>
      </c>
      <c r="E105" s="13">
        <v>107.307</v>
      </c>
      <c r="G105" s="13">
        <v>100</v>
      </c>
      <c r="H105" s="13">
        <v>250.16499999999999</v>
      </c>
      <c r="I105" s="13">
        <v>3.758</v>
      </c>
      <c r="J105" s="13">
        <v>8.6180000000000003</v>
      </c>
      <c r="L105" s="13">
        <v>100</v>
      </c>
      <c r="M105" s="13">
        <v>0.185</v>
      </c>
      <c r="N105" s="13">
        <v>38.076000000000001</v>
      </c>
      <c r="O105" s="13">
        <v>34.835999999999999</v>
      </c>
    </row>
    <row r="106" spans="2:15">
      <c r="B106" s="13">
        <v>101</v>
      </c>
      <c r="C106" s="13">
        <v>0</v>
      </c>
      <c r="D106" s="13">
        <v>98.406999999999996</v>
      </c>
      <c r="E106" s="13">
        <v>96.057000000000002</v>
      </c>
      <c r="G106" s="13">
        <v>101</v>
      </c>
      <c r="H106" s="13">
        <v>241.80799999999999</v>
      </c>
      <c r="I106" s="13">
        <v>3.2160000000000002</v>
      </c>
      <c r="J106" s="13">
        <v>1.391</v>
      </c>
      <c r="L106" s="13">
        <v>101</v>
      </c>
      <c r="M106" s="13">
        <v>4.2999999999999997E-2</v>
      </c>
      <c r="N106" s="13">
        <v>65.941999999999993</v>
      </c>
      <c r="O106" s="13">
        <v>30.878</v>
      </c>
    </row>
    <row r="107" spans="2:15">
      <c r="B107" s="13">
        <v>102</v>
      </c>
      <c r="C107" s="13">
        <v>0</v>
      </c>
      <c r="D107" s="13">
        <v>192.369</v>
      </c>
      <c r="E107" s="13">
        <v>68.725999999999999</v>
      </c>
      <c r="G107" s="13">
        <v>102</v>
      </c>
      <c r="H107" s="13">
        <v>248.071</v>
      </c>
      <c r="I107" s="13">
        <v>21.786999999999999</v>
      </c>
      <c r="J107" s="13">
        <v>7.101</v>
      </c>
      <c r="L107" s="13">
        <v>102</v>
      </c>
      <c r="M107" s="13">
        <v>1.2010000000000001</v>
      </c>
      <c r="N107" s="13">
        <v>54.390999999999998</v>
      </c>
      <c r="O107" s="13">
        <v>11.379</v>
      </c>
    </row>
    <row r="108" spans="2:15">
      <c r="B108" s="13">
        <v>103</v>
      </c>
      <c r="C108" s="13">
        <v>0</v>
      </c>
      <c r="D108" s="13">
        <v>113.387</v>
      </c>
      <c r="E108" s="13">
        <v>54.533999999999999</v>
      </c>
      <c r="G108" s="13">
        <v>103</v>
      </c>
      <c r="H108" s="13">
        <v>251.99700000000001</v>
      </c>
      <c r="I108" s="13">
        <v>48.877000000000002</v>
      </c>
      <c r="J108" s="13">
        <v>21.277999999999999</v>
      </c>
      <c r="L108" s="13">
        <v>103</v>
      </c>
      <c r="M108" s="13">
        <v>1.1519999999999999</v>
      </c>
      <c r="N108" s="13">
        <v>45.241999999999997</v>
      </c>
      <c r="O108" s="13">
        <v>7.5439999999999996</v>
      </c>
    </row>
    <row r="109" spans="2:15">
      <c r="B109" s="13">
        <v>104</v>
      </c>
      <c r="C109" s="13">
        <v>0</v>
      </c>
      <c r="D109" s="13">
        <v>105.58799999999999</v>
      </c>
      <c r="E109" s="13">
        <v>65.206999999999994</v>
      </c>
      <c r="G109" s="13">
        <v>104</v>
      </c>
      <c r="H109" s="13">
        <v>248.54300000000001</v>
      </c>
      <c r="I109" s="13">
        <v>1.1819999999999999</v>
      </c>
      <c r="J109" s="13">
        <v>0.98</v>
      </c>
      <c r="L109" s="13">
        <v>104</v>
      </c>
      <c r="M109" s="13">
        <v>1.5669999999999999</v>
      </c>
      <c r="N109" s="13">
        <v>59.08</v>
      </c>
      <c r="O109" s="13">
        <v>77.528999999999996</v>
      </c>
    </row>
    <row r="110" spans="2:15">
      <c r="B110" s="13">
        <v>105</v>
      </c>
      <c r="C110" s="13">
        <v>0</v>
      </c>
      <c r="D110" s="13">
        <v>86.382999999999996</v>
      </c>
      <c r="E110" s="13">
        <v>65.616</v>
      </c>
      <c r="G110" s="13">
        <v>105</v>
      </c>
      <c r="H110" s="13">
        <v>250.02699999999999</v>
      </c>
      <c r="I110" s="13">
        <v>5.4820000000000002</v>
      </c>
      <c r="J110" s="13">
        <v>1.274</v>
      </c>
      <c r="L110" s="13">
        <v>105</v>
      </c>
      <c r="M110" s="13">
        <v>1.0880000000000001</v>
      </c>
      <c r="N110" s="13">
        <v>74.052999999999997</v>
      </c>
      <c r="O110" s="13">
        <v>44.646000000000001</v>
      </c>
    </row>
    <row r="111" spans="2:15">
      <c r="B111" s="13">
        <v>106</v>
      </c>
      <c r="C111" s="13">
        <v>0</v>
      </c>
      <c r="D111" s="13">
        <v>93.647999999999996</v>
      </c>
      <c r="E111" s="13">
        <v>143.30699999999999</v>
      </c>
      <c r="G111" s="13">
        <v>106</v>
      </c>
      <c r="H111" s="13">
        <v>251.06700000000001</v>
      </c>
      <c r="I111" s="13">
        <v>10.817</v>
      </c>
      <c r="J111" s="13">
        <v>5.8710000000000004</v>
      </c>
      <c r="L111" s="13">
        <v>106</v>
      </c>
      <c r="M111" s="13">
        <v>1.7130000000000001</v>
      </c>
      <c r="N111" s="13">
        <v>39.097999999999999</v>
      </c>
      <c r="O111" s="13">
        <v>14.702999999999999</v>
      </c>
    </row>
    <row r="112" spans="2:15">
      <c r="B112" s="13">
        <v>107</v>
      </c>
      <c r="C112" s="13">
        <v>0</v>
      </c>
      <c r="D112" s="13">
        <v>119.97499999999999</v>
      </c>
      <c r="E112" s="13">
        <v>156.05000000000001</v>
      </c>
      <c r="G112" s="13">
        <v>107</v>
      </c>
      <c r="H112" s="13">
        <v>252.953</v>
      </c>
      <c r="I112" s="13">
        <v>15.579000000000001</v>
      </c>
      <c r="J112" s="13">
        <v>11.167</v>
      </c>
      <c r="L112" s="13">
        <v>107</v>
      </c>
      <c r="M112" s="13">
        <v>1.139</v>
      </c>
      <c r="N112" s="13">
        <v>37.997999999999998</v>
      </c>
      <c r="O112" s="13">
        <v>28.056000000000001</v>
      </c>
    </row>
    <row r="113" spans="2:15">
      <c r="B113" s="13">
        <v>108</v>
      </c>
      <c r="C113" s="13">
        <v>0</v>
      </c>
      <c r="D113" s="13">
        <v>75.201999999999998</v>
      </c>
      <c r="E113" s="13">
        <v>83.168999999999997</v>
      </c>
      <c r="G113" s="13">
        <v>108</v>
      </c>
      <c r="H113" s="13">
        <v>245.745</v>
      </c>
      <c r="I113" s="13">
        <v>4.5259999999999998</v>
      </c>
      <c r="J113" s="13">
        <v>0.76500000000000001</v>
      </c>
      <c r="L113" s="13">
        <v>108</v>
      </c>
      <c r="M113" s="13">
        <v>1.9890000000000001</v>
      </c>
      <c r="N113" s="13">
        <v>13.21</v>
      </c>
      <c r="O113" s="13">
        <v>65.793999999999997</v>
      </c>
    </row>
    <row r="114" spans="2:15">
      <c r="B114" s="13">
        <v>109</v>
      </c>
      <c r="C114" s="13">
        <v>0</v>
      </c>
      <c r="D114" s="13">
        <v>74.304000000000002</v>
      </c>
      <c r="E114" s="13">
        <v>34.448</v>
      </c>
      <c r="G114" s="13">
        <v>109</v>
      </c>
      <c r="H114" s="13">
        <v>252.315</v>
      </c>
      <c r="I114" s="13">
        <v>8.9019999999999992</v>
      </c>
      <c r="J114" s="13">
        <v>4.6139999999999999</v>
      </c>
      <c r="L114" s="13">
        <v>109</v>
      </c>
      <c r="M114" s="13">
        <v>1.4710000000000001</v>
      </c>
      <c r="N114" s="13">
        <v>11.891</v>
      </c>
      <c r="O114" s="13">
        <v>8.5020000000000007</v>
      </c>
    </row>
    <row r="115" spans="2:15">
      <c r="B115" s="13">
        <v>110</v>
      </c>
      <c r="C115" s="13">
        <v>0</v>
      </c>
      <c r="D115" s="13">
        <v>57.478999999999999</v>
      </c>
      <c r="E115" s="13">
        <v>45.966000000000001</v>
      </c>
      <c r="G115" s="13">
        <v>110</v>
      </c>
      <c r="H115" s="13">
        <v>253.548</v>
      </c>
      <c r="I115" s="13">
        <v>3.7749999999999999</v>
      </c>
      <c r="J115" s="13">
        <v>2.9449999999999998</v>
      </c>
      <c r="L115" s="13">
        <v>110</v>
      </c>
      <c r="M115" s="13">
        <v>1.5109999999999999</v>
      </c>
      <c r="N115" s="13">
        <v>5.6859999999999999</v>
      </c>
      <c r="O115" s="13">
        <v>3.3149999999999999</v>
      </c>
    </row>
    <row r="116" spans="2:15">
      <c r="B116" s="13">
        <v>111</v>
      </c>
      <c r="C116" s="13">
        <v>0</v>
      </c>
      <c r="D116" s="13">
        <v>80.057000000000002</v>
      </c>
      <c r="E116" s="13">
        <v>54.079000000000001</v>
      </c>
      <c r="G116" s="13">
        <v>111</v>
      </c>
      <c r="H116" s="13">
        <v>250.756</v>
      </c>
      <c r="I116" s="13">
        <v>3.3260000000000001</v>
      </c>
      <c r="J116" s="13">
        <v>3.4889999999999999</v>
      </c>
      <c r="L116" s="13">
        <v>111</v>
      </c>
      <c r="M116" s="13">
        <v>1.244</v>
      </c>
      <c r="N116" s="13">
        <v>14.637</v>
      </c>
      <c r="O116" s="13">
        <v>33.024999999999999</v>
      </c>
    </row>
    <row r="117" spans="2:15">
      <c r="B117" s="13">
        <v>112</v>
      </c>
      <c r="C117" s="13">
        <v>0</v>
      </c>
      <c r="D117" s="13">
        <v>100.90900000000001</v>
      </c>
      <c r="E117" s="13">
        <v>63.945</v>
      </c>
      <c r="G117" s="13">
        <v>112</v>
      </c>
      <c r="H117" s="13">
        <v>253.41</v>
      </c>
      <c r="I117" s="13">
        <v>2.06</v>
      </c>
      <c r="J117" s="13">
        <v>2.7490000000000001</v>
      </c>
      <c r="L117" s="13">
        <v>112</v>
      </c>
      <c r="M117" s="13">
        <v>1.929</v>
      </c>
      <c r="N117" s="13">
        <v>57.456000000000003</v>
      </c>
      <c r="O117" s="13">
        <v>139.255</v>
      </c>
    </row>
    <row r="118" spans="2:15">
      <c r="B118" s="13">
        <v>113</v>
      </c>
      <c r="C118" s="13">
        <v>0</v>
      </c>
      <c r="D118" s="13">
        <v>229.01300000000001</v>
      </c>
      <c r="E118" s="13">
        <v>74.578000000000003</v>
      </c>
      <c r="G118" s="13">
        <v>113</v>
      </c>
      <c r="H118" s="13">
        <v>248.96600000000001</v>
      </c>
      <c r="I118" s="13">
        <v>4.0190000000000001</v>
      </c>
      <c r="J118" s="13">
        <v>2.4860000000000002</v>
      </c>
      <c r="L118" s="13">
        <v>113</v>
      </c>
      <c r="M118" s="13">
        <v>1.0629999999999999</v>
      </c>
      <c r="N118" s="13">
        <v>37.423000000000002</v>
      </c>
      <c r="O118" s="13">
        <v>59.023000000000003</v>
      </c>
    </row>
    <row r="119" spans="2:15">
      <c r="B119" s="13">
        <v>114</v>
      </c>
      <c r="C119" s="13">
        <v>0</v>
      </c>
      <c r="D119" s="13">
        <v>210.446</v>
      </c>
      <c r="E119" s="13">
        <v>78.959999999999994</v>
      </c>
      <c r="G119" s="13">
        <v>114</v>
      </c>
      <c r="H119" s="13">
        <v>243.726</v>
      </c>
      <c r="I119" s="13">
        <v>20.76</v>
      </c>
      <c r="J119" s="13">
        <v>15.013999999999999</v>
      </c>
      <c r="L119" s="13">
        <v>114</v>
      </c>
      <c r="M119" s="13">
        <v>1.4350000000000001</v>
      </c>
      <c r="N119" s="13">
        <v>66.16</v>
      </c>
      <c r="O119" s="13">
        <v>53.106000000000002</v>
      </c>
    </row>
    <row r="120" spans="2:15">
      <c r="B120" s="13">
        <v>115</v>
      </c>
      <c r="C120" s="13">
        <v>0</v>
      </c>
      <c r="D120" s="13">
        <v>165.21100000000001</v>
      </c>
      <c r="E120" s="13">
        <v>104.307</v>
      </c>
      <c r="G120" s="13">
        <v>115</v>
      </c>
      <c r="H120" s="13">
        <v>253.67099999999999</v>
      </c>
      <c r="I120" s="13">
        <v>5.3230000000000004</v>
      </c>
      <c r="J120" s="13">
        <v>0.84599999999999997</v>
      </c>
      <c r="L120" s="13">
        <v>115</v>
      </c>
      <c r="M120" s="13">
        <v>1.0640000000000001</v>
      </c>
      <c r="N120" s="13">
        <v>66.64</v>
      </c>
      <c r="O120" s="13">
        <v>64.783000000000001</v>
      </c>
    </row>
    <row r="121" spans="2:15">
      <c r="B121" s="13">
        <v>116</v>
      </c>
      <c r="C121" s="13">
        <v>0</v>
      </c>
      <c r="D121" s="13">
        <v>130.52600000000001</v>
      </c>
      <c r="E121" s="13">
        <v>86.447999999999993</v>
      </c>
      <c r="G121" s="13">
        <v>116</v>
      </c>
      <c r="H121" s="13">
        <v>245.02099999999999</v>
      </c>
      <c r="I121" s="13">
        <v>6.2009999999999996</v>
      </c>
      <c r="J121" s="13">
        <v>1.696</v>
      </c>
      <c r="L121" s="13">
        <v>116</v>
      </c>
      <c r="M121" s="13">
        <v>1.524</v>
      </c>
      <c r="N121" s="13">
        <v>40.840000000000003</v>
      </c>
      <c r="O121" s="13">
        <v>9.39</v>
      </c>
    </row>
    <row r="122" spans="2:15">
      <c r="B122" s="13">
        <v>117</v>
      </c>
      <c r="C122" s="13">
        <v>0</v>
      </c>
      <c r="D122" s="13">
        <v>65.882000000000005</v>
      </c>
      <c r="E122" s="13">
        <v>69.19</v>
      </c>
      <c r="G122" s="13">
        <v>117</v>
      </c>
      <c r="H122" s="13">
        <v>241.70599999999999</v>
      </c>
      <c r="I122" s="13">
        <v>4.3079999999999998</v>
      </c>
      <c r="J122" s="13">
        <v>3.36</v>
      </c>
      <c r="L122" s="13">
        <v>117</v>
      </c>
      <c r="M122" s="13">
        <v>1.1000000000000001</v>
      </c>
      <c r="N122" s="13">
        <v>42.238999999999997</v>
      </c>
      <c r="O122" s="13">
        <v>29.149000000000001</v>
      </c>
    </row>
    <row r="123" spans="2:15">
      <c r="B123" s="13">
        <v>118</v>
      </c>
      <c r="C123" s="13">
        <v>0</v>
      </c>
      <c r="D123" s="13">
        <v>59.835000000000001</v>
      </c>
      <c r="E123" s="13">
        <v>60.417000000000002</v>
      </c>
      <c r="G123" s="13">
        <v>118</v>
      </c>
      <c r="H123" s="13">
        <v>251.041</v>
      </c>
      <c r="I123" s="13">
        <v>2.5670000000000002</v>
      </c>
      <c r="J123" s="13">
        <v>4.0439999999999996</v>
      </c>
      <c r="L123" s="13">
        <v>118</v>
      </c>
      <c r="M123" s="13">
        <v>1.976</v>
      </c>
      <c r="N123" s="13">
        <v>46.45</v>
      </c>
      <c r="O123" s="13">
        <v>22.321000000000002</v>
      </c>
    </row>
    <row r="124" spans="2:15">
      <c r="B124" s="13">
        <v>119</v>
      </c>
      <c r="C124" s="13">
        <v>0</v>
      </c>
      <c r="D124" s="13">
        <v>129.49299999999999</v>
      </c>
      <c r="E124" s="13">
        <v>40.863</v>
      </c>
      <c r="G124" s="13">
        <v>119</v>
      </c>
      <c r="H124" s="13">
        <v>252.13</v>
      </c>
      <c r="I124" s="13">
        <v>0.67600000000000005</v>
      </c>
      <c r="J124" s="13">
        <v>9.1999999999999998E-2</v>
      </c>
      <c r="L124" s="13">
        <v>119</v>
      </c>
      <c r="M124" s="13">
        <v>1.3959999999999999</v>
      </c>
      <c r="N124" s="13">
        <v>78.183000000000007</v>
      </c>
      <c r="O124" s="13">
        <v>43.875999999999998</v>
      </c>
    </row>
    <row r="125" spans="2:15">
      <c r="B125" s="13">
        <v>120</v>
      </c>
      <c r="C125" s="13">
        <v>0</v>
      </c>
      <c r="D125" s="13">
        <v>37.511000000000003</v>
      </c>
      <c r="E125" s="13">
        <v>64.905000000000001</v>
      </c>
      <c r="G125" s="13">
        <v>120</v>
      </c>
      <c r="H125" s="13">
        <v>248.80199999999999</v>
      </c>
      <c r="I125" s="13">
        <v>3.91</v>
      </c>
      <c r="J125" s="13">
        <v>1.181</v>
      </c>
      <c r="L125" s="13">
        <v>120</v>
      </c>
      <c r="M125" s="13">
        <v>2.8029999999999999</v>
      </c>
      <c r="N125" s="13">
        <v>31.164999999999999</v>
      </c>
      <c r="O125" s="13">
        <v>134.36699999999999</v>
      </c>
    </row>
    <row r="126" spans="2:15">
      <c r="B126" s="13">
        <v>121</v>
      </c>
      <c r="C126" s="13">
        <v>0</v>
      </c>
      <c r="D126" s="13">
        <v>116.5</v>
      </c>
      <c r="E126" s="13">
        <v>60.485999999999997</v>
      </c>
      <c r="G126" s="13">
        <v>121</v>
      </c>
      <c r="H126" s="13">
        <v>253.626</v>
      </c>
      <c r="I126" s="13">
        <v>11.842000000000001</v>
      </c>
      <c r="J126" s="13">
        <v>2.4710000000000001</v>
      </c>
      <c r="L126" s="13">
        <v>121</v>
      </c>
      <c r="M126" s="13">
        <v>1.718</v>
      </c>
      <c r="N126" s="13">
        <v>84.037999999999997</v>
      </c>
      <c r="O126" s="13">
        <v>169.321</v>
      </c>
    </row>
    <row r="127" spans="2:15">
      <c r="B127" s="13">
        <v>122</v>
      </c>
      <c r="C127" s="13">
        <v>0</v>
      </c>
      <c r="D127" s="13">
        <v>138.25200000000001</v>
      </c>
      <c r="E127" s="13">
        <v>10.170999999999999</v>
      </c>
      <c r="G127" s="13">
        <v>122</v>
      </c>
      <c r="H127" s="13">
        <v>246.13</v>
      </c>
      <c r="I127" s="13">
        <v>10.724</v>
      </c>
      <c r="J127" s="13">
        <v>4.2039999999999997</v>
      </c>
      <c r="L127" s="13">
        <v>122</v>
      </c>
      <c r="M127" s="13">
        <v>1.329</v>
      </c>
      <c r="N127" s="13">
        <v>120.30200000000001</v>
      </c>
      <c r="O127" s="13">
        <v>105.857</v>
      </c>
    </row>
    <row r="128" spans="2:15">
      <c r="B128" s="13">
        <v>123</v>
      </c>
      <c r="C128" s="13">
        <v>0</v>
      </c>
      <c r="D128" s="13">
        <v>126.827</v>
      </c>
      <c r="E128" s="13">
        <v>26.341000000000001</v>
      </c>
      <c r="G128" s="13">
        <v>123</v>
      </c>
      <c r="H128" s="13">
        <v>253.32499999999999</v>
      </c>
      <c r="I128" s="13">
        <v>0.45700000000000002</v>
      </c>
      <c r="J128" s="13">
        <v>0.629</v>
      </c>
      <c r="L128" s="13">
        <v>123</v>
      </c>
      <c r="M128" s="13">
        <v>1.732</v>
      </c>
      <c r="N128" s="13">
        <v>73.275000000000006</v>
      </c>
      <c r="O128" s="13">
        <v>200.66300000000001</v>
      </c>
    </row>
    <row r="129" spans="2:15">
      <c r="B129" s="13">
        <v>124</v>
      </c>
      <c r="C129" s="13">
        <v>0</v>
      </c>
      <c r="D129" s="13">
        <v>137.27500000000001</v>
      </c>
      <c r="E129" s="13">
        <v>57.694000000000003</v>
      </c>
      <c r="G129" s="13">
        <v>124</v>
      </c>
      <c r="H129" s="13">
        <v>254.93799999999999</v>
      </c>
      <c r="I129" s="13">
        <v>1.25</v>
      </c>
      <c r="J129" s="13">
        <v>4.2539999999999996</v>
      </c>
      <c r="L129" s="13">
        <v>124</v>
      </c>
      <c r="M129" s="13">
        <v>1.0609999999999999</v>
      </c>
      <c r="N129" s="13">
        <v>95.804000000000002</v>
      </c>
      <c r="O129" s="13">
        <v>159.77799999999999</v>
      </c>
    </row>
    <row r="130" spans="2:15">
      <c r="B130" s="13">
        <v>125</v>
      </c>
      <c r="C130" s="13">
        <v>0</v>
      </c>
      <c r="D130" s="13">
        <v>222.49299999999999</v>
      </c>
      <c r="E130" s="13">
        <v>103.39</v>
      </c>
      <c r="G130" s="13">
        <v>125</v>
      </c>
      <c r="H130" s="13">
        <v>253.541</v>
      </c>
      <c r="I130" s="13">
        <v>5.4260000000000002</v>
      </c>
      <c r="J130" s="13">
        <v>6.6280000000000001</v>
      </c>
      <c r="L130" s="13">
        <v>125</v>
      </c>
      <c r="M130" s="13">
        <v>1.3879999999999999</v>
      </c>
      <c r="N130" s="13">
        <v>50.76</v>
      </c>
      <c r="O130" s="13">
        <v>25.768000000000001</v>
      </c>
    </row>
    <row r="131" spans="2:15">
      <c r="B131" s="13">
        <v>126</v>
      </c>
      <c r="C131" s="13">
        <v>0</v>
      </c>
      <c r="D131" s="13">
        <v>229.69499999999999</v>
      </c>
      <c r="E131" s="13">
        <v>80.314999999999998</v>
      </c>
      <c r="G131" s="13">
        <v>126</v>
      </c>
      <c r="H131" s="13">
        <v>240.959</v>
      </c>
      <c r="I131" s="13">
        <v>1.9650000000000001</v>
      </c>
      <c r="J131" s="13">
        <v>1.49</v>
      </c>
      <c r="L131" s="13">
        <v>126</v>
      </c>
      <c r="M131" s="13">
        <v>1.6950000000000001</v>
      </c>
      <c r="N131" s="13">
        <v>37.220999999999997</v>
      </c>
      <c r="O131" s="13">
        <v>4.8099999999999996</v>
      </c>
    </row>
    <row r="132" spans="2:15">
      <c r="B132" s="13">
        <v>127</v>
      </c>
      <c r="C132" s="13">
        <v>0.495</v>
      </c>
      <c r="D132" s="13">
        <v>247.28800000000001</v>
      </c>
      <c r="E132" s="13">
        <v>60.738</v>
      </c>
      <c r="G132" s="13">
        <v>127</v>
      </c>
      <c r="H132" s="13">
        <v>252.13</v>
      </c>
      <c r="I132" s="13">
        <v>14.609</v>
      </c>
      <c r="J132" s="13">
        <v>9.1539999999999999</v>
      </c>
      <c r="L132" s="13">
        <v>127</v>
      </c>
      <c r="M132" s="13">
        <v>1.623</v>
      </c>
      <c r="N132" s="13">
        <v>55.069000000000003</v>
      </c>
      <c r="O132" s="13">
        <v>58.988999999999997</v>
      </c>
    </row>
    <row r="133" spans="2:15">
      <c r="B133" s="13">
        <v>128</v>
      </c>
      <c r="C133" s="13">
        <v>3.5739999999999998</v>
      </c>
      <c r="D133" s="13">
        <v>236.90199999999999</v>
      </c>
      <c r="E133" s="13">
        <v>68.887</v>
      </c>
      <c r="G133" s="13">
        <v>128</v>
      </c>
      <c r="H133" s="13">
        <v>249.721</v>
      </c>
      <c r="I133" s="13">
        <v>14.231999999999999</v>
      </c>
      <c r="J133" s="13">
        <v>8.0000000000000002E-3</v>
      </c>
      <c r="L133" s="13">
        <v>128</v>
      </c>
      <c r="M133" s="13">
        <v>1.254</v>
      </c>
      <c r="N133" s="13">
        <v>104.458</v>
      </c>
      <c r="O133" s="13">
        <v>101.41500000000001</v>
      </c>
    </row>
    <row r="134" spans="2:15">
      <c r="B134" s="13">
        <v>129</v>
      </c>
      <c r="C134" s="13">
        <v>0</v>
      </c>
      <c r="D134" s="13">
        <v>251.078</v>
      </c>
      <c r="E134" s="13">
        <v>99.543999999999997</v>
      </c>
      <c r="G134" s="13">
        <v>129</v>
      </c>
      <c r="H134" s="13">
        <v>244.88200000000001</v>
      </c>
      <c r="I134" s="13">
        <v>2.5910000000000002</v>
      </c>
      <c r="J134" s="13">
        <v>1.5269999999999999</v>
      </c>
      <c r="L134" s="13">
        <v>129</v>
      </c>
      <c r="M134" s="13">
        <v>0.57699999999999996</v>
      </c>
      <c r="N134" s="13">
        <v>136.11500000000001</v>
      </c>
      <c r="O134" s="13">
        <v>104.14</v>
      </c>
    </row>
    <row r="135" spans="2:15">
      <c r="B135" s="13">
        <v>130</v>
      </c>
      <c r="C135" s="13">
        <v>3.0219999999999998</v>
      </c>
      <c r="D135" s="13">
        <v>250.79</v>
      </c>
      <c r="E135" s="13">
        <v>132.54599999999999</v>
      </c>
      <c r="G135" s="13">
        <v>130</v>
      </c>
      <c r="H135" s="13">
        <v>247.46899999999999</v>
      </c>
      <c r="I135" s="13">
        <v>3.97</v>
      </c>
      <c r="J135" s="13">
        <v>3.3559999999999999</v>
      </c>
      <c r="L135" s="13">
        <v>130</v>
      </c>
      <c r="M135" s="13">
        <v>0.47399999999999998</v>
      </c>
      <c r="N135" s="13">
        <v>82.570999999999998</v>
      </c>
      <c r="O135" s="13">
        <v>81.805999999999997</v>
      </c>
    </row>
    <row r="136" spans="2:15">
      <c r="B136" s="13">
        <v>131</v>
      </c>
      <c r="C136" s="13">
        <v>2.2570000000000001</v>
      </c>
      <c r="D136" s="13">
        <v>249.874</v>
      </c>
      <c r="E136" s="13">
        <v>141.827</v>
      </c>
      <c r="G136" s="13">
        <v>131</v>
      </c>
      <c r="H136" s="13">
        <v>253.18</v>
      </c>
      <c r="I136" s="13">
        <v>2.1739999999999999</v>
      </c>
      <c r="J136" s="13">
        <v>2.766</v>
      </c>
      <c r="L136" s="13">
        <v>131</v>
      </c>
      <c r="M136" s="13">
        <v>0.86899999999999999</v>
      </c>
      <c r="N136" s="13">
        <v>33.94</v>
      </c>
      <c r="O136" s="13">
        <v>30.849</v>
      </c>
    </row>
    <row r="137" spans="2:15">
      <c r="B137" s="13">
        <v>132</v>
      </c>
      <c r="C137" s="13">
        <v>5.4470000000000001</v>
      </c>
      <c r="D137" s="13">
        <v>248.64599999999999</v>
      </c>
      <c r="E137" s="13">
        <v>174.43199999999999</v>
      </c>
      <c r="G137" s="13">
        <v>132</v>
      </c>
      <c r="H137" s="13">
        <v>229.39699999999999</v>
      </c>
      <c r="I137" s="13">
        <v>1.6E-2</v>
      </c>
      <c r="J137" s="13">
        <v>3.2000000000000001E-2</v>
      </c>
      <c r="L137" s="13">
        <v>132</v>
      </c>
      <c r="M137" s="13">
        <v>0.23599999999999999</v>
      </c>
      <c r="N137" s="13">
        <v>96.126999999999995</v>
      </c>
      <c r="O137" s="13">
        <v>163.59800000000001</v>
      </c>
    </row>
    <row r="138" spans="2:15">
      <c r="B138" s="13">
        <v>133</v>
      </c>
      <c r="C138" s="13">
        <v>5.6349999999999998</v>
      </c>
      <c r="D138" s="13">
        <v>245.82900000000001</v>
      </c>
      <c r="E138" s="13">
        <v>67.762</v>
      </c>
      <c r="G138" s="13">
        <v>133</v>
      </c>
      <c r="H138" s="13">
        <v>241.29400000000001</v>
      </c>
      <c r="I138" s="13">
        <v>3.6389999999999998</v>
      </c>
      <c r="J138" s="13">
        <v>7.8769999999999998</v>
      </c>
      <c r="L138" s="13">
        <v>133</v>
      </c>
      <c r="M138" s="13">
        <v>7.4999999999999997E-2</v>
      </c>
      <c r="N138" s="13">
        <v>65.536000000000001</v>
      </c>
      <c r="O138" s="13">
        <v>98.441000000000003</v>
      </c>
    </row>
    <row r="139" spans="2:15">
      <c r="B139" s="13">
        <v>134</v>
      </c>
      <c r="C139" s="13">
        <v>3.6709999999999998</v>
      </c>
      <c r="D139" s="13">
        <v>97.62</v>
      </c>
      <c r="E139" s="13">
        <v>75.099000000000004</v>
      </c>
      <c r="G139" s="13">
        <v>134</v>
      </c>
      <c r="H139" s="13">
        <v>244.089</v>
      </c>
      <c r="I139" s="13">
        <v>6.5209999999999999</v>
      </c>
      <c r="J139" s="13">
        <v>11.398</v>
      </c>
      <c r="L139" s="13">
        <v>134</v>
      </c>
      <c r="M139" s="13">
        <v>0.60599999999999998</v>
      </c>
      <c r="N139" s="13">
        <v>69.272000000000006</v>
      </c>
      <c r="O139" s="13">
        <v>43.195</v>
      </c>
    </row>
    <row r="140" spans="2:15">
      <c r="B140" s="13">
        <v>135</v>
      </c>
      <c r="C140" s="13">
        <v>1.337</v>
      </c>
      <c r="D140" s="13">
        <v>213.292</v>
      </c>
      <c r="E140" s="13">
        <v>130.166</v>
      </c>
      <c r="G140" s="13">
        <v>135</v>
      </c>
      <c r="H140" s="13">
        <v>252.02199999999999</v>
      </c>
      <c r="I140" s="13">
        <v>3.9529999999999998</v>
      </c>
      <c r="J140" s="13">
        <v>4.1500000000000004</v>
      </c>
      <c r="L140" s="13">
        <v>135</v>
      </c>
      <c r="M140" s="13">
        <v>0.54500000000000004</v>
      </c>
      <c r="N140" s="13">
        <v>79.733000000000004</v>
      </c>
      <c r="O140" s="13">
        <v>23.311</v>
      </c>
    </row>
    <row r="141" spans="2:15">
      <c r="B141" s="13">
        <v>136</v>
      </c>
      <c r="C141" s="13">
        <v>1</v>
      </c>
      <c r="D141" s="13">
        <v>162.02199999999999</v>
      </c>
      <c r="E141" s="13">
        <v>108.29</v>
      </c>
      <c r="G141" s="13">
        <v>136</v>
      </c>
      <c r="H141" s="13">
        <v>253.976</v>
      </c>
      <c r="I141" s="13">
        <v>11.571</v>
      </c>
      <c r="J141" s="13">
        <v>5.7990000000000004</v>
      </c>
      <c r="L141" s="13">
        <v>136</v>
      </c>
      <c r="M141" s="13">
        <v>0.621</v>
      </c>
      <c r="N141" s="13">
        <v>66.396000000000001</v>
      </c>
      <c r="O141" s="13">
        <v>25.632999999999999</v>
      </c>
    </row>
    <row r="142" spans="2:15">
      <c r="B142" s="13">
        <v>137</v>
      </c>
      <c r="C142" s="13">
        <v>2.0699999999999998</v>
      </c>
      <c r="D142" s="13">
        <v>181.83500000000001</v>
      </c>
      <c r="E142" s="13">
        <v>52.37</v>
      </c>
      <c r="G142" s="13">
        <v>137</v>
      </c>
      <c r="H142" s="13">
        <v>252.34700000000001</v>
      </c>
      <c r="I142" s="13">
        <v>56.472000000000001</v>
      </c>
      <c r="J142" s="13">
        <v>43.682000000000002</v>
      </c>
      <c r="L142" s="13">
        <v>137</v>
      </c>
      <c r="M142" s="13">
        <v>1.1950000000000001</v>
      </c>
      <c r="N142" s="13">
        <v>69.575000000000003</v>
      </c>
      <c r="O142" s="13">
        <v>129.631</v>
      </c>
    </row>
    <row r="143" spans="2:15">
      <c r="B143" s="13">
        <v>138</v>
      </c>
      <c r="C143" s="13">
        <v>3</v>
      </c>
      <c r="D143" s="13">
        <v>220.51400000000001</v>
      </c>
      <c r="E143" s="13">
        <v>58.514000000000003</v>
      </c>
      <c r="G143" s="13">
        <v>138</v>
      </c>
      <c r="H143" s="13">
        <v>239.21899999999999</v>
      </c>
      <c r="I143" s="13">
        <v>6.1289999999999996</v>
      </c>
      <c r="J143" s="13">
        <v>2.3570000000000002</v>
      </c>
      <c r="L143" s="13">
        <v>138</v>
      </c>
      <c r="M143" s="13">
        <v>1.2250000000000001</v>
      </c>
      <c r="N143" s="13">
        <v>68.733999999999995</v>
      </c>
      <c r="O143" s="13">
        <v>234.74600000000001</v>
      </c>
    </row>
    <row r="144" spans="2:15">
      <c r="B144" s="13">
        <v>139</v>
      </c>
      <c r="C144" s="13">
        <v>2.758</v>
      </c>
      <c r="D144" s="13">
        <v>208.29599999999999</v>
      </c>
      <c r="E144" s="13">
        <v>117.23</v>
      </c>
      <c r="G144" s="13">
        <v>139</v>
      </c>
      <c r="H144" s="13">
        <v>251.04</v>
      </c>
      <c r="I144" s="13">
        <v>3.0680000000000001</v>
      </c>
      <c r="J144" s="13">
        <v>0.82199999999999995</v>
      </c>
      <c r="L144" s="13">
        <v>139</v>
      </c>
      <c r="M144" s="13">
        <v>1.4450000000000001</v>
      </c>
      <c r="N144" s="13">
        <v>70.728999999999999</v>
      </c>
      <c r="O144" s="13">
        <v>106.726</v>
      </c>
    </row>
    <row r="145" spans="2:15">
      <c r="B145" s="13">
        <v>140</v>
      </c>
      <c r="C145" s="13">
        <v>2.0649999999999999</v>
      </c>
      <c r="D145" s="13">
        <v>141.87799999999999</v>
      </c>
      <c r="E145" s="13">
        <v>185.10300000000001</v>
      </c>
      <c r="G145" s="13">
        <v>140</v>
      </c>
      <c r="H145" s="13">
        <v>253.809</v>
      </c>
      <c r="I145" s="13">
        <v>4.7889999999999997</v>
      </c>
      <c r="J145" s="13">
        <v>1.9470000000000001</v>
      </c>
      <c r="L145" s="13">
        <v>140</v>
      </c>
      <c r="M145" s="13">
        <v>1.425</v>
      </c>
      <c r="N145" s="13">
        <v>44.377000000000002</v>
      </c>
      <c r="O145" s="13">
        <v>20.69</v>
      </c>
    </row>
    <row r="146" spans="2:15">
      <c r="B146" s="13">
        <v>141</v>
      </c>
      <c r="C146" s="13">
        <v>0</v>
      </c>
      <c r="D146" s="13">
        <v>97.457999999999998</v>
      </c>
      <c r="E146" s="13">
        <v>185.77500000000001</v>
      </c>
      <c r="G146" s="13">
        <v>141</v>
      </c>
      <c r="H146" s="13">
        <v>251.78100000000001</v>
      </c>
      <c r="I146" s="13">
        <v>1.4990000000000001</v>
      </c>
      <c r="J146" s="13">
        <v>0.73699999999999999</v>
      </c>
      <c r="L146" s="13">
        <v>141</v>
      </c>
      <c r="M146" s="13">
        <v>1.694</v>
      </c>
      <c r="N146" s="13">
        <v>56.658999999999999</v>
      </c>
      <c r="O146" s="13">
        <v>13.433</v>
      </c>
    </row>
    <row r="147" spans="2:15">
      <c r="B147" s="13">
        <v>142</v>
      </c>
      <c r="C147" s="13">
        <v>0</v>
      </c>
      <c r="D147" s="13">
        <v>81.528000000000006</v>
      </c>
      <c r="E147" s="13">
        <v>52.526000000000003</v>
      </c>
      <c r="G147" s="13">
        <v>142</v>
      </c>
      <c r="H147" s="13">
        <v>254.77099999999999</v>
      </c>
      <c r="I147" s="13">
        <v>7.9580000000000002</v>
      </c>
      <c r="J147" s="13">
        <v>6.9740000000000002</v>
      </c>
      <c r="L147" s="13">
        <v>142</v>
      </c>
      <c r="M147" s="13">
        <v>1.2509999999999999</v>
      </c>
      <c r="N147" s="13">
        <v>78.563000000000002</v>
      </c>
      <c r="O147" s="13">
        <v>8.8659999999999997</v>
      </c>
    </row>
    <row r="148" spans="2:15">
      <c r="B148" s="13">
        <v>143</v>
      </c>
      <c r="C148" s="13">
        <v>0</v>
      </c>
      <c r="D148" s="13">
        <v>45.593000000000004</v>
      </c>
      <c r="E148" s="13">
        <v>147.41399999999999</v>
      </c>
      <c r="G148" s="13">
        <v>143</v>
      </c>
      <c r="H148" s="13">
        <v>251.874</v>
      </c>
      <c r="I148" s="13">
        <v>5.8109999999999999</v>
      </c>
      <c r="J148" s="13">
        <v>5.7320000000000002</v>
      </c>
      <c r="L148" s="13">
        <v>143</v>
      </c>
      <c r="M148" s="13">
        <v>1.4239999999999999</v>
      </c>
      <c r="N148" s="13">
        <v>88.186999999999998</v>
      </c>
      <c r="O148" s="13">
        <v>6.109</v>
      </c>
    </row>
    <row r="149" spans="2:15">
      <c r="B149" s="13">
        <v>144</v>
      </c>
      <c r="C149" s="13">
        <v>0</v>
      </c>
      <c r="D149" s="13">
        <v>25.052</v>
      </c>
      <c r="E149" s="13">
        <v>86.396000000000001</v>
      </c>
      <c r="G149" s="13">
        <v>144</v>
      </c>
      <c r="H149" s="13">
        <v>252.06299999999999</v>
      </c>
      <c r="I149" s="13">
        <v>4.609</v>
      </c>
      <c r="J149" s="13">
        <v>4.5549999999999997</v>
      </c>
      <c r="L149" s="13">
        <v>144</v>
      </c>
      <c r="M149" s="13">
        <v>1.2050000000000001</v>
      </c>
      <c r="N149" s="13">
        <v>127.176</v>
      </c>
      <c r="O149" s="13">
        <v>16.936</v>
      </c>
    </row>
    <row r="150" spans="2:15">
      <c r="B150" s="13">
        <v>145</v>
      </c>
      <c r="C150" s="13">
        <v>0</v>
      </c>
      <c r="D150" s="13">
        <v>12.381</v>
      </c>
      <c r="E150" s="13">
        <v>62.134</v>
      </c>
      <c r="G150" s="13">
        <v>145</v>
      </c>
      <c r="H150" s="13">
        <v>247.88200000000001</v>
      </c>
      <c r="I150" s="13">
        <v>8.0980000000000008</v>
      </c>
      <c r="J150" s="13">
        <v>5.9809999999999999</v>
      </c>
      <c r="L150" s="13">
        <v>145</v>
      </c>
      <c r="M150" s="13">
        <v>1.6910000000000001</v>
      </c>
      <c r="N150" s="13">
        <v>147.822</v>
      </c>
      <c r="O150" s="13">
        <v>116.008</v>
      </c>
    </row>
    <row r="151" spans="2:15">
      <c r="B151" s="13">
        <v>146</v>
      </c>
      <c r="C151" s="13">
        <v>0</v>
      </c>
      <c r="D151" s="13">
        <v>48.668999999999997</v>
      </c>
      <c r="E151" s="13">
        <v>86.158000000000001</v>
      </c>
      <c r="G151" s="13">
        <v>146</v>
      </c>
      <c r="H151" s="13">
        <v>207.404</v>
      </c>
      <c r="I151" s="13">
        <v>4.0129999999999999</v>
      </c>
      <c r="J151" s="13">
        <v>5.556</v>
      </c>
      <c r="L151" s="13">
        <v>146</v>
      </c>
      <c r="M151" s="13">
        <v>1.0760000000000001</v>
      </c>
      <c r="N151" s="13">
        <v>101.812</v>
      </c>
      <c r="O151" s="13">
        <v>212.33699999999999</v>
      </c>
    </row>
    <row r="152" spans="2:15">
      <c r="B152" s="13">
        <v>147</v>
      </c>
      <c r="C152" s="13">
        <v>0</v>
      </c>
      <c r="D152" s="13">
        <v>76.841999999999999</v>
      </c>
      <c r="E152" s="13">
        <v>102.124</v>
      </c>
      <c r="G152" s="13">
        <v>147</v>
      </c>
      <c r="H152" s="13">
        <v>201.15700000000001</v>
      </c>
      <c r="I152" s="13">
        <v>16.34</v>
      </c>
      <c r="J152" s="13">
        <v>11.807</v>
      </c>
      <c r="L152" s="13">
        <v>147</v>
      </c>
      <c r="M152" s="13">
        <v>1.5940000000000001</v>
      </c>
      <c r="N152" s="13">
        <v>112.209</v>
      </c>
      <c r="O152" s="13">
        <v>249.83500000000001</v>
      </c>
    </row>
    <row r="153" spans="2:15">
      <c r="B153" s="13">
        <v>148</v>
      </c>
      <c r="C153" s="13">
        <v>0</v>
      </c>
      <c r="D153" s="13">
        <v>66.703000000000003</v>
      </c>
      <c r="E153" s="13">
        <v>94.882999999999996</v>
      </c>
      <c r="G153" s="13">
        <v>148</v>
      </c>
      <c r="H153" s="13">
        <v>243.506</v>
      </c>
      <c r="I153" s="13">
        <v>6.9189999999999996</v>
      </c>
      <c r="J153" s="13">
        <v>1.671</v>
      </c>
      <c r="L153" s="13">
        <v>148</v>
      </c>
      <c r="M153" s="13">
        <v>1.7150000000000001</v>
      </c>
      <c r="N153" s="13">
        <v>88.57</v>
      </c>
      <c r="O153" s="13">
        <v>178.05</v>
      </c>
    </row>
    <row r="154" spans="2:15">
      <c r="B154" s="13">
        <v>149</v>
      </c>
      <c r="C154" s="13">
        <v>0</v>
      </c>
      <c r="D154" s="13">
        <v>160.63999999999999</v>
      </c>
      <c r="E154" s="13">
        <v>85.225999999999999</v>
      </c>
      <c r="G154" s="13">
        <v>149</v>
      </c>
      <c r="H154" s="13">
        <v>248.44</v>
      </c>
      <c r="I154" s="13">
        <v>2.9049999999999998</v>
      </c>
      <c r="J154" s="13">
        <v>4.4169999999999998</v>
      </c>
      <c r="L154" s="13">
        <v>149</v>
      </c>
      <c r="M154" s="13">
        <v>1.6579999999999999</v>
      </c>
      <c r="N154" s="13">
        <v>73.302999999999997</v>
      </c>
      <c r="O154" s="13">
        <v>25.268999999999998</v>
      </c>
    </row>
    <row r="155" spans="2:15">
      <c r="B155" s="13">
        <v>150</v>
      </c>
      <c r="C155" s="13">
        <v>0</v>
      </c>
      <c r="D155" s="13">
        <v>204.529</v>
      </c>
      <c r="E155" s="13">
        <v>94.436999999999998</v>
      </c>
      <c r="G155" s="13">
        <v>150</v>
      </c>
      <c r="H155" s="13">
        <v>249.995</v>
      </c>
      <c r="I155" s="13">
        <v>1.52</v>
      </c>
      <c r="J155" s="13">
        <v>7.7549999999999999</v>
      </c>
      <c r="L155" s="13">
        <v>150</v>
      </c>
      <c r="M155" s="13">
        <v>1.5509999999999999</v>
      </c>
      <c r="N155" s="13">
        <v>116.539</v>
      </c>
      <c r="O155" s="13">
        <v>52.8</v>
      </c>
    </row>
    <row r="156" spans="2:15">
      <c r="B156" s="13">
        <v>151</v>
      </c>
      <c r="C156" s="13">
        <v>0</v>
      </c>
      <c r="D156" s="13">
        <v>132.512</v>
      </c>
      <c r="E156" s="13">
        <v>39.308</v>
      </c>
      <c r="G156" s="13">
        <v>151</v>
      </c>
      <c r="H156" s="13">
        <v>243.959</v>
      </c>
      <c r="I156" s="13">
        <v>0.33</v>
      </c>
      <c r="J156" s="13">
        <v>1.9019999999999999</v>
      </c>
      <c r="L156" s="13">
        <v>151</v>
      </c>
      <c r="M156" s="13">
        <v>1.8160000000000001</v>
      </c>
      <c r="N156" s="13">
        <v>117.666</v>
      </c>
      <c r="O156" s="13">
        <v>56.533000000000001</v>
      </c>
    </row>
    <row r="157" spans="2:15">
      <c r="B157" s="13">
        <v>152</v>
      </c>
      <c r="C157" s="13">
        <v>0</v>
      </c>
      <c r="D157" s="13">
        <v>80.881</v>
      </c>
      <c r="E157" s="13">
        <v>50.851999999999997</v>
      </c>
      <c r="G157" s="13">
        <v>152</v>
      </c>
      <c r="H157" s="13">
        <v>253.03</v>
      </c>
      <c r="I157" s="13">
        <v>3.3170000000000002</v>
      </c>
      <c r="J157" s="13">
        <v>7.8259999999999996</v>
      </c>
      <c r="L157" s="13">
        <v>152</v>
      </c>
      <c r="M157" s="13">
        <v>1.083</v>
      </c>
      <c r="N157" s="13">
        <v>75.685000000000002</v>
      </c>
      <c r="O157" s="13">
        <v>23.451000000000001</v>
      </c>
    </row>
    <row r="158" spans="2:15">
      <c r="B158" s="13">
        <v>153</v>
      </c>
      <c r="C158" s="13">
        <v>0</v>
      </c>
      <c r="D158" s="13">
        <v>180.619</v>
      </c>
      <c r="E158" s="13">
        <v>5.5279999999999996</v>
      </c>
      <c r="G158" s="13">
        <v>153</v>
      </c>
      <c r="H158" s="13">
        <v>252.73400000000001</v>
      </c>
      <c r="I158" s="13">
        <v>1.6919999999999999</v>
      </c>
      <c r="J158" s="13">
        <v>2.077</v>
      </c>
      <c r="L158" s="13">
        <v>153</v>
      </c>
      <c r="M158" s="13">
        <v>1.962</v>
      </c>
      <c r="N158" s="13">
        <v>48.18</v>
      </c>
      <c r="O158" s="13">
        <v>50.271999999999998</v>
      </c>
    </row>
    <row r="159" spans="2:15">
      <c r="B159" s="13">
        <v>154</v>
      </c>
      <c r="C159" s="13">
        <v>0</v>
      </c>
      <c r="D159" s="13">
        <v>99.262</v>
      </c>
      <c r="E159" s="13">
        <v>2.085</v>
      </c>
      <c r="G159" s="13">
        <v>154</v>
      </c>
      <c r="H159" s="13">
        <v>254.65100000000001</v>
      </c>
      <c r="I159" s="13">
        <v>10.41</v>
      </c>
      <c r="J159" s="13">
        <v>1.286</v>
      </c>
      <c r="L159" s="13">
        <v>154</v>
      </c>
      <c r="M159" s="13">
        <v>1.974</v>
      </c>
      <c r="N159" s="13">
        <v>47.805</v>
      </c>
      <c r="O159" s="13">
        <v>89.432000000000002</v>
      </c>
    </row>
    <row r="160" spans="2:15">
      <c r="B160" s="13">
        <v>155</v>
      </c>
      <c r="C160" s="13">
        <v>0</v>
      </c>
      <c r="D160" s="13">
        <v>182.96</v>
      </c>
      <c r="E160" s="13">
        <v>82.314999999999998</v>
      </c>
      <c r="G160" s="13">
        <v>155</v>
      </c>
      <c r="H160" s="13">
        <v>252.15299999999999</v>
      </c>
      <c r="I160" s="13">
        <v>6.5919999999999996</v>
      </c>
      <c r="J160" s="13">
        <v>9.9429999999999996</v>
      </c>
      <c r="L160" s="13">
        <v>155</v>
      </c>
      <c r="M160" s="13">
        <v>1.01</v>
      </c>
      <c r="N160" s="13">
        <v>14.917999999999999</v>
      </c>
      <c r="O160" s="13">
        <v>34.354999999999997</v>
      </c>
    </row>
    <row r="161" spans="2:15">
      <c r="B161" s="13">
        <v>156</v>
      </c>
      <c r="C161" s="13">
        <v>0</v>
      </c>
      <c r="D161" s="13">
        <v>154.155</v>
      </c>
      <c r="E161" s="13">
        <v>53.478999999999999</v>
      </c>
      <c r="G161" s="13">
        <v>156</v>
      </c>
      <c r="H161" s="13">
        <v>248.11099999999999</v>
      </c>
      <c r="I161" s="13">
        <v>4.4429999999999996</v>
      </c>
      <c r="J161" s="13">
        <v>37.401000000000003</v>
      </c>
      <c r="L161" s="13">
        <v>156</v>
      </c>
      <c r="M161" s="13">
        <v>1.36</v>
      </c>
      <c r="N161" s="13">
        <v>47.886000000000003</v>
      </c>
      <c r="O161" s="13">
        <v>17.809999999999999</v>
      </c>
    </row>
    <row r="162" spans="2:15">
      <c r="B162" s="13">
        <v>157</v>
      </c>
      <c r="C162" s="13">
        <v>0</v>
      </c>
      <c r="D162" s="13">
        <v>59.667999999999999</v>
      </c>
      <c r="E162" s="13">
        <v>21.635000000000002</v>
      </c>
      <c r="G162" s="13">
        <v>157</v>
      </c>
      <c r="H162" s="13">
        <v>252.803</v>
      </c>
      <c r="I162" s="13">
        <v>6.0369999999999999</v>
      </c>
      <c r="J162" s="13">
        <v>76.034999999999997</v>
      </c>
      <c r="L162" s="13">
        <v>157</v>
      </c>
      <c r="M162" s="13">
        <v>1.046</v>
      </c>
      <c r="N162" s="13">
        <v>49.439</v>
      </c>
      <c r="O162" s="13">
        <v>6.6150000000000002</v>
      </c>
    </row>
    <row r="163" spans="2:15">
      <c r="B163" s="13">
        <v>158</v>
      </c>
      <c r="C163" s="13">
        <v>0</v>
      </c>
      <c r="D163" s="13">
        <v>94.289000000000001</v>
      </c>
      <c r="E163" s="13">
        <v>13.733000000000001</v>
      </c>
      <c r="G163" s="13">
        <v>158</v>
      </c>
      <c r="H163" s="13">
        <v>245.995</v>
      </c>
      <c r="I163" s="13">
        <v>2.8290000000000002</v>
      </c>
      <c r="J163" s="13">
        <v>23.099</v>
      </c>
      <c r="L163" s="13">
        <v>158</v>
      </c>
      <c r="M163" s="13">
        <v>1.7070000000000001</v>
      </c>
      <c r="N163" s="13">
        <v>31.452999999999999</v>
      </c>
      <c r="O163" s="13">
        <v>13.458</v>
      </c>
    </row>
    <row r="164" spans="2:15">
      <c r="B164" s="13">
        <v>159</v>
      </c>
      <c r="C164" s="13">
        <v>0</v>
      </c>
      <c r="D164" s="13">
        <v>119.629</v>
      </c>
      <c r="E164" s="13">
        <v>20.39</v>
      </c>
      <c r="G164" s="13">
        <v>159</v>
      </c>
      <c r="H164" s="13">
        <v>238.46600000000001</v>
      </c>
      <c r="I164" s="13">
        <v>0.71199999999999997</v>
      </c>
      <c r="J164" s="13">
        <v>7.0789999999999997</v>
      </c>
      <c r="L164" s="13">
        <v>159</v>
      </c>
      <c r="M164" s="13">
        <v>1.6</v>
      </c>
      <c r="N164" s="13">
        <v>26.791</v>
      </c>
      <c r="O164" s="13">
        <v>18.992000000000001</v>
      </c>
    </row>
    <row r="165" spans="2:15">
      <c r="B165" s="13">
        <v>160</v>
      </c>
      <c r="C165" s="13">
        <v>0</v>
      </c>
      <c r="D165" s="13">
        <v>20.600999999999999</v>
      </c>
      <c r="E165" s="13">
        <v>56.457000000000001</v>
      </c>
      <c r="G165" s="13">
        <v>160</v>
      </c>
      <c r="H165" s="13">
        <v>240.822</v>
      </c>
      <c r="I165" s="13">
        <v>3.9660000000000002</v>
      </c>
      <c r="J165" s="13">
        <v>5.1719999999999997</v>
      </c>
      <c r="L165" s="13">
        <v>160</v>
      </c>
      <c r="M165" s="13">
        <v>0.74099999999999999</v>
      </c>
      <c r="N165" s="13">
        <v>16.710999999999999</v>
      </c>
      <c r="O165" s="13">
        <v>42.750999999999998</v>
      </c>
    </row>
    <row r="166" spans="2:15">
      <c r="B166" s="13">
        <v>161</v>
      </c>
      <c r="C166" s="13">
        <v>0</v>
      </c>
      <c r="D166" s="13">
        <v>51.103999999999999</v>
      </c>
      <c r="E166" s="13">
        <v>64.668000000000006</v>
      </c>
      <c r="G166" s="13">
        <v>161</v>
      </c>
      <c r="H166" s="13">
        <v>249.62299999999999</v>
      </c>
      <c r="I166" s="13">
        <v>3.14</v>
      </c>
      <c r="J166" s="13">
        <v>13.69</v>
      </c>
      <c r="L166" s="13">
        <v>161</v>
      </c>
      <c r="M166" s="13">
        <v>1.2729999999999999</v>
      </c>
      <c r="N166" s="13">
        <v>13.41</v>
      </c>
      <c r="O166" s="13">
        <v>32.505000000000003</v>
      </c>
    </row>
    <row r="167" spans="2:15">
      <c r="B167" s="13">
        <v>162</v>
      </c>
      <c r="C167" s="13">
        <v>0</v>
      </c>
      <c r="D167" s="13">
        <v>140.97800000000001</v>
      </c>
      <c r="E167" s="13">
        <v>30.356999999999999</v>
      </c>
      <c r="G167" s="13">
        <v>162</v>
      </c>
      <c r="H167" s="13">
        <v>251.96899999999999</v>
      </c>
      <c r="I167" s="13">
        <v>5.6420000000000003</v>
      </c>
      <c r="J167" s="13">
        <v>2.7040000000000002</v>
      </c>
      <c r="L167" s="13">
        <v>162</v>
      </c>
      <c r="M167" s="13">
        <v>1.1140000000000001</v>
      </c>
      <c r="N167" s="13">
        <v>19.629000000000001</v>
      </c>
      <c r="O167" s="13">
        <v>27.576000000000001</v>
      </c>
    </row>
    <row r="168" spans="2:15">
      <c r="B168" s="13">
        <v>163</v>
      </c>
      <c r="C168" s="13">
        <v>0</v>
      </c>
      <c r="D168" s="13">
        <v>180.28899999999999</v>
      </c>
      <c r="E168" s="13">
        <v>32.545999999999999</v>
      </c>
      <c r="G168" s="13">
        <v>163</v>
      </c>
      <c r="H168" s="13">
        <v>250.745</v>
      </c>
      <c r="I168" s="13">
        <v>8.4529999999999994</v>
      </c>
      <c r="J168" s="13">
        <v>0</v>
      </c>
      <c r="L168" s="13">
        <v>163</v>
      </c>
      <c r="M168" s="13">
        <v>1.1160000000000001</v>
      </c>
      <c r="N168" s="13">
        <v>13.1</v>
      </c>
      <c r="O168" s="13">
        <v>17.398</v>
      </c>
    </row>
    <row r="169" spans="2:15">
      <c r="B169" s="13">
        <v>164</v>
      </c>
      <c r="C169" s="13">
        <v>0</v>
      </c>
      <c r="D169" s="13">
        <v>56.771999999999998</v>
      </c>
      <c r="E169" s="13">
        <v>25.382000000000001</v>
      </c>
      <c r="G169" s="13">
        <v>164</v>
      </c>
      <c r="H169" s="13">
        <v>250.93600000000001</v>
      </c>
      <c r="I169" s="13">
        <v>5.5129999999999999</v>
      </c>
      <c r="J169" s="13">
        <v>6.3220000000000001</v>
      </c>
      <c r="L169" s="13">
        <v>164</v>
      </c>
      <c r="M169" s="13">
        <v>1.9610000000000001</v>
      </c>
      <c r="N169" s="13">
        <v>6.4009999999999998</v>
      </c>
      <c r="O169" s="13">
        <v>13.637</v>
      </c>
    </row>
    <row r="170" spans="2:15">
      <c r="B170" s="13">
        <v>165</v>
      </c>
      <c r="C170" s="13">
        <v>0</v>
      </c>
      <c r="D170" s="13">
        <v>67.938999999999993</v>
      </c>
      <c r="E170" s="13">
        <v>15.446</v>
      </c>
      <c r="G170" s="13">
        <v>165</v>
      </c>
      <c r="H170" s="13">
        <v>250.35900000000001</v>
      </c>
      <c r="I170" s="13">
        <v>1.0609999999999999</v>
      </c>
      <c r="J170" s="13">
        <v>15.692</v>
      </c>
      <c r="L170" s="13">
        <v>165</v>
      </c>
      <c r="M170" s="13">
        <v>1.6879999999999999</v>
      </c>
      <c r="N170" s="13">
        <v>10.531000000000001</v>
      </c>
      <c r="O170" s="13">
        <v>9.4879999999999995</v>
      </c>
    </row>
    <row r="171" spans="2:15">
      <c r="B171" s="13">
        <v>166</v>
      </c>
      <c r="C171" s="13">
        <v>0</v>
      </c>
      <c r="D171" s="13">
        <v>69.091999999999999</v>
      </c>
      <c r="E171" s="13">
        <v>60.186</v>
      </c>
      <c r="G171" s="13">
        <v>166</v>
      </c>
      <c r="H171" s="13">
        <v>253.79599999999999</v>
      </c>
      <c r="I171" s="13">
        <v>1.73</v>
      </c>
      <c r="J171" s="13">
        <v>6.0949999999999998</v>
      </c>
      <c r="L171" s="13">
        <v>166</v>
      </c>
      <c r="M171" s="13">
        <v>2.2949999999999999</v>
      </c>
      <c r="N171" s="13">
        <v>16.646000000000001</v>
      </c>
      <c r="O171" s="13">
        <v>8.8160000000000007</v>
      </c>
    </row>
    <row r="172" spans="2:15">
      <c r="B172" s="13">
        <v>167</v>
      </c>
      <c r="C172" s="13">
        <v>0</v>
      </c>
      <c r="D172" s="13">
        <v>49.612000000000002</v>
      </c>
      <c r="E172" s="13">
        <v>59.804000000000002</v>
      </c>
      <c r="G172" s="13">
        <v>167</v>
      </c>
      <c r="H172" s="13">
        <v>252.965</v>
      </c>
      <c r="I172" s="13">
        <v>1.0760000000000001</v>
      </c>
      <c r="J172" s="13">
        <v>2.2010000000000001</v>
      </c>
      <c r="L172" s="13">
        <v>167</v>
      </c>
      <c r="M172" s="13">
        <v>1.3460000000000001</v>
      </c>
      <c r="N172" s="13">
        <v>40.805</v>
      </c>
      <c r="O172" s="13">
        <v>36.118000000000002</v>
      </c>
    </row>
    <row r="173" spans="2:15">
      <c r="B173" s="13">
        <v>168</v>
      </c>
      <c r="C173" s="13">
        <v>0</v>
      </c>
      <c r="D173" s="13">
        <v>9.6470000000000002</v>
      </c>
      <c r="E173" s="13">
        <v>57.094000000000001</v>
      </c>
      <c r="G173" s="13">
        <v>168</v>
      </c>
      <c r="H173" s="13">
        <v>248.804</v>
      </c>
      <c r="I173" s="13">
        <v>4.1710000000000003</v>
      </c>
      <c r="J173" s="13">
        <v>0.59499999999999997</v>
      </c>
      <c r="L173" s="13">
        <v>168</v>
      </c>
      <c r="M173" s="13">
        <v>1.1000000000000001</v>
      </c>
      <c r="N173" s="13">
        <v>15.638999999999999</v>
      </c>
      <c r="O173" s="13">
        <v>4.51</v>
      </c>
    </row>
    <row r="174" spans="2:15">
      <c r="B174" s="13">
        <v>169</v>
      </c>
      <c r="C174" s="13">
        <v>0</v>
      </c>
      <c r="D174" s="13">
        <v>26.303999999999998</v>
      </c>
      <c r="E174" s="13">
        <v>78.489000000000004</v>
      </c>
      <c r="G174" s="13">
        <v>169</v>
      </c>
      <c r="H174" s="13">
        <v>250.631</v>
      </c>
      <c r="I174" s="13">
        <v>1.9019999999999999</v>
      </c>
      <c r="J174" s="13">
        <v>11.750999999999999</v>
      </c>
      <c r="L174" s="13">
        <v>169</v>
      </c>
      <c r="M174" s="13">
        <v>1.9239999999999999</v>
      </c>
      <c r="N174" s="13">
        <v>2.661</v>
      </c>
      <c r="O174" s="13">
        <v>3.2210000000000001</v>
      </c>
    </row>
    <row r="175" spans="2:15">
      <c r="B175" s="13">
        <v>170</v>
      </c>
      <c r="C175" s="13">
        <v>0</v>
      </c>
      <c r="D175" s="13">
        <v>63.976999999999997</v>
      </c>
      <c r="E175" s="13">
        <v>46.539000000000001</v>
      </c>
      <c r="G175" s="13">
        <v>170</v>
      </c>
      <c r="H175" s="13">
        <v>253.91499999999999</v>
      </c>
      <c r="I175" s="13">
        <v>4.9640000000000004</v>
      </c>
      <c r="J175" s="13">
        <v>10.013999999999999</v>
      </c>
      <c r="L175" s="13">
        <v>170</v>
      </c>
      <c r="M175" s="13">
        <v>1.355</v>
      </c>
      <c r="N175" s="13">
        <v>14.491</v>
      </c>
      <c r="O175" s="13">
        <v>14.775</v>
      </c>
    </row>
    <row r="176" spans="2:15">
      <c r="B176" s="13">
        <v>171</v>
      </c>
      <c r="C176" s="13">
        <v>0</v>
      </c>
      <c r="D176" s="13">
        <v>18.379000000000001</v>
      </c>
      <c r="E176" s="13">
        <v>20.998999999999999</v>
      </c>
      <c r="G176" s="13">
        <v>171</v>
      </c>
      <c r="H176" s="13">
        <v>254.15799999999999</v>
      </c>
      <c r="I176" s="13">
        <v>6.8650000000000002</v>
      </c>
      <c r="J176" s="13">
        <v>3.4630000000000001</v>
      </c>
      <c r="L176" s="13">
        <v>171</v>
      </c>
      <c r="M176" s="13">
        <v>1.925</v>
      </c>
      <c r="N176" s="13">
        <v>8.0690000000000008</v>
      </c>
      <c r="O176" s="13">
        <v>45.307000000000002</v>
      </c>
    </row>
    <row r="177" spans="2:15">
      <c r="B177" s="13">
        <v>172</v>
      </c>
      <c r="C177" s="13">
        <v>0</v>
      </c>
      <c r="D177" s="13">
        <v>32.664000000000001</v>
      </c>
      <c r="E177" s="13">
        <v>13.856999999999999</v>
      </c>
      <c r="G177" s="13">
        <v>172</v>
      </c>
      <c r="H177" s="13">
        <v>253.73599999999999</v>
      </c>
      <c r="I177" s="13">
        <v>4.3179999999999996</v>
      </c>
      <c r="J177" s="13">
        <v>2.8780000000000001</v>
      </c>
      <c r="L177" s="13">
        <v>172</v>
      </c>
      <c r="M177" s="13">
        <v>1.9710000000000001</v>
      </c>
      <c r="N177" s="13">
        <v>24.45</v>
      </c>
      <c r="O177" s="13">
        <v>33.933</v>
      </c>
    </row>
    <row r="178" spans="2:15">
      <c r="B178" s="13">
        <v>173</v>
      </c>
      <c r="C178" s="13">
        <v>0</v>
      </c>
      <c r="D178" s="13">
        <v>61.634999999999998</v>
      </c>
      <c r="E178" s="13">
        <v>21.149000000000001</v>
      </c>
      <c r="G178" s="13">
        <v>173</v>
      </c>
      <c r="H178" s="13">
        <v>254.44900000000001</v>
      </c>
      <c r="I178" s="13">
        <v>2.0209999999999999</v>
      </c>
      <c r="J178" s="13">
        <v>6.2510000000000003</v>
      </c>
      <c r="L178" s="13">
        <v>173</v>
      </c>
      <c r="M178" s="13">
        <v>1.1539999999999999</v>
      </c>
      <c r="N178" s="13">
        <v>68.25</v>
      </c>
      <c r="O178" s="13">
        <v>43.962000000000003</v>
      </c>
    </row>
    <row r="179" spans="2:15">
      <c r="B179" s="13">
        <v>174</v>
      </c>
      <c r="C179" s="13">
        <v>0</v>
      </c>
      <c r="D179" s="13">
        <v>23.596</v>
      </c>
      <c r="E179" s="13">
        <v>16.722999999999999</v>
      </c>
      <c r="G179" s="13">
        <v>174</v>
      </c>
      <c r="H179" s="13">
        <v>254.93199999999999</v>
      </c>
      <c r="I179" s="13">
        <v>1.177</v>
      </c>
      <c r="J179" s="13">
        <v>6.6470000000000002</v>
      </c>
      <c r="L179" s="13">
        <v>174</v>
      </c>
      <c r="M179" s="13">
        <v>0.81599999999999995</v>
      </c>
      <c r="N179" s="13">
        <v>29.850999999999999</v>
      </c>
      <c r="O179" s="13">
        <v>18.599</v>
      </c>
    </row>
    <row r="180" spans="2:15">
      <c r="B180" s="13">
        <v>175</v>
      </c>
      <c r="C180" s="13">
        <v>0</v>
      </c>
      <c r="D180" s="13">
        <v>37.085999999999999</v>
      </c>
      <c r="E180" s="13">
        <v>29.128</v>
      </c>
      <c r="G180" s="13">
        <v>175</v>
      </c>
      <c r="H180" s="13">
        <v>254.32</v>
      </c>
      <c r="I180" s="13">
        <v>2.36</v>
      </c>
      <c r="J180" s="13">
        <v>3.327</v>
      </c>
      <c r="L180" s="13">
        <v>175</v>
      </c>
      <c r="M180" s="13">
        <v>1.7889999999999999</v>
      </c>
      <c r="N180" s="13">
        <v>76.314999999999998</v>
      </c>
      <c r="O180" s="13">
        <v>55.094000000000001</v>
      </c>
    </row>
    <row r="181" spans="2:15">
      <c r="B181" s="13">
        <v>176</v>
      </c>
      <c r="C181" s="13">
        <v>0</v>
      </c>
      <c r="D181" s="13">
        <v>48.585999999999999</v>
      </c>
      <c r="E181" s="13">
        <v>30.718</v>
      </c>
      <c r="G181" s="13">
        <v>176</v>
      </c>
      <c r="H181" s="13">
        <v>254.03299999999999</v>
      </c>
      <c r="I181" s="13">
        <v>3.6840000000000002</v>
      </c>
      <c r="J181" s="13">
        <v>0.68700000000000006</v>
      </c>
      <c r="L181" s="13">
        <v>176</v>
      </c>
      <c r="M181" s="13">
        <v>1.2150000000000001</v>
      </c>
      <c r="N181" s="13">
        <v>77.397000000000006</v>
      </c>
      <c r="O181" s="13">
        <v>42.194000000000003</v>
      </c>
    </row>
    <row r="182" spans="2:15">
      <c r="B182" s="13">
        <v>177</v>
      </c>
      <c r="C182" s="13">
        <v>0</v>
      </c>
      <c r="D182" s="13">
        <v>138.185</v>
      </c>
      <c r="E182" s="13">
        <v>51.634</v>
      </c>
      <c r="G182" s="13">
        <v>177</v>
      </c>
      <c r="H182" s="13">
        <v>253.03899999999999</v>
      </c>
      <c r="I182" s="13">
        <v>1.919</v>
      </c>
      <c r="J182" s="13">
        <v>2.661</v>
      </c>
      <c r="L182" s="13">
        <v>177</v>
      </c>
      <c r="M182" s="13">
        <v>1.39</v>
      </c>
      <c r="N182" s="13">
        <v>60.054000000000002</v>
      </c>
      <c r="O182" s="13">
        <v>78.391999999999996</v>
      </c>
    </row>
    <row r="183" spans="2:15">
      <c r="B183" s="13">
        <v>178</v>
      </c>
      <c r="C183" s="13">
        <v>0</v>
      </c>
      <c r="D183" s="13">
        <v>167.87200000000001</v>
      </c>
      <c r="E183" s="13">
        <v>110.194</v>
      </c>
      <c r="G183" s="13">
        <v>178</v>
      </c>
      <c r="H183" s="13">
        <v>254.26400000000001</v>
      </c>
      <c r="I183" s="13">
        <v>1.33</v>
      </c>
      <c r="J183" s="13">
        <v>5.2270000000000003</v>
      </c>
      <c r="L183" s="13">
        <v>178</v>
      </c>
      <c r="M183" s="13">
        <v>2.157</v>
      </c>
      <c r="N183" s="13">
        <v>118.09</v>
      </c>
      <c r="O183" s="13">
        <v>69.004999999999995</v>
      </c>
    </row>
    <row r="184" spans="2:15">
      <c r="B184" s="13">
        <v>179</v>
      </c>
      <c r="C184" s="13">
        <v>0</v>
      </c>
      <c r="D184" s="13">
        <v>154.96</v>
      </c>
      <c r="E184" s="13">
        <v>74.900999999999996</v>
      </c>
      <c r="G184" s="13">
        <v>179</v>
      </c>
      <c r="H184" s="13">
        <v>253.67099999999999</v>
      </c>
      <c r="I184" s="13">
        <v>0.49299999999999999</v>
      </c>
      <c r="J184" s="13">
        <v>5.7489999999999997</v>
      </c>
      <c r="L184" s="13">
        <v>179</v>
      </c>
      <c r="M184" s="13">
        <v>1.2549999999999999</v>
      </c>
      <c r="N184" s="13">
        <v>91.572999999999993</v>
      </c>
      <c r="O184" s="13">
        <v>23.26</v>
      </c>
    </row>
    <row r="185" spans="2:15">
      <c r="B185" s="13">
        <v>180</v>
      </c>
      <c r="C185" s="13">
        <v>0</v>
      </c>
      <c r="D185" s="13">
        <v>229.00700000000001</v>
      </c>
      <c r="E185" s="13">
        <v>12.021000000000001</v>
      </c>
      <c r="G185" s="13">
        <v>180</v>
      </c>
      <c r="H185" s="13">
        <v>251.64400000000001</v>
      </c>
      <c r="I185" s="13">
        <v>4.7539999999999996</v>
      </c>
      <c r="J185" s="13">
        <v>1.905</v>
      </c>
      <c r="L185" s="13">
        <v>180</v>
      </c>
      <c r="M185" s="13">
        <v>15.239000000000001</v>
      </c>
      <c r="N185" s="13">
        <v>58.326000000000001</v>
      </c>
      <c r="O185" s="13">
        <v>47.612000000000002</v>
      </c>
    </row>
    <row r="186" spans="2:15">
      <c r="B186" s="13">
        <v>181</v>
      </c>
      <c r="C186" s="13">
        <v>0</v>
      </c>
      <c r="D186" s="13">
        <v>159.13499999999999</v>
      </c>
      <c r="E186" s="13">
        <v>11.628</v>
      </c>
      <c r="G186" s="13">
        <v>181</v>
      </c>
      <c r="H186" s="13">
        <v>252.06</v>
      </c>
      <c r="I186" s="13">
        <v>4.6559999999999997</v>
      </c>
      <c r="J186" s="13">
        <v>2.5830000000000002</v>
      </c>
      <c r="L186" s="13">
        <v>181</v>
      </c>
      <c r="M186" s="13">
        <v>1.391</v>
      </c>
      <c r="N186" s="13">
        <v>94.796999999999997</v>
      </c>
      <c r="O186" s="13">
        <v>116.218</v>
      </c>
    </row>
    <row r="187" spans="2:15">
      <c r="B187" s="13">
        <v>182</v>
      </c>
      <c r="C187" s="13">
        <v>0</v>
      </c>
      <c r="D187" s="13">
        <v>155.172</v>
      </c>
      <c r="E187" s="13">
        <v>13.057</v>
      </c>
      <c r="G187" s="13">
        <v>182</v>
      </c>
      <c r="H187" s="13">
        <v>253.85300000000001</v>
      </c>
      <c r="I187" s="13">
        <v>1.9530000000000001</v>
      </c>
      <c r="J187" s="13">
        <v>9.8309999999999995</v>
      </c>
      <c r="L187" s="13">
        <v>182</v>
      </c>
      <c r="M187" s="13">
        <v>2.6230000000000002</v>
      </c>
      <c r="N187" s="13">
        <v>98.858000000000004</v>
      </c>
      <c r="O187" s="13">
        <v>74.941000000000003</v>
      </c>
    </row>
    <row r="188" spans="2:15">
      <c r="B188" s="13">
        <v>183</v>
      </c>
      <c r="C188" s="13">
        <v>0</v>
      </c>
      <c r="D188" s="13">
        <v>173.529</v>
      </c>
      <c r="E188" s="13">
        <v>19.099</v>
      </c>
      <c r="G188" s="13">
        <v>183</v>
      </c>
      <c r="H188" s="13">
        <v>253.74700000000001</v>
      </c>
      <c r="I188" s="13">
        <v>0.85099999999999998</v>
      </c>
      <c r="J188" s="13">
        <v>11.333</v>
      </c>
      <c r="L188" s="13">
        <v>183</v>
      </c>
      <c r="M188" s="13">
        <v>1.5149999999999999</v>
      </c>
      <c r="N188" s="13">
        <v>91.156999999999996</v>
      </c>
      <c r="O188" s="13">
        <v>7.3129999999999997</v>
      </c>
    </row>
    <row r="189" spans="2:15">
      <c r="B189" s="13">
        <v>184</v>
      </c>
      <c r="C189" s="13">
        <v>0</v>
      </c>
      <c r="D189" s="13">
        <v>141.58500000000001</v>
      </c>
      <c r="E189" s="13">
        <v>50.088999999999999</v>
      </c>
      <c r="G189" s="13">
        <v>184</v>
      </c>
      <c r="H189" s="13">
        <v>245.34200000000001</v>
      </c>
      <c r="I189" s="13">
        <v>0.16</v>
      </c>
      <c r="J189" s="13">
        <v>14.007999999999999</v>
      </c>
      <c r="L189" s="13">
        <v>184</v>
      </c>
      <c r="M189" s="13">
        <v>0.96699999999999997</v>
      </c>
      <c r="N189" s="13">
        <v>83.555000000000007</v>
      </c>
      <c r="O189" s="13">
        <v>6.0780000000000003</v>
      </c>
    </row>
    <row r="190" spans="2:15">
      <c r="B190" s="13">
        <v>185</v>
      </c>
      <c r="C190" s="13">
        <v>0</v>
      </c>
      <c r="D190" s="13">
        <v>159.18799999999999</v>
      </c>
      <c r="E190" s="13">
        <v>78.89</v>
      </c>
      <c r="G190" s="13">
        <v>185</v>
      </c>
      <c r="H190" s="13">
        <v>249.41</v>
      </c>
      <c r="I190" s="13">
        <v>9.8239999999999998</v>
      </c>
      <c r="J190" s="13">
        <v>6.992</v>
      </c>
      <c r="L190" s="13">
        <v>185</v>
      </c>
      <c r="M190" s="13">
        <v>1.573</v>
      </c>
      <c r="N190" s="13">
        <v>56.341999999999999</v>
      </c>
      <c r="O190" s="13">
        <v>11.295999999999999</v>
      </c>
    </row>
    <row r="191" spans="2:15">
      <c r="B191" s="13">
        <v>186</v>
      </c>
      <c r="C191" s="13">
        <v>0</v>
      </c>
      <c r="D191" s="13">
        <v>79.394999999999996</v>
      </c>
      <c r="E191" s="13">
        <v>163.44300000000001</v>
      </c>
      <c r="G191" s="13">
        <v>186</v>
      </c>
      <c r="H191" s="13">
        <v>254.42599999999999</v>
      </c>
      <c r="I191" s="13">
        <v>12.071</v>
      </c>
      <c r="J191" s="13">
        <v>51.604999999999997</v>
      </c>
      <c r="L191" s="13">
        <v>186</v>
      </c>
      <c r="M191" s="13">
        <v>1.585</v>
      </c>
      <c r="N191" s="13">
        <v>48.609000000000002</v>
      </c>
      <c r="O191" s="13">
        <v>41.77</v>
      </c>
    </row>
    <row r="192" spans="2:15">
      <c r="B192" s="13">
        <v>187</v>
      </c>
      <c r="C192" s="13">
        <v>0</v>
      </c>
      <c r="D192" s="13">
        <v>77.683999999999997</v>
      </c>
      <c r="E192" s="13">
        <v>205.44499999999999</v>
      </c>
      <c r="G192" s="13">
        <v>187</v>
      </c>
      <c r="H192" s="13">
        <v>249.55600000000001</v>
      </c>
      <c r="I192" s="13">
        <v>5.9640000000000004</v>
      </c>
      <c r="J192" s="13">
        <v>49.808999999999997</v>
      </c>
      <c r="L192" s="13">
        <v>187</v>
      </c>
      <c r="M192" s="13">
        <v>1.2629999999999999</v>
      </c>
      <c r="N192" s="13">
        <v>73.484999999999999</v>
      </c>
      <c r="O192" s="13">
        <v>76.209999999999994</v>
      </c>
    </row>
    <row r="193" spans="2:15">
      <c r="B193" s="13">
        <v>188</v>
      </c>
      <c r="C193" s="13">
        <v>0</v>
      </c>
      <c r="D193" s="13">
        <v>72.117000000000004</v>
      </c>
      <c r="E193" s="13">
        <v>98.159000000000006</v>
      </c>
      <c r="G193" s="13">
        <v>188</v>
      </c>
      <c r="H193" s="13">
        <v>250.05099999999999</v>
      </c>
      <c r="I193" s="13">
        <v>6.577</v>
      </c>
      <c r="J193" s="13">
        <v>5.1379999999999999</v>
      </c>
      <c r="L193" s="13">
        <v>188</v>
      </c>
      <c r="M193" s="13">
        <v>1.982</v>
      </c>
      <c r="N193" s="13">
        <v>108.119</v>
      </c>
      <c r="O193" s="13">
        <v>194.077</v>
      </c>
    </row>
    <row r="194" spans="2:15">
      <c r="B194" s="13">
        <v>189</v>
      </c>
      <c r="C194" s="13">
        <v>0</v>
      </c>
      <c r="D194" s="13">
        <v>65.578999999999994</v>
      </c>
      <c r="E194" s="13">
        <v>31.984999999999999</v>
      </c>
      <c r="G194" s="13">
        <v>189</v>
      </c>
      <c r="H194" s="13">
        <v>249.22200000000001</v>
      </c>
      <c r="I194" s="13">
        <v>7.4950000000000001</v>
      </c>
      <c r="J194" s="13">
        <v>3.16</v>
      </c>
      <c r="L194" s="13">
        <v>189</v>
      </c>
      <c r="M194" s="13">
        <v>1.04</v>
      </c>
      <c r="N194" s="13">
        <v>80.703000000000003</v>
      </c>
      <c r="O194" s="13">
        <v>56.058</v>
      </c>
    </row>
    <row r="195" spans="2:15">
      <c r="B195" s="13">
        <v>190</v>
      </c>
      <c r="C195" s="13">
        <v>0</v>
      </c>
      <c r="D195" s="13">
        <v>33.715000000000003</v>
      </c>
      <c r="E195" s="13">
        <v>32.311</v>
      </c>
      <c r="G195" s="13">
        <v>190</v>
      </c>
      <c r="H195" s="13">
        <v>247.74299999999999</v>
      </c>
      <c r="I195" s="13">
        <v>2.9550000000000001</v>
      </c>
      <c r="J195" s="13">
        <v>2.657</v>
      </c>
      <c r="L195" s="13">
        <v>190</v>
      </c>
      <c r="M195" s="13">
        <v>1.452</v>
      </c>
      <c r="N195" s="13">
        <v>66.858999999999995</v>
      </c>
      <c r="O195" s="13">
        <v>18.047999999999998</v>
      </c>
    </row>
    <row r="196" spans="2:15">
      <c r="B196" s="13">
        <v>191</v>
      </c>
      <c r="C196" s="13">
        <v>0</v>
      </c>
      <c r="D196" s="13">
        <v>53.469000000000001</v>
      </c>
      <c r="E196" s="13">
        <v>27.802</v>
      </c>
      <c r="G196" s="13">
        <v>191</v>
      </c>
      <c r="H196" s="13">
        <v>253.57</v>
      </c>
      <c r="I196" s="13">
        <v>3.0830000000000002</v>
      </c>
      <c r="J196" s="13">
        <v>5.0780000000000003</v>
      </c>
      <c r="L196" s="13">
        <v>191</v>
      </c>
      <c r="M196" s="13">
        <v>1.5640000000000001</v>
      </c>
      <c r="N196" s="13">
        <v>51.140999999999998</v>
      </c>
      <c r="O196" s="13">
        <v>22.853000000000002</v>
      </c>
    </row>
    <row r="197" spans="2:15">
      <c r="B197" s="13">
        <v>192</v>
      </c>
      <c r="C197" s="13">
        <v>0</v>
      </c>
      <c r="D197" s="13">
        <v>21.013999999999999</v>
      </c>
      <c r="E197" s="13">
        <v>16.652000000000001</v>
      </c>
      <c r="G197" s="13">
        <v>192</v>
      </c>
      <c r="H197" s="13">
        <v>250.679</v>
      </c>
      <c r="I197" s="13">
        <v>2.9929999999999999</v>
      </c>
      <c r="J197" s="13">
        <v>3.7</v>
      </c>
      <c r="L197" s="13">
        <v>192</v>
      </c>
      <c r="M197" s="13">
        <v>1.466</v>
      </c>
      <c r="N197" s="13">
        <v>33.81</v>
      </c>
      <c r="O197" s="13">
        <v>24.024000000000001</v>
      </c>
    </row>
    <row r="198" spans="2:15">
      <c r="B198" s="13">
        <v>193</v>
      </c>
      <c r="C198" s="13">
        <v>0</v>
      </c>
      <c r="D198" s="13">
        <v>21.024999999999999</v>
      </c>
      <c r="E198" s="13">
        <v>47.622</v>
      </c>
      <c r="G198" s="13">
        <v>193</v>
      </c>
      <c r="H198" s="13">
        <v>251.417</v>
      </c>
      <c r="I198" s="13">
        <v>5.0060000000000002</v>
      </c>
      <c r="J198" s="13">
        <v>2.665</v>
      </c>
      <c r="L198" s="13">
        <v>193</v>
      </c>
      <c r="M198" s="13">
        <v>1.482</v>
      </c>
      <c r="N198" s="13">
        <v>17.161000000000001</v>
      </c>
      <c r="O198" s="13">
        <v>1.1120000000000001</v>
      </c>
    </row>
    <row r="199" spans="2:15">
      <c r="B199" s="13">
        <v>194</v>
      </c>
      <c r="C199" s="13">
        <v>0</v>
      </c>
      <c r="D199" s="13">
        <v>57.301000000000002</v>
      </c>
      <c r="E199" s="13">
        <v>52.042999999999999</v>
      </c>
      <c r="G199" s="13">
        <v>194</v>
      </c>
      <c r="H199" s="13">
        <v>253.05500000000001</v>
      </c>
      <c r="I199" s="13">
        <v>5.5039999999999996</v>
      </c>
      <c r="J199" s="13">
        <v>2.8039999999999998</v>
      </c>
      <c r="L199" s="13">
        <v>194</v>
      </c>
      <c r="M199" s="13">
        <v>1.149</v>
      </c>
      <c r="N199" s="13">
        <v>32.427</v>
      </c>
      <c r="O199" s="13">
        <v>9.7279999999999998</v>
      </c>
    </row>
    <row r="200" spans="2:15">
      <c r="B200" s="13">
        <v>195</v>
      </c>
      <c r="C200" s="13">
        <v>0</v>
      </c>
      <c r="D200" s="13">
        <v>13.417</v>
      </c>
      <c r="E200" s="13">
        <v>55.551000000000002</v>
      </c>
      <c r="G200" s="13">
        <v>195</v>
      </c>
      <c r="H200" s="13">
        <v>253.08</v>
      </c>
      <c r="I200" s="13">
        <v>5.0869999999999997</v>
      </c>
      <c r="J200" s="13">
        <v>2.927</v>
      </c>
      <c r="L200" s="13">
        <v>195</v>
      </c>
      <c r="M200" s="13">
        <v>1.5329999999999999</v>
      </c>
      <c r="N200" s="13">
        <v>19.853000000000002</v>
      </c>
      <c r="O200" s="13">
        <v>8.2390000000000008</v>
      </c>
    </row>
    <row r="201" spans="2:15">
      <c r="B201" s="13">
        <v>196</v>
      </c>
      <c r="C201" s="13">
        <v>0</v>
      </c>
      <c r="D201" s="13">
        <v>121.59</v>
      </c>
      <c r="E201" s="13">
        <v>124.169</v>
      </c>
      <c r="G201" s="13">
        <v>196</v>
      </c>
      <c r="H201" s="13">
        <v>251.79300000000001</v>
      </c>
      <c r="I201" s="13">
        <v>3.125</v>
      </c>
      <c r="J201" s="13">
        <v>2.2400000000000002</v>
      </c>
      <c r="L201" s="13">
        <v>196</v>
      </c>
      <c r="M201" s="13">
        <v>2.2080000000000002</v>
      </c>
      <c r="N201" s="13">
        <v>22.898</v>
      </c>
      <c r="O201" s="13">
        <v>32.073999999999998</v>
      </c>
    </row>
    <row r="202" spans="2:15">
      <c r="B202" s="13">
        <v>197</v>
      </c>
      <c r="C202" s="13">
        <v>0</v>
      </c>
      <c r="D202" s="13">
        <v>135.27699999999999</v>
      </c>
      <c r="E202" s="13">
        <v>130.44999999999999</v>
      </c>
      <c r="G202" s="13">
        <v>197</v>
      </c>
      <c r="H202" s="13">
        <v>251.54400000000001</v>
      </c>
      <c r="I202" s="13">
        <v>2</v>
      </c>
      <c r="J202" s="13">
        <v>1.66</v>
      </c>
      <c r="L202" s="13">
        <v>197</v>
      </c>
      <c r="M202" s="13">
        <v>0.64600000000000002</v>
      </c>
      <c r="N202" s="13">
        <v>5.2889999999999997</v>
      </c>
      <c r="O202" s="13">
        <v>9.0120000000000005</v>
      </c>
    </row>
    <row r="203" spans="2:15">
      <c r="B203" s="13">
        <v>198</v>
      </c>
      <c r="C203" s="13">
        <v>0</v>
      </c>
      <c r="D203" s="13">
        <v>72.471000000000004</v>
      </c>
      <c r="E203" s="13">
        <v>82.391000000000005</v>
      </c>
      <c r="G203" s="13">
        <v>198</v>
      </c>
      <c r="H203" s="13">
        <v>253.447</v>
      </c>
      <c r="I203" s="13">
        <v>4.7220000000000004</v>
      </c>
      <c r="J203" s="13">
        <v>3.2450000000000001</v>
      </c>
      <c r="L203" s="13">
        <v>198</v>
      </c>
      <c r="M203" s="13">
        <v>1.829</v>
      </c>
      <c r="N203" s="13">
        <v>8.4290000000000003</v>
      </c>
      <c r="O203" s="13">
        <v>5.9720000000000004</v>
      </c>
    </row>
    <row r="204" spans="2:15">
      <c r="B204" s="13">
        <v>199</v>
      </c>
      <c r="C204" s="13">
        <v>0</v>
      </c>
      <c r="D204" s="13">
        <v>90.856999999999999</v>
      </c>
      <c r="E204" s="13">
        <v>41.094999999999999</v>
      </c>
      <c r="G204" s="13">
        <v>199</v>
      </c>
      <c r="H204" s="13">
        <v>253.41499999999999</v>
      </c>
      <c r="I204" s="13">
        <v>5.6109999999999998</v>
      </c>
      <c r="J204" s="13">
        <v>2.9169999999999998</v>
      </c>
      <c r="L204" s="13">
        <v>199</v>
      </c>
      <c r="M204" s="13">
        <v>1.7030000000000001</v>
      </c>
      <c r="N204" s="13">
        <v>34.689</v>
      </c>
      <c r="O204" s="13">
        <v>9.9809999999999999</v>
      </c>
    </row>
    <row r="205" spans="2:15">
      <c r="B205" s="13">
        <v>200</v>
      </c>
      <c r="C205" s="13">
        <v>0</v>
      </c>
      <c r="D205" s="13">
        <v>97.4</v>
      </c>
      <c r="E205" s="13">
        <v>42.713999999999999</v>
      </c>
      <c r="G205" s="13">
        <v>200</v>
      </c>
      <c r="H205" s="13">
        <v>249.143</v>
      </c>
      <c r="I205" s="13">
        <v>7.07</v>
      </c>
      <c r="J205" s="13">
        <v>0.60699999999999998</v>
      </c>
      <c r="L205" s="13">
        <v>200</v>
      </c>
      <c r="M205" s="13">
        <v>1.206</v>
      </c>
      <c r="N205" s="13">
        <v>30.081</v>
      </c>
      <c r="O205" s="13">
        <v>11.241</v>
      </c>
    </row>
    <row r="206" spans="2:15">
      <c r="B206" s="13">
        <v>201</v>
      </c>
      <c r="C206" s="13">
        <v>0</v>
      </c>
      <c r="D206" s="13">
        <v>215.14599999999999</v>
      </c>
      <c r="E206" s="13">
        <v>61.505000000000003</v>
      </c>
      <c r="G206" s="13">
        <v>201</v>
      </c>
      <c r="H206" s="13">
        <v>250.06299999999999</v>
      </c>
      <c r="I206" s="13">
        <v>11.417999999999999</v>
      </c>
      <c r="J206" s="13">
        <v>4.226</v>
      </c>
      <c r="L206" s="13">
        <v>201</v>
      </c>
      <c r="M206" s="13">
        <v>1.2390000000000001</v>
      </c>
      <c r="N206" s="13">
        <v>11.849</v>
      </c>
      <c r="O206" s="13">
        <v>1.859</v>
      </c>
    </row>
    <row r="207" spans="2:15">
      <c r="B207" s="13">
        <v>202</v>
      </c>
      <c r="C207" s="13">
        <v>0</v>
      </c>
      <c r="D207" s="13">
        <v>150.27099999999999</v>
      </c>
      <c r="E207" s="13">
        <v>47.317999999999998</v>
      </c>
      <c r="G207" s="13">
        <v>202</v>
      </c>
      <c r="H207" s="13">
        <v>251.20099999999999</v>
      </c>
      <c r="I207" s="13">
        <v>9.3209999999999997</v>
      </c>
      <c r="J207" s="13">
        <v>4.0359999999999996</v>
      </c>
      <c r="L207" s="13">
        <v>202</v>
      </c>
      <c r="M207" s="13">
        <v>1.611</v>
      </c>
      <c r="N207" s="13">
        <v>17.895</v>
      </c>
      <c r="O207" s="13">
        <v>6.242</v>
      </c>
    </row>
    <row r="208" spans="2:15">
      <c r="B208" s="13">
        <v>203</v>
      </c>
      <c r="C208" s="13">
        <v>0</v>
      </c>
      <c r="D208" s="13">
        <v>134.21799999999999</v>
      </c>
      <c r="E208" s="13">
        <v>34.802</v>
      </c>
      <c r="G208" s="13">
        <v>203</v>
      </c>
      <c r="H208" s="13">
        <v>250.64699999999999</v>
      </c>
      <c r="I208" s="13">
        <v>3.8140000000000001</v>
      </c>
      <c r="J208" s="13">
        <v>0</v>
      </c>
      <c r="L208" s="13">
        <v>203</v>
      </c>
      <c r="M208" s="13">
        <v>1.4430000000000001</v>
      </c>
      <c r="N208" s="13">
        <v>22.359000000000002</v>
      </c>
      <c r="O208" s="13">
        <v>13.086</v>
      </c>
    </row>
    <row r="209" spans="2:15">
      <c r="B209" s="13">
        <v>204</v>
      </c>
      <c r="C209" s="13">
        <v>0</v>
      </c>
      <c r="D209" s="13">
        <v>139.58500000000001</v>
      </c>
      <c r="E209" s="13">
        <v>10.025</v>
      </c>
      <c r="G209" s="13">
        <v>204</v>
      </c>
      <c r="H209" s="13">
        <v>249.23099999999999</v>
      </c>
      <c r="I209" s="13">
        <v>0.57999999999999996</v>
      </c>
      <c r="J209" s="13">
        <v>21.302</v>
      </c>
      <c r="L209" s="13">
        <v>204</v>
      </c>
      <c r="M209" s="13">
        <v>1.5620000000000001</v>
      </c>
      <c r="N209" s="13">
        <v>16.963999999999999</v>
      </c>
      <c r="O209" s="13">
        <v>10.704000000000001</v>
      </c>
    </row>
    <row r="210" spans="2:15">
      <c r="B210" s="13">
        <v>205</v>
      </c>
      <c r="C210" s="13">
        <v>0</v>
      </c>
      <c r="D210" s="13">
        <v>105.914</v>
      </c>
      <c r="E210" s="13">
        <v>6.0609999999999999</v>
      </c>
      <c r="G210" s="13">
        <v>205</v>
      </c>
      <c r="H210" s="13">
        <v>249.72399999999999</v>
      </c>
      <c r="I210" s="13">
        <v>0.30499999999999999</v>
      </c>
      <c r="J210" s="13">
        <v>128.56100000000001</v>
      </c>
      <c r="L210" s="13">
        <v>205</v>
      </c>
      <c r="M210" s="13">
        <v>2.6240000000000001</v>
      </c>
      <c r="N210" s="13">
        <v>30.715</v>
      </c>
      <c r="O210" s="13">
        <v>52.32</v>
      </c>
    </row>
    <row r="211" spans="2:15">
      <c r="B211" s="13">
        <v>206</v>
      </c>
      <c r="C211" s="13">
        <v>0</v>
      </c>
      <c r="D211" s="13">
        <v>161.58699999999999</v>
      </c>
      <c r="E211" s="13">
        <v>16.867000000000001</v>
      </c>
      <c r="G211" s="13">
        <v>206</v>
      </c>
      <c r="H211" s="13">
        <v>253.58600000000001</v>
      </c>
      <c r="I211" s="13">
        <v>0.61099999999999999</v>
      </c>
      <c r="J211" s="13">
        <v>155.21799999999999</v>
      </c>
      <c r="L211" s="13">
        <v>206</v>
      </c>
      <c r="M211" s="13">
        <v>1.7649999999999999</v>
      </c>
      <c r="N211" s="13">
        <v>37.348999999999997</v>
      </c>
      <c r="O211" s="13">
        <v>74.058000000000007</v>
      </c>
    </row>
    <row r="212" spans="2:15">
      <c r="B212" s="13">
        <v>207</v>
      </c>
      <c r="C212" s="13">
        <v>0</v>
      </c>
      <c r="D212" s="13">
        <v>153.04</v>
      </c>
      <c r="E212" s="13">
        <v>15.739000000000001</v>
      </c>
      <c r="G212" s="13">
        <v>207</v>
      </c>
      <c r="H212" s="13">
        <v>253.786</v>
      </c>
      <c r="I212" s="13">
        <v>3.4020000000000001</v>
      </c>
      <c r="J212" s="13">
        <v>88.741</v>
      </c>
      <c r="L212" s="13">
        <v>207</v>
      </c>
      <c r="M212" s="13">
        <v>2.0720000000000001</v>
      </c>
      <c r="N212" s="13">
        <v>12.182</v>
      </c>
      <c r="O212" s="13">
        <v>31.532</v>
      </c>
    </row>
    <row r="213" spans="2:15">
      <c r="B213" s="13">
        <v>208</v>
      </c>
      <c r="C213" s="13">
        <v>0</v>
      </c>
      <c r="D213" s="13">
        <v>121.84099999999999</v>
      </c>
      <c r="E213" s="13">
        <v>49.195</v>
      </c>
      <c r="G213" s="13">
        <v>208</v>
      </c>
      <c r="H213" s="13">
        <v>251.25299999999999</v>
      </c>
      <c r="I213" s="13">
        <v>4.5880000000000001</v>
      </c>
      <c r="J213" s="13">
        <v>55.774999999999999</v>
      </c>
      <c r="L213" s="13">
        <v>208</v>
      </c>
      <c r="M213" s="13">
        <v>1.91</v>
      </c>
      <c r="N213" s="13">
        <v>15.196999999999999</v>
      </c>
      <c r="O213" s="13">
        <v>28.263000000000002</v>
      </c>
    </row>
    <row r="214" spans="2:15">
      <c r="B214" s="13">
        <v>209</v>
      </c>
      <c r="C214" s="13">
        <v>0</v>
      </c>
      <c r="D214" s="13">
        <v>97.338999999999999</v>
      </c>
      <c r="E214" s="13">
        <v>96.093000000000004</v>
      </c>
      <c r="G214" s="13">
        <v>209</v>
      </c>
      <c r="H214" s="13">
        <v>243.489</v>
      </c>
      <c r="I214" s="13">
        <v>0.16400000000000001</v>
      </c>
      <c r="J214" s="13">
        <v>8.9009999999999998</v>
      </c>
      <c r="L214" s="13">
        <v>209</v>
      </c>
      <c r="M214" s="13">
        <v>1.9039999999999999</v>
      </c>
      <c r="N214" s="13">
        <v>33.332999999999998</v>
      </c>
      <c r="O214" s="13">
        <v>68.569999999999993</v>
      </c>
    </row>
    <row r="215" spans="2:15">
      <c r="B215" s="13">
        <v>210</v>
      </c>
      <c r="C215" s="13">
        <v>0</v>
      </c>
      <c r="D215" s="13">
        <v>170.23400000000001</v>
      </c>
      <c r="E215" s="13">
        <v>106.124</v>
      </c>
      <c r="G215" s="13">
        <v>210</v>
      </c>
      <c r="H215" s="13">
        <v>244.505</v>
      </c>
      <c r="I215" s="13">
        <v>4.3090000000000002</v>
      </c>
      <c r="J215" s="13">
        <v>13.099</v>
      </c>
      <c r="L215" s="13">
        <v>210</v>
      </c>
      <c r="M215" s="13">
        <v>1.47</v>
      </c>
      <c r="N215" s="13">
        <v>41.462000000000003</v>
      </c>
      <c r="O215" s="13">
        <v>14.728</v>
      </c>
    </row>
    <row r="216" spans="2:15">
      <c r="B216" s="13">
        <v>211</v>
      </c>
      <c r="C216" s="13">
        <v>0</v>
      </c>
      <c r="D216" s="13">
        <v>182.48500000000001</v>
      </c>
      <c r="E216" s="13">
        <v>22.689</v>
      </c>
      <c r="G216" s="13">
        <v>211</v>
      </c>
      <c r="H216" s="13">
        <v>250.78100000000001</v>
      </c>
      <c r="I216" s="13">
        <v>6.2789999999999999</v>
      </c>
      <c r="J216" s="13">
        <v>6.5419999999999998</v>
      </c>
      <c r="L216" s="13">
        <v>211</v>
      </c>
      <c r="M216" s="13">
        <v>1.4830000000000001</v>
      </c>
      <c r="N216" s="13">
        <v>99.158000000000001</v>
      </c>
      <c r="O216" s="13">
        <v>77.481999999999999</v>
      </c>
    </row>
    <row r="217" spans="2:15">
      <c r="B217" s="13">
        <v>212</v>
      </c>
      <c r="C217" s="13">
        <v>0</v>
      </c>
      <c r="D217" s="13">
        <v>70.731999999999999</v>
      </c>
      <c r="E217" s="13">
        <v>35.305999999999997</v>
      </c>
      <c r="G217" s="13">
        <v>212</v>
      </c>
      <c r="H217" s="13">
        <v>252.84299999999999</v>
      </c>
      <c r="I217" s="13">
        <v>2.206</v>
      </c>
      <c r="J217" s="13">
        <v>3.129</v>
      </c>
      <c r="L217" s="13">
        <v>212</v>
      </c>
      <c r="M217" s="13">
        <v>1.8839999999999999</v>
      </c>
      <c r="N217" s="13">
        <v>148.809</v>
      </c>
      <c r="O217" s="13">
        <v>228.04400000000001</v>
      </c>
    </row>
    <row r="218" spans="2:15">
      <c r="B218" s="13">
        <v>213</v>
      </c>
      <c r="C218" s="13">
        <v>0</v>
      </c>
      <c r="D218" s="13">
        <v>178.06</v>
      </c>
      <c r="E218" s="13">
        <v>124.66500000000001</v>
      </c>
      <c r="G218" s="13">
        <v>213</v>
      </c>
      <c r="H218" s="13">
        <v>251.44</v>
      </c>
      <c r="I218" s="13">
        <v>2.4420000000000002</v>
      </c>
      <c r="J218" s="13">
        <v>1.8859999999999999</v>
      </c>
      <c r="L218" s="13">
        <v>213</v>
      </c>
      <c r="M218" s="13">
        <v>1.028</v>
      </c>
      <c r="N218" s="13">
        <v>173.22800000000001</v>
      </c>
      <c r="O218" s="13">
        <v>232.946</v>
      </c>
    </row>
    <row r="219" spans="2:15">
      <c r="B219" s="13">
        <v>214</v>
      </c>
      <c r="C219" s="13">
        <v>0</v>
      </c>
      <c r="D219" s="13">
        <v>122.431</v>
      </c>
      <c r="E219" s="13">
        <v>88.088999999999999</v>
      </c>
      <c r="G219" s="13">
        <v>214</v>
      </c>
      <c r="H219" s="13">
        <v>249.923</v>
      </c>
      <c r="I219" s="13">
        <v>6</v>
      </c>
      <c r="J219" s="13">
        <v>3.169</v>
      </c>
      <c r="L219" s="13">
        <v>214</v>
      </c>
      <c r="M219" s="13">
        <v>2.0390000000000001</v>
      </c>
      <c r="N219" s="13">
        <v>197.34</v>
      </c>
      <c r="O219" s="13">
        <v>217.42500000000001</v>
      </c>
    </row>
    <row r="220" spans="2:15">
      <c r="B220" s="13">
        <v>215</v>
      </c>
      <c r="C220" s="13">
        <v>0</v>
      </c>
      <c r="D220" s="13">
        <v>116.10899999999999</v>
      </c>
      <c r="E220" s="13">
        <v>34.710999999999999</v>
      </c>
      <c r="G220" s="13">
        <v>215</v>
      </c>
      <c r="H220" s="13">
        <v>253.18799999999999</v>
      </c>
      <c r="I220" s="13">
        <v>5.35</v>
      </c>
      <c r="J220" s="13">
        <v>8.2119999999999997</v>
      </c>
      <c r="L220" s="13">
        <v>215</v>
      </c>
      <c r="M220" s="13">
        <v>1.5649999999999999</v>
      </c>
      <c r="N220" s="13">
        <v>155.68</v>
      </c>
      <c r="O220" s="13">
        <v>165.52500000000001</v>
      </c>
    </row>
    <row r="221" spans="2:15">
      <c r="B221" s="13">
        <v>216</v>
      </c>
      <c r="C221" s="13">
        <v>0</v>
      </c>
      <c r="D221" s="13">
        <v>179.87</v>
      </c>
      <c r="E221" s="13">
        <v>38.368000000000002</v>
      </c>
      <c r="G221" s="13">
        <v>216</v>
      </c>
      <c r="H221" s="13">
        <v>253.77600000000001</v>
      </c>
      <c r="I221" s="13">
        <v>4.5309999999999997</v>
      </c>
      <c r="J221" s="13">
        <v>9.3520000000000003</v>
      </c>
      <c r="L221" s="13">
        <v>216</v>
      </c>
      <c r="M221" s="13">
        <v>2.5670000000000002</v>
      </c>
      <c r="N221" s="13">
        <v>176.52799999999999</v>
      </c>
      <c r="O221" s="13">
        <v>193.94900000000001</v>
      </c>
    </row>
    <row r="222" spans="2:15">
      <c r="B222" s="13">
        <v>217</v>
      </c>
      <c r="C222" s="13">
        <v>0</v>
      </c>
      <c r="D222" s="13">
        <v>79.760999999999996</v>
      </c>
      <c r="E222" s="13">
        <v>20.838000000000001</v>
      </c>
      <c r="G222" s="13">
        <v>217</v>
      </c>
      <c r="H222" s="13">
        <v>251.63499999999999</v>
      </c>
      <c r="I222" s="13">
        <v>6.0449999999999999</v>
      </c>
      <c r="J222" s="13">
        <v>26.28</v>
      </c>
      <c r="L222" s="13">
        <v>217</v>
      </c>
      <c r="M222" s="13">
        <v>2.1019999999999999</v>
      </c>
      <c r="N222" s="13">
        <v>184.346</v>
      </c>
      <c r="O222" s="13">
        <v>149.93100000000001</v>
      </c>
    </row>
    <row r="223" spans="2:15">
      <c r="B223" s="13">
        <v>218</v>
      </c>
      <c r="C223" s="13">
        <v>0</v>
      </c>
      <c r="D223" s="13">
        <v>35.4</v>
      </c>
      <c r="E223" s="13">
        <v>15.635</v>
      </c>
      <c r="G223" s="13">
        <v>218</v>
      </c>
      <c r="H223" s="13">
        <v>249.31299999999999</v>
      </c>
      <c r="I223" s="13">
        <v>2.29</v>
      </c>
      <c r="J223" s="13">
        <v>1.0409999999999999</v>
      </c>
      <c r="L223" s="13">
        <v>218</v>
      </c>
      <c r="M223" s="13">
        <v>1.871</v>
      </c>
      <c r="N223" s="13">
        <v>144.39599999999999</v>
      </c>
      <c r="O223" s="13">
        <v>36.326000000000001</v>
      </c>
    </row>
    <row r="224" spans="2:15">
      <c r="B224" s="13">
        <v>219</v>
      </c>
      <c r="C224" s="13">
        <v>0</v>
      </c>
      <c r="D224" s="13">
        <v>57.902999999999999</v>
      </c>
      <c r="E224" s="13">
        <v>51.485999999999997</v>
      </c>
      <c r="G224" s="13">
        <v>219</v>
      </c>
      <c r="H224" s="13">
        <v>250.90799999999999</v>
      </c>
      <c r="I224" s="13">
        <v>4.8650000000000002</v>
      </c>
      <c r="J224" s="13">
        <v>3.5539999999999998</v>
      </c>
      <c r="L224" s="13">
        <v>219</v>
      </c>
      <c r="M224" s="13">
        <v>2.41</v>
      </c>
      <c r="N224" s="13">
        <v>153.24</v>
      </c>
      <c r="O224" s="13">
        <v>41.042999999999999</v>
      </c>
    </row>
    <row r="225" spans="2:15">
      <c r="B225" s="13">
        <v>220</v>
      </c>
      <c r="C225" s="13">
        <v>1.0840000000000001</v>
      </c>
      <c r="D225" s="13">
        <v>44.545000000000002</v>
      </c>
      <c r="E225" s="13">
        <v>45.188000000000002</v>
      </c>
      <c r="G225" s="13">
        <v>220</v>
      </c>
      <c r="H225" s="13">
        <v>251.767</v>
      </c>
      <c r="I225" s="13">
        <v>4.8220000000000001</v>
      </c>
      <c r="J225" s="13">
        <v>5.9269999999999996</v>
      </c>
      <c r="L225" s="13">
        <v>220</v>
      </c>
      <c r="M225" s="13">
        <v>2.4550000000000001</v>
      </c>
      <c r="N225" s="13">
        <v>166.40600000000001</v>
      </c>
      <c r="O225" s="13">
        <v>57.378999999999998</v>
      </c>
    </row>
    <row r="226" spans="2:15">
      <c r="B226" s="13">
        <v>221</v>
      </c>
      <c r="C226" s="13">
        <v>1.2210000000000001</v>
      </c>
      <c r="D226" s="13">
        <v>12.090999999999999</v>
      </c>
      <c r="E226" s="13">
        <v>24.530999999999999</v>
      </c>
      <c r="G226" s="13">
        <v>221</v>
      </c>
      <c r="H226" s="13">
        <v>251</v>
      </c>
      <c r="I226" s="13">
        <v>2.222</v>
      </c>
      <c r="J226" s="13">
        <v>3.444</v>
      </c>
      <c r="L226" s="13">
        <v>221</v>
      </c>
      <c r="M226" s="13">
        <v>2.5</v>
      </c>
      <c r="N226" s="13">
        <v>165</v>
      </c>
      <c r="O226" s="13">
        <v>79</v>
      </c>
    </row>
    <row r="227" spans="2:15">
      <c r="B227" s="13">
        <v>222</v>
      </c>
      <c r="C227" s="13">
        <v>0</v>
      </c>
      <c r="D227" s="13">
        <v>11.32</v>
      </c>
      <c r="E227" s="13">
        <v>37.191000000000003</v>
      </c>
      <c r="G227" s="13">
        <v>222</v>
      </c>
      <c r="H227" s="13">
        <v>252.095</v>
      </c>
      <c r="I227" s="13">
        <v>0.84199999999999997</v>
      </c>
      <c r="J227" s="13">
        <v>4.8150000000000004</v>
      </c>
      <c r="L227" s="13">
        <v>222</v>
      </c>
      <c r="M227" s="13">
        <v>2.0960000000000001</v>
      </c>
      <c r="N227" s="13">
        <v>128.80199999999999</v>
      </c>
      <c r="O227" s="13">
        <v>116.80800000000001</v>
      </c>
    </row>
    <row r="228" spans="2:15">
      <c r="B228" s="13">
        <v>223</v>
      </c>
      <c r="C228" s="13">
        <v>0.29499999999999998</v>
      </c>
      <c r="D228" s="13">
        <v>10.555</v>
      </c>
      <c r="E228" s="13">
        <v>40.408000000000001</v>
      </c>
      <c r="G228" s="13">
        <v>223</v>
      </c>
      <c r="H228" s="13">
        <v>252.273</v>
      </c>
      <c r="I228" s="13">
        <v>0.63700000000000001</v>
      </c>
      <c r="J228" s="13">
        <v>2.5230000000000001</v>
      </c>
      <c r="L228" s="13">
        <v>223</v>
      </c>
      <c r="M228" s="13">
        <v>1.7909999999999999</v>
      </c>
      <c r="N228" s="13">
        <v>185.19300000000001</v>
      </c>
      <c r="O228" s="13">
        <v>230.27</v>
      </c>
    </row>
    <row r="229" spans="2:15">
      <c r="B229" s="13">
        <v>224</v>
      </c>
      <c r="C229" s="13">
        <v>4.9269999999999996</v>
      </c>
      <c r="D229" s="13">
        <v>16.757000000000001</v>
      </c>
      <c r="E229" s="13">
        <v>25.890999999999998</v>
      </c>
      <c r="G229" s="13">
        <v>224</v>
      </c>
      <c r="H229" s="13">
        <v>255</v>
      </c>
      <c r="I229" s="13">
        <v>1.6439999999999999</v>
      </c>
      <c r="J229" s="13">
        <v>6.383</v>
      </c>
      <c r="L229" s="13">
        <v>224</v>
      </c>
      <c r="M229" s="13">
        <v>1.978</v>
      </c>
      <c r="N229" s="13">
        <v>186.27199999999999</v>
      </c>
      <c r="O229" s="13">
        <v>212.89500000000001</v>
      </c>
    </row>
    <row r="230" spans="2:15">
      <c r="B230" s="13">
        <v>225</v>
      </c>
      <c r="C230" s="13">
        <v>2.7919999999999998</v>
      </c>
      <c r="D230" s="13">
        <v>26.495999999999999</v>
      </c>
      <c r="E230" s="13">
        <v>41.024999999999999</v>
      </c>
      <c r="G230" s="13">
        <v>225</v>
      </c>
      <c r="H230" s="13">
        <v>253.48599999999999</v>
      </c>
      <c r="I230" s="13">
        <v>2.2789999999999999</v>
      </c>
      <c r="J230" s="13">
        <v>5.8419999999999996</v>
      </c>
      <c r="L230" s="13">
        <v>225</v>
      </c>
      <c r="M230" s="13">
        <v>1.3740000000000001</v>
      </c>
      <c r="N230" s="13">
        <v>140.178</v>
      </c>
      <c r="O230" s="13">
        <v>42.162999999999997</v>
      </c>
    </row>
    <row r="231" spans="2:15">
      <c r="B231" s="13">
        <v>226</v>
      </c>
      <c r="C231" s="13">
        <v>1.6</v>
      </c>
      <c r="D231" s="13">
        <v>8.5269999999999992</v>
      </c>
      <c r="E231" s="13">
        <v>52.784999999999997</v>
      </c>
      <c r="G231" s="13">
        <v>226</v>
      </c>
      <c r="H231" s="13">
        <v>251.59200000000001</v>
      </c>
      <c r="I231" s="13">
        <v>3.9430000000000001</v>
      </c>
      <c r="J231" s="13">
        <v>27.36</v>
      </c>
      <c r="L231" s="13">
        <v>226</v>
      </c>
      <c r="M231" s="13">
        <v>1.3120000000000001</v>
      </c>
      <c r="N231" s="13">
        <v>104.40600000000001</v>
      </c>
      <c r="O231" s="13">
        <v>7.5759999999999996</v>
      </c>
    </row>
    <row r="232" spans="2:15">
      <c r="B232" s="13">
        <v>227</v>
      </c>
      <c r="C232" s="13">
        <v>0.9</v>
      </c>
      <c r="D232" s="13">
        <v>6.6289999999999996</v>
      </c>
      <c r="E232" s="13">
        <v>87.510999999999996</v>
      </c>
      <c r="G232" s="13">
        <v>227</v>
      </c>
      <c r="H232" s="13">
        <v>251.148</v>
      </c>
      <c r="I232" s="13">
        <v>2.4169999999999998</v>
      </c>
      <c r="J232" s="13">
        <v>44.936</v>
      </c>
      <c r="L232" s="13">
        <v>227</v>
      </c>
      <c r="M232" s="13">
        <v>2.2839999999999998</v>
      </c>
      <c r="N232" s="13">
        <v>73.558000000000007</v>
      </c>
      <c r="O232" s="13">
        <v>8.5660000000000007</v>
      </c>
    </row>
    <row r="233" spans="2:15">
      <c r="B233" s="13">
        <v>228</v>
      </c>
      <c r="C233" s="13">
        <v>4.1769999999999996</v>
      </c>
      <c r="D233" s="13">
        <v>2.7210000000000001</v>
      </c>
      <c r="E233" s="13">
        <v>90.31</v>
      </c>
      <c r="G233" s="13">
        <v>228</v>
      </c>
      <c r="H233" s="13">
        <v>246.77199999999999</v>
      </c>
      <c r="I233" s="13">
        <v>4.4249999999999998</v>
      </c>
      <c r="J233" s="13">
        <v>2.8780000000000001</v>
      </c>
      <c r="L233" s="13">
        <v>228</v>
      </c>
      <c r="M233" s="13">
        <v>3.8759999999999999</v>
      </c>
      <c r="N233" s="13">
        <v>89.271000000000001</v>
      </c>
      <c r="O233" s="13">
        <v>19.802</v>
      </c>
    </row>
    <row r="234" spans="2:15">
      <c r="B234" s="13">
        <v>229</v>
      </c>
      <c r="C234" s="13">
        <v>9.327</v>
      </c>
      <c r="D234" s="13">
        <v>5.3129999999999997</v>
      </c>
      <c r="E234" s="13">
        <v>61.850999999999999</v>
      </c>
      <c r="G234" s="13">
        <v>229</v>
      </c>
      <c r="H234" s="13">
        <v>251.114</v>
      </c>
      <c r="I234" s="13">
        <v>5.5960000000000001</v>
      </c>
      <c r="J234" s="13">
        <v>1.0029999999999999</v>
      </c>
      <c r="L234" s="13">
        <v>229</v>
      </c>
      <c r="M234" s="13">
        <v>2.0310000000000001</v>
      </c>
      <c r="N234" s="13">
        <v>120.11</v>
      </c>
      <c r="O234" s="13">
        <v>60.197000000000003</v>
      </c>
    </row>
    <row r="235" spans="2:15">
      <c r="B235" s="13">
        <v>230</v>
      </c>
      <c r="C235" s="13">
        <v>7.3289999999999997</v>
      </c>
      <c r="D235" s="13">
        <v>11.331</v>
      </c>
      <c r="E235" s="13">
        <v>14.35</v>
      </c>
      <c r="G235" s="13">
        <v>230</v>
      </c>
      <c r="H235" s="13">
        <v>254.56100000000001</v>
      </c>
      <c r="I235" s="13">
        <v>4.1189999999999998</v>
      </c>
      <c r="J235" s="13">
        <v>3.9079999999999999</v>
      </c>
      <c r="L235" s="13">
        <v>230</v>
      </c>
      <c r="M235" s="13">
        <v>2.6269999999999998</v>
      </c>
      <c r="N235" s="13">
        <v>106.536</v>
      </c>
      <c r="O235" s="13">
        <v>55.530999999999999</v>
      </c>
    </row>
    <row r="236" spans="2:15">
      <c r="B236" s="13">
        <v>231</v>
      </c>
      <c r="C236" s="13">
        <v>6.2450000000000001</v>
      </c>
      <c r="D236" s="13">
        <v>19.289000000000001</v>
      </c>
      <c r="E236" s="13">
        <v>6.2290000000000001</v>
      </c>
      <c r="G236" s="13">
        <v>231</v>
      </c>
      <c r="H236" s="13">
        <v>254.369</v>
      </c>
      <c r="I236" s="13">
        <v>4.1189999999999998</v>
      </c>
      <c r="J236" s="13">
        <v>3.294</v>
      </c>
      <c r="L236" s="13">
        <v>231</v>
      </c>
      <c r="M236" s="13">
        <v>3.4569999999999999</v>
      </c>
      <c r="N236" s="13">
        <v>99.82</v>
      </c>
      <c r="O236" s="13">
        <v>31.373999999999999</v>
      </c>
    </row>
    <row r="237" spans="2:15">
      <c r="B237" s="13">
        <v>232</v>
      </c>
      <c r="C237" s="13">
        <v>9.2590000000000003</v>
      </c>
      <c r="D237" s="13">
        <v>65.795000000000002</v>
      </c>
      <c r="E237" s="13">
        <v>6.5970000000000004</v>
      </c>
      <c r="G237" s="13">
        <v>232</v>
      </c>
      <c r="H237" s="13">
        <v>253.95400000000001</v>
      </c>
      <c r="I237" s="13">
        <v>4.1980000000000004</v>
      </c>
      <c r="J237" s="13">
        <v>0.42599999999999999</v>
      </c>
      <c r="L237" s="13">
        <v>232</v>
      </c>
      <c r="M237" s="13">
        <v>1.5029999999999999</v>
      </c>
      <c r="N237" s="13">
        <v>45.924999999999997</v>
      </c>
      <c r="O237" s="13">
        <v>5.3979999999999997</v>
      </c>
    </row>
    <row r="238" spans="2:15">
      <c r="B238" s="13">
        <v>233</v>
      </c>
      <c r="C238" s="13">
        <v>3.3759999999999999</v>
      </c>
      <c r="D238" s="13">
        <v>1.72</v>
      </c>
      <c r="E238" s="13">
        <v>12.48</v>
      </c>
      <c r="G238" s="13">
        <v>233</v>
      </c>
      <c r="H238" s="13">
        <v>251.01</v>
      </c>
      <c r="I238" s="13">
        <v>9.5779999999999994</v>
      </c>
      <c r="J238" s="13">
        <v>3.64</v>
      </c>
      <c r="L238" s="13">
        <v>233</v>
      </c>
      <c r="M238" s="13">
        <v>1.9379999999999999</v>
      </c>
      <c r="N238" s="13">
        <v>79.545000000000002</v>
      </c>
      <c r="O238" s="13">
        <v>16.719000000000001</v>
      </c>
    </row>
    <row r="239" spans="2:15">
      <c r="B239" s="13">
        <v>234</v>
      </c>
      <c r="C239" s="13">
        <v>8.702</v>
      </c>
      <c r="D239" s="13">
        <v>3.9689999999999999</v>
      </c>
      <c r="E239" s="13">
        <v>16.920999999999999</v>
      </c>
      <c r="G239" s="13">
        <v>234</v>
      </c>
      <c r="H239" s="13">
        <v>251.36</v>
      </c>
      <c r="I239" s="13">
        <v>14.824</v>
      </c>
      <c r="J239" s="13">
        <v>10.612</v>
      </c>
      <c r="L239" s="13">
        <v>234</v>
      </c>
      <c r="M239" s="13">
        <v>1.9239999999999999</v>
      </c>
      <c r="N239" s="13">
        <v>107.291</v>
      </c>
      <c r="O239" s="13">
        <v>14.923999999999999</v>
      </c>
    </row>
    <row r="240" spans="2:15">
      <c r="B240" s="13">
        <v>235</v>
      </c>
      <c r="C240" s="13">
        <v>84.043999999999997</v>
      </c>
      <c r="D240" s="13">
        <v>5.4480000000000004</v>
      </c>
      <c r="E240" s="13">
        <v>42.881</v>
      </c>
      <c r="G240" s="13">
        <v>235</v>
      </c>
      <c r="H240" s="13">
        <v>249.37700000000001</v>
      </c>
      <c r="I240" s="13">
        <v>11.374000000000001</v>
      </c>
      <c r="J240" s="13">
        <v>8.42</v>
      </c>
      <c r="L240" s="13">
        <v>235</v>
      </c>
      <c r="M240" s="13">
        <v>1.7689999999999999</v>
      </c>
      <c r="N240" s="13">
        <v>75.88</v>
      </c>
      <c r="O240" s="13">
        <v>20.745000000000001</v>
      </c>
    </row>
    <row r="241" spans="2:15">
      <c r="B241" s="13">
        <v>236</v>
      </c>
      <c r="C241" s="13">
        <v>153.79900000000001</v>
      </c>
      <c r="D241" s="13">
        <v>4.1630000000000003</v>
      </c>
      <c r="E241" s="13">
        <v>82.26</v>
      </c>
      <c r="G241" s="13">
        <v>236</v>
      </c>
      <c r="H241" s="13">
        <v>251.001</v>
      </c>
      <c r="I241" s="13">
        <v>34.590000000000003</v>
      </c>
      <c r="J241" s="13">
        <v>10.391</v>
      </c>
      <c r="L241" s="13">
        <v>236</v>
      </c>
      <c r="M241" s="13">
        <v>1.9950000000000001</v>
      </c>
      <c r="N241" s="13">
        <v>65.185000000000002</v>
      </c>
      <c r="O241" s="13">
        <v>18.36</v>
      </c>
    </row>
    <row r="242" spans="2:15">
      <c r="B242" s="13">
        <v>237</v>
      </c>
      <c r="C242" s="13">
        <v>151.50899999999999</v>
      </c>
      <c r="D242" s="13">
        <v>5.6970000000000001</v>
      </c>
      <c r="E242" s="13">
        <v>79.558999999999997</v>
      </c>
      <c r="G242" s="13">
        <v>237</v>
      </c>
      <c r="H242" s="13">
        <v>251.89699999999999</v>
      </c>
      <c r="I242" s="13">
        <v>3.8380000000000001</v>
      </c>
      <c r="J242" s="13">
        <v>0.80100000000000005</v>
      </c>
      <c r="L242" s="13">
        <v>237</v>
      </c>
      <c r="M242" s="13">
        <v>2.2509999999999999</v>
      </c>
      <c r="N242" s="13">
        <v>74.040000000000006</v>
      </c>
      <c r="O242" s="13">
        <v>101.56399999999999</v>
      </c>
    </row>
    <row r="243" spans="2:15">
      <c r="B243" s="13">
        <v>238</v>
      </c>
      <c r="C243" s="13">
        <v>185.023</v>
      </c>
      <c r="D243" s="13">
        <v>7.6130000000000004</v>
      </c>
      <c r="E243" s="13">
        <v>53.484000000000002</v>
      </c>
      <c r="G243" s="13">
        <v>238</v>
      </c>
      <c r="H243" s="13">
        <v>242.607</v>
      </c>
      <c r="I243" s="13">
        <v>1.02</v>
      </c>
      <c r="J243" s="13">
        <v>5.7489999999999997</v>
      </c>
      <c r="L243" s="13">
        <v>238</v>
      </c>
      <c r="M243" s="13">
        <v>2.3610000000000002</v>
      </c>
      <c r="N243" s="13">
        <v>116.71</v>
      </c>
      <c r="O243" s="13">
        <v>225.62100000000001</v>
      </c>
    </row>
    <row r="244" spans="2:15">
      <c r="B244" s="13">
        <v>239</v>
      </c>
      <c r="C244" s="13">
        <v>236.48599999999999</v>
      </c>
      <c r="D244" s="13">
        <v>3.351</v>
      </c>
      <c r="E244" s="13">
        <v>49.030999999999999</v>
      </c>
      <c r="G244" s="13">
        <v>239</v>
      </c>
      <c r="H244" s="13">
        <v>253.48400000000001</v>
      </c>
      <c r="I244" s="13">
        <v>0.14299999999999999</v>
      </c>
      <c r="J244" s="13">
        <v>22.95</v>
      </c>
      <c r="L244" s="13">
        <v>239</v>
      </c>
      <c r="M244" s="13">
        <v>2.2040000000000002</v>
      </c>
      <c r="N244" s="13">
        <v>78.204999999999998</v>
      </c>
      <c r="O244" s="13">
        <v>168.91800000000001</v>
      </c>
    </row>
    <row r="245" spans="2:15">
      <c r="B245" s="13">
        <v>240</v>
      </c>
      <c r="C245" s="13">
        <v>253.75</v>
      </c>
      <c r="D245" s="13">
        <v>2.677</v>
      </c>
      <c r="E245" s="13">
        <v>39.884</v>
      </c>
      <c r="G245" s="13">
        <v>240</v>
      </c>
      <c r="H245" s="13">
        <v>251.892</v>
      </c>
      <c r="I245" s="13">
        <v>0.18099999999999999</v>
      </c>
      <c r="J245" s="13">
        <v>0.50700000000000001</v>
      </c>
      <c r="L245" s="13">
        <v>240</v>
      </c>
      <c r="M245" s="13">
        <v>2.843</v>
      </c>
      <c r="N245" s="13">
        <v>91.25</v>
      </c>
      <c r="O245" s="13">
        <v>192.27500000000001</v>
      </c>
    </row>
    <row r="246" spans="2:15">
      <c r="B246" s="13">
        <v>241</v>
      </c>
      <c r="C246" s="13">
        <v>253.04400000000001</v>
      </c>
      <c r="D246" s="13">
        <v>1.3089999999999999</v>
      </c>
      <c r="E246" s="13">
        <v>30.675999999999998</v>
      </c>
      <c r="G246" s="13">
        <v>241</v>
      </c>
      <c r="H246" s="13">
        <v>248.50299999999999</v>
      </c>
      <c r="I246" s="13">
        <v>0.77500000000000002</v>
      </c>
      <c r="J246" s="13">
        <v>3.125</v>
      </c>
      <c r="L246" s="13">
        <v>241</v>
      </c>
      <c r="M246" s="13">
        <v>2.5939999999999999</v>
      </c>
      <c r="N246" s="13">
        <v>105.946</v>
      </c>
      <c r="O246" s="13">
        <v>209.72499999999999</v>
      </c>
    </row>
    <row r="247" spans="2:15">
      <c r="B247" s="13">
        <v>242</v>
      </c>
      <c r="C247" s="13">
        <v>252</v>
      </c>
      <c r="D247" s="13">
        <v>5.7679999999999998</v>
      </c>
      <c r="E247" s="13">
        <v>3.7330000000000001</v>
      </c>
      <c r="G247" s="13">
        <v>242</v>
      </c>
      <c r="H247" s="13">
        <v>248.77</v>
      </c>
      <c r="I247" s="13">
        <v>3.29</v>
      </c>
      <c r="J247" s="13">
        <v>6.4180000000000001</v>
      </c>
      <c r="L247" s="13">
        <v>242</v>
      </c>
      <c r="M247" s="13">
        <v>2.7549999999999999</v>
      </c>
      <c r="N247" s="13">
        <v>135.196</v>
      </c>
      <c r="O247" s="13">
        <v>89.542000000000002</v>
      </c>
    </row>
    <row r="248" spans="2:15">
      <c r="B248" s="13">
        <v>243</v>
      </c>
      <c r="C248" s="13">
        <v>252</v>
      </c>
      <c r="D248" s="13">
        <v>5.8230000000000004</v>
      </c>
      <c r="E248" s="13">
        <v>16.166</v>
      </c>
      <c r="G248" s="13">
        <v>243</v>
      </c>
      <c r="H248" s="13">
        <v>253.30500000000001</v>
      </c>
      <c r="I248" s="13">
        <v>8.875</v>
      </c>
      <c r="J248" s="13">
        <v>8.4949999999999992</v>
      </c>
      <c r="L248" s="13">
        <v>243</v>
      </c>
      <c r="M248" s="13">
        <v>3.431</v>
      </c>
      <c r="N248" s="13">
        <v>190.92099999999999</v>
      </c>
      <c r="O248" s="13">
        <v>73.424000000000007</v>
      </c>
    </row>
    <row r="249" spans="2:15">
      <c r="B249" s="13">
        <v>244</v>
      </c>
      <c r="C249" s="13">
        <v>252.03700000000001</v>
      </c>
      <c r="D249" s="13">
        <v>3.2490000000000001</v>
      </c>
      <c r="E249" s="13">
        <v>7.0389999999999997</v>
      </c>
      <c r="G249" s="13">
        <v>244</v>
      </c>
      <c r="H249" s="13">
        <v>249.41399999999999</v>
      </c>
      <c r="I249" s="13">
        <v>13.329000000000001</v>
      </c>
      <c r="J249" s="13">
        <v>17.756</v>
      </c>
      <c r="L249" s="13">
        <v>244</v>
      </c>
      <c r="M249" s="13">
        <v>2.2930000000000001</v>
      </c>
      <c r="N249" s="13">
        <v>140.65100000000001</v>
      </c>
      <c r="O249" s="13">
        <v>203.608</v>
      </c>
    </row>
    <row r="250" spans="2:15">
      <c r="B250" s="13">
        <v>245</v>
      </c>
      <c r="C250" s="13">
        <v>253.84100000000001</v>
      </c>
      <c r="D250" s="13">
        <v>1.8640000000000001</v>
      </c>
      <c r="E250" s="13">
        <v>6.1589999999999998</v>
      </c>
      <c r="G250" s="13">
        <v>245</v>
      </c>
      <c r="H250" s="13">
        <v>248.56</v>
      </c>
      <c r="I250" s="13">
        <v>5.3170000000000002</v>
      </c>
      <c r="J250" s="13">
        <v>108.98699999999999</v>
      </c>
      <c r="L250" s="13">
        <v>245</v>
      </c>
      <c r="M250" s="13">
        <v>2.827</v>
      </c>
      <c r="N250" s="13">
        <v>179.88900000000001</v>
      </c>
      <c r="O250" s="13">
        <v>235.749</v>
      </c>
    </row>
    <row r="251" spans="2:15">
      <c r="B251" s="13">
        <v>246</v>
      </c>
      <c r="C251" s="13">
        <v>254</v>
      </c>
      <c r="D251" s="13">
        <v>7.8319999999999999</v>
      </c>
      <c r="E251" s="13">
        <v>18.088999999999999</v>
      </c>
      <c r="G251" s="13">
        <v>246</v>
      </c>
      <c r="H251" s="13">
        <v>251.994</v>
      </c>
      <c r="I251" s="13">
        <v>8.3870000000000005</v>
      </c>
      <c r="J251" s="13">
        <v>40.567</v>
      </c>
      <c r="L251" s="13">
        <v>246</v>
      </c>
      <c r="M251" s="13">
        <v>2.3410000000000002</v>
      </c>
      <c r="N251" s="13">
        <v>197.625</v>
      </c>
      <c r="O251" s="13">
        <v>249.98599999999999</v>
      </c>
    </row>
    <row r="252" spans="2:15">
      <c r="B252" s="13">
        <v>247</v>
      </c>
      <c r="C252" s="13">
        <v>254</v>
      </c>
      <c r="D252" s="13">
        <v>5.3819999999999997</v>
      </c>
      <c r="E252" s="13">
        <v>23.399000000000001</v>
      </c>
      <c r="G252" s="13">
        <v>247</v>
      </c>
      <c r="H252" s="13">
        <v>242.114</v>
      </c>
      <c r="I252" s="13">
        <v>5.8760000000000003</v>
      </c>
      <c r="J252" s="13">
        <v>8.0549999999999997</v>
      </c>
      <c r="L252" s="13">
        <v>247</v>
      </c>
      <c r="M252" s="13">
        <v>1.585</v>
      </c>
      <c r="N252" s="13">
        <v>169.434</v>
      </c>
      <c r="O252" s="13">
        <v>228.63300000000001</v>
      </c>
    </row>
    <row r="253" spans="2:15">
      <c r="B253" s="13">
        <v>248</v>
      </c>
      <c r="C253" s="13">
        <v>254</v>
      </c>
      <c r="D253" s="13">
        <v>4.367</v>
      </c>
      <c r="E253" s="13">
        <v>22.585999999999999</v>
      </c>
      <c r="G253" s="13">
        <v>248</v>
      </c>
      <c r="H253" s="13">
        <v>243.84399999999999</v>
      </c>
      <c r="I253" s="13">
        <v>0.25800000000000001</v>
      </c>
      <c r="J253" s="13">
        <v>5.2249999999999996</v>
      </c>
      <c r="L253" s="13">
        <v>248</v>
      </c>
      <c r="M253" s="13">
        <v>1.64</v>
      </c>
      <c r="N253" s="13">
        <v>153.03299999999999</v>
      </c>
      <c r="O253" s="13">
        <v>108.3</v>
      </c>
    </row>
    <row r="254" spans="2:15">
      <c r="B254" s="13">
        <v>249</v>
      </c>
      <c r="C254" s="13">
        <v>254</v>
      </c>
      <c r="D254" s="13">
        <v>0.04</v>
      </c>
      <c r="E254" s="13">
        <v>26.398</v>
      </c>
      <c r="G254" s="13">
        <v>249</v>
      </c>
      <c r="H254" s="13">
        <v>252.096</v>
      </c>
      <c r="I254" s="13">
        <v>1.8260000000000001</v>
      </c>
      <c r="J254" s="13">
        <v>1.7569999999999999</v>
      </c>
      <c r="L254" s="13">
        <v>249</v>
      </c>
      <c r="M254" s="13">
        <v>1.69</v>
      </c>
      <c r="N254" s="13">
        <v>127.8</v>
      </c>
      <c r="O254" s="13">
        <v>163.05099999999999</v>
      </c>
    </row>
    <row r="255" spans="2:15">
      <c r="B255" s="13">
        <v>250</v>
      </c>
      <c r="C255" s="13">
        <v>254</v>
      </c>
      <c r="D255" s="13">
        <v>2.923</v>
      </c>
      <c r="E255" s="13">
        <v>15.231999999999999</v>
      </c>
      <c r="G255" s="13">
        <v>250</v>
      </c>
      <c r="H255" s="13">
        <v>247.38800000000001</v>
      </c>
      <c r="I255" s="13">
        <v>3.585</v>
      </c>
      <c r="J255" s="13">
        <v>2.1429999999999998</v>
      </c>
      <c r="L255" s="13">
        <v>250</v>
      </c>
      <c r="M255" s="13">
        <v>1.496</v>
      </c>
      <c r="N255" s="13">
        <v>125.352</v>
      </c>
      <c r="O255" s="13">
        <v>74.597999999999999</v>
      </c>
    </row>
    <row r="256" spans="2:15">
      <c r="B256" s="13">
        <v>251</v>
      </c>
      <c r="C256" s="13">
        <v>254</v>
      </c>
      <c r="D256" s="13">
        <v>5.5609999999999999</v>
      </c>
      <c r="E256" s="13">
        <v>2.2890000000000001</v>
      </c>
      <c r="G256" s="13">
        <v>251</v>
      </c>
      <c r="H256" s="13">
        <v>251.905</v>
      </c>
      <c r="I256" s="13">
        <v>3.827</v>
      </c>
      <c r="J256" s="13">
        <v>2.9460000000000002</v>
      </c>
      <c r="L256" s="13">
        <v>251</v>
      </c>
      <c r="M256" s="13">
        <v>1.6160000000000001</v>
      </c>
      <c r="N256" s="13">
        <v>113.011</v>
      </c>
      <c r="O256" s="13">
        <v>83.536000000000001</v>
      </c>
    </row>
    <row r="257" spans="2:15">
      <c r="B257" s="13">
        <v>252</v>
      </c>
      <c r="C257" s="13">
        <v>254</v>
      </c>
      <c r="D257" s="13">
        <v>6.843</v>
      </c>
      <c r="E257" s="13">
        <v>14.003</v>
      </c>
      <c r="G257" s="13">
        <v>252</v>
      </c>
      <c r="H257" s="13">
        <v>254.56399999999999</v>
      </c>
      <c r="I257" s="13">
        <v>3.2149999999999999</v>
      </c>
      <c r="J257" s="13">
        <v>9.8960000000000008</v>
      </c>
      <c r="L257" s="13">
        <v>252</v>
      </c>
      <c r="M257" s="13">
        <v>1.986</v>
      </c>
      <c r="N257" s="13">
        <v>130.54900000000001</v>
      </c>
      <c r="O257" s="13">
        <v>145.249</v>
      </c>
    </row>
    <row r="258" spans="2:15">
      <c r="B258" s="13">
        <v>253</v>
      </c>
      <c r="C258" s="13">
        <v>254</v>
      </c>
      <c r="D258" s="13">
        <v>3.0449999999999999</v>
      </c>
      <c r="E258" s="13">
        <v>26.544</v>
      </c>
      <c r="G258" s="13">
        <v>253</v>
      </c>
      <c r="H258" s="13">
        <v>249.61799999999999</v>
      </c>
      <c r="I258" s="13">
        <v>4.4459999999999997</v>
      </c>
      <c r="J258" s="13">
        <v>6.9729999999999999</v>
      </c>
      <c r="L258" s="13">
        <v>253</v>
      </c>
      <c r="M258" s="13">
        <v>1.167</v>
      </c>
      <c r="N258" s="13">
        <v>132.55699999999999</v>
      </c>
      <c r="O258" s="13">
        <v>154.476</v>
      </c>
    </row>
    <row r="259" spans="2:15">
      <c r="B259" s="13">
        <v>254</v>
      </c>
      <c r="C259" s="13">
        <v>254</v>
      </c>
      <c r="D259" s="13">
        <v>2.206</v>
      </c>
      <c r="E259" s="13">
        <v>16.792999999999999</v>
      </c>
      <c r="G259" s="13">
        <v>254</v>
      </c>
      <c r="H259" s="13">
        <v>248.63300000000001</v>
      </c>
      <c r="I259" s="13">
        <v>8.0549999999999997</v>
      </c>
      <c r="J259" s="13">
        <v>2.7109999999999999</v>
      </c>
      <c r="L259" s="13">
        <v>254</v>
      </c>
      <c r="M259" s="13">
        <v>1.847</v>
      </c>
      <c r="N259" s="13">
        <v>173.20500000000001</v>
      </c>
      <c r="O259" s="13">
        <v>218.86799999999999</v>
      </c>
    </row>
    <row r="260" spans="2:15">
      <c r="B260" s="13">
        <v>255</v>
      </c>
      <c r="C260" s="13">
        <v>254</v>
      </c>
      <c r="D260" s="13">
        <v>4.6420000000000003</v>
      </c>
      <c r="E260" s="13">
        <v>3.58</v>
      </c>
      <c r="G260" s="13">
        <v>255</v>
      </c>
      <c r="H260" s="13">
        <v>248.60900000000001</v>
      </c>
      <c r="I260" s="13">
        <v>0.21299999999999999</v>
      </c>
      <c r="J260" s="13">
        <v>12.456</v>
      </c>
      <c r="L260" s="13">
        <v>255</v>
      </c>
      <c r="M260" s="13">
        <v>1.169</v>
      </c>
      <c r="N260" s="13">
        <v>117.621</v>
      </c>
      <c r="O260" s="13">
        <v>82.183000000000007</v>
      </c>
    </row>
    <row r="261" spans="2:15">
      <c r="B261" s="13">
        <v>256</v>
      </c>
      <c r="C261" s="13">
        <v>254</v>
      </c>
      <c r="D261" s="13">
        <v>2.758</v>
      </c>
      <c r="E261" s="13">
        <v>3.4180000000000001</v>
      </c>
      <c r="G261" s="13">
        <v>256</v>
      </c>
      <c r="H261" s="13">
        <v>251.70500000000001</v>
      </c>
      <c r="I261" s="13">
        <v>2.9089999999999998</v>
      </c>
      <c r="J261" s="13">
        <v>0.753</v>
      </c>
      <c r="L261" s="13">
        <v>256</v>
      </c>
      <c r="M261" s="13">
        <v>1.107</v>
      </c>
      <c r="N261" s="13">
        <v>170.32900000000001</v>
      </c>
      <c r="O261" s="13">
        <v>21.471</v>
      </c>
    </row>
    <row r="262" spans="2:15">
      <c r="B262" s="13">
        <v>257</v>
      </c>
      <c r="C262" s="13">
        <v>254</v>
      </c>
      <c r="D262" s="13">
        <v>9.8759999999999994</v>
      </c>
      <c r="E262" s="13">
        <v>19.065999999999999</v>
      </c>
      <c r="G262" s="13">
        <v>257</v>
      </c>
      <c r="H262" s="13">
        <v>245.90600000000001</v>
      </c>
      <c r="I262" s="13">
        <v>3.161</v>
      </c>
      <c r="J262" s="13">
        <v>6.93</v>
      </c>
      <c r="L262" s="13">
        <v>257</v>
      </c>
      <c r="M262" s="13">
        <v>1.29</v>
      </c>
      <c r="N262" s="13">
        <v>160.76400000000001</v>
      </c>
      <c r="O262" s="13">
        <v>37.453000000000003</v>
      </c>
    </row>
    <row r="263" spans="2:15">
      <c r="B263" s="13">
        <v>258</v>
      </c>
      <c r="C263" s="13">
        <v>254</v>
      </c>
      <c r="D263" s="13">
        <v>11.016</v>
      </c>
      <c r="E263" s="13">
        <v>14.196</v>
      </c>
      <c r="G263" s="13">
        <v>258</v>
      </c>
      <c r="H263" s="13">
        <v>254.429</v>
      </c>
      <c r="I263" s="13">
        <v>3.9870000000000001</v>
      </c>
      <c r="J263" s="13">
        <v>10.103</v>
      </c>
      <c r="L263" s="13">
        <v>258</v>
      </c>
      <c r="M263" s="13">
        <v>3.1539999999999999</v>
      </c>
      <c r="N263" s="13">
        <v>118.33199999999999</v>
      </c>
      <c r="O263" s="13">
        <v>61.911000000000001</v>
      </c>
    </row>
    <row r="264" spans="2:15">
      <c r="B264" s="13">
        <v>259</v>
      </c>
      <c r="C264" s="13">
        <v>254</v>
      </c>
      <c r="D264" s="13">
        <v>5.4539999999999997</v>
      </c>
      <c r="E264" s="13">
        <v>13.882999999999999</v>
      </c>
      <c r="G264" s="13">
        <v>259</v>
      </c>
      <c r="H264" s="13">
        <v>246.38499999999999</v>
      </c>
      <c r="I264" s="13">
        <v>36.857999999999997</v>
      </c>
      <c r="J264" s="13">
        <v>16.3</v>
      </c>
      <c r="L264" s="13">
        <v>259</v>
      </c>
      <c r="M264" s="13">
        <v>2.133</v>
      </c>
      <c r="N264" s="13">
        <v>144.24</v>
      </c>
      <c r="O264" s="13">
        <v>75.849999999999994</v>
      </c>
    </row>
    <row r="265" spans="2:15">
      <c r="B265" s="13">
        <v>260</v>
      </c>
      <c r="C265" s="13">
        <v>254</v>
      </c>
      <c r="D265" s="13">
        <v>10.3</v>
      </c>
      <c r="E265" s="13">
        <v>17.565000000000001</v>
      </c>
      <c r="G265" s="13">
        <v>260</v>
      </c>
      <c r="H265" s="13">
        <v>244.815</v>
      </c>
      <c r="I265" s="13">
        <v>7.9870000000000001</v>
      </c>
      <c r="J265" s="13">
        <v>50.947000000000003</v>
      </c>
      <c r="L265" s="13">
        <v>260</v>
      </c>
      <c r="M265" s="13">
        <v>1.36</v>
      </c>
      <c r="N265" s="13">
        <v>126.9</v>
      </c>
      <c r="O265" s="13">
        <v>42.034999999999997</v>
      </c>
    </row>
    <row r="266" spans="2:15">
      <c r="B266" s="13">
        <v>261</v>
      </c>
      <c r="C266" s="13">
        <v>254</v>
      </c>
      <c r="D266" s="13">
        <v>11.673</v>
      </c>
      <c r="E266" s="13">
        <v>18.376999999999999</v>
      </c>
      <c r="G266" s="13">
        <v>261</v>
      </c>
      <c r="H266" s="13">
        <v>251.61</v>
      </c>
      <c r="I266" s="13">
        <v>21.030999999999999</v>
      </c>
      <c r="J266" s="13">
        <v>31.917000000000002</v>
      </c>
      <c r="L266" s="13">
        <v>261</v>
      </c>
      <c r="M266" s="13">
        <v>1.2050000000000001</v>
      </c>
      <c r="N266" s="13">
        <v>86.156999999999996</v>
      </c>
      <c r="O266" s="13">
        <v>7.7830000000000004</v>
      </c>
    </row>
    <row r="267" spans="2:15">
      <c r="B267" s="13">
        <v>262</v>
      </c>
      <c r="C267" s="13">
        <v>254</v>
      </c>
      <c r="D267" s="13">
        <v>2.8849999999999998</v>
      </c>
      <c r="E267" s="13">
        <v>12.417</v>
      </c>
      <c r="G267" s="13">
        <v>262</v>
      </c>
      <c r="H267" s="13">
        <v>247.102</v>
      </c>
      <c r="I267" s="13">
        <v>5.9349999999999996</v>
      </c>
      <c r="J267" s="13">
        <v>5.1390000000000002</v>
      </c>
      <c r="L267" s="13">
        <v>262</v>
      </c>
      <c r="M267" s="13">
        <v>1.7989999999999999</v>
      </c>
      <c r="N267" s="13">
        <v>85.394000000000005</v>
      </c>
      <c r="O267" s="13">
        <v>37.902000000000001</v>
      </c>
    </row>
    <row r="268" spans="2:15">
      <c r="B268" s="13">
        <v>263</v>
      </c>
      <c r="C268" s="13">
        <v>254</v>
      </c>
      <c r="D268" s="13">
        <v>8.9999999999999993E-3</v>
      </c>
      <c r="E268" s="13">
        <v>22.803999999999998</v>
      </c>
      <c r="G268" s="13">
        <v>263</v>
      </c>
      <c r="H268" s="13">
        <v>251.55600000000001</v>
      </c>
      <c r="I268" s="13">
        <v>3.6440000000000001</v>
      </c>
      <c r="J268" s="13">
        <v>232.76499999999999</v>
      </c>
      <c r="L268" s="13">
        <v>263</v>
      </c>
      <c r="M268" s="13">
        <v>1.417</v>
      </c>
      <c r="N268" s="13">
        <v>126.949</v>
      </c>
      <c r="O268" s="13">
        <v>163.637</v>
      </c>
    </row>
    <row r="269" spans="2:15">
      <c r="B269" s="13">
        <v>264</v>
      </c>
      <c r="C269" s="13">
        <v>254</v>
      </c>
      <c r="D269" s="13">
        <v>0.52300000000000002</v>
      </c>
      <c r="E269" s="13">
        <v>39.652000000000001</v>
      </c>
      <c r="G269" s="13">
        <v>264</v>
      </c>
      <c r="H269" s="13">
        <v>247.46299999999999</v>
      </c>
      <c r="I269" s="13">
        <v>0.42899999999999999</v>
      </c>
      <c r="J269" s="13">
        <v>35.103999999999999</v>
      </c>
      <c r="L269" s="13">
        <v>264</v>
      </c>
      <c r="M269" s="13">
        <v>1.046</v>
      </c>
      <c r="N269" s="13">
        <v>131.33099999999999</v>
      </c>
      <c r="O269" s="13">
        <v>198.61799999999999</v>
      </c>
    </row>
    <row r="270" spans="2:15">
      <c r="B270" s="13">
        <v>265</v>
      </c>
      <c r="C270" s="13">
        <v>254</v>
      </c>
      <c r="D270" s="13">
        <v>0.17599999999999999</v>
      </c>
      <c r="E270" s="13">
        <v>44.85</v>
      </c>
      <c r="G270" s="13">
        <v>265</v>
      </c>
      <c r="H270" s="13">
        <v>253.42099999999999</v>
      </c>
      <c r="I270" s="13">
        <v>14.105</v>
      </c>
      <c r="J270" s="13">
        <v>21.42</v>
      </c>
      <c r="L270" s="13">
        <v>265</v>
      </c>
      <c r="M270" s="13">
        <v>1.054</v>
      </c>
      <c r="N270" s="13">
        <v>147.10400000000001</v>
      </c>
      <c r="O270" s="13">
        <v>235.33099999999999</v>
      </c>
    </row>
    <row r="271" spans="2:15">
      <c r="B271" s="13">
        <v>266</v>
      </c>
      <c r="C271" s="13">
        <v>254</v>
      </c>
      <c r="D271" s="13">
        <v>9.24</v>
      </c>
      <c r="E271" s="13">
        <v>30.945</v>
      </c>
      <c r="G271" s="13">
        <v>266</v>
      </c>
      <c r="H271" s="13">
        <v>251.506</v>
      </c>
      <c r="I271" s="13">
        <v>0.97599999999999998</v>
      </c>
      <c r="J271" s="13">
        <v>1.9</v>
      </c>
      <c r="L271" s="13">
        <v>266</v>
      </c>
      <c r="M271" s="13">
        <v>1.2989999999999999</v>
      </c>
      <c r="N271" s="13">
        <v>132.10900000000001</v>
      </c>
      <c r="O271" s="13">
        <v>132.291</v>
      </c>
    </row>
    <row r="272" spans="2:15">
      <c r="B272" s="13">
        <v>267</v>
      </c>
      <c r="C272" s="13">
        <v>254</v>
      </c>
      <c r="D272" s="13">
        <v>8.4079999999999995</v>
      </c>
      <c r="E272" s="13">
        <v>6.9660000000000002</v>
      </c>
      <c r="G272" s="13">
        <v>267</v>
      </c>
      <c r="H272" s="13">
        <v>254.96100000000001</v>
      </c>
      <c r="I272" s="13">
        <v>9.19</v>
      </c>
      <c r="J272" s="13">
        <v>1.86</v>
      </c>
      <c r="L272" s="13">
        <v>267</v>
      </c>
      <c r="M272" s="13">
        <v>1.748</v>
      </c>
      <c r="N272" s="13">
        <v>100.101</v>
      </c>
      <c r="O272" s="13">
        <v>60.545999999999999</v>
      </c>
    </row>
    <row r="273" spans="2:15">
      <c r="B273" s="13">
        <v>268</v>
      </c>
      <c r="C273" s="13">
        <v>254</v>
      </c>
      <c r="D273" s="13">
        <v>4.0410000000000004</v>
      </c>
      <c r="E273" s="13">
        <v>11.978999999999999</v>
      </c>
      <c r="G273" s="13">
        <v>268</v>
      </c>
      <c r="H273" s="13">
        <v>252.70099999999999</v>
      </c>
      <c r="I273" s="13">
        <v>1.264</v>
      </c>
      <c r="J273" s="13">
        <v>4.6970000000000001</v>
      </c>
      <c r="L273" s="13">
        <v>268</v>
      </c>
      <c r="M273" s="13">
        <v>1.8939999999999999</v>
      </c>
      <c r="N273" s="13">
        <v>74.152000000000001</v>
      </c>
      <c r="O273" s="13">
        <v>59.71</v>
      </c>
    </row>
    <row r="274" spans="2:15">
      <c r="B274" s="13">
        <v>269</v>
      </c>
      <c r="C274" s="13">
        <v>254</v>
      </c>
      <c r="D274" s="13">
        <v>2.1880000000000002</v>
      </c>
      <c r="E274" s="13">
        <v>20.864999999999998</v>
      </c>
      <c r="G274" s="13">
        <v>269</v>
      </c>
      <c r="H274" s="13">
        <v>252.39699999999999</v>
      </c>
      <c r="I274" s="13">
        <v>2.6640000000000001</v>
      </c>
      <c r="J274" s="13">
        <v>2.1230000000000002</v>
      </c>
      <c r="L274" s="13">
        <v>269</v>
      </c>
      <c r="M274" s="13">
        <v>1.712</v>
      </c>
      <c r="N274" s="13">
        <v>54.293999999999997</v>
      </c>
      <c r="O274" s="13">
        <v>23.712</v>
      </c>
    </row>
    <row r="275" spans="2:15">
      <c r="B275" s="13">
        <v>270</v>
      </c>
      <c r="C275" s="13">
        <v>254</v>
      </c>
      <c r="D275" s="13">
        <v>1.119</v>
      </c>
      <c r="E275" s="13">
        <v>26.521999999999998</v>
      </c>
      <c r="G275" s="13">
        <v>270</v>
      </c>
      <c r="H275" s="13">
        <v>248.369</v>
      </c>
      <c r="I275" s="13">
        <v>1.075</v>
      </c>
      <c r="J275" s="13">
        <v>0.85499999999999998</v>
      </c>
      <c r="L275" s="13">
        <v>270</v>
      </c>
      <c r="M275" s="13">
        <v>1.2130000000000001</v>
      </c>
      <c r="N275" s="13">
        <v>76.86</v>
      </c>
      <c r="O275" s="13">
        <v>101.027</v>
      </c>
    </row>
    <row r="276" spans="2:15">
      <c r="B276" s="13">
        <v>271</v>
      </c>
      <c r="C276" s="13">
        <v>254</v>
      </c>
      <c r="D276" s="13">
        <v>1.0449999999999999</v>
      </c>
      <c r="E276" s="13">
        <v>22.062000000000001</v>
      </c>
      <c r="G276" s="13">
        <v>271</v>
      </c>
      <c r="H276" s="13">
        <v>250.24199999999999</v>
      </c>
      <c r="I276" s="13">
        <v>0.51100000000000001</v>
      </c>
      <c r="J276" s="13">
        <v>5.43</v>
      </c>
      <c r="L276" s="13">
        <v>271</v>
      </c>
      <c r="M276" s="13">
        <v>2.9420000000000002</v>
      </c>
      <c r="N276" s="13">
        <v>98.272000000000006</v>
      </c>
      <c r="O276" s="13">
        <v>230.54599999999999</v>
      </c>
    </row>
    <row r="277" spans="2:15">
      <c r="B277" s="13">
        <v>272</v>
      </c>
      <c r="C277" s="13">
        <v>254</v>
      </c>
      <c r="D277" s="13">
        <v>0.78400000000000003</v>
      </c>
      <c r="E277" s="13">
        <v>6.6959999999999997</v>
      </c>
      <c r="G277" s="13">
        <v>272</v>
      </c>
      <c r="H277" s="13">
        <v>249.24299999999999</v>
      </c>
      <c r="I277" s="13">
        <v>3.0409999999999999</v>
      </c>
      <c r="J277" s="13">
        <v>0.29699999999999999</v>
      </c>
      <c r="L277" s="13">
        <v>272</v>
      </c>
      <c r="M277" s="13">
        <v>2.7040000000000002</v>
      </c>
      <c r="N277" s="13">
        <v>117.965</v>
      </c>
      <c r="O277" s="13">
        <v>171.29</v>
      </c>
    </row>
    <row r="278" spans="2:15">
      <c r="B278" s="13">
        <v>273</v>
      </c>
      <c r="C278" s="13">
        <v>254</v>
      </c>
      <c r="D278" s="13">
        <v>0.83299999999999996</v>
      </c>
      <c r="E278" s="13">
        <v>1.4039999999999999</v>
      </c>
      <c r="G278" s="13">
        <v>273</v>
      </c>
      <c r="H278" s="13">
        <v>248.322</v>
      </c>
      <c r="I278" s="13">
        <v>2.488</v>
      </c>
      <c r="J278" s="13">
        <v>1.948</v>
      </c>
      <c r="L278" s="13">
        <v>273</v>
      </c>
      <c r="M278" s="13">
        <v>2.42</v>
      </c>
      <c r="N278" s="13">
        <v>127.58799999999999</v>
      </c>
      <c r="O278" s="13">
        <v>28.800999999999998</v>
      </c>
    </row>
    <row r="279" spans="2:15">
      <c r="B279" s="13">
        <v>274</v>
      </c>
      <c r="C279" s="13">
        <v>254</v>
      </c>
      <c r="D279" s="13">
        <v>1.1639999999999999</v>
      </c>
      <c r="E279" s="13">
        <v>2.2709999999999999</v>
      </c>
      <c r="G279" s="13">
        <v>274</v>
      </c>
      <c r="H279" s="13">
        <v>249.571</v>
      </c>
      <c r="I279" s="13">
        <v>6.0060000000000002</v>
      </c>
      <c r="J279" s="13">
        <v>11.744999999999999</v>
      </c>
      <c r="L279" s="13">
        <v>274</v>
      </c>
      <c r="M279" s="13">
        <v>1.038</v>
      </c>
      <c r="N279" s="13">
        <v>93.39</v>
      </c>
      <c r="O279" s="13">
        <v>16.283000000000001</v>
      </c>
    </row>
    <row r="280" spans="2:15">
      <c r="B280" s="13">
        <v>275</v>
      </c>
      <c r="C280" s="13">
        <v>254</v>
      </c>
      <c r="D280" s="13">
        <v>3.923</v>
      </c>
      <c r="E280" s="13">
        <v>17.324000000000002</v>
      </c>
      <c r="G280" s="13">
        <v>275</v>
      </c>
      <c r="H280" s="13">
        <v>247.07499999999999</v>
      </c>
      <c r="I280" s="13">
        <v>5.71</v>
      </c>
      <c r="J280" s="13">
        <v>7.14</v>
      </c>
      <c r="L280" s="13">
        <v>275</v>
      </c>
      <c r="M280" s="13">
        <v>1.94</v>
      </c>
      <c r="N280" s="13">
        <v>46.884</v>
      </c>
      <c r="O280" s="13">
        <v>34.22</v>
      </c>
    </row>
    <row r="281" spans="2:15">
      <c r="B281" s="13">
        <v>276</v>
      </c>
      <c r="C281" s="13">
        <v>254</v>
      </c>
      <c r="D281" s="13">
        <v>4.0890000000000004</v>
      </c>
      <c r="E281" s="13">
        <v>12.353999999999999</v>
      </c>
      <c r="G281" s="13">
        <v>276</v>
      </c>
      <c r="H281" s="13">
        <v>254.357</v>
      </c>
      <c r="I281" s="13">
        <v>63.865000000000002</v>
      </c>
      <c r="J281" s="13">
        <v>145.23599999999999</v>
      </c>
      <c r="L281" s="13">
        <v>276</v>
      </c>
      <c r="M281" s="13">
        <v>1.359</v>
      </c>
      <c r="N281" s="13">
        <v>25.305</v>
      </c>
      <c r="O281" s="13">
        <v>30.92</v>
      </c>
    </row>
    <row r="282" spans="2:15">
      <c r="B282" s="13">
        <v>277</v>
      </c>
      <c r="C282" s="13">
        <v>254</v>
      </c>
      <c r="D282" s="13">
        <v>1.5529999999999999</v>
      </c>
      <c r="E282" s="13">
        <v>0.77500000000000002</v>
      </c>
      <c r="G282" s="13">
        <v>277</v>
      </c>
      <c r="H282" s="13">
        <v>253.76599999999999</v>
      </c>
      <c r="I282" s="13">
        <v>8.9710000000000001</v>
      </c>
      <c r="J282" s="13">
        <v>16.824000000000002</v>
      </c>
      <c r="L282" s="13">
        <v>277</v>
      </c>
      <c r="M282" s="13">
        <v>1.147</v>
      </c>
      <c r="N282" s="13">
        <v>64.111000000000004</v>
      </c>
      <c r="O282" s="13">
        <v>25.038</v>
      </c>
    </row>
    <row r="283" spans="2:15">
      <c r="B283" s="13">
        <v>278</v>
      </c>
      <c r="C283" s="13">
        <v>254</v>
      </c>
      <c r="D283" s="13">
        <v>3.149</v>
      </c>
      <c r="E283" s="13">
        <v>1.393</v>
      </c>
      <c r="G283" s="13">
        <v>278</v>
      </c>
      <c r="H283" s="13">
        <v>251.77799999999999</v>
      </c>
      <c r="I283" s="13">
        <v>1.2170000000000001</v>
      </c>
      <c r="J283" s="13">
        <v>6.5629999999999997</v>
      </c>
      <c r="L283" s="13">
        <v>278</v>
      </c>
      <c r="M283" s="13">
        <v>1.1759999999999999</v>
      </c>
      <c r="N283" s="13">
        <v>36.06</v>
      </c>
      <c r="O283" s="13">
        <v>20.364999999999998</v>
      </c>
    </row>
    <row r="284" spans="2:15">
      <c r="B284" s="13">
        <v>279</v>
      </c>
      <c r="C284" s="13">
        <v>254</v>
      </c>
      <c r="D284" s="13">
        <v>34.945</v>
      </c>
      <c r="E284" s="13">
        <v>13.305999999999999</v>
      </c>
      <c r="G284" s="13">
        <v>279</v>
      </c>
      <c r="H284" s="13">
        <v>254.673</v>
      </c>
      <c r="I284" s="13">
        <v>0.99099999999999999</v>
      </c>
      <c r="J284" s="13">
        <v>4.3230000000000004</v>
      </c>
      <c r="L284" s="13">
        <v>279</v>
      </c>
      <c r="M284" s="13">
        <v>1.33</v>
      </c>
      <c r="N284" s="13">
        <v>41.091000000000001</v>
      </c>
      <c r="O284" s="13">
        <v>26.436</v>
      </c>
    </row>
    <row r="285" spans="2:15">
      <c r="B285" s="13">
        <v>280</v>
      </c>
      <c r="C285" s="13">
        <v>254</v>
      </c>
      <c r="D285" s="13">
        <v>23.669</v>
      </c>
      <c r="E285" s="13">
        <v>11.039</v>
      </c>
      <c r="G285" s="13">
        <v>280</v>
      </c>
      <c r="H285" s="13">
        <v>255</v>
      </c>
      <c r="I285" s="13">
        <v>4.4660000000000002</v>
      </c>
      <c r="J285" s="13">
        <v>0.628</v>
      </c>
      <c r="L285" s="13">
        <v>280</v>
      </c>
      <c r="M285" s="13">
        <v>2.1240000000000001</v>
      </c>
      <c r="N285" s="13">
        <v>26.23</v>
      </c>
      <c r="O285" s="13">
        <v>2.2879999999999998</v>
      </c>
    </row>
    <row r="286" spans="2:15">
      <c r="B286" s="13">
        <v>281</v>
      </c>
      <c r="C286" s="13">
        <v>254</v>
      </c>
      <c r="D286" s="13">
        <v>5.992</v>
      </c>
      <c r="E286" s="13">
        <v>9.3439999999999994</v>
      </c>
      <c r="G286" s="13">
        <v>281</v>
      </c>
      <c r="H286" s="13">
        <v>250.34200000000001</v>
      </c>
      <c r="I286" s="13">
        <v>6.3460000000000001</v>
      </c>
      <c r="J286" s="13">
        <v>5.1529999999999996</v>
      </c>
      <c r="L286" s="13">
        <v>281</v>
      </c>
      <c r="M286" s="13">
        <v>1.5289999999999999</v>
      </c>
      <c r="N286" s="13">
        <v>47.77</v>
      </c>
      <c r="O286" s="13">
        <v>9.9819999999999993</v>
      </c>
    </row>
    <row r="287" spans="2:15">
      <c r="B287" s="13">
        <v>282</v>
      </c>
      <c r="C287" s="13">
        <v>254</v>
      </c>
      <c r="D287" s="13">
        <v>8.32</v>
      </c>
      <c r="E287" s="13">
        <v>21.161999999999999</v>
      </c>
      <c r="G287" s="13">
        <v>282</v>
      </c>
      <c r="H287" s="13">
        <v>249.762</v>
      </c>
      <c r="I287" s="13">
        <v>5.4169999999999998</v>
      </c>
      <c r="J287" s="13">
        <v>1.1479999999999999</v>
      </c>
      <c r="L287" s="13">
        <v>282</v>
      </c>
      <c r="M287" s="13">
        <v>2.8769999999999998</v>
      </c>
      <c r="N287" s="13">
        <v>26.047999999999998</v>
      </c>
      <c r="O287" s="13">
        <v>6.02</v>
      </c>
    </row>
    <row r="288" spans="2:15">
      <c r="B288" s="13">
        <v>283</v>
      </c>
      <c r="C288" s="13">
        <v>254</v>
      </c>
      <c r="D288" s="13">
        <v>5.2850000000000001</v>
      </c>
      <c r="E288" s="13">
        <v>20.587</v>
      </c>
      <c r="G288" s="13">
        <v>283</v>
      </c>
      <c r="H288" s="13">
        <v>251.797</v>
      </c>
      <c r="I288" s="13">
        <v>2.298</v>
      </c>
      <c r="J288" s="13">
        <v>4.9359999999999999</v>
      </c>
      <c r="L288" s="13">
        <v>283</v>
      </c>
      <c r="M288" s="13">
        <v>1.4039999999999999</v>
      </c>
      <c r="N288" s="13">
        <v>20.097000000000001</v>
      </c>
      <c r="O288" s="13">
        <v>15.255000000000001</v>
      </c>
    </row>
    <row r="289" spans="2:15">
      <c r="B289" s="13">
        <v>284</v>
      </c>
      <c r="C289" s="13">
        <v>254</v>
      </c>
      <c r="D289" s="13">
        <v>1.7210000000000001</v>
      </c>
      <c r="E289" s="13">
        <v>4.774</v>
      </c>
      <c r="G289" s="13">
        <v>284</v>
      </c>
      <c r="H289" s="13">
        <v>252.49199999999999</v>
      </c>
      <c r="I289" s="13">
        <v>0.68200000000000005</v>
      </c>
      <c r="J289" s="13">
        <v>2.262</v>
      </c>
      <c r="L289" s="13">
        <v>284</v>
      </c>
      <c r="M289" s="13">
        <v>1.3360000000000001</v>
      </c>
      <c r="N289" s="13">
        <v>25.742000000000001</v>
      </c>
      <c r="O289" s="13">
        <v>17.841000000000001</v>
      </c>
    </row>
    <row r="290" spans="2:15">
      <c r="B290" s="13">
        <v>285</v>
      </c>
      <c r="C290" s="13">
        <v>254</v>
      </c>
      <c r="D290" s="13">
        <v>5.7750000000000004</v>
      </c>
      <c r="E290" s="13">
        <v>7.1950000000000003</v>
      </c>
      <c r="G290" s="13">
        <v>285</v>
      </c>
      <c r="H290" s="13">
        <v>246.64</v>
      </c>
      <c r="I290" s="13">
        <v>2.6</v>
      </c>
      <c r="J290" s="13">
        <v>5.9359999999999999</v>
      </c>
      <c r="L290" s="13">
        <v>285</v>
      </c>
      <c r="M290" s="13">
        <v>2.9359999999999999</v>
      </c>
      <c r="N290" s="13">
        <v>34.470999999999997</v>
      </c>
      <c r="O290" s="13">
        <v>10.651</v>
      </c>
    </row>
    <row r="291" spans="2:15">
      <c r="B291" s="13">
        <v>286</v>
      </c>
      <c r="C291" s="13">
        <v>254</v>
      </c>
      <c r="D291" s="13">
        <v>2.7280000000000002</v>
      </c>
      <c r="E291" s="13">
        <v>2.9550000000000001</v>
      </c>
      <c r="G291" s="13">
        <v>286</v>
      </c>
      <c r="H291" s="13">
        <v>248.74799999999999</v>
      </c>
      <c r="I291" s="13">
        <v>0.47099999999999997</v>
      </c>
      <c r="J291" s="13">
        <v>11.805</v>
      </c>
      <c r="L291" s="13">
        <v>286</v>
      </c>
      <c r="M291" s="13">
        <v>1.6259999999999999</v>
      </c>
      <c r="N291" s="13">
        <v>37.481000000000002</v>
      </c>
      <c r="O291" s="13">
        <v>19.504999999999999</v>
      </c>
    </row>
    <row r="292" spans="2:15">
      <c r="B292" s="13">
        <v>287</v>
      </c>
      <c r="C292" s="13">
        <v>254</v>
      </c>
      <c r="D292" s="13">
        <v>2.7930000000000001</v>
      </c>
      <c r="E292" s="13">
        <v>5.4980000000000002</v>
      </c>
      <c r="G292" s="13">
        <v>287</v>
      </c>
      <c r="H292" s="13">
        <v>253.81200000000001</v>
      </c>
      <c r="I292" s="13">
        <v>21.719000000000001</v>
      </c>
      <c r="J292" s="13">
        <v>8.8089999999999993</v>
      </c>
      <c r="L292" s="13">
        <v>287</v>
      </c>
      <c r="M292" s="13">
        <v>3.5790000000000002</v>
      </c>
      <c r="N292" s="13">
        <v>24.922000000000001</v>
      </c>
      <c r="O292" s="13">
        <v>4.6840000000000002</v>
      </c>
    </row>
    <row r="293" spans="2:15">
      <c r="B293" s="13">
        <v>288</v>
      </c>
      <c r="C293" s="13">
        <v>254</v>
      </c>
      <c r="D293" s="13">
        <v>3</v>
      </c>
      <c r="E293" s="13">
        <v>14.194000000000001</v>
      </c>
      <c r="G293" s="13">
        <v>288</v>
      </c>
      <c r="H293" s="13">
        <v>247.81700000000001</v>
      </c>
      <c r="I293" s="13">
        <v>4.1760000000000002</v>
      </c>
      <c r="J293" s="13">
        <v>10.833</v>
      </c>
      <c r="L293" s="13">
        <v>288</v>
      </c>
      <c r="M293" s="13">
        <v>1.109</v>
      </c>
      <c r="N293" s="13">
        <v>22.472999999999999</v>
      </c>
      <c r="O293" s="13">
        <v>15.709</v>
      </c>
    </row>
    <row r="294" spans="2:15">
      <c r="B294" s="13">
        <v>289</v>
      </c>
      <c r="C294" s="13">
        <v>254</v>
      </c>
      <c r="D294" s="13">
        <v>4.6420000000000003</v>
      </c>
      <c r="E294" s="13">
        <v>19.225999999999999</v>
      </c>
      <c r="G294" s="13">
        <v>289</v>
      </c>
      <c r="H294" s="13">
        <v>251.79</v>
      </c>
      <c r="I294" s="13">
        <v>11.456</v>
      </c>
      <c r="J294" s="13">
        <v>1.8640000000000001</v>
      </c>
      <c r="L294" s="13">
        <v>289</v>
      </c>
      <c r="M294" s="13">
        <v>1.0529999999999999</v>
      </c>
      <c r="N294" s="13">
        <v>8.9589999999999996</v>
      </c>
      <c r="O294" s="13">
        <v>13.287000000000001</v>
      </c>
    </row>
    <row r="295" spans="2:15">
      <c r="B295" s="13">
        <v>290</v>
      </c>
      <c r="C295" s="13">
        <v>254</v>
      </c>
      <c r="D295" s="13">
        <v>5.181</v>
      </c>
      <c r="E295" s="13">
        <v>13.071</v>
      </c>
      <c r="G295" s="13">
        <v>290</v>
      </c>
      <c r="H295" s="13">
        <v>249.48099999999999</v>
      </c>
      <c r="I295" s="13">
        <v>23.099</v>
      </c>
      <c r="J295" s="13">
        <v>6.7830000000000004</v>
      </c>
      <c r="L295" s="13">
        <v>290</v>
      </c>
      <c r="M295" s="13">
        <v>3.9049999999999998</v>
      </c>
      <c r="N295" s="13">
        <v>7.4420000000000002</v>
      </c>
      <c r="O295" s="13">
        <v>28.109000000000002</v>
      </c>
    </row>
    <row r="296" spans="2:15">
      <c r="B296" s="13">
        <v>291</v>
      </c>
      <c r="C296" s="13">
        <v>254</v>
      </c>
      <c r="D296" s="13">
        <v>5.4530000000000003</v>
      </c>
      <c r="E296" s="13">
        <v>6.9859999999999998</v>
      </c>
      <c r="G296" s="13">
        <v>291</v>
      </c>
      <c r="H296" s="13">
        <v>251.24600000000001</v>
      </c>
      <c r="I296" s="13">
        <v>12.596</v>
      </c>
      <c r="J296" s="13">
        <v>5.2450000000000001</v>
      </c>
      <c r="L296" s="13">
        <v>291</v>
      </c>
      <c r="M296" s="13">
        <v>1.661</v>
      </c>
      <c r="N296" s="13">
        <v>20.704999999999998</v>
      </c>
      <c r="O296" s="13">
        <v>21.257999999999999</v>
      </c>
    </row>
    <row r="297" spans="2:15">
      <c r="B297" s="13">
        <v>292</v>
      </c>
      <c r="C297" s="13">
        <v>254</v>
      </c>
      <c r="D297" s="13">
        <v>5.8570000000000002</v>
      </c>
      <c r="E297" s="13">
        <v>7.0209999999999999</v>
      </c>
      <c r="G297" s="13">
        <v>292</v>
      </c>
      <c r="H297" s="13">
        <v>249.673</v>
      </c>
      <c r="I297" s="13">
        <v>3.8370000000000002</v>
      </c>
      <c r="J297" s="13">
        <v>8.7479999999999993</v>
      </c>
      <c r="L297" s="13">
        <v>292</v>
      </c>
      <c r="M297" s="13">
        <v>1.7090000000000001</v>
      </c>
      <c r="N297" s="13">
        <v>29.687999999999999</v>
      </c>
      <c r="O297" s="13">
        <v>16.844999999999999</v>
      </c>
    </row>
    <row r="298" spans="2:15">
      <c r="B298" s="13">
        <v>293</v>
      </c>
      <c r="C298" s="13">
        <v>254</v>
      </c>
      <c r="D298" s="13">
        <v>5.1719999999999997</v>
      </c>
      <c r="E298" s="13">
        <v>12.973000000000001</v>
      </c>
      <c r="G298" s="13">
        <v>293</v>
      </c>
      <c r="H298" s="13">
        <v>241.57</v>
      </c>
      <c r="I298" s="13">
        <v>5.8540000000000001</v>
      </c>
      <c r="J298" s="13">
        <v>1.87</v>
      </c>
      <c r="L298" s="13">
        <v>293</v>
      </c>
      <c r="M298" s="13">
        <v>1.194</v>
      </c>
      <c r="N298" s="13">
        <v>13.204000000000001</v>
      </c>
      <c r="O298" s="13">
        <v>10.316000000000001</v>
      </c>
    </row>
    <row r="299" spans="2:15">
      <c r="B299" s="13">
        <v>294</v>
      </c>
      <c r="C299" s="13">
        <v>254</v>
      </c>
      <c r="D299" s="13">
        <v>1.891</v>
      </c>
      <c r="E299" s="13">
        <v>13.077999999999999</v>
      </c>
      <c r="G299" s="13">
        <v>294</v>
      </c>
      <c r="H299" s="13">
        <v>250.25800000000001</v>
      </c>
      <c r="I299" s="13">
        <v>3.903</v>
      </c>
      <c r="J299" s="13">
        <v>0</v>
      </c>
      <c r="L299" s="13">
        <v>294</v>
      </c>
      <c r="M299" s="13">
        <v>1.706</v>
      </c>
      <c r="N299" s="13">
        <v>3.15</v>
      </c>
      <c r="O299" s="13">
        <v>11.042</v>
      </c>
    </row>
    <row r="300" spans="2:15">
      <c r="B300" s="13">
        <v>295</v>
      </c>
      <c r="C300" s="13">
        <v>254</v>
      </c>
      <c r="D300" s="13">
        <v>0.65300000000000002</v>
      </c>
      <c r="E300" s="13">
        <v>16.986000000000001</v>
      </c>
      <c r="G300" s="13">
        <v>295</v>
      </c>
      <c r="H300" s="13">
        <v>240.68100000000001</v>
      </c>
      <c r="I300" s="13">
        <v>16.959</v>
      </c>
      <c r="J300" s="13">
        <v>0.215</v>
      </c>
      <c r="L300" s="13">
        <v>295</v>
      </c>
      <c r="M300" s="13">
        <v>1.0089999999999999</v>
      </c>
      <c r="N300" s="13">
        <v>5.202</v>
      </c>
      <c r="O300" s="13">
        <v>8.3460000000000001</v>
      </c>
    </row>
    <row r="301" spans="2:15">
      <c r="B301" s="13">
        <v>296</v>
      </c>
      <c r="C301" s="13">
        <v>254</v>
      </c>
      <c r="D301" s="13">
        <v>0</v>
      </c>
      <c r="E301" s="13">
        <v>21.085999999999999</v>
      </c>
      <c r="G301" s="13">
        <v>296</v>
      </c>
      <c r="H301" s="13">
        <v>250.66200000000001</v>
      </c>
      <c r="I301" s="13">
        <v>93.811999999999998</v>
      </c>
      <c r="J301" s="13">
        <v>24.658999999999999</v>
      </c>
      <c r="L301" s="13">
        <v>296</v>
      </c>
      <c r="M301" s="13">
        <v>1.032</v>
      </c>
      <c r="N301" s="13">
        <v>9.7620000000000005</v>
      </c>
      <c r="O301" s="13">
        <v>16.295000000000002</v>
      </c>
    </row>
    <row r="302" spans="2:15">
      <c r="B302" s="13">
        <v>297</v>
      </c>
      <c r="C302" s="13">
        <v>254</v>
      </c>
      <c r="D302" s="13">
        <v>0.155</v>
      </c>
      <c r="E302" s="13">
        <v>12.147</v>
      </c>
      <c r="G302" s="13">
        <v>297</v>
      </c>
      <c r="H302" s="13">
        <v>251.66900000000001</v>
      </c>
      <c r="I302" s="13">
        <v>27.46</v>
      </c>
      <c r="J302" s="13">
        <v>14.005000000000001</v>
      </c>
      <c r="L302" s="13">
        <v>297</v>
      </c>
      <c r="M302" s="13">
        <v>1.1060000000000001</v>
      </c>
      <c r="N302" s="13">
        <v>13.451000000000001</v>
      </c>
      <c r="O302" s="13">
        <v>35.468000000000004</v>
      </c>
    </row>
    <row r="303" spans="2:15">
      <c r="B303" s="13">
        <v>298</v>
      </c>
      <c r="C303" s="13">
        <v>254</v>
      </c>
      <c r="D303" s="13">
        <v>1.335</v>
      </c>
      <c r="E303" s="13">
        <v>8.1649999999999991</v>
      </c>
      <c r="G303" s="13">
        <v>298</v>
      </c>
      <c r="H303" s="13">
        <v>248.69499999999999</v>
      </c>
      <c r="I303" s="13">
        <v>2.14</v>
      </c>
      <c r="J303" s="13">
        <v>7.4829999999999997</v>
      </c>
      <c r="L303" s="13">
        <v>298</v>
      </c>
      <c r="M303" s="13">
        <v>1.9630000000000001</v>
      </c>
      <c r="N303" s="13">
        <v>18.545999999999999</v>
      </c>
      <c r="O303" s="13">
        <v>2.605</v>
      </c>
    </row>
    <row r="304" spans="2:15">
      <c r="B304" s="13">
        <v>299</v>
      </c>
      <c r="C304" s="13">
        <v>254</v>
      </c>
      <c r="D304" s="13">
        <v>1.3240000000000001</v>
      </c>
      <c r="E304" s="13">
        <v>9.8989999999999991</v>
      </c>
      <c r="G304" s="13">
        <v>299</v>
      </c>
      <c r="H304" s="13">
        <v>251.92599999999999</v>
      </c>
      <c r="I304" s="13">
        <v>1.83</v>
      </c>
      <c r="J304" s="13">
        <v>5.8780000000000001</v>
      </c>
      <c r="L304" s="13">
        <v>299</v>
      </c>
      <c r="M304" s="13">
        <v>1.7849999999999999</v>
      </c>
      <c r="N304" s="13">
        <v>36.734999999999999</v>
      </c>
      <c r="O304" s="13">
        <v>11.843</v>
      </c>
    </row>
    <row r="305" spans="2:15">
      <c r="B305" s="13">
        <v>300</v>
      </c>
      <c r="C305" s="13">
        <v>254</v>
      </c>
      <c r="D305" s="13">
        <v>1.4059999999999999</v>
      </c>
      <c r="E305" s="13">
        <v>5.9980000000000002</v>
      </c>
      <c r="G305" s="13">
        <v>300</v>
      </c>
      <c r="H305" s="13">
        <v>248.78800000000001</v>
      </c>
      <c r="I305" s="13">
        <v>3.0470000000000002</v>
      </c>
      <c r="J305" s="13">
        <v>8.4179999999999993</v>
      </c>
      <c r="L305" s="13">
        <v>300</v>
      </c>
      <c r="M305" s="13">
        <v>1.548</v>
      </c>
      <c r="N305" s="13">
        <v>3.76</v>
      </c>
      <c r="O305" s="13">
        <v>11.882999999999999</v>
      </c>
    </row>
    <row r="306" spans="2:15">
      <c r="B306" s="13">
        <v>301</v>
      </c>
      <c r="C306" s="13">
        <v>254</v>
      </c>
      <c r="D306" s="13">
        <v>1.4570000000000001</v>
      </c>
      <c r="E306" s="13">
        <v>4.4880000000000004</v>
      </c>
      <c r="G306" s="13">
        <v>301</v>
      </c>
      <c r="H306" s="13">
        <v>247.71199999999999</v>
      </c>
      <c r="I306" s="13">
        <v>4.5549999999999997</v>
      </c>
      <c r="J306" s="13">
        <v>8.92</v>
      </c>
      <c r="L306" s="13">
        <v>301</v>
      </c>
      <c r="M306" s="13">
        <v>1.091</v>
      </c>
      <c r="N306" s="13">
        <v>17.588000000000001</v>
      </c>
      <c r="O306" s="13">
        <v>16.486999999999998</v>
      </c>
    </row>
    <row r="307" spans="2:15">
      <c r="B307" s="13">
        <v>302</v>
      </c>
      <c r="C307" s="13">
        <v>254</v>
      </c>
      <c r="D307" s="13">
        <v>0.69799999999999995</v>
      </c>
      <c r="E307" s="13">
        <v>3.5870000000000002</v>
      </c>
      <c r="G307" s="13">
        <v>302</v>
      </c>
      <c r="H307" s="13">
        <v>252.34800000000001</v>
      </c>
      <c r="I307" s="13">
        <v>22.088000000000001</v>
      </c>
      <c r="J307" s="13">
        <v>5.29</v>
      </c>
      <c r="L307" s="13">
        <v>302</v>
      </c>
      <c r="M307" s="13">
        <v>1.44</v>
      </c>
      <c r="N307" s="13">
        <v>3.0579999999999998</v>
      </c>
      <c r="O307" s="13">
        <v>2.1669999999999998</v>
      </c>
    </row>
    <row r="308" spans="2:15">
      <c r="B308" s="13">
        <v>303</v>
      </c>
      <c r="C308" s="13">
        <v>254</v>
      </c>
      <c r="D308" s="13">
        <v>0</v>
      </c>
      <c r="E308" s="13">
        <v>16.341999999999999</v>
      </c>
      <c r="G308" s="13">
        <v>303</v>
      </c>
      <c r="H308" s="13">
        <v>254.49199999999999</v>
      </c>
      <c r="I308" s="13">
        <v>7.1719999999999997</v>
      </c>
      <c r="J308" s="13">
        <v>12.634</v>
      </c>
      <c r="L308" s="13">
        <v>303</v>
      </c>
      <c r="M308" s="13">
        <v>1.1319999999999999</v>
      </c>
      <c r="N308" s="13">
        <v>21.567</v>
      </c>
      <c r="O308" s="13">
        <v>6.7069999999999999</v>
      </c>
    </row>
    <row r="309" spans="2:15">
      <c r="B309" s="13">
        <v>304</v>
      </c>
      <c r="C309" s="13">
        <v>254</v>
      </c>
      <c r="D309" s="13">
        <v>0.122</v>
      </c>
      <c r="E309" s="13">
        <v>71.524000000000001</v>
      </c>
      <c r="G309" s="13">
        <v>304</v>
      </c>
      <c r="H309" s="13">
        <v>248.84700000000001</v>
      </c>
      <c r="I309" s="13">
        <v>1.6220000000000001</v>
      </c>
      <c r="J309" s="13">
        <v>18.899999999999999</v>
      </c>
      <c r="L309" s="13">
        <v>304</v>
      </c>
      <c r="M309" s="13">
        <v>1.3540000000000001</v>
      </c>
      <c r="N309" s="13">
        <v>40.758000000000003</v>
      </c>
      <c r="O309" s="13">
        <v>49.582000000000001</v>
      </c>
    </row>
    <row r="310" spans="2:15">
      <c r="B310" s="13">
        <v>305</v>
      </c>
      <c r="C310" s="13">
        <v>254</v>
      </c>
      <c r="D310" s="13">
        <v>1.077</v>
      </c>
      <c r="E310" s="13">
        <v>42.341000000000001</v>
      </c>
      <c r="G310" s="13">
        <v>305</v>
      </c>
      <c r="H310" s="13">
        <v>251.387</v>
      </c>
      <c r="I310" s="13">
        <v>3.641</v>
      </c>
      <c r="J310" s="13">
        <v>79.462000000000003</v>
      </c>
      <c r="L310" s="13">
        <v>305</v>
      </c>
      <c r="M310" s="13">
        <v>1.7689999999999999</v>
      </c>
      <c r="N310" s="13">
        <v>26.28</v>
      </c>
      <c r="O310" s="13">
        <v>85.739000000000004</v>
      </c>
    </row>
    <row r="311" spans="2:15">
      <c r="B311" s="13">
        <v>306</v>
      </c>
      <c r="C311" s="13">
        <v>254</v>
      </c>
      <c r="D311" s="13">
        <v>4.4329999999999998</v>
      </c>
      <c r="E311" s="13">
        <v>24.681999999999999</v>
      </c>
      <c r="G311" s="13">
        <v>306</v>
      </c>
      <c r="H311" s="13">
        <v>251.40199999999999</v>
      </c>
      <c r="I311" s="13">
        <v>1.5920000000000001</v>
      </c>
      <c r="J311" s="13">
        <v>28.012</v>
      </c>
      <c r="L311" s="13">
        <v>306</v>
      </c>
      <c r="M311" s="13">
        <v>1.4670000000000001</v>
      </c>
      <c r="N311" s="13">
        <v>32.302</v>
      </c>
      <c r="O311" s="13">
        <v>39.253999999999998</v>
      </c>
    </row>
    <row r="312" spans="2:15">
      <c r="B312" s="13">
        <v>307</v>
      </c>
      <c r="C312" s="13">
        <v>254</v>
      </c>
      <c r="D312" s="13">
        <v>2.444</v>
      </c>
      <c r="E312" s="13">
        <v>17.501000000000001</v>
      </c>
      <c r="G312" s="13">
        <v>307</v>
      </c>
      <c r="H312" s="13">
        <v>248.898</v>
      </c>
      <c r="I312" s="13">
        <v>7.16</v>
      </c>
      <c r="J312" s="13">
        <v>4.3810000000000002</v>
      </c>
      <c r="L312" s="13">
        <v>307</v>
      </c>
      <c r="M312" s="13">
        <v>2.8460000000000001</v>
      </c>
      <c r="N312" s="13">
        <v>32.729999999999997</v>
      </c>
      <c r="O312" s="13">
        <v>101.294</v>
      </c>
    </row>
    <row r="313" spans="2:15">
      <c r="B313" s="13">
        <v>308</v>
      </c>
      <c r="C313" s="13">
        <v>254</v>
      </c>
      <c r="D313" s="13">
        <v>1.2709999999999999</v>
      </c>
      <c r="E313" s="13">
        <v>10.276</v>
      </c>
      <c r="G313" s="13">
        <v>308</v>
      </c>
      <c r="H313" s="13">
        <v>243.77600000000001</v>
      </c>
      <c r="I313" s="13">
        <v>5.8860000000000001</v>
      </c>
      <c r="J313" s="13">
        <v>4.7850000000000001</v>
      </c>
      <c r="L313" s="13">
        <v>308</v>
      </c>
      <c r="M313" s="13">
        <v>2.0579999999999998</v>
      </c>
      <c r="N313" s="13">
        <v>11.903</v>
      </c>
      <c r="O313" s="13">
        <v>58.96</v>
      </c>
    </row>
    <row r="314" spans="2:15">
      <c r="B314" s="13">
        <v>309</v>
      </c>
      <c r="C314" s="13">
        <v>254</v>
      </c>
      <c r="D314" s="13">
        <v>4.7590000000000003</v>
      </c>
      <c r="E314" s="13">
        <v>5.633</v>
      </c>
      <c r="G314" s="13">
        <v>309</v>
      </c>
      <c r="H314" s="13">
        <v>248.97</v>
      </c>
      <c r="I314" s="13">
        <v>6.3689999999999998</v>
      </c>
      <c r="J314" s="13">
        <v>1.9550000000000001</v>
      </c>
      <c r="L314" s="13">
        <v>309</v>
      </c>
      <c r="M314" s="13">
        <v>4.34</v>
      </c>
      <c r="N314" s="13">
        <v>27.527000000000001</v>
      </c>
      <c r="O314" s="13">
        <v>22.66</v>
      </c>
    </row>
    <row r="315" spans="2:15">
      <c r="B315" s="13">
        <v>310</v>
      </c>
      <c r="C315" s="13">
        <v>254</v>
      </c>
      <c r="D315" s="13">
        <v>7.7030000000000003</v>
      </c>
      <c r="E315" s="13">
        <v>23.715</v>
      </c>
      <c r="G315" s="13">
        <v>310</v>
      </c>
      <c r="H315" s="13">
        <v>254.18100000000001</v>
      </c>
      <c r="I315" s="13">
        <v>3.4689999999999999</v>
      </c>
      <c r="J315" s="13">
        <v>2.2320000000000002</v>
      </c>
      <c r="L315" s="13">
        <v>310</v>
      </c>
      <c r="M315" s="13">
        <v>1.181</v>
      </c>
      <c r="N315" s="13">
        <v>20.678000000000001</v>
      </c>
      <c r="O315" s="13">
        <v>21.542999999999999</v>
      </c>
    </row>
    <row r="316" spans="2:15">
      <c r="B316" s="13">
        <v>311</v>
      </c>
      <c r="C316" s="13">
        <v>254</v>
      </c>
      <c r="D316" s="13">
        <v>32.633000000000003</v>
      </c>
      <c r="E316" s="13">
        <v>38.603000000000002</v>
      </c>
      <c r="G316" s="13">
        <v>311</v>
      </c>
      <c r="H316" s="13">
        <v>255</v>
      </c>
      <c r="I316" s="13">
        <v>1.4530000000000001</v>
      </c>
      <c r="J316" s="13">
        <v>9.5790000000000006</v>
      </c>
      <c r="L316" s="13">
        <v>311</v>
      </c>
      <c r="M316" s="13">
        <v>1.26</v>
      </c>
      <c r="N316" s="13">
        <v>0.61</v>
      </c>
      <c r="O316" s="13">
        <v>4.37</v>
      </c>
    </row>
    <row r="317" spans="2:15">
      <c r="B317" s="13">
        <v>312</v>
      </c>
      <c r="C317" s="13">
        <v>254</v>
      </c>
      <c r="D317" s="13">
        <v>34.862000000000002</v>
      </c>
      <c r="E317" s="13">
        <v>20.422999999999998</v>
      </c>
      <c r="G317" s="13">
        <v>312</v>
      </c>
      <c r="H317" s="13">
        <v>253.35300000000001</v>
      </c>
      <c r="I317" s="13">
        <v>0.97899999999999998</v>
      </c>
      <c r="J317" s="13">
        <v>8.4710000000000001</v>
      </c>
      <c r="L317" s="13">
        <v>312</v>
      </c>
      <c r="M317" s="13">
        <v>1.99</v>
      </c>
      <c r="N317" s="13">
        <v>2.5779999999999998</v>
      </c>
      <c r="O317" s="13">
        <v>1.8859999999999999</v>
      </c>
    </row>
    <row r="318" spans="2:15">
      <c r="B318" s="13">
        <v>313</v>
      </c>
      <c r="C318" s="13">
        <v>254</v>
      </c>
      <c r="D318" s="13">
        <v>9.0120000000000005</v>
      </c>
      <c r="E318" s="13">
        <v>20.956</v>
      </c>
      <c r="G318" s="13">
        <v>313</v>
      </c>
      <c r="H318" s="13">
        <v>253.881</v>
      </c>
      <c r="I318" s="13">
        <v>3.44</v>
      </c>
      <c r="J318" s="13">
        <v>1.7649999999999999</v>
      </c>
      <c r="L318" s="13">
        <v>313</v>
      </c>
      <c r="M318" s="13">
        <v>1.952</v>
      </c>
      <c r="N318" s="13">
        <v>11.119</v>
      </c>
      <c r="O318" s="13">
        <v>7.1749999999999998</v>
      </c>
    </row>
    <row r="319" spans="2:15">
      <c r="B319" s="13">
        <v>314</v>
      </c>
      <c r="C319" s="13">
        <v>254</v>
      </c>
      <c r="D319" s="13">
        <v>8.1</v>
      </c>
      <c r="E319" s="13">
        <v>30.715</v>
      </c>
      <c r="G319" s="13">
        <v>314</v>
      </c>
      <c r="H319" s="13">
        <v>248.048</v>
      </c>
      <c r="I319" s="13">
        <v>1.726</v>
      </c>
      <c r="J319" s="13">
        <v>4.952</v>
      </c>
      <c r="L319" s="13">
        <v>314</v>
      </c>
      <c r="M319" s="13">
        <v>1.159</v>
      </c>
      <c r="N319" s="13">
        <v>12.855</v>
      </c>
      <c r="O319" s="13">
        <v>8.2330000000000005</v>
      </c>
    </row>
    <row r="320" spans="2:15">
      <c r="B320" s="13">
        <v>315</v>
      </c>
      <c r="C320" s="13">
        <v>254</v>
      </c>
      <c r="D320" s="13">
        <v>2.8109999999999999</v>
      </c>
      <c r="E320" s="13">
        <v>48.148000000000003</v>
      </c>
      <c r="G320" s="13">
        <v>315</v>
      </c>
      <c r="H320" s="13">
        <v>250.869</v>
      </c>
      <c r="I320" s="13">
        <v>2.605</v>
      </c>
      <c r="J320" s="13">
        <v>3.673</v>
      </c>
      <c r="L320" s="13">
        <v>315</v>
      </c>
      <c r="M320" s="13">
        <v>1.6120000000000001</v>
      </c>
      <c r="N320" s="13">
        <v>15.506</v>
      </c>
      <c r="O320" s="13">
        <v>10.87</v>
      </c>
    </row>
    <row r="321" spans="2:15">
      <c r="B321" s="13">
        <v>316</v>
      </c>
      <c r="C321" s="13">
        <v>254</v>
      </c>
      <c r="D321" s="13">
        <v>2.9369999999999998</v>
      </c>
      <c r="E321" s="13">
        <v>75.771000000000001</v>
      </c>
      <c r="G321" s="13">
        <v>316</v>
      </c>
      <c r="H321" s="13">
        <v>254.31</v>
      </c>
      <c r="I321" s="13">
        <v>3.468</v>
      </c>
      <c r="J321" s="13">
        <v>5.0229999999999997</v>
      </c>
      <c r="L321" s="13">
        <v>316</v>
      </c>
      <c r="M321" s="13">
        <v>1.6120000000000001</v>
      </c>
      <c r="N321" s="13">
        <v>4.5609999999999999</v>
      </c>
      <c r="O321" s="13">
        <v>3.9380000000000002</v>
      </c>
    </row>
    <row r="322" spans="2:15">
      <c r="B322" s="13">
        <v>317</v>
      </c>
      <c r="C322" s="13">
        <v>254</v>
      </c>
      <c r="D322" s="13">
        <v>4.6879999999999997</v>
      </c>
      <c r="E322" s="13">
        <v>36.869</v>
      </c>
      <c r="G322" s="13">
        <v>317</v>
      </c>
      <c r="H322" s="13">
        <v>251.77600000000001</v>
      </c>
      <c r="I322" s="13">
        <v>2.66</v>
      </c>
      <c r="J322" s="13">
        <v>22.16</v>
      </c>
      <c r="L322" s="13">
        <v>317</v>
      </c>
      <c r="M322" s="13">
        <v>1.1519999999999999</v>
      </c>
      <c r="N322" s="13">
        <v>1.637</v>
      </c>
      <c r="O322" s="13">
        <v>7.258</v>
      </c>
    </row>
    <row r="323" spans="2:15">
      <c r="B323" s="13">
        <v>318</v>
      </c>
      <c r="C323" s="13">
        <v>254</v>
      </c>
      <c r="D323" s="13">
        <v>3.383</v>
      </c>
      <c r="E323" s="13">
        <v>4.9989999999999997</v>
      </c>
      <c r="G323" s="13">
        <v>318</v>
      </c>
      <c r="H323" s="13">
        <v>252.62299999999999</v>
      </c>
      <c r="I323" s="13">
        <v>3.681</v>
      </c>
      <c r="J323" s="13">
        <v>52.552</v>
      </c>
      <c r="L323" s="13">
        <v>318</v>
      </c>
      <c r="M323" s="13">
        <v>1.964</v>
      </c>
      <c r="N323" s="13">
        <v>16.091000000000001</v>
      </c>
      <c r="O323" s="13">
        <v>12.914999999999999</v>
      </c>
    </row>
    <row r="324" spans="2:15">
      <c r="B324" s="13">
        <v>319</v>
      </c>
      <c r="C324" s="13">
        <v>254</v>
      </c>
      <c r="D324" s="13">
        <v>3.02</v>
      </c>
      <c r="E324" s="13">
        <v>9.1300000000000008</v>
      </c>
      <c r="G324" s="13">
        <v>319</v>
      </c>
      <c r="H324" s="13">
        <v>253.738</v>
      </c>
      <c r="I324" s="13">
        <v>3.944</v>
      </c>
      <c r="J324" s="13">
        <v>34.508000000000003</v>
      </c>
      <c r="L324" s="13">
        <v>319</v>
      </c>
      <c r="M324" s="13">
        <v>1.829</v>
      </c>
      <c r="N324" s="13">
        <v>5.2939999999999996</v>
      </c>
      <c r="O324" s="13">
        <v>6.0279999999999996</v>
      </c>
    </row>
    <row r="325" spans="2:15">
      <c r="B325" s="13">
        <v>320</v>
      </c>
      <c r="C325" s="13">
        <v>254</v>
      </c>
      <c r="D325" s="13">
        <v>2.4550000000000001</v>
      </c>
      <c r="E325" s="13">
        <v>21.791</v>
      </c>
      <c r="G325" s="13">
        <v>320</v>
      </c>
      <c r="H325" s="13">
        <v>254.624</v>
      </c>
      <c r="I325" s="13">
        <v>4.2270000000000003</v>
      </c>
      <c r="J325" s="13">
        <v>9.3780000000000001</v>
      </c>
      <c r="L325" s="13">
        <v>320</v>
      </c>
      <c r="M325" s="13">
        <v>2.105</v>
      </c>
      <c r="N325" s="13">
        <v>1.9890000000000001</v>
      </c>
      <c r="O325" s="13">
        <v>8.4540000000000006</v>
      </c>
    </row>
    <row r="326" spans="2:15">
      <c r="B326" s="13">
        <v>321</v>
      </c>
      <c r="C326" s="13">
        <v>254</v>
      </c>
      <c r="D326" s="13">
        <v>4.7309999999999999</v>
      </c>
      <c r="E326" s="13">
        <v>17.206</v>
      </c>
      <c r="G326" s="13">
        <v>321</v>
      </c>
      <c r="H326" s="13">
        <v>252.87200000000001</v>
      </c>
      <c r="I326" s="13">
        <v>14.512</v>
      </c>
      <c r="J326" s="13">
        <v>12.414</v>
      </c>
      <c r="L326" s="13">
        <v>321</v>
      </c>
      <c r="M326" s="13">
        <v>2.2930000000000001</v>
      </c>
      <c r="N326" s="13">
        <v>3.9220000000000002</v>
      </c>
      <c r="O326" s="13">
        <v>7.0019999999999998</v>
      </c>
    </row>
    <row r="327" spans="2:15">
      <c r="B327" s="13">
        <v>322</v>
      </c>
      <c r="C327" s="13">
        <v>254</v>
      </c>
      <c r="D327" s="13">
        <v>9.3780000000000001</v>
      </c>
      <c r="E327" s="13">
        <v>5.4770000000000003</v>
      </c>
      <c r="G327" s="13">
        <v>322</v>
      </c>
      <c r="H327" s="13">
        <v>248.154</v>
      </c>
      <c r="I327" s="13">
        <v>10.878</v>
      </c>
      <c r="J327" s="13">
        <v>3.2679999999999998</v>
      </c>
      <c r="L327" s="13">
        <v>322</v>
      </c>
      <c r="M327" s="13">
        <v>1.577</v>
      </c>
      <c r="N327" s="13">
        <v>9.7189999999999994</v>
      </c>
      <c r="O327" s="13">
        <v>8.7840000000000007</v>
      </c>
    </row>
    <row r="328" spans="2:15">
      <c r="B328" s="13">
        <v>323</v>
      </c>
      <c r="C328" s="13">
        <v>254</v>
      </c>
      <c r="D328" s="13">
        <v>7.0309999999999997</v>
      </c>
      <c r="E328" s="13">
        <v>14.393000000000001</v>
      </c>
      <c r="G328" s="13">
        <v>323</v>
      </c>
      <c r="H328" s="13">
        <v>247.87700000000001</v>
      </c>
      <c r="I328" s="13">
        <v>4.9880000000000004</v>
      </c>
      <c r="J328" s="13">
        <v>1.3640000000000001</v>
      </c>
      <c r="L328" s="13">
        <v>323</v>
      </c>
      <c r="M328" s="13">
        <v>4.3310000000000004</v>
      </c>
      <c r="N328" s="13">
        <v>11.055999999999999</v>
      </c>
      <c r="O328" s="13">
        <v>3.8519999999999999</v>
      </c>
    </row>
    <row r="329" spans="2:15">
      <c r="B329" s="13">
        <v>324</v>
      </c>
      <c r="C329" s="13">
        <v>254</v>
      </c>
      <c r="D329" s="13">
        <v>5.0629999999999997</v>
      </c>
      <c r="E329" s="13">
        <v>67.314999999999998</v>
      </c>
      <c r="G329" s="13">
        <v>324</v>
      </c>
      <c r="H329" s="13">
        <v>253.32499999999999</v>
      </c>
      <c r="I329" s="13">
        <v>14.446</v>
      </c>
      <c r="J329" s="13">
        <v>10.144</v>
      </c>
      <c r="L329" s="13">
        <v>324</v>
      </c>
      <c r="M329" s="13">
        <v>4.1150000000000002</v>
      </c>
      <c r="N329" s="13">
        <v>20.908000000000001</v>
      </c>
      <c r="O329" s="13">
        <v>1.0649999999999999</v>
      </c>
    </row>
    <row r="330" spans="2:15">
      <c r="B330" s="13">
        <v>325</v>
      </c>
      <c r="C330" s="13">
        <v>254</v>
      </c>
      <c r="D330" s="13">
        <v>10.022</v>
      </c>
      <c r="E330" s="13">
        <v>55.055999999999997</v>
      </c>
      <c r="G330" s="13">
        <v>325</v>
      </c>
      <c r="H330" s="13">
        <v>252.322</v>
      </c>
      <c r="I330" s="13">
        <v>9.5839999999999996</v>
      </c>
      <c r="J330" s="13">
        <v>9.3970000000000002</v>
      </c>
      <c r="L330" s="13">
        <v>325</v>
      </c>
      <c r="M330" s="13">
        <v>3.0539999999999998</v>
      </c>
      <c r="N330" s="13">
        <v>14.837</v>
      </c>
      <c r="O330" s="13">
        <v>4.5469999999999997</v>
      </c>
    </row>
    <row r="331" spans="2:15">
      <c r="B331" s="13">
        <v>326</v>
      </c>
      <c r="C331" s="13">
        <v>254</v>
      </c>
      <c r="D331" s="13">
        <v>1.917</v>
      </c>
      <c r="E331" s="13">
        <v>49.954999999999998</v>
      </c>
      <c r="G331" s="13">
        <v>326</v>
      </c>
      <c r="H331" s="13">
        <v>253.07900000000001</v>
      </c>
      <c r="I331" s="13">
        <v>2.1680000000000001</v>
      </c>
      <c r="J331" s="13">
        <v>3.7069999999999999</v>
      </c>
      <c r="L331" s="13">
        <v>326</v>
      </c>
      <c r="M331" s="13">
        <v>7.5190000000000001</v>
      </c>
      <c r="N331" s="13">
        <v>15.678000000000001</v>
      </c>
      <c r="O331" s="13">
        <v>6.7279999999999998</v>
      </c>
    </row>
    <row r="332" spans="2:15">
      <c r="B332" s="13">
        <v>327</v>
      </c>
      <c r="C332" s="13">
        <v>254</v>
      </c>
      <c r="D332" s="13">
        <v>1.181</v>
      </c>
      <c r="E332" s="13">
        <v>114.4</v>
      </c>
      <c r="G332" s="13">
        <v>327</v>
      </c>
      <c r="H332" s="13">
        <v>249.58600000000001</v>
      </c>
      <c r="I332" s="13">
        <v>36.549999999999997</v>
      </c>
      <c r="J332" s="13">
        <v>11.670999999999999</v>
      </c>
      <c r="L332" s="13">
        <v>327</v>
      </c>
      <c r="M332" s="13">
        <v>7.4349999999999996</v>
      </c>
      <c r="N332" s="13">
        <v>12.760999999999999</v>
      </c>
      <c r="O332" s="13">
        <v>6.1539999999999999</v>
      </c>
    </row>
    <row r="333" spans="2:15">
      <c r="B333" s="13">
        <v>328</v>
      </c>
      <c r="C333" s="13">
        <v>254</v>
      </c>
      <c r="D333" s="13">
        <v>12.297000000000001</v>
      </c>
      <c r="E333" s="13">
        <v>34.552</v>
      </c>
      <c r="G333" s="13">
        <v>328</v>
      </c>
      <c r="H333" s="13">
        <v>250.41900000000001</v>
      </c>
      <c r="I333" s="13">
        <v>33.427</v>
      </c>
      <c r="J333" s="13">
        <v>16.609000000000002</v>
      </c>
      <c r="L333" s="13">
        <v>328</v>
      </c>
      <c r="M333" s="13">
        <v>5.9089999999999998</v>
      </c>
      <c r="N333" s="13">
        <v>12.776</v>
      </c>
      <c r="O333" s="13">
        <v>9.2070000000000007</v>
      </c>
    </row>
    <row r="334" spans="2:15">
      <c r="B334" s="13">
        <v>329</v>
      </c>
      <c r="C334" s="13">
        <v>254</v>
      </c>
      <c r="D334" s="13">
        <v>6.2350000000000003</v>
      </c>
      <c r="E334" s="13">
        <v>1.887</v>
      </c>
      <c r="G334" s="13">
        <v>329</v>
      </c>
      <c r="H334" s="13">
        <v>251.749</v>
      </c>
      <c r="I334" s="13">
        <v>5.0730000000000004</v>
      </c>
      <c r="J334" s="13">
        <v>12.148</v>
      </c>
      <c r="L334" s="13">
        <v>329</v>
      </c>
      <c r="M334" s="13">
        <v>1.266</v>
      </c>
      <c r="N334" s="13">
        <v>8.9559999999999995</v>
      </c>
      <c r="O334" s="13">
        <v>3.1440000000000001</v>
      </c>
    </row>
    <row r="335" spans="2:15">
      <c r="B335" s="13">
        <v>330</v>
      </c>
      <c r="C335" s="13">
        <v>254</v>
      </c>
      <c r="D335" s="13">
        <v>2.4329999999999998</v>
      </c>
      <c r="E335" s="13">
        <v>17.960999999999999</v>
      </c>
      <c r="G335" s="13">
        <v>330</v>
      </c>
      <c r="H335" s="13">
        <v>251.833</v>
      </c>
      <c r="I335" s="13">
        <v>4.8810000000000002</v>
      </c>
      <c r="J335" s="13">
        <v>10.349</v>
      </c>
      <c r="L335" s="13">
        <v>330</v>
      </c>
      <c r="M335" s="13">
        <v>1.492</v>
      </c>
      <c r="N335" s="13">
        <v>15.808999999999999</v>
      </c>
      <c r="O335" s="13">
        <v>9.6980000000000004</v>
      </c>
    </row>
    <row r="336" spans="2:15">
      <c r="B336" s="13">
        <v>331</v>
      </c>
      <c r="C336" s="13">
        <v>254</v>
      </c>
      <c r="D336" s="13">
        <v>3.49</v>
      </c>
      <c r="E336" s="13">
        <v>20.036999999999999</v>
      </c>
      <c r="G336" s="13">
        <v>331</v>
      </c>
      <c r="H336" s="13">
        <v>252.50200000000001</v>
      </c>
      <c r="I336" s="13">
        <v>4.3600000000000003</v>
      </c>
      <c r="J336" s="13">
        <v>11.414</v>
      </c>
      <c r="L336" s="13">
        <v>331</v>
      </c>
      <c r="M336" s="13">
        <v>4.5960000000000001</v>
      </c>
      <c r="N336" s="13">
        <v>2.1429999999999998</v>
      </c>
      <c r="O336" s="13">
        <v>3.649</v>
      </c>
    </row>
    <row r="337" spans="2:15">
      <c r="B337" s="13">
        <v>332</v>
      </c>
      <c r="C337" s="13">
        <v>254</v>
      </c>
      <c r="D337" s="13">
        <v>3.1429999999999998</v>
      </c>
      <c r="E337" s="13">
        <v>14.930999999999999</v>
      </c>
      <c r="G337" s="13">
        <v>332</v>
      </c>
      <c r="H337" s="13">
        <v>247.202</v>
      </c>
      <c r="I337" s="13">
        <v>7.0730000000000004</v>
      </c>
      <c r="J337" s="13">
        <v>10.699</v>
      </c>
      <c r="L337" s="13">
        <v>332</v>
      </c>
      <c r="M337" s="13">
        <v>4.3380000000000001</v>
      </c>
      <c r="N337" s="13">
        <v>3.0529999999999999</v>
      </c>
      <c r="O337" s="13">
        <v>11.085000000000001</v>
      </c>
    </row>
    <row r="338" spans="2:15">
      <c r="B338" s="13">
        <v>333</v>
      </c>
      <c r="C338" s="13">
        <v>254</v>
      </c>
      <c r="D338" s="13">
        <v>1.55</v>
      </c>
      <c r="E338" s="13">
        <v>21.56</v>
      </c>
      <c r="G338" s="13">
        <v>333</v>
      </c>
      <c r="H338" s="13">
        <v>243.27</v>
      </c>
      <c r="I338" s="13">
        <v>3.0219999999999998</v>
      </c>
      <c r="J338" s="13">
        <v>5.6550000000000002</v>
      </c>
      <c r="L338" s="13">
        <v>333</v>
      </c>
      <c r="M338" s="13">
        <v>4.4240000000000004</v>
      </c>
      <c r="N338" s="13">
        <v>13.004</v>
      </c>
      <c r="O338" s="13">
        <v>18.452999999999999</v>
      </c>
    </row>
    <row r="339" spans="2:15">
      <c r="B339" s="13">
        <v>334</v>
      </c>
      <c r="C339" s="13">
        <v>254</v>
      </c>
      <c r="D339" s="13">
        <v>4.9329999999999998</v>
      </c>
      <c r="E339" s="13">
        <v>28.356999999999999</v>
      </c>
      <c r="G339" s="13">
        <v>334</v>
      </c>
      <c r="H339" s="13">
        <v>250.06899999999999</v>
      </c>
      <c r="I339" s="13">
        <v>9.4390000000000001</v>
      </c>
      <c r="J339" s="13">
        <v>10.941000000000001</v>
      </c>
      <c r="L339" s="13">
        <v>334</v>
      </c>
      <c r="M339" s="13">
        <v>5.03</v>
      </c>
      <c r="N339" s="13">
        <v>25.599</v>
      </c>
      <c r="O339" s="13">
        <v>11.756</v>
      </c>
    </row>
    <row r="340" spans="2:15">
      <c r="B340" s="13">
        <v>335</v>
      </c>
      <c r="C340" s="13">
        <v>254</v>
      </c>
      <c r="D340" s="13">
        <v>8.0030000000000001</v>
      </c>
      <c r="E340" s="13">
        <v>5.4950000000000001</v>
      </c>
      <c r="G340" s="13">
        <v>335</v>
      </c>
      <c r="H340" s="13">
        <v>251.86</v>
      </c>
      <c r="I340" s="13">
        <v>13.14</v>
      </c>
      <c r="J340" s="13">
        <v>9.3729999999999993</v>
      </c>
      <c r="L340" s="13">
        <v>335</v>
      </c>
      <c r="M340" s="13">
        <v>154.93299999999999</v>
      </c>
      <c r="N340" s="13">
        <v>38.051000000000002</v>
      </c>
      <c r="O340" s="13">
        <v>5.8620000000000001</v>
      </c>
    </row>
    <row r="341" spans="2:15">
      <c r="B341" s="13">
        <v>336</v>
      </c>
      <c r="C341" s="13">
        <v>254</v>
      </c>
      <c r="D341" s="13">
        <v>8.6340000000000003</v>
      </c>
      <c r="E341" s="13">
        <v>10.233000000000001</v>
      </c>
      <c r="G341" s="13">
        <v>336</v>
      </c>
      <c r="H341" s="13">
        <v>250.49100000000001</v>
      </c>
      <c r="I341" s="13">
        <v>5.0369999999999999</v>
      </c>
      <c r="J341" s="13">
        <v>6.7859999999999996</v>
      </c>
      <c r="L341" s="13">
        <v>336</v>
      </c>
      <c r="M341" s="13">
        <v>199.422</v>
      </c>
      <c r="N341" s="13">
        <v>44.92</v>
      </c>
      <c r="O341" s="13">
        <v>21.721</v>
      </c>
    </row>
    <row r="342" spans="2:15">
      <c r="B342" s="13">
        <v>337</v>
      </c>
      <c r="C342" s="13">
        <v>254</v>
      </c>
      <c r="D342" s="13">
        <v>4.4829999999999997</v>
      </c>
      <c r="E342" s="13">
        <v>4.76</v>
      </c>
      <c r="G342" s="13">
        <v>337</v>
      </c>
      <c r="H342" s="13">
        <v>249.28399999999999</v>
      </c>
      <c r="I342" s="13">
        <v>6.0149999999999997</v>
      </c>
      <c r="J342" s="13">
        <v>4.6529999999999996</v>
      </c>
      <c r="L342" s="13">
        <v>337</v>
      </c>
      <c r="M342" s="13">
        <v>154.52000000000001</v>
      </c>
      <c r="N342" s="13">
        <v>26.805</v>
      </c>
      <c r="O342" s="13">
        <v>6.7009999999999996</v>
      </c>
    </row>
    <row r="343" spans="2:15">
      <c r="B343" s="13">
        <v>338</v>
      </c>
      <c r="C343" s="13">
        <v>254</v>
      </c>
      <c r="D343" s="13">
        <v>5.95</v>
      </c>
      <c r="E343" s="13">
        <v>2.5510000000000002</v>
      </c>
      <c r="G343" s="13">
        <v>338</v>
      </c>
      <c r="H343" s="13">
        <v>245.76900000000001</v>
      </c>
      <c r="I343" s="13">
        <v>5.8390000000000004</v>
      </c>
      <c r="J343" s="13">
        <v>5.7320000000000002</v>
      </c>
      <c r="L343" s="13">
        <v>338</v>
      </c>
      <c r="M343" s="13">
        <v>214.81</v>
      </c>
      <c r="N343" s="13">
        <v>36.993000000000002</v>
      </c>
      <c r="O343" s="13">
        <v>24.311</v>
      </c>
    </row>
    <row r="344" spans="2:15">
      <c r="B344" s="13">
        <v>339</v>
      </c>
      <c r="C344" s="13">
        <v>254</v>
      </c>
      <c r="D344" s="13">
        <v>4.3310000000000004</v>
      </c>
      <c r="E344" s="13">
        <v>15.077</v>
      </c>
      <c r="G344" s="13">
        <v>339</v>
      </c>
      <c r="H344" s="13">
        <v>249.46</v>
      </c>
      <c r="I344" s="13">
        <v>2.7010000000000001</v>
      </c>
      <c r="J344" s="13">
        <v>6.5739999999999998</v>
      </c>
      <c r="L344" s="13">
        <v>339</v>
      </c>
      <c r="M344" s="13">
        <v>242.67</v>
      </c>
      <c r="N344" s="13">
        <v>35.405000000000001</v>
      </c>
      <c r="O344" s="13">
        <v>23.427</v>
      </c>
    </row>
    <row r="345" spans="2:15">
      <c r="B345" s="13">
        <v>340</v>
      </c>
      <c r="C345" s="13">
        <v>254</v>
      </c>
      <c r="D345" s="13">
        <v>5.9630000000000001</v>
      </c>
      <c r="E345" s="13">
        <v>11.944000000000001</v>
      </c>
      <c r="G345" s="13">
        <v>340</v>
      </c>
      <c r="H345" s="13">
        <v>246.31800000000001</v>
      </c>
      <c r="I345" s="13">
        <v>12.209</v>
      </c>
      <c r="J345" s="13">
        <v>8.7889999999999997</v>
      </c>
      <c r="L345" s="13">
        <v>340</v>
      </c>
      <c r="M345" s="13">
        <v>251.63900000000001</v>
      </c>
      <c r="N345" s="13">
        <v>16.16</v>
      </c>
      <c r="O345" s="13">
        <v>10.746</v>
      </c>
    </row>
    <row r="346" spans="2:15">
      <c r="B346" s="13">
        <v>341</v>
      </c>
      <c r="C346" s="13">
        <v>254</v>
      </c>
      <c r="D346" s="13">
        <v>4.766</v>
      </c>
      <c r="E346" s="13">
        <v>25.998000000000001</v>
      </c>
      <c r="G346" s="13">
        <v>341</v>
      </c>
      <c r="H346" s="13">
        <v>242.62799999999999</v>
      </c>
      <c r="I346" s="13">
        <v>15.489000000000001</v>
      </c>
      <c r="J346" s="13">
        <v>6.548</v>
      </c>
      <c r="L346" s="13">
        <v>341</v>
      </c>
      <c r="M346" s="13">
        <v>247.03800000000001</v>
      </c>
      <c r="N346" s="13">
        <v>2.8570000000000002</v>
      </c>
      <c r="O346" s="13">
        <v>6.92</v>
      </c>
    </row>
    <row r="347" spans="2:15">
      <c r="B347" s="13">
        <v>342</v>
      </c>
      <c r="C347" s="13">
        <v>254</v>
      </c>
      <c r="D347" s="13">
        <v>2.5499999999999998</v>
      </c>
      <c r="E347" s="13">
        <v>55.951000000000001</v>
      </c>
      <c r="G347" s="13">
        <v>342</v>
      </c>
      <c r="H347" s="13">
        <v>251.06299999999999</v>
      </c>
      <c r="I347" s="13">
        <v>4.4770000000000003</v>
      </c>
      <c r="J347" s="13">
        <v>5.899</v>
      </c>
      <c r="L347" s="13">
        <v>342</v>
      </c>
      <c r="M347" s="13">
        <v>244.976</v>
      </c>
      <c r="N347" s="13">
        <v>11.496</v>
      </c>
      <c r="O347" s="13">
        <v>18.824999999999999</v>
      </c>
    </row>
    <row r="348" spans="2:15">
      <c r="B348" s="13">
        <v>343</v>
      </c>
      <c r="C348" s="13">
        <v>254</v>
      </c>
      <c r="D348" s="13">
        <v>1.335</v>
      </c>
      <c r="E348" s="13">
        <v>74.793999999999997</v>
      </c>
      <c r="G348" s="13">
        <v>343</v>
      </c>
      <c r="H348" s="13">
        <v>250.24299999999999</v>
      </c>
      <c r="I348" s="13">
        <v>7.6859999999999999</v>
      </c>
      <c r="J348" s="13">
        <v>1.5780000000000001</v>
      </c>
      <c r="L348" s="13">
        <v>343</v>
      </c>
      <c r="M348" s="13">
        <v>252.35300000000001</v>
      </c>
      <c r="N348" s="13">
        <v>8.3089999999999993</v>
      </c>
      <c r="O348" s="13">
        <v>15.851000000000001</v>
      </c>
    </row>
    <row r="349" spans="2:15">
      <c r="B349" s="13">
        <v>344</v>
      </c>
      <c r="C349" s="13">
        <v>254</v>
      </c>
      <c r="D349" s="13">
        <v>0</v>
      </c>
      <c r="E349" s="13">
        <v>74.53</v>
      </c>
      <c r="G349" s="13">
        <v>344</v>
      </c>
      <c r="H349" s="13">
        <v>248.31</v>
      </c>
      <c r="I349" s="13">
        <v>9.9440000000000008</v>
      </c>
      <c r="J349" s="13">
        <v>9.6950000000000003</v>
      </c>
      <c r="L349" s="13">
        <v>344</v>
      </c>
      <c r="M349" s="13">
        <v>249.489</v>
      </c>
      <c r="N349" s="13">
        <v>36.71</v>
      </c>
      <c r="O349" s="13">
        <v>33.024999999999999</v>
      </c>
    </row>
    <row r="350" spans="2:15">
      <c r="B350" s="13">
        <v>345</v>
      </c>
      <c r="C350" s="13">
        <v>254</v>
      </c>
      <c r="D350" s="13">
        <v>0</v>
      </c>
      <c r="E350" s="13">
        <v>34.661999999999999</v>
      </c>
      <c r="G350" s="13">
        <v>345</v>
      </c>
      <c r="H350" s="13">
        <v>249.19499999999999</v>
      </c>
      <c r="I350" s="13">
        <v>11.807</v>
      </c>
      <c r="J350" s="13">
        <v>10.404999999999999</v>
      </c>
      <c r="L350" s="13">
        <v>345</v>
      </c>
      <c r="M350" s="13">
        <v>250.34899999999999</v>
      </c>
      <c r="N350" s="13">
        <v>22.475000000000001</v>
      </c>
      <c r="O350" s="13">
        <v>22.248999999999999</v>
      </c>
    </row>
    <row r="351" spans="2:15">
      <c r="B351" s="13">
        <v>346</v>
      </c>
      <c r="C351" s="13">
        <v>254</v>
      </c>
      <c r="D351" s="13">
        <v>0.06</v>
      </c>
      <c r="E351" s="13">
        <v>4.8150000000000004</v>
      </c>
      <c r="G351" s="13">
        <v>346</v>
      </c>
      <c r="H351" s="13">
        <v>250.64500000000001</v>
      </c>
      <c r="I351" s="13">
        <v>12.917999999999999</v>
      </c>
      <c r="J351" s="13">
        <v>2.9380000000000002</v>
      </c>
      <c r="L351" s="13">
        <v>346</v>
      </c>
      <c r="M351" s="13">
        <v>244.244</v>
      </c>
      <c r="N351" s="13">
        <v>10.167</v>
      </c>
      <c r="O351" s="13">
        <v>8.6020000000000003</v>
      </c>
    </row>
    <row r="352" spans="2:15">
      <c r="B352" s="13">
        <v>347</v>
      </c>
      <c r="C352" s="13">
        <v>254</v>
      </c>
      <c r="D352" s="13">
        <v>8.0860000000000003</v>
      </c>
      <c r="E352" s="13">
        <v>3.444</v>
      </c>
      <c r="G352" s="13">
        <v>347</v>
      </c>
      <c r="H352" s="13">
        <v>248.52699999999999</v>
      </c>
      <c r="I352" s="13">
        <v>12.952999999999999</v>
      </c>
      <c r="J352" s="13">
        <v>7.7889999999999997</v>
      </c>
      <c r="L352" s="13">
        <v>347</v>
      </c>
      <c r="M352" s="13">
        <v>244.37200000000001</v>
      </c>
      <c r="N352" s="13">
        <v>12.010999999999999</v>
      </c>
      <c r="O352" s="13">
        <v>3.327</v>
      </c>
    </row>
    <row r="353" spans="2:15">
      <c r="B353" s="13">
        <v>348</v>
      </c>
      <c r="C353" s="13">
        <v>254</v>
      </c>
      <c r="D353" s="13">
        <v>4.6210000000000004</v>
      </c>
      <c r="E353" s="13">
        <v>2.625</v>
      </c>
      <c r="G353" s="13">
        <v>348</v>
      </c>
      <c r="H353" s="13">
        <v>249.465</v>
      </c>
      <c r="I353" s="13">
        <v>7.3550000000000004</v>
      </c>
      <c r="J353" s="13">
        <v>6.9790000000000001</v>
      </c>
      <c r="L353" s="13">
        <v>348</v>
      </c>
      <c r="M353" s="13">
        <v>233.89</v>
      </c>
      <c r="N353" s="13">
        <v>10.039</v>
      </c>
      <c r="O353" s="13">
        <v>7.2999999999999995E-2</v>
      </c>
    </row>
    <row r="354" spans="2:15">
      <c r="B354" s="13">
        <v>349</v>
      </c>
      <c r="C354" s="13">
        <v>254</v>
      </c>
      <c r="D354" s="13">
        <v>1.516</v>
      </c>
      <c r="E354" s="13">
        <v>2.4990000000000001</v>
      </c>
      <c r="G354" s="13">
        <v>349</v>
      </c>
      <c r="H354" s="13">
        <v>251.93</v>
      </c>
      <c r="I354" s="13">
        <v>7.2530000000000001</v>
      </c>
      <c r="J354" s="13">
        <v>2.7639999999999998</v>
      </c>
      <c r="L354" s="13">
        <v>349</v>
      </c>
      <c r="M354" s="13">
        <v>250.55799999999999</v>
      </c>
      <c r="N354" s="13">
        <v>5.3879999999999999</v>
      </c>
      <c r="O354" s="13">
        <v>8.5809999999999995</v>
      </c>
    </row>
    <row r="355" spans="2:15">
      <c r="B355" s="13">
        <v>350</v>
      </c>
      <c r="C355" s="13">
        <v>254</v>
      </c>
      <c r="D355" s="13">
        <v>2.8250000000000002</v>
      </c>
      <c r="E355" s="13">
        <v>5.1340000000000003</v>
      </c>
      <c r="G355" s="13">
        <v>350</v>
      </c>
      <c r="H355" s="13">
        <v>248.244</v>
      </c>
      <c r="I355" s="13">
        <v>5.7409999999999997</v>
      </c>
      <c r="J355" s="13">
        <v>2.988</v>
      </c>
      <c r="L355" s="13">
        <v>350</v>
      </c>
      <c r="M355" s="13">
        <v>253.267</v>
      </c>
      <c r="N355" s="13">
        <v>2.569</v>
      </c>
      <c r="O355" s="13">
        <v>13.907999999999999</v>
      </c>
    </row>
    <row r="356" spans="2:15">
      <c r="B356" s="13">
        <v>351</v>
      </c>
      <c r="C356" s="13">
        <v>254</v>
      </c>
      <c r="D356" s="13">
        <v>3.8479999999999999</v>
      </c>
      <c r="E356" s="13">
        <v>5.0540000000000003</v>
      </c>
      <c r="G356" s="13">
        <v>351</v>
      </c>
      <c r="H356" s="13">
        <v>249.86500000000001</v>
      </c>
      <c r="I356" s="13">
        <v>4.2729999999999997</v>
      </c>
      <c r="J356" s="13">
        <v>6.298</v>
      </c>
      <c r="L356" s="13">
        <v>351</v>
      </c>
      <c r="M356" s="13">
        <v>249.73699999999999</v>
      </c>
      <c r="N356" s="13">
        <v>5.8819999999999997</v>
      </c>
      <c r="O356" s="13">
        <v>23.303999999999998</v>
      </c>
    </row>
    <row r="357" spans="2:15">
      <c r="B357" s="13">
        <v>352</v>
      </c>
      <c r="C357" s="13">
        <v>254</v>
      </c>
      <c r="D357" s="13">
        <v>3.3740000000000001</v>
      </c>
      <c r="E357" s="13">
        <v>2.58</v>
      </c>
      <c r="G357" s="13">
        <v>352</v>
      </c>
      <c r="H357" s="13">
        <v>250.63300000000001</v>
      </c>
      <c r="I357" s="13">
        <v>4.1210000000000004</v>
      </c>
      <c r="J357" s="13">
        <v>6.2590000000000003</v>
      </c>
      <c r="L357" s="13">
        <v>352</v>
      </c>
      <c r="M357" s="13">
        <v>248.53399999999999</v>
      </c>
      <c r="N357" s="13">
        <v>6.1929999999999996</v>
      </c>
      <c r="O357" s="13">
        <v>11.803000000000001</v>
      </c>
    </row>
    <row r="358" spans="2:15">
      <c r="B358" s="13">
        <v>353</v>
      </c>
      <c r="C358" s="13">
        <v>254</v>
      </c>
      <c r="D358" s="13">
        <v>9.5000000000000001E-2</v>
      </c>
      <c r="E358" s="13">
        <v>3.7719999999999998</v>
      </c>
      <c r="G358" s="13">
        <v>353</v>
      </c>
      <c r="H358" s="13">
        <v>250.13499999999999</v>
      </c>
      <c r="I358" s="13">
        <v>7.88</v>
      </c>
      <c r="J358" s="13">
        <v>4.7549999999999999</v>
      </c>
      <c r="L358" s="13">
        <v>353</v>
      </c>
      <c r="M358" s="13">
        <v>253.851</v>
      </c>
      <c r="N358" s="13">
        <v>4.1070000000000002</v>
      </c>
      <c r="O358" s="13">
        <v>5.7119999999999997</v>
      </c>
    </row>
    <row r="359" spans="2:15">
      <c r="B359" s="13">
        <v>354</v>
      </c>
      <c r="C359" s="13">
        <v>254</v>
      </c>
      <c r="D359" s="13">
        <v>0.73599999999999999</v>
      </c>
      <c r="E359" s="13">
        <v>2.855</v>
      </c>
      <c r="G359" s="13">
        <v>354</v>
      </c>
      <c r="H359" s="13">
        <v>251.626</v>
      </c>
      <c r="I359" s="13">
        <v>12.680999999999999</v>
      </c>
      <c r="J359" s="13">
        <v>7.9470000000000001</v>
      </c>
      <c r="L359" s="13">
        <v>354</v>
      </c>
      <c r="M359" s="13">
        <v>252.041</v>
      </c>
      <c r="N359" s="13">
        <v>4.8029999999999999</v>
      </c>
      <c r="O359" s="13">
        <v>4.3010000000000002</v>
      </c>
    </row>
    <row r="360" spans="2:15">
      <c r="B360" s="13">
        <v>355</v>
      </c>
      <c r="C360" s="13">
        <v>254</v>
      </c>
      <c r="D360" s="13">
        <v>2.286</v>
      </c>
      <c r="E360" s="13">
        <v>0.22900000000000001</v>
      </c>
      <c r="G360" s="13">
        <v>355</v>
      </c>
      <c r="H360" s="13">
        <v>250.81</v>
      </c>
      <c r="I360" s="13">
        <v>5.1829999999999998</v>
      </c>
      <c r="J360" s="13">
        <v>6.9429999999999996</v>
      </c>
      <c r="L360" s="13">
        <v>355</v>
      </c>
      <c r="M360" s="13">
        <v>250.02600000000001</v>
      </c>
      <c r="N360" s="13">
        <v>1.673</v>
      </c>
      <c r="O360" s="13">
        <v>1.2450000000000001</v>
      </c>
    </row>
    <row r="361" spans="2:15">
      <c r="B361" s="13">
        <v>356</v>
      </c>
      <c r="C361" s="13">
        <v>254</v>
      </c>
      <c r="D361" s="13">
        <v>4.1879999999999997</v>
      </c>
      <c r="E361" s="13">
        <v>1.8220000000000001</v>
      </c>
      <c r="G361" s="13">
        <v>356</v>
      </c>
      <c r="H361" s="13">
        <v>254.31800000000001</v>
      </c>
      <c r="I361" s="13">
        <v>3</v>
      </c>
      <c r="J361" s="13">
        <v>3.7410000000000001</v>
      </c>
      <c r="L361" s="13">
        <v>356</v>
      </c>
      <c r="M361" s="13">
        <v>252.607</v>
      </c>
      <c r="N361" s="13">
        <v>0.98299999999999998</v>
      </c>
      <c r="O361" s="13">
        <v>1.9830000000000001</v>
      </c>
    </row>
    <row r="362" spans="2:15">
      <c r="B362" s="13">
        <v>357</v>
      </c>
      <c r="C362" s="13">
        <v>254</v>
      </c>
      <c r="D362" s="13">
        <v>2.875</v>
      </c>
      <c r="E362" s="13">
        <v>56.44</v>
      </c>
      <c r="G362" s="13">
        <v>357</v>
      </c>
      <c r="H362" s="13">
        <v>252.87</v>
      </c>
      <c r="I362" s="13">
        <v>5.6040000000000001</v>
      </c>
      <c r="J362" s="13">
        <v>2.1539999999999999</v>
      </c>
      <c r="L362" s="13">
        <v>357</v>
      </c>
      <c r="M362" s="13">
        <v>253.46199999999999</v>
      </c>
      <c r="N362" s="13">
        <v>1.5529999999999999</v>
      </c>
      <c r="O362" s="13">
        <v>2.5529999999999999</v>
      </c>
    </row>
    <row r="363" spans="2:15">
      <c r="B363" s="13">
        <v>358</v>
      </c>
      <c r="C363" s="13">
        <v>254</v>
      </c>
      <c r="D363" s="13">
        <v>1.371</v>
      </c>
      <c r="E363" s="13">
        <v>25.553000000000001</v>
      </c>
      <c r="G363" s="13">
        <v>358</v>
      </c>
      <c r="H363" s="13">
        <v>250.203</v>
      </c>
      <c r="I363" s="13">
        <v>12.772</v>
      </c>
      <c r="J363" s="13">
        <v>4.0279999999999996</v>
      </c>
      <c r="L363" s="13">
        <v>358</v>
      </c>
      <c r="M363" s="13">
        <v>250.22900000000001</v>
      </c>
      <c r="N363" s="13">
        <v>3.9620000000000002</v>
      </c>
      <c r="O363" s="13">
        <v>3.6030000000000002</v>
      </c>
    </row>
    <row r="364" spans="2:15">
      <c r="B364" s="13">
        <v>359</v>
      </c>
      <c r="C364" s="13">
        <v>254</v>
      </c>
      <c r="D364" s="13">
        <v>0.501</v>
      </c>
      <c r="E364" s="13">
        <v>6.2519999999999998</v>
      </c>
      <c r="G364" s="13">
        <v>359</v>
      </c>
      <c r="H364" s="13">
        <v>249.232</v>
      </c>
      <c r="I364" s="13">
        <v>4.4820000000000002</v>
      </c>
      <c r="J364" s="13">
        <v>3.2349999999999999</v>
      </c>
      <c r="L364" s="13">
        <v>359</v>
      </c>
      <c r="M364" s="13">
        <v>245.05</v>
      </c>
      <c r="N364" s="13">
        <v>6.2709999999999999</v>
      </c>
      <c r="O364" s="13">
        <v>3.7839999999999998</v>
      </c>
    </row>
    <row r="365" spans="2:15">
      <c r="B365" s="13">
        <v>360</v>
      </c>
      <c r="C365" s="13">
        <v>254</v>
      </c>
      <c r="D365" s="13">
        <v>0.61799999999999999</v>
      </c>
      <c r="E365" s="13">
        <v>1.593</v>
      </c>
      <c r="G365" s="13">
        <v>360</v>
      </c>
      <c r="H365" s="13">
        <v>251.27600000000001</v>
      </c>
      <c r="I365" s="13">
        <v>5.4509999999999996</v>
      </c>
      <c r="J365" s="13">
        <v>4.9690000000000003</v>
      </c>
      <c r="L365" s="13">
        <v>360</v>
      </c>
      <c r="M365" s="13">
        <v>250.559</v>
      </c>
      <c r="N365" s="13">
        <v>5.92</v>
      </c>
      <c r="O365" s="13">
        <v>2.944</v>
      </c>
    </row>
    <row r="366" spans="2:15">
      <c r="B366" s="13">
        <v>361</v>
      </c>
      <c r="C366" s="13">
        <v>254</v>
      </c>
      <c r="D366" s="13">
        <v>1.52</v>
      </c>
      <c r="E366" s="13">
        <v>17.795000000000002</v>
      </c>
      <c r="G366" s="13">
        <v>361</v>
      </c>
      <c r="H366" s="13">
        <v>248.84200000000001</v>
      </c>
      <c r="I366" s="13">
        <v>15.647</v>
      </c>
      <c r="J366" s="13">
        <v>3.0720000000000001</v>
      </c>
      <c r="L366" s="13">
        <v>361</v>
      </c>
      <c r="M366" s="13">
        <v>246.191</v>
      </c>
      <c r="N366" s="13">
        <v>1.25</v>
      </c>
      <c r="O366" s="13">
        <v>0.224</v>
      </c>
    </row>
    <row r="367" spans="2:15">
      <c r="B367" s="13">
        <v>362</v>
      </c>
      <c r="C367" s="13">
        <v>254</v>
      </c>
      <c r="D367" s="13">
        <v>1.579</v>
      </c>
      <c r="E367" s="13">
        <v>31.559000000000001</v>
      </c>
      <c r="G367" s="13">
        <v>362</v>
      </c>
      <c r="H367" s="13">
        <v>250.155</v>
      </c>
      <c r="I367" s="13">
        <v>6.67</v>
      </c>
      <c r="J367" s="13">
        <v>9.7370000000000001</v>
      </c>
      <c r="L367" s="13">
        <v>362</v>
      </c>
      <c r="M367" s="13">
        <v>253.59800000000001</v>
      </c>
      <c r="N367" s="13">
        <v>9.218</v>
      </c>
      <c r="O367" s="13">
        <v>8.2409999999999997</v>
      </c>
    </row>
    <row r="368" spans="2:15">
      <c r="B368" s="13">
        <v>363</v>
      </c>
      <c r="C368" s="13">
        <v>254</v>
      </c>
      <c r="D368" s="13">
        <v>0.67700000000000005</v>
      </c>
      <c r="E368" s="13">
        <v>24.478000000000002</v>
      </c>
      <c r="G368" s="13">
        <v>363</v>
      </c>
      <c r="H368" s="13">
        <v>250.185</v>
      </c>
      <c r="I368" s="13">
        <v>1.2230000000000001</v>
      </c>
      <c r="J368" s="13">
        <v>14.66</v>
      </c>
      <c r="L368" s="13">
        <v>363</v>
      </c>
      <c r="M368" s="13">
        <v>243.13800000000001</v>
      </c>
      <c r="N368" s="13">
        <v>3.6379999999999999</v>
      </c>
      <c r="O368" s="13">
        <v>5.0010000000000003</v>
      </c>
    </row>
    <row r="369" spans="2:15">
      <c r="B369" s="13">
        <v>364</v>
      </c>
      <c r="C369" s="13">
        <v>254</v>
      </c>
      <c r="D369" s="13">
        <v>0.22500000000000001</v>
      </c>
      <c r="E369" s="13">
        <v>12.717000000000001</v>
      </c>
      <c r="G369" s="13">
        <v>364</v>
      </c>
      <c r="H369" s="13">
        <v>248.82</v>
      </c>
      <c r="I369" s="13">
        <v>6.1059999999999999</v>
      </c>
      <c r="J369" s="13">
        <v>1.9279999999999999</v>
      </c>
      <c r="L369" s="13">
        <v>364</v>
      </c>
      <c r="M369" s="13">
        <v>250.14500000000001</v>
      </c>
      <c r="N369" s="13">
        <v>8.2769999999999992</v>
      </c>
      <c r="O369" s="13">
        <v>10.457000000000001</v>
      </c>
    </row>
    <row r="370" spans="2:15">
      <c r="B370" s="13">
        <v>365</v>
      </c>
      <c r="C370" s="13">
        <v>254</v>
      </c>
      <c r="D370" s="13">
        <v>1</v>
      </c>
      <c r="E370" s="13">
        <v>18.937000000000001</v>
      </c>
      <c r="G370" s="13">
        <v>365</v>
      </c>
      <c r="H370" s="13">
        <v>253.97</v>
      </c>
      <c r="I370" s="13">
        <v>7.4489999999999998</v>
      </c>
      <c r="J370" s="13">
        <v>0.22700000000000001</v>
      </c>
      <c r="L370" s="13">
        <v>365</v>
      </c>
      <c r="M370" s="13">
        <v>250.809</v>
      </c>
      <c r="N370" s="13">
        <v>13.789</v>
      </c>
      <c r="O370" s="13">
        <v>11.406000000000001</v>
      </c>
    </row>
    <row r="371" spans="2:15">
      <c r="B371" s="13">
        <v>366</v>
      </c>
      <c r="C371" s="13">
        <v>254</v>
      </c>
      <c r="D371" s="13">
        <v>1.0069999999999999</v>
      </c>
      <c r="E371" s="13">
        <v>19.445</v>
      </c>
      <c r="G371" s="13">
        <v>366</v>
      </c>
      <c r="H371" s="13">
        <v>248.71100000000001</v>
      </c>
      <c r="I371" s="13">
        <v>3.2629999999999999</v>
      </c>
      <c r="J371" s="13">
        <v>1.2829999999999999</v>
      </c>
      <c r="L371" s="13">
        <v>366</v>
      </c>
      <c r="M371" s="13">
        <v>250.81800000000001</v>
      </c>
      <c r="N371" s="13">
        <v>9.3230000000000004</v>
      </c>
      <c r="O371" s="13">
        <v>4.2640000000000002</v>
      </c>
    </row>
    <row r="372" spans="2:15">
      <c r="B372" s="13">
        <v>367</v>
      </c>
      <c r="C372" s="13">
        <v>254</v>
      </c>
      <c r="D372" s="13">
        <v>1.357</v>
      </c>
      <c r="E372" s="13">
        <v>27.661999999999999</v>
      </c>
      <c r="G372" s="13">
        <v>367</v>
      </c>
      <c r="H372" s="13">
        <v>244.88</v>
      </c>
      <c r="I372" s="13">
        <v>3.839</v>
      </c>
      <c r="J372" s="13">
        <v>1.986</v>
      </c>
      <c r="L372" s="13">
        <v>367</v>
      </c>
      <c r="M372" s="13">
        <v>253.56800000000001</v>
      </c>
      <c r="N372" s="13">
        <v>6.641</v>
      </c>
      <c r="O372" s="13">
        <v>4.306</v>
      </c>
    </row>
    <row r="373" spans="2:15">
      <c r="B373" s="13">
        <v>368</v>
      </c>
      <c r="C373" s="13">
        <v>254</v>
      </c>
      <c r="D373" s="13">
        <v>3.367</v>
      </c>
      <c r="E373" s="13">
        <v>17.283000000000001</v>
      </c>
      <c r="G373" s="13">
        <v>368</v>
      </c>
      <c r="H373" s="13">
        <v>251.71199999999999</v>
      </c>
      <c r="I373" s="13">
        <v>1.2310000000000001</v>
      </c>
      <c r="J373" s="13">
        <v>2.1509999999999998</v>
      </c>
      <c r="L373" s="13">
        <v>368</v>
      </c>
      <c r="M373" s="13">
        <v>252.054</v>
      </c>
      <c r="N373" s="13">
        <v>1.599</v>
      </c>
      <c r="O373" s="13">
        <v>1.2210000000000001</v>
      </c>
    </row>
    <row r="374" spans="2:15">
      <c r="B374" s="13">
        <v>369</v>
      </c>
      <c r="C374" s="13">
        <v>254</v>
      </c>
      <c r="D374" s="13">
        <v>3.0670000000000002</v>
      </c>
      <c r="E374" s="13">
        <v>9.7970000000000006</v>
      </c>
      <c r="G374" s="13">
        <v>369</v>
      </c>
      <c r="H374" s="13">
        <v>249.053</v>
      </c>
      <c r="I374" s="13">
        <v>4.8499999999999996</v>
      </c>
      <c r="J374" s="13">
        <v>6.0129999999999999</v>
      </c>
      <c r="L374" s="13">
        <v>369</v>
      </c>
      <c r="M374" s="13">
        <v>253.50899999999999</v>
      </c>
      <c r="N374" s="13">
        <v>4.5579999999999998</v>
      </c>
      <c r="O374" s="13">
        <v>4.3570000000000002</v>
      </c>
    </row>
    <row r="375" spans="2:15">
      <c r="B375" s="13">
        <v>370</v>
      </c>
      <c r="C375" s="13">
        <v>254</v>
      </c>
      <c r="D375" s="13">
        <v>2.6760000000000002</v>
      </c>
      <c r="E375" s="13">
        <v>9.3149999999999995</v>
      </c>
      <c r="G375" s="13">
        <v>370</v>
      </c>
      <c r="H375" s="13">
        <v>246.43899999999999</v>
      </c>
      <c r="I375" s="13">
        <v>5.5810000000000004</v>
      </c>
      <c r="J375" s="13">
        <v>3.3639999999999999</v>
      </c>
      <c r="L375" s="13">
        <v>370</v>
      </c>
      <c r="M375" s="13">
        <v>253.923</v>
      </c>
      <c r="N375" s="13">
        <v>4.0049999999999999</v>
      </c>
      <c r="O375" s="13">
        <v>3.7909999999999999</v>
      </c>
    </row>
    <row r="376" spans="2:15">
      <c r="B376" s="13">
        <v>371</v>
      </c>
      <c r="C376" s="13">
        <v>254</v>
      </c>
      <c r="D376" s="13">
        <v>3.859</v>
      </c>
      <c r="E376" s="13">
        <v>6.6120000000000001</v>
      </c>
      <c r="G376" s="13">
        <v>371</v>
      </c>
      <c r="H376" s="13">
        <v>252.33500000000001</v>
      </c>
      <c r="I376" s="13">
        <v>2.02</v>
      </c>
      <c r="J376" s="13">
        <v>5.327</v>
      </c>
      <c r="L376" s="13">
        <v>371</v>
      </c>
      <c r="M376" s="13">
        <v>254.119</v>
      </c>
      <c r="N376" s="13">
        <v>7.7560000000000002</v>
      </c>
      <c r="O376" s="13">
        <v>5.5410000000000004</v>
      </c>
    </row>
    <row r="377" spans="2:15">
      <c r="B377" s="13">
        <v>372</v>
      </c>
      <c r="C377" s="13">
        <v>254</v>
      </c>
      <c r="D377" s="13">
        <v>2.2429999999999999</v>
      </c>
      <c r="E377" s="13">
        <v>17.314</v>
      </c>
      <c r="G377" s="13">
        <v>372</v>
      </c>
      <c r="H377" s="13">
        <v>252.827</v>
      </c>
      <c r="I377" s="13">
        <v>1.9259999999999999</v>
      </c>
      <c r="J377" s="13">
        <v>4.0919999999999996</v>
      </c>
      <c r="L377" s="13">
        <v>372</v>
      </c>
      <c r="M377" s="13">
        <v>253.774</v>
      </c>
      <c r="N377" s="13">
        <v>11.755000000000001</v>
      </c>
      <c r="O377" s="13">
        <v>7.7549999999999999</v>
      </c>
    </row>
    <row r="378" spans="2:15">
      <c r="B378" s="13">
        <v>373</v>
      </c>
      <c r="C378" s="13">
        <v>254</v>
      </c>
      <c r="D378" s="13">
        <v>0</v>
      </c>
      <c r="E378" s="13">
        <v>27.606000000000002</v>
      </c>
      <c r="G378" s="13">
        <v>373</v>
      </c>
      <c r="H378" s="13">
        <v>250.601</v>
      </c>
      <c r="I378" s="13">
        <v>5.8719999999999999</v>
      </c>
      <c r="J378" s="13">
        <v>1.629</v>
      </c>
      <c r="L378" s="13">
        <v>373</v>
      </c>
      <c r="M378" s="13">
        <v>252.68600000000001</v>
      </c>
      <c r="N378" s="13">
        <v>7.8520000000000003</v>
      </c>
      <c r="O378" s="13">
        <v>5.8929999999999998</v>
      </c>
    </row>
    <row r="379" spans="2:15">
      <c r="B379" s="13">
        <v>374</v>
      </c>
      <c r="C379" s="13">
        <v>254</v>
      </c>
      <c r="D379" s="13">
        <v>0.83</v>
      </c>
      <c r="E379" s="13">
        <v>26.125</v>
      </c>
      <c r="G379" s="13">
        <v>374</v>
      </c>
      <c r="H379" s="13">
        <v>252.78200000000001</v>
      </c>
      <c r="I379" s="13">
        <v>7.1319999999999997</v>
      </c>
      <c r="J379" s="13">
        <v>2.2450000000000001</v>
      </c>
      <c r="L379" s="13">
        <v>374</v>
      </c>
      <c r="M379" s="13">
        <v>251.071</v>
      </c>
      <c r="N379" s="13">
        <v>10.728</v>
      </c>
      <c r="O379" s="13">
        <v>8.7690000000000001</v>
      </c>
    </row>
    <row r="380" spans="2:15">
      <c r="B380" s="13">
        <v>375</v>
      </c>
      <c r="C380" s="13">
        <v>254</v>
      </c>
      <c r="D380" s="13">
        <v>2.129</v>
      </c>
      <c r="E380" s="13">
        <v>10.872</v>
      </c>
      <c r="G380" s="13">
        <v>375</v>
      </c>
      <c r="H380" s="13">
        <v>254.096</v>
      </c>
      <c r="I380" s="13">
        <v>8.6329999999999991</v>
      </c>
      <c r="J380" s="13">
        <v>1.8720000000000001</v>
      </c>
      <c r="L380" s="13">
        <v>375</v>
      </c>
      <c r="M380" s="13">
        <v>247.357</v>
      </c>
      <c r="N380" s="13">
        <v>2.2429999999999999</v>
      </c>
      <c r="O380" s="13">
        <v>6.093</v>
      </c>
    </row>
    <row r="381" spans="2:15">
      <c r="B381" s="13">
        <v>376</v>
      </c>
      <c r="C381" s="13">
        <v>254</v>
      </c>
      <c r="D381" s="13">
        <v>0</v>
      </c>
      <c r="E381" s="13">
        <v>6.6509999999999998</v>
      </c>
      <c r="G381" s="13">
        <v>376</v>
      </c>
      <c r="H381" s="13">
        <v>253.92699999999999</v>
      </c>
      <c r="I381" s="13">
        <v>1.857</v>
      </c>
      <c r="J381" s="13">
        <v>7.1760000000000002</v>
      </c>
      <c r="L381" s="13">
        <v>376</v>
      </c>
      <c r="M381" s="13">
        <v>246.238</v>
      </c>
      <c r="N381" s="13">
        <v>1.742</v>
      </c>
      <c r="O381" s="13">
        <v>3.8820000000000001</v>
      </c>
    </row>
    <row r="382" spans="2:15">
      <c r="B382" s="13">
        <v>377</v>
      </c>
      <c r="C382" s="13">
        <v>254</v>
      </c>
      <c r="D382" s="13">
        <v>0</v>
      </c>
      <c r="E382" s="13">
        <v>5.593</v>
      </c>
      <c r="G382" s="13">
        <v>377</v>
      </c>
      <c r="H382" s="13">
        <v>254.35400000000001</v>
      </c>
      <c r="I382" s="13">
        <v>8.91</v>
      </c>
      <c r="J382" s="13">
        <v>1.4259999999999999</v>
      </c>
      <c r="L382" s="13">
        <v>377</v>
      </c>
      <c r="M382" s="13">
        <v>253.126</v>
      </c>
      <c r="N382" s="13">
        <v>7.4720000000000004</v>
      </c>
      <c r="O382" s="13">
        <v>12.192</v>
      </c>
    </row>
    <row r="383" spans="2:15">
      <c r="B383" s="13">
        <v>378</v>
      </c>
      <c r="C383" s="13">
        <v>254</v>
      </c>
      <c r="D383" s="13">
        <v>5.2999999999999999E-2</v>
      </c>
      <c r="E383" s="13">
        <v>3.1520000000000001</v>
      </c>
      <c r="G383" s="13">
        <v>378</v>
      </c>
      <c r="H383" s="13">
        <v>247.94300000000001</v>
      </c>
      <c r="I383" s="13">
        <v>4.2510000000000003</v>
      </c>
      <c r="J383" s="13">
        <v>3.9180000000000001</v>
      </c>
      <c r="L383" s="13">
        <v>378</v>
      </c>
      <c r="M383" s="13">
        <v>254.821</v>
      </c>
      <c r="N383" s="13">
        <v>1.2529999999999999</v>
      </c>
      <c r="O383" s="13">
        <v>26.077000000000002</v>
      </c>
    </row>
    <row r="384" spans="2:15">
      <c r="B384" s="13">
        <v>379</v>
      </c>
      <c r="C384" s="13">
        <v>254</v>
      </c>
      <c r="D384" s="13">
        <v>0.47199999999999998</v>
      </c>
      <c r="E384" s="13">
        <v>1.242</v>
      </c>
      <c r="G384" s="13">
        <v>379</v>
      </c>
      <c r="H384" s="13">
        <v>247.66200000000001</v>
      </c>
      <c r="I384" s="13">
        <v>4.923</v>
      </c>
      <c r="J384" s="13">
        <v>3.2930000000000001</v>
      </c>
      <c r="L384" s="13">
        <v>379</v>
      </c>
      <c r="M384" s="13">
        <v>254.715</v>
      </c>
      <c r="N384" s="13">
        <v>0</v>
      </c>
      <c r="O384" s="13">
        <v>52.674999999999997</v>
      </c>
    </row>
    <row r="385" spans="2:15">
      <c r="B385" s="13">
        <v>380</v>
      </c>
      <c r="C385" s="13">
        <v>254</v>
      </c>
      <c r="D385" s="13">
        <v>0.84699999999999998</v>
      </c>
      <c r="E385" s="13">
        <v>1.5940000000000001</v>
      </c>
      <c r="G385" s="13">
        <v>380</v>
      </c>
      <c r="H385" s="13">
        <v>248.911</v>
      </c>
      <c r="I385" s="13">
        <v>1.3560000000000001</v>
      </c>
      <c r="J385" s="13">
        <v>4.1539999999999999</v>
      </c>
      <c r="L385" s="13">
        <v>380</v>
      </c>
      <c r="M385" s="13">
        <v>252.99</v>
      </c>
      <c r="N385" s="13">
        <v>5.5289999999999999</v>
      </c>
      <c r="O385" s="13">
        <v>40.622999999999998</v>
      </c>
    </row>
    <row r="386" spans="2:15">
      <c r="B386" s="13">
        <v>381</v>
      </c>
      <c r="C386" s="13">
        <v>254</v>
      </c>
      <c r="D386" s="13">
        <v>2.4529999999999998</v>
      </c>
      <c r="E386" s="13">
        <v>2.9729999999999999</v>
      </c>
      <c r="G386" s="13">
        <v>381</v>
      </c>
      <c r="H386" s="13">
        <v>253.05799999999999</v>
      </c>
      <c r="I386" s="13">
        <v>4.984</v>
      </c>
      <c r="J386" s="13">
        <v>4.6790000000000003</v>
      </c>
      <c r="L386" s="13">
        <v>381</v>
      </c>
      <c r="M386" s="13">
        <v>250.13399999999999</v>
      </c>
      <c r="N386" s="13">
        <v>10.717000000000001</v>
      </c>
      <c r="O386" s="13">
        <v>8.9849999999999994</v>
      </c>
    </row>
    <row r="387" spans="2:15">
      <c r="B387" s="13">
        <v>382</v>
      </c>
      <c r="C387" s="13">
        <v>254</v>
      </c>
      <c r="D387" s="13">
        <v>3.3660000000000001</v>
      </c>
      <c r="E387" s="13">
        <v>3.855</v>
      </c>
      <c r="G387" s="13">
        <v>382</v>
      </c>
      <c r="H387" s="13">
        <v>253.76499999999999</v>
      </c>
      <c r="I387" s="13">
        <v>2.0110000000000001</v>
      </c>
      <c r="J387" s="13">
        <v>8.6739999999999995</v>
      </c>
      <c r="L387" s="13">
        <v>382</v>
      </c>
      <c r="M387" s="13">
        <v>253.74199999999999</v>
      </c>
      <c r="N387" s="13">
        <v>8.75</v>
      </c>
      <c r="O387" s="13">
        <v>3.7029999999999998</v>
      </c>
    </row>
    <row r="388" spans="2:15">
      <c r="B388" s="13">
        <v>383</v>
      </c>
      <c r="C388" s="13">
        <v>254</v>
      </c>
      <c r="D388" s="13">
        <v>3.3959999999999999</v>
      </c>
      <c r="E388" s="13">
        <v>35.319000000000003</v>
      </c>
      <c r="G388" s="13">
        <v>383</v>
      </c>
      <c r="H388" s="13">
        <v>250.60499999999999</v>
      </c>
      <c r="I388" s="13">
        <v>12.79</v>
      </c>
      <c r="J388" s="13">
        <v>5.8999999999999997E-2</v>
      </c>
      <c r="L388" s="13">
        <v>383</v>
      </c>
      <c r="M388" s="13">
        <v>254.86199999999999</v>
      </c>
      <c r="N388" s="13">
        <v>2.7280000000000002</v>
      </c>
      <c r="O388" s="13">
        <v>1.524</v>
      </c>
    </row>
    <row r="389" spans="2:15">
      <c r="B389" s="13">
        <v>384</v>
      </c>
      <c r="C389" s="13">
        <v>254</v>
      </c>
      <c r="D389" s="13">
        <v>2.863</v>
      </c>
      <c r="E389" s="13">
        <v>93.771000000000001</v>
      </c>
      <c r="G389" s="13">
        <v>384</v>
      </c>
      <c r="H389" s="13">
        <v>253.81899999999999</v>
      </c>
      <c r="I389" s="13">
        <v>5.3360000000000003</v>
      </c>
      <c r="J389" s="13">
        <v>0.09</v>
      </c>
      <c r="L389" s="13">
        <v>384</v>
      </c>
      <c r="M389" s="13">
        <v>253.64</v>
      </c>
      <c r="N389" s="13">
        <v>2.7839999999999998</v>
      </c>
      <c r="O389" s="13">
        <v>2.0680000000000001</v>
      </c>
    </row>
    <row r="390" spans="2:15">
      <c r="B390" s="13">
        <v>385</v>
      </c>
      <c r="C390" s="13">
        <v>254</v>
      </c>
      <c r="D390" s="13">
        <v>6.7000000000000004E-2</v>
      </c>
      <c r="E390" s="13">
        <v>63.186999999999998</v>
      </c>
      <c r="G390" s="13">
        <v>385</v>
      </c>
      <c r="H390" s="13">
        <v>252.78</v>
      </c>
      <c r="I390" s="13">
        <v>4.1050000000000004</v>
      </c>
      <c r="J390" s="13">
        <v>2.7029999999999998</v>
      </c>
      <c r="L390" s="13">
        <v>385</v>
      </c>
      <c r="M390" s="13">
        <v>252.43600000000001</v>
      </c>
      <c r="N390" s="13">
        <v>6.9820000000000002</v>
      </c>
      <c r="O390" s="13">
        <v>0.23300000000000001</v>
      </c>
    </row>
    <row r="391" spans="2:15">
      <c r="B391" s="13">
        <v>386</v>
      </c>
      <c r="C391" s="13">
        <v>254</v>
      </c>
      <c r="D391" s="13">
        <v>0.111</v>
      </c>
      <c r="E391" s="13">
        <v>1.252</v>
      </c>
      <c r="G391" s="13">
        <v>386</v>
      </c>
      <c r="H391" s="13">
        <v>254.08199999999999</v>
      </c>
      <c r="I391" s="13">
        <v>5.2910000000000004</v>
      </c>
      <c r="J391" s="13">
        <v>4.8540000000000001</v>
      </c>
      <c r="L391" s="13">
        <v>386</v>
      </c>
      <c r="M391" s="13">
        <v>247.25299999999999</v>
      </c>
      <c r="N391" s="13">
        <v>5.0279999999999996</v>
      </c>
      <c r="O391" s="13">
        <v>1.784</v>
      </c>
    </row>
    <row r="392" spans="2:15">
      <c r="B392" s="13">
        <v>387</v>
      </c>
      <c r="C392" s="13">
        <v>254</v>
      </c>
      <c r="D392" s="13">
        <v>0.46</v>
      </c>
      <c r="E392" s="13">
        <v>6.9820000000000002</v>
      </c>
      <c r="G392" s="13">
        <v>387</v>
      </c>
      <c r="H392" s="13">
        <v>251.81899999999999</v>
      </c>
      <c r="I392" s="13">
        <v>5.0999999999999996</v>
      </c>
      <c r="J392" s="13">
        <v>2.7829999999999999</v>
      </c>
      <c r="L392" s="13">
        <v>387</v>
      </c>
      <c r="M392" s="13">
        <v>252.92500000000001</v>
      </c>
      <c r="N392" s="13">
        <v>5.9909999999999997</v>
      </c>
      <c r="O392" s="13">
        <v>5.6369999999999996</v>
      </c>
    </row>
    <row r="393" spans="2:15">
      <c r="B393" s="13">
        <v>388</v>
      </c>
      <c r="C393" s="13">
        <v>254</v>
      </c>
      <c r="D393" s="13">
        <v>1.177</v>
      </c>
      <c r="E393" s="13">
        <v>1.6220000000000001</v>
      </c>
      <c r="G393" s="13">
        <v>388</v>
      </c>
      <c r="H393" s="13">
        <v>246.267</v>
      </c>
      <c r="I393" s="13">
        <v>2.5609999999999999</v>
      </c>
      <c r="J393" s="13">
        <v>10.272</v>
      </c>
      <c r="L393" s="13">
        <v>388</v>
      </c>
      <c r="M393" s="13">
        <v>253.89400000000001</v>
      </c>
      <c r="N393" s="13">
        <v>8.4969999999999999</v>
      </c>
      <c r="O393" s="13">
        <v>14.295</v>
      </c>
    </row>
    <row r="394" spans="2:15">
      <c r="B394" s="13">
        <v>389</v>
      </c>
      <c r="C394" s="13">
        <v>254</v>
      </c>
      <c r="D394" s="13">
        <v>1.165</v>
      </c>
      <c r="E394" s="13">
        <v>1.097</v>
      </c>
      <c r="G394" s="13">
        <v>389</v>
      </c>
      <c r="H394" s="13">
        <v>253.36799999999999</v>
      </c>
      <c r="I394" s="13">
        <v>0.752</v>
      </c>
      <c r="J394" s="13">
        <v>0.96099999999999997</v>
      </c>
      <c r="L394" s="13">
        <v>389</v>
      </c>
      <c r="M394" s="13">
        <v>253.55</v>
      </c>
      <c r="N394" s="13">
        <v>10.363</v>
      </c>
      <c r="O394" s="13">
        <v>8.8149999999999995</v>
      </c>
    </row>
    <row r="395" spans="2:15">
      <c r="B395" s="13">
        <v>390</v>
      </c>
      <c r="C395" s="13">
        <v>254</v>
      </c>
      <c r="D395" s="13">
        <v>0.47299999999999998</v>
      </c>
      <c r="E395" s="13">
        <v>8.1050000000000004</v>
      </c>
      <c r="G395" s="13">
        <v>390</v>
      </c>
      <c r="H395" s="13">
        <v>253.69900000000001</v>
      </c>
      <c r="I395" s="13">
        <v>0.92400000000000004</v>
      </c>
      <c r="J395" s="13">
        <v>6.0170000000000003</v>
      </c>
      <c r="L395" s="13">
        <v>390</v>
      </c>
      <c r="M395" s="13">
        <v>251.042</v>
      </c>
      <c r="N395" s="13">
        <v>12.577999999999999</v>
      </c>
      <c r="O395" s="13">
        <v>9.9450000000000003</v>
      </c>
    </row>
    <row r="396" spans="2:15">
      <c r="B396" s="13">
        <v>391</v>
      </c>
      <c r="C396" s="13">
        <v>254</v>
      </c>
      <c r="D396" s="13">
        <v>0.90400000000000003</v>
      </c>
      <c r="E396" s="13">
        <v>24.457999999999998</v>
      </c>
      <c r="G396" s="13">
        <v>391</v>
      </c>
      <c r="H396" s="13">
        <v>245.221</v>
      </c>
      <c r="I396" s="13">
        <v>1.236</v>
      </c>
      <c r="J396" s="13">
        <v>6.875</v>
      </c>
      <c r="L396" s="13">
        <v>391</v>
      </c>
      <c r="M396" s="13">
        <v>252.94399999999999</v>
      </c>
      <c r="N396" s="13">
        <v>20.962</v>
      </c>
      <c r="O396" s="13">
        <v>26.888000000000002</v>
      </c>
    </row>
    <row r="397" spans="2:15">
      <c r="B397" s="13">
        <v>392</v>
      </c>
      <c r="C397" s="13">
        <v>254</v>
      </c>
      <c r="D397" s="13">
        <v>1.0669999999999999</v>
      </c>
      <c r="E397" s="13">
        <v>23.152000000000001</v>
      </c>
      <c r="G397" s="13">
        <v>392</v>
      </c>
      <c r="H397" s="13">
        <v>243.92699999999999</v>
      </c>
      <c r="I397" s="13">
        <v>16.437999999999999</v>
      </c>
      <c r="J397" s="13">
        <v>8.2840000000000007</v>
      </c>
      <c r="L397" s="13">
        <v>392</v>
      </c>
      <c r="M397" s="13">
        <v>251.72399999999999</v>
      </c>
      <c r="N397" s="13">
        <v>6.9349999999999996</v>
      </c>
      <c r="O397" s="13">
        <v>10.864000000000001</v>
      </c>
    </row>
    <row r="398" spans="2:15">
      <c r="B398" s="13">
        <v>393</v>
      </c>
      <c r="C398" s="13">
        <v>254</v>
      </c>
      <c r="D398" s="13">
        <v>1.76</v>
      </c>
      <c r="E398" s="13">
        <v>2.4670000000000001</v>
      </c>
      <c r="G398" s="13">
        <v>393</v>
      </c>
      <c r="H398" s="13">
        <v>246.386</v>
      </c>
      <c r="I398" s="13">
        <v>57.417000000000002</v>
      </c>
      <c r="J398" s="13">
        <v>14.332000000000001</v>
      </c>
      <c r="L398" s="13">
        <v>393</v>
      </c>
      <c r="M398" s="13">
        <v>249.23400000000001</v>
      </c>
      <c r="N398" s="13">
        <v>18.847999999999999</v>
      </c>
      <c r="O398" s="13">
        <v>18.600000000000001</v>
      </c>
    </row>
    <row r="399" spans="2:15">
      <c r="B399" s="13">
        <v>394</v>
      </c>
      <c r="C399" s="13">
        <v>254</v>
      </c>
      <c r="D399" s="13">
        <v>1.1359999999999999</v>
      </c>
      <c r="E399" s="13">
        <v>16.582000000000001</v>
      </c>
      <c r="G399" s="13">
        <v>394</v>
      </c>
      <c r="H399" s="13">
        <v>251.45599999999999</v>
      </c>
      <c r="I399" s="13">
        <v>9.4039999999999999</v>
      </c>
      <c r="J399" s="13">
        <v>10.8</v>
      </c>
      <c r="L399" s="13">
        <v>394</v>
      </c>
      <c r="M399" s="13">
        <v>250.15899999999999</v>
      </c>
      <c r="N399" s="13">
        <v>15.215999999999999</v>
      </c>
      <c r="O399" s="13">
        <v>18.327000000000002</v>
      </c>
    </row>
    <row r="400" spans="2:15">
      <c r="B400" s="13">
        <v>395</v>
      </c>
      <c r="C400" s="13">
        <v>254</v>
      </c>
      <c r="D400" s="13">
        <v>1.2110000000000001</v>
      </c>
      <c r="E400" s="13">
        <v>28.757999999999999</v>
      </c>
      <c r="G400" s="13">
        <v>395</v>
      </c>
      <c r="H400" s="13">
        <v>254.91800000000001</v>
      </c>
      <c r="I400" s="13">
        <v>29.728000000000002</v>
      </c>
      <c r="J400" s="13">
        <v>9.3140000000000001</v>
      </c>
      <c r="L400" s="13">
        <v>395</v>
      </c>
      <c r="M400" s="13">
        <v>237.34399999999999</v>
      </c>
      <c r="N400" s="13">
        <v>6.2160000000000002</v>
      </c>
      <c r="O400" s="13">
        <v>8.06</v>
      </c>
    </row>
    <row r="401" spans="2:15">
      <c r="B401" s="13">
        <v>396</v>
      </c>
      <c r="C401" s="13">
        <v>254</v>
      </c>
      <c r="D401" s="13">
        <v>5.319</v>
      </c>
      <c r="E401" s="13">
        <v>5.7519999999999998</v>
      </c>
      <c r="G401" s="13">
        <v>396</v>
      </c>
      <c r="H401" s="13">
        <v>250.87799999999999</v>
      </c>
      <c r="I401" s="13">
        <v>1.7000000000000001E-2</v>
      </c>
      <c r="J401" s="13">
        <v>5.9779999999999998</v>
      </c>
      <c r="L401" s="13">
        <v>396</v>
      </c>
      <c r="M401" s="13">
        <v>246.42500000000001</v>
      </c>
      <c r="N401" s="13">
        <v>8.8620000000000001</v>
      </c>
      <c r="O401" s="13">
        <v>3.0910000000000002</v>
      </c>
    </row>
    <row r="402" spans="2:15">
      <c r="B402" s="13">
        <v>397</v>
      </c>
      <c r="C402" s="13">
        <v>254</v>
      </c>
      <c r="D402" s="13">
        <v>16.521999999999998</v>
      </c>
      <c r="E402" s="13">
        <v>4.056</v>
      </c>
      <c r="G402" s="13">
        <v>397</v>
      </c>
      <c r="H402" s="13">
        <v>252.59200000000001</v>
      </c>
      <c r="I402" s="13">
        <v>0.93300000000000005</v>
      </c>
      <c r="J402" s="13">
        <v>2.2650000000000001</v>
      </c>
      <c r="L402" s="13">
        <v>397</v>
      </c>
      <c r="M402" s="13">
        <v>251.38399999999999</v>
      </c>
      <c r="N402" s="13">
        <v>11.058999999999999</v>
      </c>
      <c r="O402" s="13">
        <v>7.5339999999999998</v>
      </c>
    </row>
    <row r="403" spans="2:15">
      <c r="B403" s="13">
        <v>398</v>
      </c>
      <c r="C403" s="13">
        <v>254</v>
      </c>
      <c r="D403" s="13">
        <v>8.2750000000000004</v>
      </c>
      <c r="E403" s="13">
        <v>1.256</v>
      </c>
      <c r="G403" s="13">
        <v>398</v>
      </c>
      <c r="H403" s="13">
        <v>251.17699999999999</v>
      </c>
      <c r="I403" s="13">
        <v>7.415</v>
      </c>
      <c r="J403" s="13">
        <v>13.282999999999999</v>
      </c>
      <c r="L403" s="13">
        <v>398</v>
      </c>
      <c r="M403" s="13">
        <v>253.65299999999999</v>
      </c>
      <c r="N403" s="13">
        <v>2.4700000000000002</v>
      </c>
      <c r="O403" s="13">
        <v>3.645</v>
      </c>
    </row>
    <row r="404" spans="2:15">
      <c r="B404" s="13">
        <v>399</v>
      </c>
      <c r="C404" s="13">
        <v>254</v>
      </c>
      <c r="D404" s="13">
        <v>2.1539999999999999</v>
      </c>
      <c r="E404" s="13">
        <v>3.5999999999999997E-2</v>
      </c>
      <c r="G404" s="13">
        <v>399</v>
      </c>
      <c r="H404" s="13">
        <v>252.13900000000001</v>
      </c>
      <c r="I404" s="13">
        <v>0.47199999999999998</v>
      </c>
      <c r="J404" s="13">
        <v>0.125</v>
      </c>
      <c r="L404" s="13">
        <v>399</v>
      </c>
      <c r="M404" s="13">
        <v>236.244</v>
      </c>
      <c r="N404" s="13">
        <v>1.9470000000000001</v>
      </c>
      <c r="O404" s="13">
        <v>3.3039999999999998</v>
      </c>
    </row>
    <row r="405" spans="2:15">
      <c r="B405" s="13">
        <v>400</v>
      </c>
      <c r="C405" s="13">
        <v>254</v>
      </c>
      <c r="D405" s="13">
        <v>3.452</v>
      </c>
      <c r="E405" s="13">
        <v>5.2839999999999998</v>
      </c>
      <c r="G405" s="13">
        <v>400</v>
      </c>
      <c r="H405" s="13">
        <v>254.28700000000001</v>
      </c>
      <c r="I405" s="13">
        <v>1.9430000000000001</v>
      </c>
      <c r="J405" s="13">
        <v>3.3359999999999999</v>
      </c>
      <c r="L405" s="13">
        <v>400</v>
      </c>
      <c r="M405" s="13">
        <v>240.62</v>
      </c>
      <c r="N405" s="13">
        <v>1.484</v>
      </c>
      <c r="O405" s="13">
        <v>3.45</v>
      </c>
    </row>
    <row r="406" spans="2:15">
      <c r="B406" s="13">
        <v>401</v>
      </c>
      <c r="C406" s="13">
        <v>254</v>
      </c>
      <c r="D406" s="13">
        <v>2.4809999999999999</v>
      </c>
      <c r="E406" s="13">
        <v>19.39</v>
      </c>
      <c r="G406" s="13">
        <v>401</v>
      </c>
      <c r="H406" s="13">
        <v>245.39400000000001</v>
      </c>
      <c r="I406" s="13">
        <v>21.984000000000002</v>
      </c>
      <c r="J406" s="13">
        <v>11.804</v>
      </c>
      <c r="L406" s="13">
        <v>401</v>
      </c>
      <c r="M406" s="13">
        <v>248.935</v>
      </c>
      <c r="N406" s="13">
        <v>2.1989999999999998</v>
      </c>
      <c r="O406" s="13">
        <v>3.2240000000000002</v>
      </c>
    </row>
    <row r="407" spans="2:15">
      <c r="B407" s="13">
        <v>402</v>
      </c>
      <c r="C407" s="13">
        <v>254</v>
      </c>
      <c r="D407" s="13">
        <v>0.83599999999999997</v>
      </c>
      <c r="E407" s="13">
        <v>22.376999999999999</v>
      </c>
      <c r="G407" s="13">
        <v>402</v>
      </c>
      <c r="H407" s="13">
        <v>254.69399999999999</v>
      </c>
      <c r="I407" s="13">
        <v>23.337</v>
      </c>
      <c r="J407" s="13">
        <v>161.773</v>
      </c>
      <c r="L407" s="13">
        <v>402</v>
      </c>
      <c r="M407" s="13">
        <v>251.91800000000001</v>
      </c>
      <c r="N407" s="13">
        <v>2.161</v>
      </c>
      <c r="O407" s="13">
        <v>1.24</v>
      </c>
    </row>
    <row r="408" spans="2:15">
      <c r="B408" s="13">
        <v>403</v>
      </c>
      <c r="C408" s="13">
        <v>254</v>
      </c>
      <c r="D408" s="13">
        <v>1.169</v>
      </c>
      <c r="E408" s="13">
        <v>9.66</v>
      </c>
      <c r="G408" s="13">
        <v>403</v>
      </c>
      <c r="H408" s="13">
        <v>248.501</v>
      </c>
      <c r="I408" s="13">
        <v>10.297000000000001</v>
      </c>
      <c r="J408" s="13">
        <v>20.638999999999999</v>
      </c>
      <c r="L408" s="13">
        <v>403</v>
      </c>
      <c r="M408" s="13">
        <v>251.62299999999999</v>
      </c>
      <c r="N408" s="13">
        <v>2.5609999999999999</v>
      </c>
      <c r="O408" s="13">
        <v>1.0740000000000001</v>
      </c>
    </row>
    <row r="409" spans="2:15">
      <c r="B409" s="13">
        <v>404</v>
      </c>
      <c r="C409" s="13">
        <v>254</v>
      </c>
      <c r="D409" s="13">
        <v>1.3420000000000001</v>
      </c>
      <c r="E409" s="13">
        <v>5.9649999999999999</v>
      </c>
      <c r="G409" s="13">
        <v>404</v>
      </c>
      <c r="H409" s="13">
        <v>249.31200000000001</v>
      </c>
      <c r="I409" s="13">
        <v>3.7090000000000001</v>
      </c>
      <c r="J409" s="13">
        <v>2.5750000000000002</v>
      </c>
      <c r="L409" s="13">
        <v>404</v>
      </c>
      <c r="M409" s="13">
        <v>252.315</v>
      </c>
      <c r="N409" s="13">
        <v>1.732</v>
      </c>
      <c r="O409" s="13">
        <v>2.41</v>
      </c>
    </row>
    <row r="410" spans="2:15">
      <c r="B410" s="13">
        <v>405</v>
      </c>
      <c r="C410" s="13">
        <v>254</v>
      </c>
      <c r="D410" s="13">
        <v>3.169</v>
      </c>
      <c r="E410" s="13">
        <v>4.7210000000000001</v>
      </c>
      <c r="G410" s="13">
        <v>405</v>
      </c>
      <c r="H410" s="13">
        <v>253.131</v>
      </c>
      <c r="I410" s="13">
        <v>2.1960000000000002</v>
      </c>
      <c r="J410" s="13">
        <v>3.3849999999999998</v>
      </c>
      <c r="L410" s="13">
        <v>405</v>
      </c>
      <c r="M410" s="13">
        <v>253.67</v>
      </c>
      <c r="N410" s="13">
        <v>6.444</v>
      </c>
      <c r="O410" s="13">
        <v>3.3580000000000001</v>
      </c>
    </row>
    <row r="411" spans="2:15">
      <c r="B411" s="13">
        <v>406</v>
      </c>
      <c r="C411" s="13">
        <v>254</v>
      </c>
      <c r="D411" s="13">
        <v>1.984</v>
      </c>
      <c r="E411" s="13">
        <v>4.3280000000000003</v>
      </c>
      <c r="G411" s="13">
        <v>406</v>
      </c>
      <c r="H411" s="13">
        <v>254.07300000000001</v>
      </c>
      <c r="I411" s="13">
        <v>0.153</v>
      </c>
      <c r="J411" s="13">
        <v>10.909000000000001</v>
      </c>
      <c r="L411" s="13">
        <v>406</v>
      </c>
      <c r="M411" s="13">
        <v>251.726</v>
      </c>
      <c r="N411" s="13">
        <v>9.5359999999999996</v>
      </c>
      <c r="O411" s="13">
        <v>7.0389999999999997</v>
      </c>
    </row>
    <row r="412" spans="2:15">
      <c r="B412" s="13">
        <v>407</v>
      </c>
      <c r="C412" s="13">
        <v>254</v>
      </c>
      <c r="D412" s="13">
        <v>0.97199999999999998</v>
      </c>
      <c r="E412" s="13">
        <v>0.97299999999999998</v>
      </c>
      <c r="G412" s="13">
        <v>407</v>
      </c>
      <c r="H412" s="13">
        <v>248.559</v>
      </c>
      <c r="I412" s="13">
        <v>1.2450000000000001</v>
      </c>
      <c r="J412" s="13">
        <v>1.0069999999999999</v>
      </c>
      <c r="L412" s="13">
        <v>407</v>
      </c>
      <c r="M412" s="13">
        <v>246.904</v>
      </c>
      <c r="N412" s="13">
        <v>2.6669999999999998</v>
      </c>
      <c r="O412" s="13">
        <v>3.794</v>
      </c>
    </row>
    <row r="413" spans="2:15">
      <c r="B413" s="13">
        <v>408</v>
      </c>
      <c r="C413" s="13">
        <v>254</v>
      </c>
      <c r="D413" s="13">
        <v>6.2649999999999997</v>
      </c>
      <c r="E413" s="13">
        <v>33.819000000000003</v>
      </c>
      <c r="G413" s="13">
        <v>408</v>
      </c>
      <c r="H413" s="13">
        <v>244.63300000000001</v>
      </c>
      <c r="I413" s="13">
        <v>0.88800000000000001</v>
      </c>
      <c r="J413" s="13">
        <v>1.4259999999999999</v>
      </c>
      <c r="L413" s="13">
        <v>408</v>
      </c>
      <c r="M413" s="13">
        <v>251.089</v>
      </c>
      <c r="N413" s="13">
        <v>0.746</v>
      </c>
      <c r="O413" s="13">
        <v>2.9470000000000001</v>
      </c>
    </row>
    <row r="414" spans="2:15">
      <c r="B414" s="13">
        <v>409</v>
      </c>
      <c r="C414" s="13">
        <v>254</v>
      </c>
      <c r="D414" s="13">
        <v>6.383</v>
      </c>
      <c r="E414" s="13">
        <v>18.302</v>
      </c>
      <c r="G414" s="13">
        <v>409</v>
      </c>
      <c r="H414" s="13">
        <v>252.65899999999999</v>
      </c>
      <c r="I414" s="13">
        <v>8.2620000000000005</v>
      </c>
      <c r="J414" s="13">
        <v>6.2050000000000001</v>
      </c>
      <c r="L414" s="13">
        <v>409</v>
      </c>
      <c r="M414" s="13">
        <v>252.43100000000001</v>
      </c>
      <c r="N414" s="13">
        <v>3.5870000000000002</v>
      </c>
      <c r="O414" s="13">
        <v>1.3819999999999999</v>
      </c>
    </row>
    <row r="415" spans="2:15">
      <c r="B415" s="13">
        <v>410</v>
      </c>
      <c r="C415" s="13">
        <v>254</v>
      </c>
      <c r="D415" s="13">
        <v>1.1040000000000001</v>
      </c>
      <c r="E415" s="13">
        <v>9.3490000000000002</v>
      </c>
      <c r="G415" s="13">
        <v>410</v>
      </c>
      <c r="H415" s="13">
        <v>248.65100000000001</v>
      </c>
      <c r="I415" s="13">
        <v>0.91500000000000004</v>
      </c>
      <c r="J415" s="13">
        <v>13.042999999999999</v>
      </c>
      <c r="L415" s="13">
        <v>410</v>
      </c>
      <c r="M415" s="13">
        <v>253.68100000000001</v>
      </c>
      <c r="N415" s="13">
        <v>8.3160000000000007</v>
      </c>
      <c r="O415" s="13">
        <v>2.2349999999999999</v>
      </c>
    </row>
    <row r="416" spans="2:15">
      <c r="B416" s="13">
        <v>411</v>
      </c>
      <c r="C416" s="13">
        <v>254</v>
      </c>
      <c r="D416" s="13">
        <v>2.1190000000000002</v>
      </c>
      <c r="E416" s="13">
        <v>14.929</v>
      </c>
      <c r="G416" s="13">
        <v>411</v>
      </c>
      <c r="H416" s="13">
        <v>51.195</v>
      </c>
      <c r="I416" s="13">
        <v>4.0739999999999998</v>
      </c>
      <c r="J416" s="13">
        <v>9.9749999999999996</v>
      </c>
      <c r="L416" s="13">
        <v>411</v>
      </c>
      <c r="M416" s="13">
        <v>251.01300000000001</v>
      </c>
      <c r="N416" s="13">
        <v>0.38400000000000001</v>
      </c>
      <c r="O416" s="13">
        <v>3.016</v>
      </c>
    </row>
    <row r="417" spans="2:15">
      <c r="B417" s="13">
        <v>412</v>
      </c>
      <c r="C417" s="13">
        <v>254</v>
      </c>
      <c r="D417" s="13">
        <v>2.9550000000000001</v>
      </c>
      <c r="E417" s="13">
        <v>23.146000000000001</v>
      </c>
      <c r="G417" s="13">
        <v>412</v>
      </c>
      <c r="H417" s="13">
        <v>54.505000000000003</v>
      </c>
      <c r="I417" s="13">
        <v>13.336</v>
      </c>
      <c r="J417" s="13">
        <v>120.806</v>
      </c>
      <c r="L417" s="13">
        <v>412</v>
      </c>
      <c r="M417" s="13">
        <v>251.107</v>
      </c>
      <c r="N417" s="13">
        <v>9.0079999999999991</v>
      </c>
      <c r="O417" s="13">
        <v>8.1240000000000006</v>
      </c>
    </row>
    <row r="418" spans="2:15">
      <c r="B418" s="13">
        <v>413</v>
      </c>
      <c r="C418" s="13">
        <v>254</v>
      </c>
      <c r="D418" s="13">
        <v>2.1749999999999998</v>
      </c>
      <c r="E418" s="13">
        <v>19.123000000000001</v>
      </c>
      <c r="G418" s="13">
        <v>413</v>
      </c>
      <c r="H418" s="13">
        <v>55</v>
      </c>
      <c r="I418" s="13">
        <v>5.5960000000000001</v>
      </c>
      <c r="J418" s="13">
        <v>28.835999999999999</v>
      </c>
      <c r="L418" s="13">
        <v>413</v>
      </c>
      <c r="M418" s="13">
        <v>253.80199999999999</v>
      </c>
      <c r="N418" s="13">
        <v>8.6059999999999999</v>
      </c>
      <c r="O418" s="13">
        <v>4.7720000000000002</v>
      </c>
    </row>
    <row r="419" spans="2:15">
      <c r="B419" s="13">
        <v>414</v>
      </c>
      <c r="C419" s="13">
        <v>254</v>
      </c>
      <c r="D419" s="13">
        <v>1.93</v>
      </c>
      <c r="E419" s="13">
        <v>22.103999999999999</v>
      </c>
      <c r="G419" s="13">
        <v>414</v>
      </c>
      <c r="H419" s="13">
        <v>49.185000000000002</v>
      </c>
      <c r="I419" s="13">
        <v>10.542999999999999</v>
      </c>
      <c r="J419" s="13">
        <v>225.01599999999999</v>
      </c>
      <c r="L419" s="13">
        <v>414</v>
      </c>
      <c r="M419" s="13">
        <v>250.24299999999999</v>
      </c>
      <c r="N419" s="13">
        <v>4.4400000000000004</v>
      </c>
      <c r="O419" s="13">
        <v>2.621</v>
      </c>
    </row>
    <row r="420" spans="2:15">
      <c r="B420" s="13">
        <v>415</v>
      </c>
      <c r="C420" s="13">
        <v>254</v>
      </c>
      <c r="D420" s="13">
        <v>4.96</v>
      </c>
      <c r="E420" s="13">
        <v>9.7379999999999995</v>
      </c>
      <c r="G420" s="13">
        <v>415</v>
      </c>
      <c r="H420" s="13">
        <v>53.603999999999999</v>
      </c>
      <c r="I420" s="13">
        <v>13.962999999999999</v>
      </c>
      <c r="J420" s="13">
        <v>245.04499999999999</v>
      </c>
      <c r="L420" s="13">
        <v>415</v>
      </c>
      <c r="M420" s="13">
        <v>246.625</v>
      </c>
      <c r="N420" s="13">
        <v>1.5720000000000001</v>
      </c>
      <c r="O420" s="13">
        <v>24.486000000000001</v>
      </c>
    </row>
    <row r="421" spans="2:15">
      <c r="B421" s="13">
        <v>416</v>
      </c>
      <c r="C421" s="13">
        <v>254</v>
      </c>
      <c r="D421" s="13">
        <v>10.91</v>
      </c>
      <c r="E421" s="13">
        <v>13.715</v>
      </c>
      <c r="G421" s="13">
        <v>416</v>
      </c>
      <c r="H421" s="13">
        <v>53.953000000000003</v>
      </c>
      <c r="I421" s="13">
        <v>14.1</v>
      </c>
      <c r="J421" s="13">
        <v>234.08699999999999</v>
      </c>
      <c r="L421" s="13">
        <v>416</v>
      </c>
      <c r="M421" s="13">
        <v>253.678</v>
      </c>
      <c r="N421" s="13">
        <v>0.77200000000000002</v>
      </c>
      <c r="O421" s="13">
        <v>100.39400000000001</v>
      </c>
    </row>
    <row r="422" spans="2:15">
      <c r="B422" s="13">
        <v>417</v>
      </c>
      <c r="C422" s="13">
        <v>254</v>
      </c>
      <c r="D422" s="13">
        <v>0.17199999999999999</v>
      </c>
      <c r="E422" s="13">
        <v>10.28</v>
      </c>
      <c r="G422" s="13">
        <v>417</v>
      </c>
      <c r="H422" s="13">
        <v>51.832999999999998</v>
      </c>
      <c r="I422" s="13">
        <v>11.73</v>
      </c>
      <c r="J422" s="13">
        <v>214.68799999999999</v>
      </c>
      <c r="L422" s="13">
        <v>417</v>
      </c>
      <c r="M422" s="13">
        <v>252.38499999999999</v>
      </c>
      <c r="N422" s="13">
        <v>2.581</v>
      </c>
      <c r="O422" s="13">
        <v>64.662999999999997</v>
      </c>
    </row>
    <row r="423" spans="2:15">
      <c r="B423" s="13">
        <v>418</v>
      </c>
      <c r="C423" s="13">
        <v>254</v>
      </c>
      <c r="D423" s="13">
        <v>2.4060000000000001</v>
      </c>
      <c r="E423" s="13">
        <v>10.397</v>
      </c>
      <c r="G423" s="13">
        <v>418</v>
      </c>
      <c r="H423" s="13">
        <v>52.314999999999998</v>
      </c>
      <c r="I423" s="13">
        <v>14.346</v>
      </c>
      <c r="J423" s="13">
        <v>240.459</v>
      </c>
      <c r="L423" s="13">
        <v>418</v>
      </c>
      <c r="M423" s="13">
        <v>242.53800000000001</v>
      </c>
      <c r="N423" s="13">
        <v>2.86</v>
      </c>
      <c r="O423" s="13">
        <v>2.3540000000000001</v>
      </c>
    </row>
    <row r="424" spans="2:15">
      <c r="B424" s="13">
        <v>419</v>
      </c>
      <c r="C424" s="13">
        <v>254</v>
      </c>
      <c r="D424" s="13">
        <v>2.4900000000000002</v>
      </c>
      <c r="E424" s="13">
        <v>5.0759999999999996</v>
      </c>
      <c r="G424" s="13">
        <v>419</v>
      </c>
      <c r="H424" s="13">
        <v>48.167000000000002</v>
      </c>
      <c r="I424" s="13">
        <v>17.251000000000001</v>
      </c>
      <c r="J424" s="13">
        <v>250.46799999999999</v>
      </c>
      <c r="L424" s="13">
        <v>419</v>
      </c>
      <c r="M424" s="13">
        <v>247.64099999999999</v>
      </c>
      <c r="N424" s="13">
        <v>12.058</v>
      </c>
      <c r="O424" s="13">
        <v>9.8580000000000005</v>
      </c>
    </row>
    <row r="425" spans="2:15">
      <c r="B425" s="13">
        <v>420</v>
      </c>
      <c r="C425" s="13">
        <v>254</v>
      </c>
      <c r="D425" s="13">
        <v>3.399</v>
      </c>
      <c r="E425" s="13">
        <v>2.0910000000000002</v>
      </c>
      <c r="G425" s="13">
        <v>420</v>
      </c>
      <c r="H425" s="13">
        <v>34.597999999999999</v>
      </c>
      <c r="I425" s="13">
        <v>13.843999999999999</v>
      </c>
      <c r="J425" s="13">
        <v>44.969000000000001</v>
      </c>
      <c r="L425" s="13">
        <v>420</v>
      </c>
      <c r="M425" s="13">
        <v>250.542</v>
      </c>
      <c r="N425" s="13">
        <v>21.39</v>
      </c>
      <c r="O425" s="13">
        <v>22.495999999999999</v>
      </c>
    </row>
    <row r="426" spans="2:15">
      <c r="B426" s="13">
        <v>421</v>
      </c>
      <c r="C426" s="13">
        <v>254</v>
      </c>
      <c r="D426" s="13">
        <v>4.88</v>
      </c>
      <c r="E426" s="13">
        <v>1.0289999999999999</v>
      </c>
      <c r="G426" s="13">
        <v>421</v>
      </c>
      <c r="H426" s="13">
        <v>45.658999999999999</v>
      </c>
      <c r="I426" s="13">
        <v>13.624000000000001</v>
      </c>
      <c r="J426" s="13">
        <v>7.5259999999999998</v>
      </c>
      <c r="L426" s="13">
        <v>421</v>
      </c>
      <c r="M426" s="13">
        <v>254.554</v>
      </c>
      <c r="N426" s="13">
        <v>14.462999999999999</v>
      </c>
      <c r="O426" s="13">
        <v>15.669</v>
      </c>
    </row>
    <row r="427" spans="2:15">
      <c r="B427" s="13">
        <v>422</v>
      </c>
      <c r="C427" s="13">
        <v>254</v>
      </c>
      <c r="D427" s="13">
        <v>3.3580000000000001</v>
      </c>
      <c r="E427" s="13">
        <v>4.09</v>
      </c>
      <c r="G427" s="13">
        <v>422</v>
      </c>
      <c r="H427" s="13">
        <v>41.546999999999997</v>
      </c>
      <c r="I427" s="13">
        <v>13.205</v>
      </c>
      <c r="J427" s="13">
        <v>37.808999999999997</v>
      </c>
      <c r="L427" s="13">
        <v>422</v>
      </c>
      <c r="M427" s="13">
        <v>251.45699999999999</v>
      </c>
      <c r="N427" s="13">
        <v>4.7329999999999997</v>
      </c>
      <c r="O427" s="13">
        <v>3.218</v>
      </c>
    </row>
    <row r="428" spans="2:15">
      <c r="B428" s="13">
        <v>423</v>
      </c>
      <c r="C428" s="13">
        <v>254</v>
      </c>
      <c r="D428" s="13">
        <v>2.0219999999999998</v>
      </c>
      <c r="E428" s="13">
        <v>7.7649999999999997</v>
      </c>
      <c r="G428" s="13">
        <v>423</v>
      </c>
      <c r="H428" s="13">
        <v>51.587000000000003</v>
      </c>
      <c r="I428" s="13">
        <v>19.911000000000001</v>
      </c>
      <c r="J428" s="13">
        <v>27.023</v>
      </c>
      <c r="L428" s="13">
        <v>423</v>
      </c>
      <c r="M428" s="13">
        <v>251.10300000000001</v>
      </c>
      <c r="N428" s="13">
        <v>9.4160000000000004</v>
      </c>
      <c r="O428" s="13">
        <v>4.0039999999999996</v>
      </c>
    </row>
    <row r="429" spans="2:15">
      <c r="B429" s="13">
        <v>424</v>
      </c>
      <c r="C429" s="13">
        <v>254</v>
      </c>
      <c r="D429" s="13">
        <v>1.1859999999999999</v>
      </c>
      <c r="E429" s="13">
        <v>22.923999999999999</v>
      </c>
      <c r="G429" s="13">
        <v>424</v>
      </c>
      <c r="H429" s="13">
        <v>45.017000000000003</v>
      </c>
      <c r="I429" s="13">
        <v>13.984999999999999</v>
      </c>
      <c r="J429" s="13">
        <v>200.24</v>
      </c>
      <c r="L429" s="13">
        <v>424</v>
      </c>
      <c r="M429" s="13">
        <v>249.56800000000001</v>
      </c>
      <c r="N429" s="13">
        <v>10.298999999999999</v>
      </c>
      <c r="O429" s="13">
        <v>4.5529999999999999</v>
      </c>
    </row>
    <row r="430" spans="2:15">
      <c r="B430" s="13">
        <v>425</v>
      </c>
      <c r="C430" s="13">
        <v>254</v>
      </c>
      <c r="D430" s="13">
        <v>0.89100000000000001</v>
      </c>
      <c r="E430" s="13">
        <v>22.018999999999998</v>
      </c>
      <c r="G430" s="13">
        <v>425</v>
      </c>
      <c r="H430" s="13">
        <v>29.684000000000001</v>
      </c>
      <c r="I430" s="13">
        <v>19.757000000000001</v>
      </c>
      <c r="J430" s="13">
        <v>234.27699999999999</v>
      </c>
      <c r="L430" s="13">
        <v>425</v>
      </c>
      <c r="M430" s="13">
        <v>247.76300000000001</v>
      </c>
      <c r="N430" s="13">
        <v>6.7489999999999997</v>
      </c>
      <c r="O430" s="13">
        <v>8.7129999999999992</v>
      </c>
    </row>
    <row r="431" spans="2:15">
      <c r="B431" s="13">
        <v>426</v>
      </c>
      <c r="C431" s="13">
        <v>254</v>
      </c>
      <c r="D431" s="13">
        <v>3.8319999999999999</v>
      </c>
      <c r="E431" s="13">
        <v>34.378</v>
      </c>
      <c r="G431" s="13">
        <v>426</v>
      </c>
      <c r="H431" s="13">
        <v>23.637</v>
      </c>
      <c r="I431" s="13">
        <v>82.406999999999996</v>
      </c>
      <c r="J431" s="13">
        <v>247.74799999999999</v>
      </c>
      <c r="L431" s="13">
        <v>426</v>
      </c>
      <c r="M431" s="13">
        <v>250.86699999999999</v>
      </c>
      <c r="N431" s="13">
        <v>8.1890000000000001</v>
      </c>
      <c r="O431" s="13">
        <v>7.1420000000000003</v>
      </c>
    </row>
    <row r="432" spans="2:15">
      <c r="B432" s="13">
        <v>427</v>
      </c>
      <c r="C432" s="13">
        <v>253.994</v>
      </c>
      <c r="D432" s="13">
        <v>2.7829999999999999</v>
      </c>
      <c r="E432" s="13">
        <v>82.028999999999996</v>
      </c>
      <c r="G432" s="13">
        <v>427</v>
      </c>
      <c r="H432" s="13">
        <v>24.581</v>
      </c>
      <c r="I432" s="13">
        <v>181.483</v>
      </c>
      <c r="J432" s="13">
        <v>250.72200000000001</v>
      </c>
      <c r="L432" s="13">
        <v>427</v>
      </c>
      <c r="M432" s="13">
        <v>251.70500000000001</v>
      </c>
      <c r="N432" s="13">
        <v>14.23</v>
      </c>
      <c r="O432" s="13">
        <v>10.077</v>
      </c>
    </row>
    <row r="433" spans="2:15">
      <c r="B433" s="13">
        <v>428</v>
      </c>
      <c r="C433" s="13">
        <v>253.41800000000001</v>
      </c>
      <c r="D433" s="13">
        <v>2.8690000000000002</v>
      </c>
      <c r="E433" s="13">
        <v>39.317</v>
      </c>
      <c r="G433" s="13">
        <v>428</v>
      </c>
      <c r="H433" s="13">
        <v>25.148</v>
      </c>
      <c r="I433" s="13">
        <v>208.286</v>
      </c>
      <c r="J433" s="13">
        <v>101.556</v>
      </c>
      <c r="L433" s="13">
        <v>428</v>
      </c>
      <c r="M433" s="13">
        <v>250.03800000000001</v>
      </c>
      <c r="N433" s="13">
        <v>7.4210000000000003</v>
      </c>
      <c r="O433" s="13">
        <v>3.1339999999999999</v>
      </c>
    </row>
    <row r="434" spans="2:15">
      <c r="B434" s="13">
        <v>429</v>
      </c>
      <c r="C434" s="13">
        <v>253.845</v>
      </c>
      <c r="D434" s="13">
        <v>1.22</v>
      </c>
      <c r="E434" s="13">
        <v>5.3170000000000002</v>
      </c>
      <c r="G434" s="13">
        <v>429</v>
      </c>
      <c r="H434" s="13">
        <v>6.4260000000000002</v>
      </c>
      <c r="I434" s="13">
        <v>242.25299999999999</v>
      </c>
      <c r="J434" s="13">
        <v>79.349000000000004</v>
      </c>
      <c r="L434" s="13">
        <v>429</v>
      </c>
      <c r="M434" s="13">
        <v>254.03299999999999</v>
      </c>
      <c r="N434" s="13">
        <v>17.196999999999999</v>
      </c>
      <c r="O434" s="13">
        <v>10.648999999999999</v>
      </c>
    </row>
    <row r="435" spans="2:15">
      <c r="B435" s="13">
        <v>430</v>
      </c>
      <c r="C435" s="13">
        <v>254</v>
      </c>
      <c r="D435" s="13">
        <v>4.05</v>
      </c>
      <c r="E435" s="13">
        <v>2.4609999999999999</v>
      </c>
      <c r="G435" s="13">
        <v>430</v>
      </c>
      <c r="H435" s="13">
        <v>23.561</v>
      </c>
      <c r="I435" s="13">
        <v>248.102</v>
      </c>
      <c r="J435" s="13">
        <v>34.734999999999999</v>
      </c>
      <c r="L435" s="13">
        <v>430</v>
      </c>
      <c r="M435" s="13">
        <v>249.666</v>
      </c>
      <c r="N435" s="13">
        <v>7.2789999999999999</v>
      </c>
      <c r="O435" s="13">
        <v>3.6619999999999999</v>
      </c>
    </row>
    <row r="436" spans="2:15">
      <c r="B436" s="13">
        <v>431</v>
      </c>
      <c r="C436" s="13">
        <v>252.77</v>
      </c>
      <c r="D436" s="13">
        <v>4.234</v>
      </c>
      <c r="E436" s="13">
        <v>4.6239999999999997</v>
      </c>
      <c r="G436" s="13">
        <v>431</v>
      </c>
      <c r="H436" s="13">
        <v>12.087</v>
      </c>
      <c r="I436" s="13">
        <v>248.08099999999999</v>
      </c>
      <c r="J436" s="13">
        <v>6.0650000000000004</v>
      </c>
      <c r="L436" s="13">
        <v>431</v>
      </c>
      <c r="M436" s="13">
        <v>249.733</v>
      </c>
      <c r="N436" s="13">
        <v>5.0570000000000004</v>
      </c>
      <c r="O436" s="13">
        <v>5.0110000000000001</v>
      </c>
    </row>
    <row r="437" spans="2:15">
      <c r="B437" s="13">
        <v>432</v>
      </c>
      <c r="C437" s="13">
        <v>252</v>
      </c>
      <c r="D437" s="13">
        <v>4.6040000000000001</v>
      </c>
      <c r="E437" s="13">
        <v>8.1690000000000005</v>
      </c>
      <c r="G437" s="13">
        <v>432</v>
      </c>
      <c r="H437" s="13">
        <v>21.053000000000001</v>
      </c>
      <c r="I437" s="13">
        <v>189.75399999999999</v>
      </c>
      <c r="J437" s="13">
        <v>179.70099999999999</v>
      </c>
      <c r="L437" s="13">
        <v>432</v>
      </c>
      <c r="M437" s="13">
        <v>253.47</v>
      </c>
      <c r="N437" s="13">
        <v>7.4320000000000004</v>
      </c>
      <c r="O437" s="13">
        <v>4.9409999999999998</v>
      </c>
    </row>
    <row r="438" spans="2:15">
      <c r="B438" s="13">
        <v>433</v>
      </c>
      <c r="C438" s="13">
        <v>252.35</v>
      </c>
      <c r="D438" s="13">
        <v>5.7910000000000004</v>
      </c>
      <c r="E438" s="13">
        <v>18.209</v>
      </c>
      <c r="G438" s="13">
        <v>433</v>
      </c>
      <c r="H438" s="13">
        <v>33.896000000000001</v>
      </c>
      <c r="I438" s="13">
        <v>111.971</v>
      </c>
      <c r="J438" s="13">
        <v>239.12899999999999</v>
      </c>
      <c r="L438" s="13">
        <v>433</v>
      </c>
      <c r="M438" s="13">
        <v>252.44900000000001</v>
      </c>
      <c r="N438" s="13">
        <v>2.4239999999999999</v>
      </c>
      <c r="O438" s="13">
        <v>2.4969999999999999</v>
      </c>
    </row>
    <row r="439" spans="2:15">
      <c r="B439" s="13">
        <v>434</v>
      </c>
      <c r="C439" s="13">
        <v>253.077</v>
      </c>
      <c r="D439" s="13">
        <v>5.2560000000000002</v>
      </c>
      <c r="E439" s="13">
        <v>25.41</v>
      </c>
      <c r="G439" s="13">
        <v>434</v>
      </c>
      <c r="H439" s="13">
        <v>36.414000000000001</v>
      </c>
      <c r="I439" s="13">
        <v>213.29400000000001</v>
      </c>
      <c r="J439" s="13">
        <v>117.41200000000001</v>
      </c>
      <c r="L439" s="13">
        <v>434</v>
      </c>
      <c r="M439" s="13">
        <v>248.078</v>
      </c>
      <c r="N439" s="13">
        <v>1.0209999999999999</v>
      </c>
      <c r="O439" s="13">
        <v>2.544</v>
      </c>
    </row>
    <row r="440" spans="2:15">
      <c r="B440" s="13">
        <v>435</v>
      </c>
      <c r="C440" s="13">
        <v>253.65799999999999</v>
      </c>
      <c r="D440" s="13">
        <v>4.6050000000000004</v>
      </c>
      <c r="E440" s="13">
        <v>6.7160000000000002</v>
      </c>
      <c r="G440" s="13">
        <v>435</v>
      </c>
      <c r="H440" s="13">
        <v>36.404000000000003</v>
      </c>
      <c r="I440" s="13">
        <v>248.94</v>
      </c>
      <c r="J440" s="13">
        <v>103.664</v>
      </c>
      <c r="L440" s="13">
        <v>435</v>
      </c>
      <c r="M440" s="13">
        <v>246.767</v>
      </c>
      <c r="N440" s="13">
        <v>3.6640000000000001</v>
      </c>
      <c r="O440" s="13">
        <v>1.349</v>
      </c>
    </row>
    <row r="441" spans="2:15">
      <c r="B441" s="13">
        <v>436</v>
      </c>
      <c r="C441" s="13">
        <v>251.27699999999999</v>
      </c>
      <c r="D441" s="13">
        <v>2.4550000000000001</v>
      </c>
      <c r="E441" s="13">
        <v>2.6259999999999999</v>
      </c>
      <c r="G441" s="13">
        <v>436</v>
      </c>
      <c r="H441" s="13">
        <v>38.369999999999997</v>
      </c>
      <c r="I441" s="13">
        <v>191.678</v>
      </c>
      <c r="J441" s="13">
        <v>116.88500000000001</v>
      </c>
      <c r="L441" s="13">
        <v>436</v>
      </c>
      <c r="M441" s="13">
        <v>254.71899999999999</v>
      </c>
      <c r="N441" s="13">
        <v>15.323</v>
      </c>
      <c r="O441" s="13">
        <v>3.1760000000000002</v>
      </c>
    </row>
    <row r="442" spans="2:15">
      <c r="B442" s="13">
        <v>437</v>
      </c>
      <c r="C442" s="13">
        <v>221.48599999999999</v>
      </c>
      <c r="D442" s="13">
        <v>0.45100000000000001</v>
      </c>
      <c r="E442" s="13">
        <v>19.289000000000001</v>
      </c>
      <c r="G442" s="13">
        <v>437</v>
      </c>
      <c r="H442" s="13">
        <v>34.265999999999998</v>
      </c>
      <c r="I442" s="13">
        <v>232.767</v>
      </c>
      <c r="J442" s="13">
        <v>92.293999999999997</v>
      </c>
      <c r="L442" s="13">
        <v>437</v>
      </c>
      <c r="M442" s="13">
        <v>254.089</v>
      </c>
      <c r="N442" s="13">
        <v>4.0339999999999998</v>
      </c>
      <c r="O442" s="13">
        <v>3.2850000000000001</v>
      </c>
    </row>
    <row r="443" spans="2:15">
      <c r="B443" s="13">
        <v>438</v>
      </c>
      <c r="C443" s="13">
        <v>217.446</v>
      </c>
      <c r="D443" s="13">
        <v>2E-3</v>
      </c>
      <c r="E443" s="13">
        <v>15.638</v>
      </c>
      <c r="G443" s="13">
        <v>438</v>
      </c>
      <c r="H443" s="13">
        <v>36.398000000000003</v>
      </c>
      <c r="I443" s="13">
        <v>121.523</v>
      </c>
      <c r="J443" s="13">
        <v>53.244999999999997</v>
      </c>
      <c r="L443" s="13">
        <v>438</v>
      </c>
      <c r="M443" s="13">
        <v>253.76400000000001</v>
      </c>
      <c r="N443" s="13">
        <v>6.5369999999999999</v>
      </c>
      <c r="O443" s="13">
        <v>1.7</v>
      </c>
    </row>
    <row r="444" spans="2:15">
      <c r="B444" s="13">
        <v>439</v>
      </c>
      <c r="C444" s="13">
        <v>239.20400000000001</v>
      </c>
      <c r="D444" s="13">
        <v>3.6150000000000002</v>
      </c>
      <c r="E444" s="13">
        <v>36.162999999999997</v>
      </c>
      <c r="G444" s="13">
        <v>439</v>
      </c>
      <c r="H444" s="13">
        <v>21.297000000000001</v>
      </c>
      <c r="I444" s="13">
        <v>26.545999999999999</v>
      </c>
      <c r="J444" s="13">
        <v>17.805</v>
      </c>
      <c r="L444" s="13">
        <v>439</v>
      </c>
      <c r="M444" s="13">
        <v>245.905</v>
      </c>
      <c r="N444" s="13">
        <v>6.8890000000000002</v>
      </c>
      <c r="O444" s="13">
        <v>5.3760000000000003</v>
      </c>
    </row>
    <row r="445" spans="2:15">
      <c r="B445" s="13">
        <v>440</v>
      </c>
      <c r="C445" s="13">
        <v>251.43299999999999</v>
      </c>
      <c r="D445" s="13">
        <v>1.502</v>
      </c>
      <c r="E445" s="13">
        <v>28.806000000000001</v>
      </c>
      <c r="G445" s="13">
        <v>440</v>
      </c>
      <c r="H445" s="13">
        <v>6.98</v>
      </c>
      <c r="I445" s="13">
        <v>5.617</v>
      </c>
      <c r="J445" s="13">
        <v>16.831</v>
      </c>
      <c r="L445" s="13">
        <v>440</v>
      </c>
      <c r="M445" s="13">
        <v>253.41900000000001</v>
      </c>
      <c r="N445" s="13">
        <v>13.577999999999999</v>
      </c>
      <c r="O445" s="13">
        <v>3.0840000000000001</v>
      </c>
    </row>
    <row r="446" spans="2:15">
      <c r="B446" s="13">
        <v>441</v>
      </c>
      <c r="C446" s="13">
        <v>251.886</v>
      </c>
      <c r="D446" s="13">
        <v>2.3740000000000001</v>
      </c>
      <c r="E446" s="13">
        <v>18.34</v>
      </c>
      <c r="G446" s="13">
        <v>441</v>
      </c>
      <c r="H446" s="13">
        <v>5.1079999999999997</v>
      </c>
      <c r="I446" s="13">
        <v>6.931</v>
      </c>
      <c r="J446" s="13">
        <v>6.3680000000000003</v>
      </c>
      <c r="L446" s="13">
        <v>441</v>
      </c>
      <c r="M446" s="13">
        <v>251.75200000000001</v>
      </c>
      <c r="N446" s="13">
        <v>24.849</v>
      </c>
      <c r="O446" s="13">
        <v>5.6040000000000001</v>
      </c>
    </row>
    <row r="447" spans="2:15">
      <c r="B447" s="13">
        <v>442</v>
      </c>
      <c r="C447" s="13">
        <v>252.161</v>
      </c>
      <c r="D447" s="13">
        <v>1.153</v>
      </c>
      <c r="E447" s="13">
        <v>30.896999999999998</v>
      </c>
      <c r="G447" s="13">
        <v>442</v>
      </c>
      <c r="H447" s="13">
        <v>10.778</v>
      </c>
      <c r="I447" s="13">
        <v>3.778</v>
      </c>
      <c r="J447" s="13">
        <v>4.1109999999999998</v>
      </c>
      <c r="L447" s="13">
        <v>442</v>
      </c>
      <c r="M447" s="13">
        <v>251</v>
      </c>
      <c r="N447" s="13">
        <v>31</v>
      </c>
      <c r="O447" s="13">
        <v>21</v>
      </c>
    </row>
    <row r="448" spans="2:15">
      <c r="B448" s="13">
        <v>443</v>
      </c>
      <c r="C448" s="13">
        <v>254</v>
      </c>
      <c r="D448" s="13">
        <v>0.128</v>
      </c>
      <c r="E448" s="13">
        <v>31.829000000000001</v>
      </c>
      <c r="G448" s="13">
        <v>443</v>
      </c>
      <c r="H448" s="13">
        <v>4.4139999999999997</v>
      </c>
      <c r="I448" s="13">
        <v>7.7510000000000003</v>
      </c>
      <c r="J448" s="13">
        <v>5.218</v>
      </c>
      <c r="L448" s="13">
        <v>443</v>
      </c>
      <c r="M448" s="13">
        <v>250.29300000000001</v>
      </c>
      <c r="N448" s="13">
        <v>12.394</v>
      </c>
      <c r="O448" s="13">
        <v>16.419</v>
      </c>
    </row>
    <row r="449" spans="2:15">
      <c r="B449" s="13">
        <v>444</v>
      </c>
      <c r="C449" s="13">
        <v>253.27600000000001</v>
      </c>
      <c r="D449" s="13">
        <v>0.51700000000000002</v>
      </c>
      <c r="E449" s="13">
        <v>15.753</v>
      </c>
      <c r="G449" s="13">
        <v>444</v>
      </c>
      <c r="H449" s="13">
        <v>5.4930000000000003</v>
      </c>
      <c r="I449" s="13">
        <v>46.298000000000002</v>
      </c>
      <c r="J449" s="13">
        <v>43.804000000000002</v>
      </c>
      <c r="L449" s="13">
        <v>444</v>
      </c>
      <c r="M449" s="13">
        <v>249.54900000000001</v>
      </c>
      <c r="N449" s="13">
        <v>0.77900000000000003</v>
      </c>
      <c r="O449" s="13">
        <v>5.3620000000000001</v>
      </c>
    </row>
    <row r="450" spans="2:15">
      <c r="B450" s="13">
        <v>445</v>
      </c>
      <c r="C450" s="13">
        <v>252.52699999999999</v>
      </c>
      <c r="D450" s="13">
        <v>6.0000000000000001E-3</v>
      </c>
      <c r="E450" s="13">
        <v>4.8049999999999997</v>
      </c>
      <c r="G450" s="13">
        <v>445</v>
      </c>
      <c r="H450" s="13">
        <v>17.379000000000001</v>
      </c>
      <c r="I450" s="13">
        <v>73.081999999999994</v>
      </c>
      <c r="J450" s="13">
        <v>44.024000000000001</v>
      </c>
      <c r="L450" s="13">
        <v>445</v>
      </c>
      <c r="M450" s="13">
        <v>252.184</v>
      </c>
      <c r="N450" s="13">
        <v>5.3929999999999998</v>
      </c>
      <c r="O450" s="13">
        <v>3.49</v>
      </c>
    </row>
    <row r="451" spans="2:15">
      <c r="B451" s="13">
        <v>446</v>
      </c>
      <c r="C451" s="13">
        <v>254</v>
      </c>
      <c r="D451" s="13">
        <v>1.0940000000000001</v>
      </c>
      <c r="E451" s="13">
        <v>16.640999999999998</v>
      </c>
      <c r="G451" s="13">
        <v>446</v>
      </c>
      <c r="H451" s="13">
        <v>9.7390000000000008</v>
      </c>
      <c r="I451" s="13">
        <v>38.594999999999999</v>
      </c>
      <c r="J451" s="13">
        <v>20.876000000000001</v>
      </c>
      <c r="L451" s="13">
        <v>446</v>
      </c>
      <c r="M451" s="13">
        <v>253.12200000000001</v>
      </c>
      <c r="N451" s="13">
        <v>7.9009999999999998</v>
      </c>
      <c r="O451" s="13">
        <v>3.0369999999999999</v>
      </c>
    </row>
    <row r="452" spans="2:15">
      <c r="B452" s="13">
        <v>447</v>
      </c>
      <c r="C452" s="13">
        <v>254</v>
      </c>
      <c r="D452" s="13">
        <v>3.3929999999999998</v>
      </c>
      <c r="E452" s="13">
        <v>20.044</v>
      </c>
      <c r="G452" s="13">
        <v>447</v>
      </c>
      <c r="H452" s="13">
        <v>1.1259999999999999</v>
      </c>
      <c r="I452" s="13">
        <v>8.5860000000000003</v>
      </c>
      <c r="J452" s="13">
        <v>22.353999999999999</v>
      </c>
      <c r="L452" s="13">
        <v>447</v>
      </c>
      <c r="M452" s="13">
        <v>253.03</v>
      </c>
      <c r="N452" s="13">
        <v>6.5149999999999997</v>
      </c>
      <c r="O452" s="13">
        <v>7.2270000000000003</v>
      </c>
    </row>
    <row r="453" spans="2:15">
      <c r="B453" s="13">
        <v>448</v>
      </c>
      <c r="C453" s="13">
        <v>254</v>
      </c>
      <c r="D453" s="13">
        <v>9.7000000000000003E-2</v>
      </c>
      <c r="E453" s="13">
        <v>29.594999999999999</v>
      </c>
      <c r="G453" s="13">
        <v>448</v>
      </c>
      <c r="H453" s="13">
        <v>5.2279999999999998</v>
      </c>
      <c r="I453" s="13">
        <v>31.268999999999998</v>
      </c>
      <c r="J453" s="13">
        <v>73.122</v>
      </c>
      <c r="L453" s="13">
        <v>448</v>
      </c>
      <c r="M453" s="13">
        <v>244.98699999999999</v>
      </c>
      <c r="N453" s="13">
        <v>4.4569999999999999</v>
      </c>
      <c r="O453" s="13">
        <v>0.57599999999999996</v>
      </c>
    </row>
    <row r="454" spans="2:15">
      <c r="B454" s="13">
        <v>449</v>
      </c>
      <c r="C454" s="13">
        <v>254</v>
      </c>
      <c r="D454" s="13">
        <v>0</v>
      </c>
      <c r="E454" s="13">
        <v>37.405000000000001</v>
      </c>
      <c r="G454" s="13">
        <v>449</v>
      </c>
      <c r="H454" s="13">
        <v>4.9859999999999998</v>
      </c>
      <c r="I454" s="13">
        <v>80.753</v>
      </c>
      <c r="J454" s="13">
        <v>36.186</v>
      </c>
      <c r="L454" s="13">
        <v>449</v>
      </c>
      <c r="M454" s="13">
        <v>254.65299999999999</v>
      </c>
      <c r="N454" s="13">
        <v>14.321</v>
      </c>
      <c r="O454" s="13">
        <v>8.2210000000000001</v>
      </c>
    </row>
    <row r="455" spans="2:15">
      <c r="B455" s="13">
        <v>450</v>
      </c>
      <c r="C455" s="13">
        <v>252.58199999999999</v>
      </c>
      <c r="D455" s="13">
        <v>2.1379999999999999</v>
      </c>
      <c r="E455" s="13">
        <v>24.998999999999999</v>
      </c>
      <c r="G455" s="13">
        <v>450</v>
      </c>
      <c r="H455" s="13">
        <v>17.414000000000001</v>
      </c>
      <c r="I455" s="13">
        <v>92.63</v>
      </c>
      <c r="J455" s="13">
        <v>13.625999999999999</v>
      </c>
      <c r="L455" s="13">
        <v>450</v>
      </c>
      <c r="M455" s="13">
        <v>252.84</v>
      </c>
      <c r="N455" s="13">
        <v>11.143000000000001</v>
      </c>
      <c r="O455" s="13">
        <v>2.0470000000000002</v>
      </c>
    </row>
    <row r="456" spans="2:15">
      <c r="B456" s="13">
        <v>451</v>
      </c>
      <c r="C456" s="13">
        <v>252.59800000000001</v>
      </c>
      <c r="D456" s="13">
        <v>4.3529999999999998</v>
      </c>
      <c r="E456" s="13">
        <v>31.931999999999999</v>
      </c>
      <c r="G456" s="13">
        <v>451</v>
      </c>
      <c r="H456" s="13">
        <v>24.866</v>
      </c>
      <c r="I456" s="13">
        <v>56.588999999999999</v>
      </c>
      <c r="J456" s="13">
        <v>78.248000000000005</v>
      </c>
      <c r="L456" s="13">
        <v>451</v>
      </c>
      <c r="M456" s="13">
        <v>252.47800000000001</v>
      </c>
      <c r="N456" s="13">
        <v>10.598000000000001</v>
      </c>
      <c r="O456" s="13">
        <v>6.593</v>
      </c>
    </row>
    <row r="457" spans="2:15">
      <c r="B457" s="13">
        <v>452</v>
      </c>
      <c r="C457" s="13">
        <v>252.42400000000001</v>
      </c>
      <c r="D457" s="13">
        <v>5.28</v>
      </c>
      <c r="E457" s="13">
        <v>25.167000000000002</v>
      </c>
      <c r="G457" s="13">
        <v>452</v>
      </c>
      <c r="H457" s="13">
        <v>13.064</v>
      </c>
      <c r="I457" s="13">
        <v>53.606000000000002</v>
      </c>
      <c r="J457" s="13">
        <v>63.631999999999998</v>
      </c>
      <c r="L457" s="13">
        <v>452</v>
      </c>
      <c r="M457" s="13">
        <v>252.13300000000001</v>
      </c>
      <c r="N457" s="13">
        <v>11.829000000000001</v>
      </c>
      <c r="O457" s="13">
        <v>7.0620000000000003</v>
      </c>
    </row>
    <row r="458" spans="2:15">
      <c r="B458" s="13">
        <v>453</v>
      </c>
      <c r="C458" s="13">
        <v>252</v>
      </c>
      <c r="D458" s="13">
        <v>27.673999999999999</v>
      </c>
      <c r="E458" s="13">
        <v>22.638000000000002</v>
      </c>
      <c r="G458" s="13">
        <v>453</v>
      </c>
      <c r="H458" s="13">
        <v>6.1130000000000004</v>
      </c>
      <c r="I458" s="13">
        <v>26.155000000000001</v>
      </c>
      <c r="J458" s="13">
        <v>6.423</v>
      </c>
      <c r="L458" s="13">
        <v>453</v>
      </c>
      <c r="M458" s="13">
        <v>254.547</v>
      </c>
      <c r="N458" s="13">
        <v>7.5510000000000002</v>
      </c>
      <c r="O458" s="13">
        <v>4.7610000000000001</v>
      </c>
    </row>
    <row r="459" spans="2:15">
      <c r="B459" s="13">
        <v>454</v>
      </c>
      <c r="C459" s="13">
        <v>252.68100000000001</v>
      </c>
      <c r="D459" s="13">
        <v>56.832000000000001</v>
      </c>
      <c r="E459" s="13">
        <v>13.977</v>
      </c>
      <c r="G459" s="13">
        <v>454</v>
      </c>
      <c r="H459" s="13">
        <v>7.9290000000000003</v>
      </c>
      <c r="I459" s="13">
        <v>5.4889999999999999</v>
      </c>
      <c r="J459" s="13">
        <v>12.513</v>
      </c>
      <c r="L459" s="13">
        <v>454</v>
      </c>
      <c r="M459" s="13">
        <v>251.31899999999999</v>
      </c>
      <c r="N459" s="13">
        <v>7.8579999999999997</v>
      </c>
      <c r="O459" s="13">
        <v>0.50700000000000001</v>
      </c>
    </row>
    <row r="460" spans="2:15">
      <c r="B460" s="13">
        <v>455</v>
      </c>
      <c r="C460" s="13">
        <v>251.61099999999999</v>
      </c>
      <c r="D460" s="13">
        <v>1.8</v>
      </c>
      <c r="E460" s="13">
        <v>1.96</v>
      </c>
      <c r="G460" s="13">
        <v>455</v>
      </c>
      <c r="H460" s="13">
        <v>6.3479999999999999</v>
      </c>
      <c r="I460" s="13">
        <v>14.284000000000001</v>
      </c>
      <c r="J460" s="13">
        <v>6.5590000000000002</v>
      </c>
      <c r="L460" s="13">
        <v>455</v>
      </c>
      <c r="M460" s="13">
        <v>251.90299999999999</v>
      </c>
      <c r="N460" s="13">
        <v>0.215</v>
      </c>
      <c r="O460" s="13">
        <v>6.37</v>
      </c>
    </row>
    <row r="461" spans="2:15">
      <c r="B461" s="13">
        <v>456</v>
      </c>
      <c r="C461" s="13">
        <v>250.87700000000001</v>
      </c>
      <c r="D461" s="13">
        <v>5.806</v>
      </c>
      <c r="E461" s="13">
        <v>1.641</v>
      </c>
      <c r="G461" s="13">
        <v>456</v>
      </c>
      <c r="H461" s="13">
        <v>3.4969999999999999</v>
      </c>
      <c r="I461" s="13">
        <v>27.047000000000001</v>
      </c>
      <c r="J461" s="13">
        <v>0</v>
      </c>
      <c r="L461" s="13">
        <v>456</v>
      </c>
      <c r="M461" s="13">
        <v>249.71299999999999</v>
      </c>
      <c r="N461" s="13">
        <v>5.266</v>
      </c>
      <c r="O461" s="13">
        <v>1.5920000000000001</v>
      </c>
    </row>
    <row r="462" spans="2:15">
      <c r="B462" s="13">
        <v>457</v>
      </c>
      <c r="C462" s="13">
        <v>242.04599999999999</v>
      </c>
      <c r="D462" s="13">
        <v>0.66900000000000004</v>
      </c>
      <c r="E462" s="13">
        <v>0.75</v>
      </c>
      <c r="G462" s="13">
        <v>457</v>
      </c>
      <c r="H462" s="13">
        <v>5.226</v>
      </c>
      <c r="I462" s="13">
        <v>34.408999999999999</v>
      </c>
      <c r="J462" s="13">
        <v>6.4710000000000001</v>
      </c>
      <c r="L462" s="13">
        <v>457</v>
      </c>
      <c r="M462" s="13">
        <v>247.06700000000001</v>
      </c>
      <c r="N462" s="13">
        <v>4.2249999999999996</v>
      </c>
      <c r="O462" s="13">
        <v>0.76200000000000001</v>
      </c>
    </row>
    <row r="463" spans="2:15">
      <c r="B463" s="13">
        <v>458</v>
      </c>
      <c r="C463" s="13">
        <v>254.05</v>
      </c>
      <c r="D463" s="13">
        <v>4.8490000000000002</v>
      </c>
      <c r="E463" s="13">
        <v>0.63</v>
      </c>
      <c r="G463" s="13">
        <v>458</v>
      </c>
      <c r="H463" s="13">
        <v>6.0389999999999997</v>
      </c>
      <c r="I463" s="13">
        <v>21.506</v>
      </c>
      <c r="J463" s="13">
        <v>66.070999999999998</v>
      </c>
      <c r="L463" s="13">
        <v>458</v>
      </c>
      <c r="M463" s="13">
        <v>246.41200000000001</v>
      </c>
      <c r="N463" s="13">
        <v>9.7859999999999996</v>
      </c>
      <c r="O463" s="13">
        <v>5.0090000000000003</v>
      </c>
    </row>
    <row r="464" spans="2:15">
      <c r="B464" s="13">
        <v>459</v>
      </c>
      <c r="C464" s="13">
        <v>253.18899999999999</v>
      </c>
      <c r="D464" s="13">
        <v>5.2889999999999997</v>
      </c>
      <c r="E464" s="13">
        <v>4.4690000000000003</v>
      </c>
      <c r="G464" s="13">
        <v>459</v>
      </c>
      <c r="H464" s="13">
        <v>13.787000000000001</v>
      </c>
      <c r="I464" s="13">
        <v>27.402000000000001</v>
      </c>
      <c r="J464" s="13">
        <v>52.981999999999999</v>
      </c>
      <c r="L464" s="13">
        <v>459</v>
      </c>
      <c r="M464" s="13">
        <v>252.97</v>
      </c>
      <c r="N464" s="13">
        <v>19.126999999999999</v>
      </c>
      <c r="O464" s="13">
        <v>7.2039999999999997</v>
      </c>
    </row>
    <row r="465" spans="2:15">
      <c r="B465" s="13">
        <v>460</v>
      </c>
      <c r="C465" s="13">
        <v>248.86</v>
      </c>
      <c r="D465" s="13">
        <v>5.9020000000000001</v>
      </c>
      <c r="E465" s="13">
        <v>20.97</v>
      </c>
      <c r="G465" s="13">
        <v>460</v>
      </c>
      <c r="H465" s="13">
        <v>19.495999999999999</v>
      </c>
      <c r="I465" s="13">
        <v>96.832999999999998</v>
      </c>
      <c r="J465" s="13">
        <v>8.6229999999999993</v>
      </c>
      <c r="L465" s="13">
        <v>460</v>
      </c>
      <c r="M465" s="13">
        <v>248.66</v>
      </c>
      <c r="N465" s="13">
        <v>21.385000000000002</v>
      </c>
      <c r="O465" s="13">
        <v>7.9560000000000004</v>
      </c>
    </row>
    <row r="466" spans="2:15">
      <c r="B466" s="13">
        <v>461</v>
      </c>
      <c r="C466" s="13">
        <v>251.91200000000001</v>
      </c>
      <c r="D466" s="13">
        <v>2.9580000000000002</v>
      </c>
      <c r="E466" s="13">
        <v>17.411000000000001</v>
      </c>
      <c r="G466" s="13">
        <v>461</v>
      </c>
      <c r="H466" s="13">
        <v>19.026</v>
      </c>
      <c r="I466" s="13">
        <v>177.06</v>
      </c>
      <c r="J466" s="13">
        <v>11.318</v>
      </c>
      <c r="L466" s="13">
        <v>461</v>
      </c>
      <c r="M466" s="13">
        <v>249.97300000000001</v>
      </c>
      <c r="N466" s="13">
        <v>10.17</v>
      </c>
      <c r="O466" s="13">
        <v>0.45700000000000002</v>
      </c>
    </row>
    <row r="467" spans="2:15">
      <c r="B467" s="13">
        <v>462</v>
      </c>
      <c r="C467" s="13">
        <v>248.46600000000001</v>
      </c>
      <c r="D467" s="13">
        <v>2.1989999999999998</v>
      </c>
      <c r="E467" s="13">
        <v>3.9119999999999999</v>
      </c>
      <c r="G467" s="13">
        <v>462</v>
      </c>
      <c r="H467" s="13">
        <v>33.427</v>
      </c>
      <c r="I467" s="13">
        <v>224.71199999999999</v>
      </c>
      <c r="J467" s="13">
        <v>139.55000000000001</v>
      </c>
      <c r="L467" s="13">
        <v>462</v>
      </c>
      <c r="M467" s="13">
        <v>254.57</v>
      </c>
      <c r="N467" s="13">
        <v>4.4980000000000002</v>
      </c>
      <c r="O467" s="13">
        <v>13.385</v>
      </c>
    </row>
    <row r="468" spans="2:15">
      <c r="B468" s="13">
        <v>463</v>
      </c>
      <c r="C468" s="13">
        <v>248.27199999999999</v>
      </c>
      <c r="D468" s="13">
        <v>1.1020000000000001</v>
      </c>
      <c r="E468" s="13">
        <v>4.78</v>
      </c>
      <c r="G468" s="13">
        <v>463</v>
      </c>
      <c r="H468" s="13">
        <v>25.058</v>
      </c>
      <c r="I468" s="13">
        <v>246.25299999999999</v>
      </c>
      <c r="J468" s="13">
        <v>251.416</v>
      </c>
      <c r="L468" s="13">
        <v>463</v>
      </c>
      <c r="M468" s="13">
        <v>251.57400000000001</v>
      </c>
      <c r="N468" s="13">
        <v>3.7759999999999998</v>
      </c>
      <c r="O468" s="13">
        <v>15.502000000000001</v>
      </c>
    </row>
    <row r="469" spans="2:15">
      <c r="B469" s="13">
        <v>464</v>
      </c>
      <c r="C469" s="13">
        <v>251.39599999999999</v>
      </c>
      <c r="D469" s="13">
        <v>1.3959999999999999</v>
      </c>
      <c r="E469" s="13">
        <v>8.6579999999999995</v>
      </c>
      <c r="G469" s="13">
        <v>464</v>
      </c>
      <c r="H469" s="13">
        <v>3.504</v>
      </c>
      <c r="I469" s="13">
        <v>249.56800000000001</v>
      </c>
      <c r="J469" s="13">
        <v>174.352</v>
      </c>
      <c r="L469" s="13">
        <v>464</v>
      </c>
      <c r="M469" s="13">
        <v>252.024</v>
      </c>
      <c r="N469" s="13">
        <v>9.6039999999999992</v>
      </c>
      <c r="O469" s="13">
        <v>17.507000000000001</v>
      </c>
    </row>
    <row r="470" spans="2:15">
      <c r="B470" s="13">
        <v>465</v>
      </c>
      <c r="C470" s="13">
        <v>252</v>
      </c>
      <c r="D470" s="13">
        <v>2.694</v>
      </c>
      <c r="E470" s="13">
        <v>13.381</v>
      </c>
      <c r="G470" s="13">
        <v>465</v>
      </c>
      <c r="H470" s="13">
        <v>2.7930000000000001</v>
      </c>
      <c r="I470" s="13">
        <v>145.50700000000001</v>
      </c>
      <c r="J470" s="13">
        <v>99.156999999999996</v>
      </c>
      <c r="L470" s="13">
        <v>465</v>
      </c>
      <c r="M470" s="13">
        <v>249.54</v>
      </c>
      <c r="N470" s="13">
        <v>7.0209999999999999</v>
      </c>
      <c r="O470" s="13">
        <v>9.6240000000000006</v>
      </c>
    </row>
    <row r="471" spans="2:15">
      <c r="B471" s="13">
        <v>466</v>
      </c>
      <c r="C471" s="13">
        <v>252.2</v>
      </c>
      <c r="D471" s="13">
        <v>3.23</v>
      </c>
      <c r="E471" s="13">
        <v>12.538</v>
      </c>
      <c r="G471" s="13">
        <v>466</v>
      </c>
      <c r="H471" s="13">
        <v>23.501999999999999</v>
      </c>
      <c r="I471" s="13">
        <v>148.87899999999999</v>
      </c>
      <c r="J471" s="13">
        <v>173.88300000000001</v>
      </c>
      <c r="L471" s="13">
        <v>466</v>
      </c>
      <c r="M471" s="13">
        <v>254.172</v>
      </c>
      <c r="N471" s="13">
        <v>2.6669999999999998</v>
      </c>
      <c r="O471" s="13">
        <v>16.797999999999998</v>
      </c>
    </row>
    <row r="472" spans="2:15">
      <c r="B472" s="13">
        <v>467</v>
      </c>
      <c r="C472" s="13">
        <v>252.899</v>
      </c>
      <c r="D472" s="13">
        <v>1.028</v>
      </c>
      <c r="E472" s="13">
        <v>26.751000000000001</v>
      </c>
      <c r="G472" s="13">
        <v>467</v>
      </c>
      <c r="H472" s="13">
        <v>25.475000000000001</v>
      </c>
      <c r="I472" s="13">
        <v>208.405</v>
      </c>
      <c r="J472" s="13">
        <v>190.797</v>
      </c>
      <c r="L472" s="13">
        <v>467</v>
      </c>
      <c r="M472" s="13">
        <v>254.99299999999999</v>
      </c>
      <c r="N472" s="13">
        <v>6.29</v>
      </c>
      <c r="O472" s="13">
        <v>31.331</v>
      </c>
    </row>
    <row r="473" spans="2:15">
      <c r="B473" s="13">
        <v>468</v>
      </c>
      <c r="C473" s="13">
        <v>252.006</v>
      </c>
      <c r="D473" s="13">
        <v>1.0589999999999999</v>
      </c>
      <c r="E473" s="13">
        <v>52.74</v>
      </c>
      <c r="G473" s="13">
        <v>468</v>
      </c>
      <c r="H473" s="13">
        <v>8.5190000000000001</v>
      </c>
      <c r="I473" s="13">
        <v>143.27000000000001</v>
      </c>
      <c r="J473" s="13">
        <v>103.114</v>
      </c>
      <c r="L473" s="13">
        <v>468</v>
      </c>
      <c r="M473" s="13">
        <v>246.05199999999999</v>
      </c>
      <c r="N473" s="13">
        <v>1.9</v>
      </c>
      <c r="O473" s="13">
        <v>4.3010000000000002</v>
      </c>
    </row>
    <row r="474" spans="2:15">
      <c r="B474" s="13">
        <v>469</v>
      </c>
      <c r="C474" s="13">
        <v>253.81</v>
      </c>
      <c r="D474" s="13">
        <v>0.59599999999999997</v>
      </c>
      <c r="E474" s="13">
        <v>53.15</v>
      </c>
      <c r="G474" s="13">
        <v>469</v>
      </c>
      <c r="H474" s="13">
        <v>4.0869999999999997</v>
      </c>
      <c r="I474" s="13">
        <v>66.988</v>
      </c>
      <c r="J474" s="13">
        <v>148.911</v>
      </c>
      <c r="L474" s="13">
        <v>469</v>
      </c>
      <c r="M474" s="13">
        <v>249.29900000000001</v>
      </c>
      <c r="N474" s="13">
        <v>1.7849999999999999</v>
      </c>
      <c r="O474" s="13">
        <v>6.8760000000000003</v>
      </c>
    </row>
    <row r="475" spans="2:15">
      <c r="B475" s="13">
        <v>470</v>
      </c>
      <c r="C475" s="13">
        <v>254</v>
      </c>
      <c r="D475" s="13">
        <v>3.1E-2</v>
      </c>
      <c r="E475" s="13">
        <v>42.225000000000001</v>
      </c>
      <c r="G475" s="13">
        <v>470</v>
      </c>
      <c r="H475" s="13">
        <v>10.898</v>
      </c>
      <c r="I475" s="13">
        <v>137.06899999999999</v>
      </c>
      <c r="J475" s="13">
        <v>161.953</v>
      </c>
      <c r="L475" s="13">
        <v>470</v>
      </c>
      <c r="M475" s="13">
        <v>252.17400000000001</v>
      </c>
      <c r="N475" s="13">
        <v>17.234000000000002</v>
      </c>
      <c r="O475" s="13">
        <v>22.15</v>
      </c>
    </row>
    <row r="476" spans="2:15">
      <c r="B476" s="13">
        <v>471</v>
      </c>
      <c r="C476" s="13">
        <v>254</v>
      </c>
      <c r="D476" s="13">
        <v>0</v>
      </c>
      <c r="E476" s="13">
        <v>59.954000000000001</v>
      </c>
      <c r="G476" s="13">
        <v>471</v>
      </c>
      <c r="H476" s="13">
        <v>34.194000000000003</v>
      </c>
      <c r="I476" s="13">
        <v>248.3</v>
      </c>
      <c r="J476" s="13">
        <v>142.30799999999999</v>
      </c>
      <c r="L476" s="13">
        <v>471</v>
      </c>
      <c r="M476" s="13">
        <v>245.60499999999999</v>
      </c>
      <c r="N476" s="13">
        <v>12.452999999999999</v>
      </c>
      <c r="O476" s="13">
        <v>9.6039999999999992</v>
      </c>
    </row>
    <row r="477" spans="2:15">
      <c r="B477" s="13">
        <v>472</v>
      </c>
      <c r="C477" s="13">
        <v>254</v>
      </c>
      <c r="D477" s="13">
        <v>1.04</v>
      </c>
      <c r="E477" s="13">
        <v>23.751000000000001</v>
      </c>
      <c r="G477" s="13">
        <v>472</v>
      </c>
      <c r="H477" s="13">
        <v>26.513999999999999</v>
      </c>
      <c r="I477" s="13">
        <v>231.99199999999999</v>
      </c>
      <c r="J477" s="13">
        <v>131.822</v>
      </c>
      <c r="L477" s="13">
        <v>472</v>
      </c>
      <c r="M477" s="13">
        <v>249.56200000000001</v>
      </c>
      <c r="N477" s="13">
        <v>11.037000000000001</v>
      </c>
      <c r="O477" s="13">
        <v>13.805999999999999</v>
      </c>
    </row>
    <row r="478" spans="2:15">
      <c r="B478" s="13">
        <v>473</v>
      </c>
      <c r="C478" s="13">
        <v>254</v>
      </c>
      <c r="D478" s="13">
        <v>0.84099999999999997</v>
      </c>
      <c r="E478" s="13">
        <v>9.327</v>
      </c>
      <c r="G478" s="13">
        <v>473</v>
      </c>
      <c r="H478" s="13">
        <v>11.468</v>
      </c>
      <c r="I478" s="13">
        <v>212.63200000000001</v>
      </c>
      <c r="J478" s="13">
        <v>11.153</v>
      </c>
      <c r="L478" s="13">
        <v>473</v>
      </c>
      <c r="M478" s="13">
        <v>246.84399999999999</v>
      </c>
      <c r="N478" s="13">
        <v>15.055</v>
      </c>
      <c r="O478" s="13">
        <v>15.848000000000001</v>
      </c>
    </row>
    <row r="479" spans="2:15">
      <c r="B479" s="13">
        <v>474</v>
      </c>
      <c r="C479" s="13">
        <v>254</v>
      </c>
      <c r="D479" s="13">
        <v>0.41299999999999998</v>
      </c>
      <c r="E479" s="13">
        <v>23.015000000000001</v>
      </c>
      <c r="G479" s="13">
        <v>474</v>
      </c>
      <c r="H479" s="13">
        <v>21.045000000000002</v>
      </c>
      <c r="I479" s="13">
        <v>220.39500000000001</v>
      </c>
      <c r="J479" s="13">
        <v>21.811</v>
      </c>
      <c r="L479" s="13">
        <v>474</v>
      </c>
      <c r="M479" s="13">
        <v>253.86099999999999</v>
      </c>
      <c r="N479" s="13">
        <v>5.5739999999999998</v>
      </c>
      <c r="O479" s="13">
        <v>5.7779999999999996</v>
      </c>
    </row>
    <row r="480" spans="2:15">
      <c r="B480" s="13">
        <v>475</v>
      </c>
      <c r="C480" s="13">
        <v>254</v>
      </c>
      <c r="D480" s="13">
        <v>1.6659999999999999</v>
      </c>
      <c r="E480" s="13">
        <v>21.154</v>
      </c>
      <c r="G480" s="13">
        <v>475</v>
      </c>
      <c r="H480" s="13">
        <v>17.940999999999999</v>
      </c>
      <c r="I480" s="13">
        <v>224.78700000000001</v>
      </c>
      <c r="J480" s="13">
        <v>22.902000000000001</v>
      </c>
      <c r="L480" s="13">
        <v>475</v>
      </c>
      <c r="M480" s="13">
        <v>254.13</v>
      </c>
      <c r="N480" s="13">
        <v>6.5279999999999996</v>
      </c>
      <c r="O480" s="13">
        <v>0.45600000000000002</v>
      </c>
    </row>
    <row r="481" spans="2:15">
      <c r="B481" s="13">
        <v>476</v>
      </c>
      <c r="C481" s="13">
        <v>254</v>
      </c>
      <c r="D481" s="13">
        <v>4.5750000000000002</v>
      </c>
      <c r="E481" s="13">
        <v>19.664999999999999</v>
      </c>
      <c r="G481" s="13">
        <v>476</v>
      </c>
      <c r="H481" s="13">
        <v>11.94</v>
      </c>
      <c r="I481" s="13">
        <v>182.33099999999999</v>
      </c>
      <c r="J481" s="13">
        <v>109.09099999999999</v>
      </c>
      <c r="L481" s="13">
        <v>476</v>
      </c>
      <c r="M481" s="13">
        <v>252.33699999999999</v>
      </c>
      <c r="N481" s="13">
        <v>2.1120000000000001</v>
      </c>
      <c r="O481" s="13">
        <v>4.6040000000000001</v>
      </c>
    </row>
    <row r="482" spans="2:15">
      <c r="B482" s="13">
        <v>477</v>
      </c>
      <c r="C482" s="13">
        <v>254</v>
      </c>
      <c r="D482" s="13">
        <v>3.4140000000000001</v>
      </c>
      <c r="E482" s="13">
        <v>42.901000000000003</v>
      </c>
      <c r="G482" s="13">
        <v>477</v>
      </c>
      <c r="H482" s="13">
        <v>19.858000000000001</v>
      </c>
      <c r="I482" s="13">
        <v>148.86500000000001</v>
      </c>
      <c r="J482" s="13">
        <v>249.876</v>
      </c>
      <c r="L482" s="13">
        <v>477</v>
      </c>
      <c r="M482" s="13">
        <v>253.38</v>
      </c>
      <c r="N482" s="13">
        <v>4.5599999999999996</v>
      </c>
      <c r="O482" s="13">
        <v>3.2559999999999998</v>
      </c>
    </row>
    <row r="483" spans="2:15">
      <c r="B483" s="13">
        <v>478</v>
      </c>
      <c r="C483" s="13">
        <v>254</v>
      </c>
      <c r="D483" s="13">
        <v>2.3170000000000002</v>
      </c>
      <c r="E483" s="13">
        <v>42.484000000000002</v>
      </c>
      <c r="G483" s="13">
        <v>478</v>
      </c>
      <c r="H483" s="13">
        <v>11.943</v>
      </c>
      <c r="I483" s="13">
        <v>113.733</v>
      </c>
      <c r="J483" s="13">
        <v>185.09899999999999</v>
      </c>
      <c r="L483" s="13">
        <v>478</v>
      </c>
      <c r="M483" s="13">
        <v>254.40799999999999</v>
      </c>
      <c r="N483" s="13">
        <v>13.055999999999999</v>
      </c>
      <c r="O483" s="13">
        <v>6.7450000000000001</v>
      </c>
    </row>
    <row r="484" spans="2:15">
      <c r="B484" s="13">
        <v>479</v>
      </c>
      <c r="C484" s="13">
        <v>254</v>
      </c>
      <c r="D484" s="13">
        <v>1.169</v>
      </c>
      <c r="E484" s="13">
        <v>14.523999999999999</v>
      </c>
      <c r="G484" s="13">
        <v>479</v>
      </c>
      <c r="H484" s="13">
        <v>9.82</v>
      </c>
      <c r="I484" s="13">
        <v>232.416</v>
      </c>
      <c r="J484" s="13">
        <v>46.164000000000001</v>
      </c>
      <c r="L484" s="13">
        <v>479</v>
      </c>
      <c r="M484" s="13">
        <v>252.87200000000001</v>
      </c>
      <c r="N484" s="13">
        <v>3.5880000000000001</v>
      </c>
      <c r="O484" s="13">
        <v>7.4279999999999999</v>
      </c>
    </row>
    <row r="485" spans="2:15">
      <c r="B485" s="13">
        <v>480</v>
      </c>
      <c r="C485" s="13">
        <v>254</v>
      </c>
      <c r="D485" s="13">
        <v>0.82399999999999995</v>
      </c>
      <c r="E485" s="13">
        <v>0.42299999999999999</v>
      </c>
      <c r="G485" s="13">
        <v>480</v>
      </c>
      <c r="H485" s="13">
        <v>5.8090000000000002</v>
      </c>
      <c r="I485" s="13">
        <v>176.79499999999999</v>
      </c>
      <c r="J485" s="13">
        <v>93.644000000000005</v>
      </c>
      <c r="L485" s="13">
        <v>480</v>
      </c>
      <c r="M485" s="13">
        <v>252.297</v>
      </c>
      <c r="N485" s="13">
        <v>9.1180000000000003</v>
      </c>
      <c r="O485" s="13">
        <v>6.3760000000000003</v>
      </c>
    </row>
    <row r="486" spans="2:15">
      <c r="B486" s="13">
        <v>481</v>
      </c>
      <c r="C486" s="13">
        <v>254</v>
      </c>
      <c r="D486" s="13">
        <v>0.55900000000000005</v>
      </c>
      <c r="E486" s="13">
        <v>3.972</v>
      </c>
      <c r="G486" s="13">
        <v>481</v>
      </c>
      <c r="H486" s="13">
        <v>6.5170000000000003</v>
      </c>
      <c r="I486" s="13">
        <v>80.885999999999996</v>
      </c>
      <c r="J486" s="13">
        <v>200.096</v>
      </c>
      <c r="L486" s="13">
        <v>481</v>
      </c>
      <c r="M486" s="13">
        <v>246.11199999999999</v>
      </c>
      <c r="N486" s="13">
        <v>18.324000000000002</v>
      </c>
      <c r="O486" s="13">
        <v>5.45</v>
      </c>
    </row>
    <row r="487" spans="2:15">
      <c r="B487" s="13">
        <v>482</v>
      </c>
      <c r="C487" s="13">
        <v>254</v>
      </c>
      <c r="D487" s="13">
        <v>3.077</v>
      </c>
      <c r="E487" s="13">
        <v>11.871</v>
      </c>
      <c r="G487" s="13">
        <v>482</v>
      </c>
      <c r="H487" s="13">
        <v>4.4169999999999998</v>
      </c>
      <c r="I487" s="13">
        <v>111.83</v>
      </c>
      <c r="J487" s="13">
        <v>172.00200000000001</v>
      </c>
      <c r="L487" s="13">
        <v>482</v>
      </c>
      <c r="M487" s="13">
        <v>252.61</v>
      </c>
      <c r="N487" s="13">
        <v>24.687000000000001</v>
      </c>
      <c r="O487" s="13">
        <v>10.506</v>
      </c>
    </row>
    <row r="488" spans="2:15">
      <c r="B488" s="13">
        <v>483</v>
      </c>
      <c r="C488" s="13">
        <v>254</v>
      </c>
      <c r="D488" s="13">
        <v>3.2970000000000002</v>
      </c>
      <c r="E488" s="13">
        <v>6.4539999999999997</v>
      </c>
      <c r="G488" s="13">
        <v>483</v>
      </c>
      <c r="H488" s="13">
        <v>20.390999999999998</v>
      </c>
      <c r="I488" s="13">
        <v>209.184</v>
      </c>
      <c r="J488" s="13">
        <v>165.32400000000001</v>
      </c>
      <c r="L488" s="13">
        <v>483</v>
      </c>
      <c r="M488" s="13">
        <v>253.518</v>
      </c>
      <c r="N488" s="13">
        <v>13.471</v>
      </c>
      <c r="O488" s="13">
        <v>4.6420000000000003</v>
      </c>
    </row>
    <row r="489" spans="2:15">
      <c r="B489" s="13">
        <v>484</v>
      </c>
      <c r="C489" s="13">
        <v>254</v>
      </c>
      <c r="D489" s="13">
        <v>2.6179999999999999</v>
      </c>
      <c r="E489" s="13">
        <v>1.766</v>
      </c>
      <c r="G489" s="13">
        <v>484</v>
      </c>
      <c r="H489" s="13">
        <v>58.143000000000001</v>
      </c>
      <c r="I489" s="13">
        <v>232.77</v>
      </c>
      <c r="J489" s="13">
        <v>196.24600000000001</v>
      </c>
      <c r="L489" s="13">
        <v>484</v>
      </c>
      <c r="M489" s="13">
        <v>252.00299999999999</v>
      </c>
      <c r="N489" s="13">
        <v>3.133</v>
      </c>
      <c r="O489" s="13">
        <v>6.8419999999999996</v>
      </c>
    </row>
    <row r="490" spans="2:15">
      <c r="B490" s="13">
        <v>485</v>
      </c>
      <c r="C490" s="13">
        <v>254</v>
      </c>
      <c r="D490" s="13">
        <v>3.6949999999999998</v>
      </c>
      <c r="E490" s="13">
        <v>12.071999999999999</v>
      </c>
      <c r="G490" s="13">
        <v>485</v>
      </c>
      <c r="H490" s="13">
        <v>93.534000000000006</v>
      </c>
      <c r="I490" s="13">
        <v>253.69499999999999</v>
      </c>
      <c r="J490" s="13">
        <v>252.773</v>
      </c>
      <c r="L490" s="13">
        <v>485</v>
      </c>
      <c r="M490" s="13">
        <v>251.923</v>
      </c>
      <c r="N490" s="13">
        <v>4.0529999999999999</v>
      </c>
      <c r="O490" s="13">
        <v>8.6180000000000003</v>
      </c>
    </row>
    <row r="491" spans="2:15">
      <c r="B491" s="13">
        <v>486</v>
      </c>
      <c r="C491" s="13">
        <v>254</v>
      </c>
      <c r="D491" s="13">
        <v>1.673</v>
      </c>
      <c r="E491" s="13">
        <v>40.652999999999999</v>
      </c>
      <c r="G491" s="13">
        <v>486</v>
      </c>
      <c r="H491" s="13">
        <v>80.347999999999999</v>
      </c>
      <c r="I491" s="13">
        <v>255</v>
      </c>
      <c r="J491" s="13">
        <v>241.23699999999999</v>
      </c>
      <c r="L491" s="13">
        <v>486</v>
      </c>
      <c r="M491" s="13">
        <v>252.04400000000001</v>
      </c>
      <c r="N491" s="13">
        <v>3.53</v>
      </c>
      <c r="O491" s="13">
        <v>5.85</v>
      </c>
    </row>
    <row r="492" spans="2:15">
      <c r="B492" s="13">
        <v>487</v>
      </c>
      <c r="C492" s="13">
        <v>254</v>
      </c>
      <c r="D492" s="13">
        <v>0.99299999999999999</v>
      </c>
      <c r="E492" s="13">
        <v>47.683999999999997</v>
      </c>
      <c r="G492" s="13">
        <v>487</v>
      </c>
      <c r="H492" s="13">
        <v>37.262999999999998</v>
      </c>
      <c r="I492" s="13">
        <v>252.46799999999999</v>
      </c>
      <c r="J492" s="13">
        <v>211.05699999999999</v>
      </c>
      <c r="L492" s="13">
        <v>487</v>
      </c>
      <c r="M492" s="13">
        <v>253.90799999999999</v>
      </c>
      <c r="N492" s="13">
        <v>4.5069999999999997</v>
      </c>
      <c r="O492" s="13">
        <v>2.6539999999999999</v>
      </c>
    </row>
    <row r="493" spans="2:15">
      <c r="B493" s="13">
        <v>488</v>
      </c>
      <c r="C493" s="13">
        <v>254</v>
      </c>
      <c r="D493" s="13">
        <v>5.7480000000000002</v>
      </c>
      <c r="E493" s="13">
        <v>22.294</v>
      </c>
      <c r="G493" s="13">
        <v>488</v>
      </c>
      <c r="H493" s="13">
        <v>43.25</v>
      </c>
      <c r="I493" s="13">
        <v>248.31700000000001</v>
      </c>
      <c r="J493" s="13">
        <v>177.803</v>
      </c>
      <c r="L493" s="13">
        <v>488</v>
      </c>
      <c r="M493" s="13">
        <v>248.38200000000001</v>
      </c>
      <c r="N493" s="13">
        <v>3.1379999999999999</v>
      </c>
      <c r="O493" s="13">
        <v>1.1719999999999999</v>
      </c>
    </row>
    <row r="494" spans="2:15">
      <c r="B494" s="13">
        <v>489</v>
      </c>
      <c r="C494" s="13">
        <v>254</v>
      </c>
      <c r="D494" s="13">
        <v>1.415</v>
      </c>
      <c r="E494" s="13">
        <v>14.696999999999999</v>
      </c>
      <c r="G494" s="13">
        <v>489</v>
      </c>
      <c r="H494" s="13">
        <v>34.606999999999999</v>
      </c>
      <c r="I494" s="13">
        <v>251.29499999999999</v>
      </c>
      <c r="J494" s="13">
        <v>205.23500000000001</v>
      </c>
      <c r="L494" s="13">
        <v>489</v>
      </c>
      <c r="M494" s="13">
        <v>250.66900000000001</v>
      </c>
      <c r="N494" s="13">
        <v>6.6440000000000001</v>
      </c>
      <c r="O494" s="13">
        <v>10.837</v>
      </c>
    </row>
    <row r="495" spans="2:15">
      <c r="B495" s="13">
        <v>490</v>
      </c>
      <c r="C495" s="13">
        <v>254</v>
      </c>
      <c r="D495" s="13">
        <v>15.747999999999999</v>
      </c>
      <c r="E495" s="13">
        <v>3.952</v>
      </c>
      <c r="G495" s="13">
        <v>490</v>
      </c>
      <c r="H495" s="13">
        <v>10.669</v>
      </c>
      <c r="I495" s="13">
        <v>243.65799999999999</v>
      </c>
      <c r="J495" s="13">
        <v>175.94</v>
      </c>
      <c r="L495" s="13">
        <v>490</v>
      </c>
      <c r="M495" s="13">
        <v>252.02199999999999</v>
      </c>
      <c r="N495" s="13">
        <v>11.582000000000001</v>
      </c>
      <c r="O495" s="13">
        <v>18.882000000000001</v>
      </c>
    </row>
    <row r="496" spans="2:15">
      <c r="B496" s="13">
        <v>491</v>
      </c>
      <c r="C496" s="13">
        <v>254</v>
      </c>
      <c r="D496" s="13">
        <v>30.233000000000001</v>
      </c>
      <c r="E496" s="13">
        <v>0.13700000000000001</v>
      </c>
      <c r="G496" s="13">
        <v>491</v>
      </c>
      <c r="H496" s="13">
        <v>24.536000000000001</v>
      </c>
      <c r="I496" s="13">
        <v>234.107</v>
      </c>
      <c r="J496" s="13">
        <v>205.00800000000001</v>
      </c>
      <c r="L496" s="13">
        <v>491</v>
      </c>
      <c r="M496" s="13">
        <v>245.18299999999999</v>
      </c>
      <c r="N496" s="13">
        <v>2.0760000000000001</v>
      </c>
      <c r="O496" s="13">
        <v>3.524</v>
      </c>
    </row>
    <row r="497" spans="2:15">
      <c r="B497" s="13">
        <v>492</v>
      </c>
      <c r="C497" s="13">
        <v>254</v>
      </c>
      <c r="D497" s="13">
        <v>16.888000000000002</v>
      </c>
      <c r="E497" s="13">
        <v>7.0869999999999997</v>
      </c>
      <c r="G497" s="13">
        <v>492</v>
      </c>
      <c r="H497" s="13">
        <v>22.004000000000001</v>
      </c>
      <c r="I497" s="13">
        <v>243.46899999999999</v>
      </c>
      <c r="J497" s="13">
        <v>181.78100000000001</v>
      </c>
      <c r="L497" s="13">
        <v>492</v>
      </c>
      <c r="M497" s="13">
        <v>254.065</v>
      </c>
      <c r="N497" s="13">
        <v>18.844999999999999</v>
      </c>
      <c r="O497" s="13">
        <v>13.941000000000001</v>
      </c>
    </row>
    <row r="498" spans="2:15">
      <c r="B498" s="13">
        <v>493</v>
      </c>
      <c r="C498" s="13">
        <v>252.90799999999999</v>
      </c>
      <c r="D498" s="13">
        <v>24.529</v>
      </c>
      <c r="E498" s="13">
        <v>7.6189999999999998</v>
      </c>
      <c r="G498" s="13">
        <v>493</v>
      </c>
      <c r="H498" s="13">
        <v>6.8849999999999998</v>
      </c>
      <c r="I498" s="13">
        <v>224.37200000000001</v>
      </c>
      <c r="J498" s="13">
        <v>32.066000000000003</v>
      </c>
      <c r="L498" s="13">
        <v>493</v>
      </c>
      <c r="M498" s="13">
        <v>247.63300000000001</v>
      </c>
      <c r="N498" s="13">
        <v>3.7069999999999999</v>
      </c>
      <c r="O498" s="13">
        <v>1.6120000000000001</v>
      </c>
    </row>
    <row r="499" spans="2:15">
      <c r="B499" s="13">
        <v>494</v>
      </c>
      <c r="C499" s="13">
        <v>252</v>
      </c>
      <c r="D499" s="13">
        <v>60.674999999999997</v>
      </c>
      <c r="E499" s="13">
        <v>2.7320000000000002</v>
      </c>
      <c r="G499" s="13">
        <v>494</v>
      </c>
      <c r="H499" s="13">
        <v>23.155000000000001</v>
      </c>
      <c r="I499" s="13">
        <v>218.08699999999999</v>
      </c>
      <c r="J499" s="13">
        <v>73.795000000000002</v>
      </c>
      <c r="L499" s="13">
        <v>494</v>
      </c>
      <c r="M499" s="13">
        <v>247.637</v>
      </c>
      <c r="N499" s="13">
        <v>0.16600000000000001</v>
      </c>
      <c r="O499" s="13">
        <v>1.4950000000000001</v>
      </c>
    </row>
    <row r="500" spans="2:15">
      <c r="B500" s="13">
        <v>495</v>
      </c>
      <c r="C500" s="13">
        <v>252</v>
      </c>
      <c r="D500" s="13">
        <v>42.222000000000001</v>
      </c>
      <c r="E500" s="13">
        <v>14.898</v>
      </c>
      <c r="G500" s="13">
        <v>495</v>
      </c>
      <c r="H500" s="13">
        <v>12.282</v>
      </c>
      <c r="I500" s="13">
        <v>114.392</v>
      </c>
      <c r="J500" s="13">
        <v>5.1210000000000004</v>
      </c>
      <c r="L500" s="13">
        <v>495</v>
      </c>
      <c r="M500" s="13">
        <v>251.75399999999999</v>
      </c>
      <c r="N500" s="13">
        <v>0.86299999999999999</v>
      </c>
      <c r="O500" s="13">
        <v>5.0460000000000003</v>
      </c>
    </row>
    <row r="501" spans="2:15">
      <c r="B501" s="13">
        <v>496</v>
      </c>
      <c r="C501" s="13">
        <v>249.679</v>
      </c>
      <c r="D501" s="13">
        <v>28.459</v>
      </c>
      <c r="E501" s="13">
        <v>59.655000000000001</v>
      </c>
      <c r="G501" s="13">
        <v>496</v>
      </c>
      <c r="H501" s="13">
        <v>5.9059999999999997</v>
      </c>
      <c r="I501" s="13">
        <v>159.964</v>
      </c>
      <c r="J501" s="13">
        <v>69.873999999999995</v>
      </c>
      <c r="L501" s="13">
        <v>496</v>
      </c>
      <c r="M501" s="13">
        <v>252.53100000000001</v>
      </c>
      <c r="N501" s="13">
        <v>0.74</v>
      </c>
      <c r="O501" s="13">
        <v>3.3730000000000002</v>
      </c>
    </row>
    <row r="502" spans="2:15">
      <c r="B502" s="13">
        <v>497</v>
      </c>
      <c r="C502" s="13">
        <v>210.34100000000001</v>
      </c>
      <c r="D502" s="13">
        <v>26.795999999999999</v>
      </c>
      <c r="E502" s="13">
        <v>148.84700000000001</v>
      </c>
      <c r="G502" s="13">
        <v>497</v>
      </c>
      <c r="H502" s="13">
        <v>24.952999999999999</v>
      </c>
      <c r="I502" s="13">
        <v>252.49100000000001</v>
      </c>
      <c r="J502" s="13">
        <v>252.642</v>
      </c>
      <c r="L502" s="13">
        <v>497</v>
      </c>
      <c r="M502" s="13">
        <v>253.661</v>
      </c>
      <c r="N502" s="13">
        <v>4.1929999999999996</v>
      </c>
      <c r="O502" s="13">
        <v>1.9470000000000001</v>
      </c>
    </row>
    <row r="503" spans="2:15">
      <c r="B503" s="13">
        <v>498</v>
      </c>
      <c r="C503" s="13">
        <v>165.90299999999999</v>
      </c>
      <c r="D503" s="13">
        <v>61.363</v>
      </c>
      <c r="E503" s="13">
        <v>164.16399999999999</v>
      </c>
      <c r="G503" s="13">
        <v>498</v>
      </c>
      <c r="H503" s="13">
        <v>35.005000000000003</v>
      </c>
      <c r="I503" s="13">
        <v>252.328</v>
      </c>
      <c r="J503" s="13">
        <v>249.55600000000001</v>
      </c>
      <c r="L503" s="13">
        <v>498</v>
      </c>
      <c r="M503" s="13">
        <v>250.82400000000001</v>
      </c>
      <c r="N503" s="13">
        <v>2.1989999999999998</v>
      </c>
      <c r="O503" s="13">
        <v>5.0510000000000002</v>
      </c>
    </row>
    <row r="504" spans="2:15">
      <c r="B504" s="13">
        <v>499</v>
      </c>
      <c r="C504" s="13">
        <v>248.286</v>
      </c>
      <c r="D504" s="13">
        <v>15.256</v>
      </c>
      <c r="E504" s="13">
        <v>42.307000000000002</v>
      </c>
      <c r="G504" s="13">
        <v>499</v>
      </c>
      <c r="H504" s="13">
        <v>41.9</v>
      </c>
      <c r="I504" s="13">
        <v>253.83199999999999</v>
      </c>
      <c r="J504" s="13">
        <v>251.15799999999999</v>
      </c>
      <c r="L504" s="13">
        <v>499</v>
      </c>
      <c r="M504" s="13">
        <v>254.232</v>
      </c>
      <c r="N504" s="13">
        <v>3.6309999999999998</v>
      </c>
      <c r="O504" s="13">
        <v>2.4409999999999998</v>
      </c>
    </row>
    <row r="505" spans="2:15">
      <c r="B505" s="13">
        <v>500</v>
      </c>
      <c r="C505" s="13">
        <v>193.82</v>
      </c>
      <c r="D505" s="13">
        <v>4.6349999999999998</v>
      </c>
      <c r="E505" s="13">
        <v>36.03</v>
      </c>
      <c r="G505" s="13">
        <v>500</v>
      </c>
      <c r="H505" s="13">
        <v>33.494999999999997</v>
      </c>
      <c r="I505" s="13">
        <v>254.18299999999999</v>
      </c>
      <c r="J505" s="13">
        <v>248.73099999999999</v>
      </c>
      <c r="L505" s="13">
        <v>500</v>
      </c>
      <c r="M505" s="13">
        <v>251.994</v>
      </c>
      <c r="N505" s="13">
        <v>2.673</v>
      </c>
      <c r="O505" s="13">
        <v>3.3010000000000002</v>
      </c>
    </row>
    <row r="506" spans="2:15">
      <c r="B506" s="13">
        <v>501</v>
      </c>
      <c r="C506" s="13">
        <v>102.53100000000001</v>
      </c>
      <c r="D506" s="13">
        <v>83.789000000000001</v>
      </c>
      <c r="E506" s="13">
        <v>42.960999999999999</v>
      </c>
      <c r="G506" s="13">
        <v>501</v>
      </c>
      <c r="H506" s="13">
        <v>18.047999999999998</v>
      </c>
      <c r="I506" s="13">
        <v>251.64</v>
      </c>
      <c r="J506" s="13">
        <v>241.142</v>
      </c>
      <c r="L506" s="13">
        <v>501</v>
      </c>
      <c r="M506" s="13">
        <v>250.51</v>
      </c>
      <c r="N506" s="13">
        <v>3.4260000000000002</v>
      </c>
      <c r="O506" s="13">
        <v>4.3209999999999997</v>
      </c>
    </row>
    <row r="507" spans="2:15">
      <c r="B507" s="13">
        <v>502</v>
      </c>
      <c r="C507" s="13">
        <v>23.061</v>
      </c>
      <c r="D507" s="13">
        <v>79.760999999999996</v>
      </c>
      <c r="E507" s="13">
        <v>57.841000000000001</v>
      </c>
      <c r="G507" s="13">
        <v>502</v>
      </c>
      <c r="H507" s="13">
        <v>35.613999999999997</v>
      </c>
      <c r="I507" s="13">
        <v>254.96700000000001</v>
      </c>
      <c r="J507" s="13">
        <v>251.107</v>
      </c>
      <c r="L507" s="13">
        <v>502</v>
      </c>
      <c r="M507" s="13">
        <v>251.48099999999999</v>
      </c>
      <c r="N507" s="13">
        <v>15.759</v>
      </c>
      <c r="O507" s="13">
        <v>13.433999999999999</v>
      </c>
    </row>
    <row r="508" spans="2:15">
      <c r="B508" s="13">
        <v>503</v>
      </c>
      <c r="C508" s="13">
        <v>37.534999999999997</v>
      </c>
      <c r="D508" s="13">
        <v>72.873999999999995</v>
      </c>
      <c r="E508" s="13">
        <v>77.906999999999996</v>
      </c>
      <c r="G508" s="13">
        <v>503</v>
      </c>
      <c r="H508" s="13">
        <v>10.775</v>
      </c>
      <c r="I508" s="13">
        <v>254.55</v>
      </c>
      <c r="J508" s="13">
        <v>254.38399999999999</v>
      </c>
      <c r="L508" s="13">
        <v>503</v>
      </c>
      <c r="M508" s="13">
        <v>254.90199999999999</v>
      </c>
      <c r="N508" s="13">
        <v>16.731000000000002</v>
      </c>
      <c r="O508" s="13">
        <v>15.334</v>
      </c>
    </row>
    <row r="509" spans="2:15">
      <c r="B509" s="13">
        <v>504</v>
      </c>
      <c r="C509" s="13">
        <v>47.027000000000001</v>
      </c>
      <c r="D509" s="13">
        <v>40.503</v>
      </c>
      <c r="E509" s="13">
        <v>70.194000000000003</v>
      </c>
      <c r="G509" s="13">
        <v>504</v>
      </c>
      <c r="H509" s="13">
        <v>9.1069999999999993</v>
      </c>
      <c r="I509" s="13">
        <v>253.22800000000001</v>
      </c>
      <c r="J509" s="13">
        <v>204.07</v>
      </c>
      <c r="L509" s="13">
        <v>504</v>
      </c>
      <c r="M509" s="13">
        <v>252.16300000000001</v>
      </c>
      <c r="N509" s="13">
        <v>11.412000000000001</v>
      </c>
      <c r="O509" s="13">
        <v>13.317</v>
      </c>
    </row>
    <row r="510" spans="2:15">
      <c r="B510" s="13">
        <v>505</v>
      </c>
      <c r="C510" s="13">
        <v>26.855</v>
      </c>
      <c r="D510" s="13">
        <v>7.3979999999999997</v>
      </c>
      <c r="E510" s="13">
        <v>31.416</v>
      </c>
      <c r="G510" s="13">
        <v>505</v>
      </c>
      <c r="H510" s="13">
        <v>38.795000000000002</v>
      </c>
      <c r="I510" s="13">
        <v>252.352</v>
      </c>
      <c r="J510" s="13">
        <v>44.604999999999997</v>
      </c>
      <c r="L510" s="13">
        <v>505</v>
      </c>
      <c r="M510" s="13">
        <v>248.45400000000001</v>
      </c>
      <c r="N510" s="13">
        <v>6.7190000000000003</v>
      </c>
      <c r="O510" s="13">
        <v>0.95</v>
      </c>
    </row>
    <row r="511" spans="2:15">
      <c r="B511" s="13">
        <v>506</v>
      </c>
      <c r="C511" s="13">
        <v>0.29499999999999998</v>
      </c>
      <c r="D511" s="13">
        <v>34.287999999999997</v>
      </c>
      <c r="E511" s="13">
        <v>155.17400000000001</v>
      </c>
      <c r="G511" s="13">
        <v>506</v>
      </c>
      <c r="H511" s="13">
        <v>34.308999999999997</v>
      </c>
      <c r="I511" s="13">
        <v>232.64099999999999</v>
      </c>
      <c r="J511" s="13">
        <v>148.167</v>
      </c>
      <c r="L511" s="13">
        <v>506</v>
      </c>
      <c r="M511" s="13">
        <v>254.02</v>
      </c>
      <c r="N511" s="13">
        <v>10.577999999999999</v>
      </c>
      <c r="O511" s="13">
        <v>1.4390000000000001</v>
      </c>
    </row>
    <row r="512" spans="2:15">
      <c r="B512" s="13">
        <v>507</v>
      </c>
      <c r="C512" s="13">
        <v>0.85199999999999998</v>
      </c>
      <c r="D512" s="13">
        <v>25.876999999999999</v>
      </c>
      <c r="E512" s="13">
        <v>122.80800000000001</v>
      </c>
      <c r="G512" s="13">
        <v>507</v>
      </c>
      <c r="H512" s="13">
        <v>5.1070000000000002</v>
      </c>
      <c r="I512" s="13">
        <v>180.42599999999999</v>
      </c>
      <c r="J512" s="13">
        <v>52.972000000000001</v>
      </c>
      <c r="L512" s="13">
        <v>507</v>
      </c>
      <c r="M512" s="13">
        <v>253.42599999999999</v>
      </c>
      <c r="N512" s="13">
        <v>5.3410000000000002</v>
      </c>
      <c r="O512" s="13">
        <v>4.1660000000000004</v>
      </c>
    </row>
    <row r="513" spans="2:15">
      <c r="B513" s="13">
        <v>508</v>
      </c>
      <c r="C513" s="13">
        <v>3.9510000000000001</v>
      </c>
      <c r="D513" s="13">
        <v>68.558999999999997</v>
      </c>
      <c r="E513" s="13">
        <v>119.51</v>
      </c>
      <c r="G513" s="13">
        <v>508</v>
      </c>
      <c r="H513" s="13">
        <v>10.377000000000001</v>
      </c>
      <c r="I513" s="13">
        <v>229.99100000000001</v>
      </c>
      <c r="J513" s="13">
        <v>74.849000000000004</v>
      </c>
      <c r="L513" s="13">
        <v>508</v>
      </c>
      <c r="M513" s="13">
        <v>247.84</v>
      </c>
      <c r="N513" s="13">
        <v>1.4570000000000001</v>
      </c>
      <c r="O513" s="13">
        <v>13.824999999999999</v>
      </c>
    </row>
    <row r="514" spans="2:15">
      <c r="B514" s="13">
        <v>509</v>
      </c>
      <c r="C514" s="13">
        <v>3.7589999999999999</v>
      </c>
      <c r="D514" s="13">
        <v>72.602000000000004</v>
      </c>
      <c r="E514" s="13">
        <v>131.529</v>
      </c>
      <c r="G514" s="13">
        <v>509</v>
      </c>
      <c r="H514" s="13">
        <v>19.456</v>
      </c>
      <c r="I514" s="13">
        <v>251.62799999999999</v>
      </c>
      <c r="J514" s="13">
        <v>251.19499999999999</v>
      </c>
      <c r="L514" s="13">
        <v>509</v>
      </c>
      <c r="M514" s="13">
        <v>248.143</v>
      </c>
      <c r="N514" s="13">
        <v>2.577</v>
      </c>
      <c r="O514" s="13">
        <v>11.826000000000001</v>
      </c>
    </row>
    <row r="515" spans="2:15">
      <c r="B515" s="13">
        <v>510</v>
      </c>
      <c r="C515" s="13">
        <v>3.1019999999999999</v>
      </c>
      <c r="D515" s="13">
        <v>128.32599999999999</v>
      </c>
      <c r="E515" s="13">
        <v>118.49</v>
      </c>
      <c r="G515" s="13">
        <v>510</v>
      </c>
      <c r="H515" s="13">
        <v>14.201000000000001</v>
      </c>
      <c r="I515" s="13">
        <v>252.047</v>
      </c>
      <c r="J515" s="13">
        <v>252.33099999999999</v>
      </c>
      <c r="L515" s="13">
        <v>510</v>
      </c>
      <c r="M515" s="13">
        <v>251.953</v>
      </c>
      <c r="N515" s="13">
        <v>0.42599999999999999</v>
      </c>
      <c r="O515" s="13">
        <v>4.6150000000000002</v>
      </c>
    </row>
    <row r="516" spans="2:15">
      <c r="B516" s="13">
        <v>511</v>
      </c>
      <c r="C516" s="13">
        <v>0.66900000000000004</v>
      </c>
      <c r="D516" s="13">
        <v>105.063</v>
      </c>
      <c r="E516" s="13">
        <v>102.402</v>
      </c>
      <c r="G516" s="13">
        <v>511</v>
      </c>
      <c r="H516" s="13">
        <v>14.81</v>
      </c>
      <c r="I516" s="13">
        <v>250.821</v>
      </c>
      <c r="J516" s="13">
        <v>254.24299999999999</v>
      </c>
      <c r="L516" s="13">
        <v>511</v>
      </c>
      <c r="M516" s="13">
        <v>254.827</v>
      </c>
      <c r="N516" s="13">
        <v>3.0289999999999999</v>
      </c>
      <c r="O516" s="13">
        <v>2.056</v>
      </c>
    </row>
    <row r="517" spans="2:15">
      <c r="B517" s="13">
        <v>512</v>
      </c>
      <c r="C517" s="13">
        <v>0</v>
      </c>
      <c r="D517" s="13">
        <v>177.20699999999999</v>
      </c>
      <c r="E517" s="13">
        <v>125.989</v>
      </c>
      <c r="G517" s="13">
        <v>512</v>
      </c>
      <c r="H517" s="13">
        <v>23.495000000000001</v>
      </c>
      <c r="I517" s="13">
        <v>251.86099999999999</v>
      </c>
      <c r="J517" s="13">
        <v>231.226</v>
      </c>
      <c r="L517" s="13">
        <v>512</v>
      </c>
      <c r="M517" s="13">
        <v>255</v>
      </c>
      <c r="N517" s="13">
        <v>0.29199999999999998</v>
      </c>
      <c r="O517" s="13">
        <v>6.6769999999999996</v>
      </c>
    </row>
    <row r="518" spans="2:15">
      <c r="B518" s="13">
        <v>513</v>
      </c>
      <c r="C518" s="13">
        <v>0</v>
      </c>
      <c r="D518" s="13">
        <v>231.53800000000001</v>
      </c>
      <c r="E518" s="13">
        <v>155.16</v>
      </c>
      <c r="G518" s="13">
        <v>513</v>
      </c>
      <c r="H518" s="13">
        <v>28.795000000000002</v>
      </c>
      <c r="I518" s="13">
        <v>254.52699999999999</v>
      </c>
      <c r="J518" s="13">
        <v>249.12799999999999</v>
      </c>
      <c r="L518" s="13">
        <v>513</v>
      </c>
      <c r="M518" s="13">
        <v>252.70099999999999</v>
      </c>
      <c r="N518" s="13">
        <v>4.7640000000000002</v>
      </c>
      <c r="O518" s="13">
        <v>6.8170000000000002</v>
      </c>
    </row>
    <row r="519" spans="2:15">
      <c r="B519" s="13">
        <v>514</v>
      </c>
      <c r="C519" s="13">
        <v>0</v>
      </c>
      <c r="D519" s="13">
        <v>156.839</v>
      </c>
      <c r="E519" s="13">
        <v>120.72</v>
      </c>
      <c r="G519" s="13">
        <v>514</v>
      </c>
      <c r="H519" s="13">
        <v>36.101999999999997</v>
      </c>
      <c r="I519" s="13">
        <v>247.50299999999999</v>
      </c>
      <c r="J519" s="13">
        <v>204.345</v>
      </c>
      <c r="L519" s="13">
        <v>514</v>
      </c>
      <c r="M519" s="13">
        <v>250.589</v>
      </c>
      <c r="N519" s="13">
        <v>2.4119999999999999</v>
      </c>
      <c r="O519" s="13">
        <v>0.68100000000000005</v>
      </c>
    </row>
    <row r="520" spans="2:15">
      <c r="B520" s="13">
        <v>515</v>
      </c>
      <c r="C520" s="13">
        <v>1.417</v>
      </c>
      <c r="D520" s="13">
        <v>95.183000000000007</v>
      </c>
      <c r="E520" s="13">
        <v>70.236000000000004</v>
      </c>
      <c r="G520" s="13">
        <v>515</v>
      </c>
      <c r="H520" s="13">
        <v>11.632</v>
      </c>
      <c r="I520" s="13">
        <v>200.11500000000001</v>
      </c>
      <c r="J520" s="13">
        <v>47.542999999999999</v>
      </c>
      <c r="L520" s="13">
        <v>515</v>
      </c>
      <c r="M520" s="13">
        <v>251.61799999999999</v>
      </c>
      <c r="N520" s="13">
        <v>3.0019999999999998</v>
      </c>
      <c r="O520" s="13">
        <v>6.38</v>
      </c>
    </row>
    <row r="521" spans="2:15">
      <c r="B521" s="13">
        <v>516</v>
      </c>
      <c r="C521" s="13">
        <v>2.2519999999999998</v>
      </c>
      <c r="D521" s="13">
        <v>90.763999999999996</v>
      </c>
      <c r="E521" s="13">
        <v>70.938000000000002</v>
      </c>
      <c r="G521" s="13">
        <v>516</v>
      </c>
      <c r="H521" s="13">
        <v>15.949</v>
      </c>
      <c r="I521" s="13">
        <v>124.253</v>
      </c>
      <c r="J521" s="13">
        <v>10.772</v>
      </c>
      <c r="L521" s="13">
        <v>516</v>
      </c>
      <c r="M521" s="13">
        <v>245.63499999999999</v>
      </c>
      <c r="N521" s="13">
        <v>1.427</v>
      </c>
      <c r="O521" s="13">
        <v>10.677</v>
      </c>
    </row>
    <row r="522" spans="2:15">
      <c r="B522" s="13">
        <v>517</v>
      </c>
      <c r="C522" s="13">
        <v>0</v>
      </c>
      <c r="D522" s="13">
        <v>129.00800000000001</v>
      </c>
      <c r="E522" s="13">
        <v>97.947999999999993</v>
      </c>
      <c r="G522" s="13">
        <v>517</v>
      </c>
      <c r="H522" s="13">
        <v>12.071999999999999</v>
      </c>
      <c r="I522" s="13">
        <v>43.89</v>
      </c>
      <c r="J522" s="13">
        <v>5.2670000000000003</v>
      </c>
      <c r="L522" s="13">
        <v>517</v>
      </c>
      <c r="M522" s="13">
        <v>253.00200000000001</v>
      </c>
      <c r="N522" s="13">
        <v>5.1020000000000003</v>
      </c>
      <c r="O522" s="13">
        <v>27.076000000000001</v>
      </c>
    </row>
    <row r="523" spans="2:15">
      <c r="B523" s="13">
        <v>518</v>
      </c>
      <c r="C523" s="13">
        <v>0</v>
      </c>
      <c r="D523" s="13">
        <v>207.39400000000001</v>
      </c>
      <c r="E523" s="13">
        <v>100.68300000000001</v>
      </c>
      <c r="G523" s="13">
        <v>518</v>
      </c>
      <c r="H523" s="13">
        <v>5.4669999999999996</v>
      </c>
      <c r="I523" s="13">
        <v>3.8570000000000002</v>
      </c>
      <c r="J523" s="13">
        <v>0.41899999999999998</v>
      </c>
      <c r="L523" s="13">
        <v>518</v>
      </c>
      <c r="M523" s="13">
        <v>250.715</v>
      </c>
      <c r="N523" s="13">
        <v>9.7840000000000007</v>
      </c>
      <c r="O523" s="13">
        <v>8.5459999999999994</v>
      </c>
    </row>
    <row r="524" spans="2:15">
      <c r="B524" s="13">
        <v>519</v>
      </c>
      <c r="C524" s="13">
        <v>0</v>
      </c>
      <c r="D524" s="13">
        <v>127.197</v>
      </c>
      <c r="E524" s="13">
        <v>77.141999999999996</v>
      </c>
      <c r="G524" s="13">
        <v>519</v>
      </c>
      <c r="H524" s="13">
        <v>16.942</v>
      </c>
      <c r="I524" s="13">
        <v>0.8</v>
      </c>
      <c r="J524" s="13">
        <v>3.335</v>
      </c>
      <c r="L524" s="13">
        <v>519</v>
      </c>
      <c r="M524" s="13">
        <v>251.44200000000001</v>
      </c>
      <c r="N524" s="13">
        <v>11.734</v>
      </c>
      <c r="O524" s="13">
        <v>2.39</v>
      </c>
    </row>
    <row r="525" spans="2:15">
      <c r="B525" s="13">
        <v>520</v>
      </c>
      <c r="C525" s="13">
        <v>0</v>
      </c>
      <c r="D525" s="13">
        <v>191.345</v>
      </c>
      <c r="E525" s="13">
        <v>52.475999999999999</v>
      </c>
      <c r="G525" s="13">
        <v>520</v>
      </c>
      <c r="H525" s="13">
        <v>10.11</v>
      </c>
      <c r="I525" s="13">
        <v>5.2919999999999998</v>
      </c>
      <c r="J525" s="13">
        <v>6.1879999999999997</v>
      </c>
      <c r="L525" s="13">
        <v>520</v>
      </c>
      <c r="M525" s="13">
        <v>249.54</v>
      </c>
      <c r="N525" s="13">
        <v>3.6850000000000001</v>
      </c>
      <c r="O525" s="13">
        <v>10.111000000000001</v>
      </c>
    </row>
    <row r="526" spans="2:15">
      <c r="B526" s="13">
        <v>521</v>
      </c>
      <c r="C526" s="13">
        <v>0</v>
      </c>
      <c r="D526" s="13">
        <v>84.075000000000003</v>
      </c>
      <c r="E526" s="13">
        <v>51.234000000000002</v>
      </c>
      <c r="G526" s="13">
        <v>521</v>
      </c>
      <c r="H526" s="13">
        <v>4.7249999999999996</v>
      </c>
      <c r="I526" s="13">
        <v>4.851</v>
      </c>
      <c r="J526" s="13">
        <v>0.223</v>
      </c>
      <c r="L526" s="13">
        <v>521</v>
      </c>
      <c r="M526" s="13">
        <v>251.881</v>
      </c>
      <c r="N526" s="13">
        <v>4.2089999999999996</v>
      </c>
      <c r="O526" s="13">
        <v>5.3730000000000002</v>
      </c>
    </row>
    <row r="527" spans="2:15">
      <c r="B527" s="13">
        <v>522</v>
      </c>
      <c r="C527" s="13">
        <v>0</v>
      </c>
      <c r="D527" s="13">
        <v>204.88900000000001</v>
      </c>
      <c r="E527" s="13">
        <v>125.622</v>
      </c>
      <c r="G527" s="13">
        <v>522</v>
      </c>
      <c r="H527" s="13">
        <v>6.5460000000000003</v>
      </c>
      <c r="I527" s="13">
        <v>3.68</v>
      </c>
      <c r="J527" s="13">
        <v>0.89400000000000002</v>
      </c>
      <c r="L527" s="13">
        <v>522</v>
      </c>
      <c r="M527" s="13">
        <v>251.809</v>
      </c>
      <c r="N527" s="13">
        <v>5.7930000000000001</v>
      </c>
      <c r="O527" s="13">
        <v>1.61</v>
      </c>
    </row>
    <row r="528" spans="2:15">
      <c r="B528" s="13">
        <v>523</v>
      </c>
      <c r="C528" s="13">
        <v>0</v>
      </c>
      <c r="D528" s="13">
        <v>191.416</v>
      </c>
      <c r="E528" s="13">
        <v>106.181</v>
      </c>
      <c r="G528" s="13">
        <v>523</v>
      </c>
      <c r="H528" s="13">
        <v>9.4920000000000009</v>
      </c>
      <c r="I528" s="13">
        <v>2.8969999999999998</v>
      </c>
      <c r="J528" s="13">
        <v>8.2089999999999996</v>
      </c>
      <c r="L528" s="13">
        <v>523</v>
      </c>
      <c r="M528" s="13">
        <v>251.86</v>
      </c>
      <c r="N528" s="13">
        <v>0.97299999999999998</v>
      </c>
      <c r="O528" s="13">
        <v>9.7080000000000002</v>
      </c>
    </row>
    <row r="529" spans="2:15">
      <c r="B529" s="13">
        <v>524</v>
      </c>
      <c r="C529" s="13">
        <v>0</v>
      </c>
      <c r="D529" s="13">
        <v>204.804</v>
      </c>
      <c r="E529" s="13">
        <v>191.22800000000001</v>
      </c>
      <c r="G529" s="13">
        <v>524</v>
      </c>
      <c r="H529" s="13">
        <v>13.502000000000001</v>
      </c>
      <c r="I529" s="13">
        <v>4.68</v>
      </c>
      <c r="J529" s="13">
        <v>2.3620000000000001</v>
      </c>
      <c r="L529" s="13">
        <v>524</v>
      </c>
      <c r="M529" s="13">
        <v>254.27099999999999</v>
      </c>
      <c r="N529" s="13">
        <v>6.2789999999999999</v>
      </c>
      <c r="O529" s="13">
        <v>12.862</v>
      </c>
    </row>
    <row r="530" spans="2:15">
      <c r="B530" s="13">
        <v>525</v>
      </c>
      <c r="C530" s="13">
        <v>0</v>
      </c>
      <c r="D530" s="13">
        <v>223.28899999999999</v>
      </c>
      <c r="E530" s="13">
        <v>190.04499999999999</v>
      </c>
      <c r="G530" s="13">
        <v>525</v>
      </c>
      <c r="H530" s="13">
        <v>3.629</v>
      </c>
      <c r="I530" s="13">
        <v>6.05</v>
      </c>
      <c r="J530" s="13">
        <v>5.03</v>
      </c>
      <c r="L530" s="13">
        <v>525</v>
      </c>
      <c r="M530" s="13">
        <v>248.34899999999999</v>
      </c>
      <c r="N530" s="13">
        <v>3.8919999999999999</v>
      </c>
      <c r="O530" s="13">
        <v>7.9850000000000003</v>
      </c>
    </row>
    <row r="531" spans="2:15">
      <c r="B531" s="13">
        <v>526</v>
      </c>
      <c r="C531" s="13">
        <v>0</v>
      </c>
      <c r="D531" s="13">
        <v>202.03700000000001</v>
      </c>
      <c r="E531" s="13">
        <v>160.62899999999999</v>
      </c>
      <c r="G531" s="13">
        <v>526</v>
      </c>
      <c r="H531" s="13">
        <v>5.952</v>
      </c>
      <c r="I531" s="13">
        <v>1.42</v>
      </c>
      <c r="J531" s="13">
        <v>3.637</v>
      </c>
      <c r="L531" s="13">
        <v>526</v>
      </c>
      <c r="M531" s="13">
        <v>249.40700000000001</v>
      </c>
      <c r="N531" s="13">
        <v>6.1520000000000001</v>
      </c>
      <c r="O531" s="13">
        <v>4.641</v>
      </c>
    </row>
    <row r="532" spans="2:15">
      <c r="B532" s="13">
        <v>527</v>
      </c>
      <c r="C532" s="13">
        <v>0</v>
      </c>
      <c r="D532" s="13">
        <v>171.19499999999999</v>
      </c>
      <c r="E532" s="13">
        <v>157.196</v>
      </c>
      <c r="G532" s="13">
        <v>527</v>
      </c>
      <c r="H532" s="13">
        <v>14.54</v>
      </c>
      <c r="I532" s="13">
        <v>19.463000000000001</v>
      </c>
      <c r="J532" s="13">
        <v>18.463000000000001</v>
      </c>
      <c r="L532" s="13">
        <v>527</v>
      </c>
      <c r="M532" s="13">
        <v>249.26599999999999</v>
      </c>
      <c r="N532" s="13">
        <v>2.367</v>
      </c>
      <c r="O532" s="13">
        <v>1.3049999999999999</v>
      </c>
    </row>
    <row r="533" spans="2:15">
      <c r="B533" s="13">
        <v>528</v>
      </c>
      <c r="C533" s="13">
        <v>0</v>
      </c>
      <c r="D533" s="13">
        <v>207.91499999999999</v>
      </c>
      <c r="E533" s="13">
        <v>123.39400000000001</v>
      </c>
      <c r="G533" s="13">
        <v>528</v>
      </c>
      <c r="H533" s="13">
        <v>7.2489999999999997</v>
      </c>
      <c r="I533" s="13">
        <v>10.724</v>
      </c>
      <c r="J533" s="13">
        <v>5.4080000000000004</v>
      </c>
      <c r="L533" s="13">
        <v>528</v>
      </c>
      <c r="M533" s="13">
        <v>252.1</v>
      </c>
      <c r="N533" s="13">
        <v>9.9730000000000008</v>
      </c>
      <c r="O533" s="13">
        <v>6.1859999999999999</v>
      </c>
    </row>
    <row r="534" spans="2:15">
      <c r="B534" s="13">
        <v>529</v>
      </c>
      <c r="C534" s="13">
        <v>0</v>
      </c>
      <c r="D534" s="13">
        <v>127.38200000000001</v>
      </c>
      <c r="E534" s="13">
        <v>84.372</v>
      </c>
      <c r="G534" s="13">
        <v>529</v>
      </c>
      <c r="H534" s="13">
        <v>9.2669999999999995</v>
      </c>
      <c r="I534" s="13">
        <v>5.4630000000000001</v>
      </c>
      <c r="J534" s="13">
        <v>0.72199999999999998</v>
      </c>
      <c r="L534" s="13">
        <v>529</v>
      </c>
      <c r="M534" s="13">
        <v>249.86</v>
      </c>
      <c r="N534" s="13">
        <v>9.7850000000000001</v>
      </c>
      <c r="O534" s="13">
        <v>5.327</v>
      </c>
    </row>
    <row r="535" spans="2:15">
      <c r="B535" s="13">
        <v>530</v>
      </c>
      <c r="C535" s="13">
        <v>0</v>
      </c>
      <c r="D535" s="13">
        <v>213.84899999999999</v>
      </c>
      <c r="E535" s="13">
        <v>100.536</v>
      </c>
      <c r="G535" s="13">
        <v>530</v>
      </c>
      <c r="H535" s="13">
        <v>3.645</v>
      </c>
      <c r="I535" s="13">
        <v>8.2349999999999994</v>
      </c>
      <c r="J535" s="13">
        <v>5.3479999999999999</v>
      </c>
      <c r="L535" s="13">
        <v>530</v>
      </c>
      <c r="M535" s="13">
        <v>246.98400000000001</v>
      </c>
      <c r="N535" s="13">
        <v>4.3920000000000003</v>
      </c>
      <c r="O535" s="13">
        <v>2.1970000000000001</v>
      </c>
    </row>
    <row r="536" spans="2:15">
      <c r="B536" s="13">
        <v>531</v>
      </c>
      <c r="C536" s="13">
        <v>0</v>
      </c>
      <c r="D536" s="13">
        <v>250.56200000000001</v>
      </c>
      <c r="E536" s="13">
        <v>121.384</v>
      </c>
      <c r="G536" s="13">
        <v>531</v>
      </c>
      <c r="H536" s="13">
        <v>1.583</v>
      </c>
      <c r="I536" s="13">
        <v>2.6469999999999998</v>
      </c>
      <c r="J536" s="13">
        <v>4.5289999999999999</v>
      </c>
      <c r="L536" s="13">
        <v>531</v>
      </c>
      <c r="M536" s="13">
        <v>248.964</v>
      </c>
      <c r="N536" s="13">
        <v>5.1360000000000001</v>
      </c>
      <c r="O536" s="13">
        <v>3.1360000000000001</v>
      </c>
    </row>
    <row r="537" spans="2:15">
      <c r="B537" s="13">
        <v>532</v>
      </c>
      <c r="C537" s="13">
        <v>0</v>
      </c>
      <c r="D537" s="13">
        <v>244.08799999999999</v>
      </c>
      <c r="E537" s="13">
        <v>125.804</v>
      </c>
      <c r="G537" s="13">
        <v>532</v>
      </c>
      <c r="H537" s="13">
        <v>4.7590000000000003</v>
      </c>
      <c r="I537" s="13">
        <v>0.81399999999999995</v>
      </c>
      <c r="J537" s="13">
        <v>13.689</v>
      </c>
      <c r="L537" s="13">
        <v>532</v>
      </c>
      <c r="M537" s="13">
        <v>252.77799999999999</v>
      </c>
      <c r="N537" s="13">
        <v>9.923</v>
      </c>
      <c r="O537" s="13">
        <v>7.9939999999999998</v>
      </c>
    </row>
    <row r="538" spans="2:15">
      <c r="B538" s="13">
        <v>533</v>
      </c>
      <c r="C538" s="13">
        <v>0</v>
      </c>
      <c r="D538" s="13">
        <v>190.67</v>
      </c>
      <c r="E538" s="13">
        <v>127.18300000000001</v>
      </c>
      <c r="G538" s="13">
        <v>533</v>
      </c>
      <c r="H538" s="13">
        <v>0.38300000000000001</v>
      </c>
      <c r="I538" s="13">
        <v>4.298</v>
      </c>
      <c r="J538" s="13">
        <v>3.9430000000000001</v>
      </c>
      <c r="L538" s="13">
        <v>533</v>
      </c>
      <c r="M538" s="13">
        <v>252.976</v>
      </c>
      <c r="N538" s="13">
        <v>9.5670000000000002</v>
      </c>
      <c r="O538" s="13">
        <v>8.8409999999999993</v>
      </c>
    </row>
    <row r="539" spans="2:15">
      <c r="B539" s="13">
        <v>534</v>
      </c>
      <c r="C539" s="13">
        <v>0.628</v>
      </c>
      <c r="D539" s="13">
        <v>228.03100000000001</v>
      </c>
      <c r="E539" s="13">
        <v>174.75399999999999</v>
      </c>
      <c r="G539" s="13">
        <v>534</v>
      </c>
      <c r="H539" s="13">
        <v>13.914</v>
      </c>
      <c r="I539" s="13">
        <v>6.476</v>
      </c>
      <c r="J539" s="13">
        <v>11.488</v>
      </c>
      <c r="L539" s="13">
        <v>534</v>
      </c>
      <c r="M539" s="13">
        <v>246.98500000000001</v>
      </c>
      <c r="N539" s="13">
        <v>1.728</v>
      </c>
      <c r="O539" s="13">
        <v>1.728</v>
      </c>
    </row>
    <row r="540" spans="2:15">
      <c r="B540" s="13">
        <v>535</v>
      </c>
      <c r="C540" s="13">
        <v>0</v>
      </c>
      <c r="D540" s="13">
        <v>250.196</v>
      </c>
      <c r="E540" s="13">
        <v>251.267</v>
      </c>
      <c r="G540" s="13">
        <v>535</v>
      </c>
      <c r="H540" s="13">
        <v>0.48699999999999999</v>
      </c>
      <c r="I540" s="13">
        <v>2.1240000000000001</v>
      </c>
      <c r="J540" s="13">
        <v>0.48499999999999999</v>
      </c>
      <c r="L540" s="13">
        <v>535</v>
      </c>
      <c r="M540" s="13">
        <v>247.982</v>
      </c>
      <c r="N540" s="13">
        <v>3.88</v>
      </c>
      <c r="O540" s="13">
        <v>3.7280000000000002</v>
      </c>
    </row>
    <row r="541" spans="2:15">
      <c r="B541" s="13">
        <v>536</v>
      </c>
      <c r="C541" s="13">
        <v>0</v>
      </c>
      <c r="D541" s="13">
        <v>241.499</v>
      </c>
      <c r="E541" s="13">
        <v>195.494</v>
      </c>
      <c r="G541" s="13">
        <v>536</v>
      </c>
      <c r="H541" s="13">
        <v>0</v>
      </c>
      <c r="I541" s="13">
        <v>6.4980000000000002</v>
      </c>
      <c r="J541" s="13">
        <v>0.53500000000000003</v>
      </c>
      <c r="L541" s="13">
        <v>536</v>
      </c>
      <c r="M541" s="13">
        <v>253.429</v>
      </c>
      <c r="N541" s="13">
        <v>13.212999999999999</v>
      </c>
      <c r="O541" s="13">
        <v>7.8470000000000004</v>
      </c>
    </row>
    <row r="542" spans="2:15">
      <c r="B542" s="13">
        <v>537</v>
      </c>
      <c r="C542" s="13">
        <v>0</v>
      </c>
      <c r="D542" s="13">
        <v>217.928</v>
      </c>
      <c r="E542" s="13">
        <v>80.986000000000004</v>
      </c>
      <c r="G542" s="13">
        <v>537</v>
      </c>
      <c r="H542" s="13">
        <v>47.790999999999997</v>
      </c>
      <c r="I542" s="13">
        <v>76.328000000000003</v>
      </c>
      <c r="J542" s="13">
        <v>38.719000000000001</v>
      </c>
      <c r="L542" s="13">
        <v>537</v>
      </c>
      <c r="M542" s="13">
        <v>253.63300000000001</v>
      </c>
      <c r="N542" s="13">
        <v>17.145</v>
      </c>
      <c r="O542" s="13">
        <v>13.081</v>
      </c>
    </row>
    <row r="543" spans="2:15">
      <c r="B543" s="13">
        <v>538</v>
      </c>
      <c r="C543" s="13">
        <v>0</v>
      </c>
      <c r="D543" s="13">
        <v>242.18</v>
      </c>
      <c r="E543" s="13">
        <v>54.088000000000001</v>
      </c>
      <c r="G543" s="13">
        <v>538</v>
      </c>
      <c r="H543" s="13">
        <v>10.391</v>
      </c>
      <c r="I543" s="13">
        <v>11.701000000000001</v>
      </c>
      <c r="J543" s="13">
        <v>12.292</v>
      </c>
      <c r="L543" s="13">
        <v>538</v>
      </c>
      <c r="M543" s="13">
        <v>254.36</v>
      </c>
      <c r="N543" s="13">
        <v>14.127000000000001</v>
      </c>
      <c r="O543" s="13">
        <v>9.3680000000000003</v>
      </c>
    </row>
    <row r="544" spans="2:15">
      <c r="B544" s="13">
        <v>539</v>
      </c>
      <c r="C544" s="13">
        <v>0</v>
      </c>
      <c r="D544" s="13">
        <v>246.95599999999999</v>
      </c>
      <c r="E544" s="13">
        <v>151.25700000000001</v>
      </c>
      <c r="G544" s="13">
        <v>539</v>
      </c>
      <c r="H544" s="13">
        <v>9.24</v>
      </c>
      <c r="I544" s="13">
        <v>11.95</v>
      </c>
      <c r="J544" s="13">
        <v>94.462000000000003</v>
      </c>
      <c r="L544" s="13">
        <v>539</v>
      </c>
      <c r="M544" s="13">
        <v>254.17</v>
      </c>
      <c r="N544" s="13">
        <v>10.436</v>
      </c>
      <c r="O544" s="13">
        <v>3.8029999999999999</v>
      </c>
    </row>
    <row r="545" spans="2:15">
      <c r="B545" s="13">
        <v>540</v>
      </c>
      <c r="C545" s="13">
        <v>0</v>
      </c>
      <c r="D545" s="13">
        <v>247.65600000000001</v>
      </c>
      <c r="E545" s="13">
        <v>76.388999999999996</v>
      </c>
      <c r="G545" s="13">
        <v>540</v>
      </c>
      <c r="H545" s="13">
        <v>1.1359999999999999</v>
      </c>
      <c r="I545" s="13">
        <v>3.5720000000000001</v>
      </c>
      <c r="J545" s="13">
        <v>10.106</v>
      </c>
      <c r="L545" s="13">
        <v>540</v>
      </c>
      <c r="M545" s="13">
        <v>253.35900000000001</v>
      </c>
      <c r="N545" s="13">
        <v>7.2160000000000002</v>
      </c>
      <c r="O545" s="13">
        <v>1.611</v>
      </c>
    </row>
    <row r="546" spans="2:15">
      <c r="B546" s="13">
        <v>541</v>
      </c>
      <c r="C546" s="13">
        <v>0</v>
      </c>
      <c r="D546" s="13">
        <v>244.49</v>
      </c>
      <c r="E546" s="13">
        <v>174.64</v>
      </c>
      <c r="G546" s="13">
        <v>541</v>
      </c>
      <c r="H546" s="13">
        <v>5.4089999999999998</v>
      </c>
      <c r="I546" s="13">
        <v>7.4850000000000003</v>
      </c>
      <c r="J546" s="13">
        <v>2.181</v>
      </c>
      <c r="L546" s="13">
        <v>541</v>
      </c>
      <c r="M546" s="13">
        <v>250.33799999999999</v>
      </c>
      <c r="N546" s="13">
        <v>0</v>
      </c>
      <c r="O546" s="13">
        <v>1.804</v>
      </c>
    </row>
    <row r="547" spans="2:15">
      <c r="B547" s="13">
        <v>542</v>
      </c>
      <c r="C547" s="13">
        <v>0</v>
      </c>
      <c r="D547" s="13">
        <v>246.95500000000001</v>
      </c>
      <c r="E547" s="13">
        <v>132.143</v>
      </c>
      <c r="G547" s="13">
        <v>542</v>
      </c>
      <c r="H547" s="13">
        <v>20.942</v>
      </c>
      <c r="I547" s="13">
        <v>2.206</v>
      </c>
      <c r="J547" s="13">
        <v>97.394999999999996</v>
      </c>
      <c r="L547" s="13">
        <v>542</v>
      </c>
      <c r="M547" s="13">
        <v>251.89599999999999</v>
      </c>
      <c r="N547" s="13">
        <v>1.716</v>
      </c>
      <c r="O547" s="13">
        <v>2.6720000000000002</v>
      </c>
    </row>
    <row r="548" spans="2:15">
      <c r="B548" s="13">
        <v>543</v>
      </c>
      <c r="C548" s="13">
        <v>0</v>
      </c>
      <c r="D548" s="13">
        <v>247.322</v>
      </c>
      <c r="E548" s="13">
        <v>80.594999999999999</v>
      </c>
      <c r="G548" s="13">
        <v>543</v>
      </c>
      <c r="H548" s="13">
        <v>8.3480000000000008</v>
      </c>
      <c r="I548" s="13">
        <v>0.28799999999999998</v>
      </c>
      <c r="J548" s="13">
        <v>10.321</v>
      </c>
      <c r="L548" s="13">
        <v>543</v>
      </c>
      <c r="M548" s="13">
        <v>249.19900000000001</v>
      </c>
      <c r="N548" s="13">
        <v>10.643000000000001</v>
      </c>
      <c r="O548" s="13">
        <v>4.306</v>
      </c>
    </row>
    <row r="549" spans="2:15">
      <c r="B549" s="13">
        <v>544</v>
      </c>
      <c r="C549" s="13">
        <v>0.53400000000000003</v>
      </c>
      <c r="D549" s="13">
        <v>251.417</v>
      </c>
      <c r="E549" s="13">
        <v>63.158000000000001</v>
      </c>
      <c r="G549" s="13">
        <v>544</v>
      </c>
      <c r="H549" s="13">
        <v>10.74</v>
      </c>
      <c r="I549" s="13">
        <v>2.5529999999999999</v>
      </c>
      <c r="J549" s="13">
        <v>13.87</v>
      </c>
      <c r="L549" s="13">
        <v>544</v>
      </c>
      <c r="M549" s="13">
        <v>249.49700000000001</v>
      </c>
      <c r="N549" s="13">
        <v>20.472999999999999</v>
      </c>
      <c r="O549" s="13">
        <v>13.491</v>
      </c>
    </row>
    <row r="550" spans="2:15">
      <c r="B550" s="13">
        <v>545</v>
      </c>
      <c r="C550" s="13">
        <v>0.63500000000000001</v>
      </c>
      <c r="D550" s="13">
        <v>215.31299999999999</v>
      </c>
      <c r="E550" s="13">
        <v>52.414999999999999</v>
      </c>
      <c r="G550" s="13">
        <v>545</v>
      </c>
      <c r="H550" s="13">
        <v>11.834</v>
      </c>
      <c r="I550" s="13">
        <v>0.255</v>
      </c>
      <c r="J550" s="13">
        <v>9.1709999999999994</v>
      </c>
      <c r="L550" s="13">
        <v>545</v>
      </c>
      <c r="M550" s="13">
        <v>249.60400000000001</v>
      </c>
      <c r="N550" s="13">
        <v>17.748999999999999</v>
      </c>
      <c r="O550" s="13">
        <v>14.157</v>
      </c>
    </row>
    <row r="551" spans="2:15">
      <c r="B551" s="13">
        <v>546</v>
      </c>
      <c r="C551" s="13">
        <v>0.47</v>
      </c>
      <c r="D551" s="13">
        <v>229.703</v>
      </c>
      <c r="E551" s="13">
        <v>44.332000000000001</v>
      </c>
      <c r="G551" s="13">
        <v>546</v>
      </c>
      <c r="H551" s="13">
        <v>4.6509999999999998</v>
      </c>
      <c r="I551" s="13">
        <v>3.1659999999999999</v>
      </c>
      <c r="J551" s="13">
        <v>3.64</v>
      </c>
      <c r="L551" s="13">
        <v>546</v>
      </c>
      <c r="M551" s="13">
        <v>248.68899999999999</v>
      </c>
      <c r="N551" s="13">
        <v>12</v>
      </c>
      <c r="O551" s="13">
        <v>26.834</v>
      </c>
    </row>
    <row r="552" spans="2:15">
      <c r="B552" s="13">
        <v>547</v>
      </c>
      <c r="C552" s="13">
        <v>0.76800000000000002</v>
      </c>
      <c r="D552" s="13">
        <v>228.87200000000001</v>
      </c>
      <c r="E552" s="13">
        <v>81.376000000000005</v>
      </c>
      <c r="G552" s="13">
        <v>547</v>
      </c>
      <c r="H552" s="13">
        <v>3.5489999999999999</v>
      </c>
      <c r="I552" s="13">
        <v>7.9950000000000001</v>
      </c>
      <c r="J552" s="13">
        <v>17.581</v>
      </c>
      <c r="L552" s="13">
        <v>547</v>
      </c>
      <c r="M552" s="13">
        <v>254.34200000000001</v>
      </c>
      <c r="N552" s="13">
        <v>8.5280000000000005</v>
      </c>
      <c r="O552" s="13">
        <v>78.504000000000005</v>
      </c>
    </row>
    <row r="553" spans="2:15">
      <c r="B553" s="13">
        <v>548</v>
      </c>
      <c r="C553" s="13">
        <v>0.70799999999999996</v>
      </c>
      <c r="D553" s="13">
        <v>219.86799999999999</v>
      </c>
      <c r="E553" s="13">
        <v>106.935</v>
      </c>
      <c r="G553" s="13">
        <v>548</v>
      </c>
      <c r="H553" s="13">
        <v>18.550999999999998</v>
      </c>
      <c r="I553" s="13">
        <v>6.8819999999999997</v>
      </c>
      <c r="J553" s="13">
        <v>89.825999999999993</v>
      </c>
      <c r="L553" s="13">
        <v>548</v>
      </c>
      <c r="M553" s="13">
        <v>252.84299999999999</v>
      </c>
      <c r="N553" s="13">
        <v>16.233000000000001</v>
      </c>
      <c r="O553" s="13">
        <v>76.444999999999993</v>
      </c>
    </row>
    <row r="554" spans="2:15">
      <c r="B554" s="13">
        <v>549</v>
      </c>
      <c r="C554" s="13">
        <v>2.9</v>
      </c>
      <c r="D554" s="13">
        <v>237.61799999999999</v>
      </c>
      <c r="E554" s="13">
        <v>150.07499999999999</v>
      </c>
      <c r="G554" s="13">
        <v>549</v>
      </c>
      <c r="H554" s="13">
        <v>3.8380000000000001</v>
      </c>
      <c r="I554" s="13">
        <v>2.3879999999999999</v>
      </c>
      <c r="J554" s="13">
        <v>14.686999999999999</v>
      </c>
      <c r="L554" s="13">
        <v>549</v>
      </c>
      <c r="M554" s="13">
        <v>241.58</v>
      </c>
      <c r="N554" s="13">
        <v>5.9249999999999998</v>
      </c>
      <c r="O554" s="13">
        <v>23.094000000000001</v>
      </c>
    </row>
    <row r="555" spans="2:15">
      <c r="B555" s="13">
        <v>550</v>
      </c>
      <c r="C555" s="13">
        <v>2.4660000000000002</v>
      </c>
      <c r="D555" s="13">
        <v>193.59800000000001</v>
      </c>
      <c r="E555" s="13">
        <v>34.389000000000003</v>
      </c>
      <c r="G555" s="13">
        <v>550</v>
      </c>
      <c r="H555" s="13">
        <v>17.317</v>
      </c>
      <c r="I555" s="13">
        <v>3.3090000000000002</v>
      </c>
      <c r="J555" s="13">
        <v>35.637999999999998</v>
      </c>
      <c r="L555" s="13">
        <v>550</v>
      </c>
      <c r="M555" s="13">
        <v>248.542</v>
      </c>
      <c r="N555" s="13">
        <v>9.1240000000000006</v>
      </c>
      <c r="O555" s="13">
        <v>4.4370000000000003</v>
      </c>
    </row>
    <row r="556" spans="2:15">
      <c r="B556" s="13">
        <v>551</v>
      </c>
      <c r="C556" s="13">
        <v>2.851</v>
      </c>
      <c r="D556" s="13">
        <v>122.97799999999999</v>
      </c>
      <c r="E556" s="13">
        <v>31.382000000000001</v>
      </c>
      <c r="G556" s="13">
        <v>551</v>
      </c>
      <c r="H556" s="13">
        <v>4.7169999999999996</v>
      </c>
      <c r="I556" s="13">
        <v>0.25</v>
      </c>
      <c r="J556" s="13">
        <v>12.798</v>
      </c>
      <c r="L556" s="13">
        <v>551</v>
      </c>
      <c r="M556" s="13">
        <v>250.98500000000001</v>
      </c>
      <c r="N556" s="13">
        <v>12.057</v>
      </c>
      <c r="O556" s="13">
        <v>10.656000000000001</v>
      </c>
    </row>
    <row r="557" spans="2:15">
      <c r="B557" s="13">
        <v>552</v>
      </c>
      <c r="C557" s="13">
        <v>1.0620000000000001</v>
      </c>
      <c r="D557" s="13">
        <v>224.648</v>
      </c>
      <c r="E557" s="13">
        <v>100.387</v>
      </c>
      <c r="G557" s="13">
        <v>552</v>
      </c>
      <c r="H557" s="13">
        <v>8.24</v>
      </c>
      <c r="I557" s="13">
        <v>7.1470000000000002</v>
      </c>
      <c r="J557" s="13">
        <v>2.512</v>
      </c>
      <c r="L557" s="13">
        <v>552</v>
      </c>
      <c r="M557" s="13">
        <v>251.39500000000001</v>
      </c>
      <c r="N557" s="13">
        <v>12.052</v>
      </c>
      <c r="O557" s="13">
        <v>6.4930000000000003</v>
      </c>
    </row>
    <row r="558" spans="2:15">
      <c r="B558" s="13">
        <v>553</v>
      </c>
      <c r="C558" s="13">
        <v>0.53700000000000003</v>
      </c>
      <c r="D558" s="13">
        <v>226.22900000000001</v>
      </c>
      <c r="E558" s="13">
        <v>106.643</v>
      </c>
      <c r="G558" s="13">
        <v>553</v>
      </c>
      <c r="H558" s="13">
        <v>4.032</v>
      </c>
      <c r="I558" s="13">
        <v>4.6479999999999997</v>
      </c>
      <c r="J558" s="13">
        <v>8.3940000000000001</v>
      </c>
      <c r="L558" s="13">
        <v>553</v>
      </c>
      <c r="M558" s="13">
        <v>247.03100000000001</v>
      </c>
      <c r="N558" s="13">
        <v>7.1970000000000001</v>
      </c>
      <c r="O558" s="13">
        <v>9.9909999999999997</v>
      </c>
    </row>
    <row r="559" spans="2:15">
      <c r="B559" s="13">
        <v>554</v>
      </c>
      <c r="C559" s="13">
        <v>0.14799999999999999</v>
      </c>
      <c r="D559" s="13">
        <v>216.10300000000001</v>
      </c>
      <c r="E559" s="13">
        <v>98.902000000000001</v>
      </c>
      <c r="G559" s="13">
        <v>554</v>
      </c>
      <c r="H559" s="13">
        <v>2.2120000000000002</v>
      </c>
      <c r="I559" s="13">
        <v>19.242999999999999</v>
      </c>
      <c r="J559" s="13">
        <v>8.4770000000000003</v>
      </c>
      <c r="L559" s="13">
        <v>554</v>
      </c>
      <c r="M559" s="13">
        <v>252.393</v>
      </c>
      <c r="N559" s="13">
        <v>24.533999999999999</v>
      </c>
      <c r="O559" s="13">
        <v>16.449000000000002</v>
      </c>
    </row>
    <row r="560" spans="2:15">
      <c r="B560" s="13">
        <v>555</v>
      </c>
      <c r="C560" s="13">
        <v>1.742</v>
      </c>
      <c r="D560" s="13">
        <v>203.858</v>
      </c>
      <c r="E560" s="13">
        <v>113.63800000000001</v>
      </c>
      <c r="G560" s="13">
        <v>555</v>
      </c>
      <c r="H560" s="13">
        <v>3.68</v>
      </c>
      <c r="I560" s="13">
        <v>8.6649999999999991</v>
      </c>
      <c r="J560" s="13">
        <v>9.3650000000000002</v>
      </c>
      <c r="L560" s="13">
        <v>555</v>
      </c>
      <c r="M560" s="13">
        <v>247.53399999999999</v>
      </c>
      <c r="N560" s="13">
        <v>15.1</v>
      </c>
      <c r="O560" s="13">
        <v>8.5549999999999997</v>
      </c>
    </row>
    <row r="561" spans="2:15">
      <c r="B561" s="13">
        <v>556</v>
      </c>
      <c r="C561" s="13">
        <v>2.8559999999999999</v>
      </c>
      <c r="D561" s="13">
        <v>230.15</v>
      </c>
      <c r="E561" s="13">
        <v>154.35</v>
      </c>
      <c r="G561" s="13">
        <v>556</v>
      </c>
      <c r="H561" s="13">
        <v>0.61</v>
      </c>
      <c r="I561" s="13">
        <v>5.024</v>
      </c>
      <c r="J561" s="13">
        <v>2.1800000000000002</v>
      </c>
      <c r="L561" s="13">
        <v>556</v>
      </c>
      <c r="M561" s="13">
        <v>252.31800000000001</v>
      </c>
      <c r="N561" s="13">
        <v>5.8460000000000001</v>
      </c>
      <c r="O561" s="13">
        <v>14.41</v>
      </c>
    </row>
    <row r="562" spans="2:15">
      <c r="B562" s="13">
        <v>557</v>
      </c>
      <c r="C562" s="13">
        <v>0.96099999999999997</v>
      </c>
      <c r="D562" s="13">
        <v>250.15100000000001</v>
      </c>
      <c r="E562" s="13">
        <v>186.697</v>
      </c>
      <c r="G562" s="13">
        <v>557</v>
      </c>
      <c r="H562" s="13">
        <v>12.79</v>
      </c>
      <c r="I562" s="13">
        <v>13.013999999999999</v>
      </c>
      <c r="J562" s="13">
        <v>6.3159999999999998</v>
      </c>
      <c r="L562" s="13">
        <v>557</v>
      </c>
      <c r="M562" s="13">
        <v>252.274</v>
      </c>
      <c r="N562" s="13">
        <v>2.3010000000000002</v>
      </c>
      <c r="O562" s="13">
        <v>7.827</v>
      </c>
    </row>
    <row r="563" spans="2:15">
      <c r="B563" s="13">
        <v>558</v>
      </c>
      <c r="C563" s="13">
        <v>0</v>
      </c>
      <c r="D563" s="13">
        <v>238.28100000000001</v>
      </c>
      <c r="E563" s="13">
        <v>147.34399999999999</v>
      </c>
      <c r="G563" s="13">
        <v>558</v>
      </c>
      <c r="H563" s="13">
        <v>11.625</v>
      </c>
      <c r="I563" s="13">
        <v>29.372</v>
      </c>
      <c r="J563" s="13">
        <v>171.40899999999999</v>
      </c>
      <c r="L563" s="13">
        <v>558</v>
      </c>
      <c r="M563" s="13">
        <v>250.958</v>
      </c>
      <c r="N563" s="13">
        <v>16.54</v>
      </c>
      <c r="O563" s="13">
        <v>13.618</v>
      </c>
    </row>
    <row r="564" spans="2:15">
      <c r="B564" s="13">
        <v>559</v>
      </c>
      <c r="C564" s="13">
        <v>0</v>
      </c>
      <c r="D564" s="13">
        <v>193.239</v>
      </c>
      <c r="E564" s="13">
        <v>141.02099999999999</v>
      </c>
      <c r="G564" s="13">
        <v>559</v>
      </c>
      <c r="H564" s="13">
        <v>1.627</v>
      </c>
      <c r="I564" s="13">
        <v>3.87</v>
      </c>
      <c r="J564" s="13">
        <v>56.762</v>
      </c>
      <c r="L564" s="13">
        <v>559</v>
      </c>
      <c r="M564" s="13">
        <v>246.452</v>
      </c>
      <c r="N564" s="13">
        <v>16.931000000000001</v>
      </c>
      <c r="O564" s="13">
        <v>14.029</v>
      </c>
    </row>
    <row r="565" spans="2:15">
      <c r="B565" s="13">
        <v>560</v>
      </c>
      <c r="C565" s="13">
        <v>0</v>
      </c>
      <c r="D565" s="13">
        <v>217.352</v>
      </c>
      <c r="E565" s="13">
        <v>129.05099999999999</v>
      </c>
      <c r="G565" s="13">
        <v>560</v>
      </c>
      <c r="H565" s="13">
        <v>5.8410000000000002</v>
      </c>
      <c r="I565" s="13">
        <v>25.937000000000001</v>
      </c>
      <c r="J565" s="13">
        <v>6.8390000000000004</v>
      </c>
      <c r="L565" s="13">
        <v>560</v>
      </c>
      <c r="M565" s="13">
        <v>249.315</v>
      </c>
      <c r="N565" s="13">
        <v>0.38800000000000001</v>
      </c>
      <c r="O565" s="13">
        <v>2.6579999999999999</v>
      </c>
    </row>
    <row r="566" spans="2:15">
      <c r="B566" s="13">
        <v>561</v>
      </c>
      <c r="C566" s="13">
        <v>0</v>
      </c>
      <c r="D566" s="13">
        <v>228.30699999999999</v>
      </c>
      <c r="E566" s="13">
        <v>155.643</v>
      </c>
      <c r="G566" s="13">
        <v>561</v>
      </c>
      <c r="H566" s="13">
        <v>12.959</v>
      </c>
      <c r="I566" s="13">
        <v>61.295999999999999</v>
      </c>
      <c r="J566" s="13">
        <v>13.787000000000001</v>
      </c>
      <c r="L566" s="13">
        <v>561</v>
      </c>
      <c r="M566" s="13">
        <v>249.08</v>
      </c>
      <c r="N566" s="13">
        <v>0.69499999999999995</v>
      </c>
      <c r="O566" s="13">
        <v>1.891</v>
      </c>
    </row>
    <row r="567" spans="2:15">
      <c r="B567" s="13">
        <v>562</v>
      </c>
      <c r="C567" s="13">
        <v>0</v>
      </c>
      <c r="D567" s="13">
        <v>242.72499999999999</v>
      </c>
      <c r="E567" s="13">
        <v>180.04400000000001</v>
      </c>
      <c r="G567" s="13">
        <v>562</v>
      </c>
      <c r="H567" s="13">
        <v>12.004</v>
      </c>
      <c r="I567" s="13">
        <v>103.114</v>
      </c>
      <c r="J567" s="13">
        <v>10.766999999999999</v>
      </c>
      <c r="L567" s="13">
        <v>562</v>
      </c>
      <c r="M567" s="13">
        <v>249.065</v>
      </c>
      <c r="N567" s="13">
        <v>8.7810000000000006</v>
      </c>
      <c r="O567" s="13">
        <v>3.2210000000000001</v>
      </c>
    </row>
    <row r="568" spans="2:15">
      <c r="B568" s="13">
        <v>563</v>
      </c>
      <c r="C568" s="13">
        <v>0</v>
      </c>
      <c r="D568" s="13">
        <v>131.673</v>
      </c>
      <c r="E568" s="13">
        <v>122.303</v>
      </c>
      <c r="G568" s="13">
        <v>563</v>
      </c>
      <c r="H568" s="13">
        <v>3.8109999999999999</v>
      </c>
      <c r="I568" s="13">
        <v>81.662000000000006</v>
      </c>
      <c r="J568" s="13">
        <v>5.5419999999999998</v>
      </c>
      <c r="L568" s="13">
        <v>563</v>
      </c>
      <c r="M568" s="13">
        <v>252.11199999999999</v>
      </c>
      <c r="N568" s="13">
        <v>8.1980000000000004</v>
      </c>
      <c r="O568" s="13">
        <v>5.1509999999999998</v>
      </c>
    </row>
    <row r="569" spans="2:15">
      <c r="B569" s="13">
        <v>564</v>
      </c>
      <c r="C569" s="13">
        <v>0</v>
      </c>
      <c r="D569" s="13">
        <v>125.001</v>
      </c>
      <c r="E569" s="13">
        <v>148.37200000000001</v>
      </c>
      <c r="G569" s="13">
        <v>564</v>
      </c>
      <c r="H569" s="13">
        <v>4.3760000000000003</v>
      </c>
      <c r="I569" s="13">
        <v>64.284999999999997</v>
      </c>
      <c r="J569" s="13">
        <v>3.165</v>
      </c>
      <c r="L569" s="13">
        <v>564</v>
      </c>
      <c r="M569" s="13">
        <v>252.44800000000001</v>
      </c>
      <c r="N569" s="13">
        <v>6.5439999999999996</v>
      </c>
      <c r="O569" s="13">
        <v>8.5950000000000006</v>
      </c>
    </row>
    <row r="570" spans="2:15">
      <c r="B570" s="13">
        <v>565</v>
      </c>
      <c r="C570" s="13">
        <v>0</v>
      </c>
      <c r="D570" s="13">
        <v>134.09299999999999</v>
      </c>
      <c r="E570" s="13">
        <v>104.006</v>
      </c>
      <c r="G570" s="13">
        <v>565</v>
      </c>
      <c r="H570" s="13">
        <v>14.052</v>
      </c>
      <c r="I570" s="13">
        <v>29.161000000000001</v>
      </c>
      <c r="J570" s="13">
        <v>50.21</v>
      </c>
      <c r="L570" s="13">
        <v>565</v>
      </c>
      <c r="M570" s="13">
        <v>253.00399999999999</v>
      </c>
      <c r="N570" s="13">
        <v>6.157</v>
      </c>
      <c r="O570" s="13">
        <v>10.891</v>
      </c>
    </row>
    <row r="571" spans="2:15">
      <c r="B571" s="13">
        <v>566</v>
      </c>
      <c r="C571" s="13">
        <v>0</v>
      </c>
      <c r="D571" s="13">
        <v>203.22300000000001</v>
      </c>
      <c r="E571" s="13">
        <v>158.773</v>
      </c>
      <c r="G571" s="13">
        <v>566</v>
      </c>
      <c r="H571" s="13">
        <v>6.68</v>
      </c>
      <c r="I571" s="13">
        <v>32.476999999999997</v>
      </c>
      <c r="J571" s="13">
        <v>27.641999999999999</v>
      </c>
      <c r="L571" s="13">
        <v>566</v>
      </c>
      <c r="M571" s="13">
        <v>253.54300000000001</v>
      </c>
      <c r="N571" s="13">
        <v>2.57</v>
      </c>
      <c r="O571" s="13">
        <v>10.746</v>
      </c>
    </row>
    <row r="572" spans="2:15">
      <c r="B572" s="13">
        <v>567</v>
      </c>
      <c r="C572" s="13">
        <v>0</v>
      </c>
      <c r="D572" s="13">
        <v>171.06899999999999</v>
      </c>
      <c r="E572" s="13">
        <v>147.273</v>
      </c>
      <c r="G572" s="13">
        <v>567</v>
      </c>
      <c r="H572" s="13">
        <v>6.8150000000000004</v>
      </c>
      <c r="I572" s="13">
        <v>9.9239999999999995</v>
      </c>
      <c r="J572" s="13">
        <v>179.148</v>
      </c>
      <c r="L572" s="13">
        <v>567</v>
      </c>
      <c r="M572" s="13">
        <v>250.46899999999999</v>
      </c>
      <c r="N572" s="13">
        <v>0.27300000000000002</v>
      </c>
      <c r="O572" s="13">
        <v>5.6849999999999996</v>
      </c>
    </row>
    <row r="573" spans="2:15">
      <c r="B573" s="13">
        <v>568</v>
      </c>
      <c r="C573" s="13">
        <v>0</v>
      </c>
      <c r="D573" s="13">
        <v>131.15600000000001</v>
      </c>
      <c r="E573" s="13">
        <v>117.282</v>
      </c>
      <c r="G573" s="13">
        <v>568</v>
      </c>
      <c r="H573" s="13">
        <v>58.62</v>
      </c>
      <c r="I573" s="13">
        <v>117.798</v>
      </c>
      <c r="J573" s="13">
        <v>218.25800000000001</v>
      </c>
      <c r="L573" s="13">
        <v>568</v>
      </c>
      <c r="M573" s="13">
        <v>251.76499999999999</v>
      </c>
      <c r="N573" s="13">
        <v>3.8010000000000002</v>
      </c>
      <c r="O573" s="13">
        <v>3.1360000000000001</v>
      </c>
    </row>
    <row r="574" spans="2:15">
      <c r="B574" s="13">
        <v>569</v>
      </c>
      <c r="C574" s="13">
        <v>0</v>
      </c>
      <c r="D574" s="13">
        <v>209.286</v>
      </c>
      <c r="E574" s="13">
        <v>147.286</v>
      </c>
      <c r="G574" s="13">
        <v>569</v>
      </c>
      <c r="H574" s="13">
        <v>65.655000000000001</v>
      </c>
      <c r="I574" s="13">
        <v>211.73400000000001</v>
      </c>
      <c r="J574" s="13">
        <v>86.99</v>
      </c>
      <c r="L574" s="13">
        <v>569</v>
      </c>
      <c r="M574" s="13">
        <v>250.98599999999999</v>
      </c>
      <c r="N574" s="13">
        <v>5.0469999999999997</v>
      </c>
      <c r="O574" s="13">
        <v>2.4820000000000002</v>
      </c>
    </row>
    <row r="575" spans="2:15">
      <c r="B575" s="13">
        <v>570</v>
      </c>
      <c r="C575" s="13">
        <v>0</v>
      </c>
      <c r="D575" s="13">
        <v>86.489000000000004</v>
      </c>
      <c r="E575" s="13">
        <v>58.198999999999998</v>
      </c>
      <c r="G575" s="13">
        <v>570</v>
      </c>
      <c r="H575" s="13">
        <v>28.777000000000001</v>
      </c>
      <c r="I575" s="13">
        <v>132.958</v>
      </c>
      <c r="J575" s="13">
        <v>14.927</v>
      </c>
      <c r="L575" s="13">
        <v>570</v>
      </c>
      <c r="M575" s="13">
        <v>252.197</v>
      </c>
      <c r="N575" s="13">
        <v>8.3569999999999993</v>
      </c>
      <c r="O575" s="13">
        <v>6.9809999999999999</v>
      </c>
    </row>
    <row r="576" spans="2:15">
      <c r="B576" s="13">
        <v>571</v>
      </c>
      <c r="C576" s="13">
        <v>0</v>
      </c>
      <c r="D576" s="13">
        <v>72.831000000000003</v>
      </c>
      <c r="E576" s="13">
        <v>44.530999999999999</v>
      </c>
      <c r="G576" s="13">
        <v>571</v>
      </c>
      <c r="H576" s="13">
        <v>40.899000000000001</v>
      </c>
      <c r="I576" s="13">
        <v>171.994</v>
      </c>
      <c r="J576" s="13">
        <v>162.59399999999999</v>
      </c>
      <c r="L576" s="13">
        <v>571</v>
      </c>
      <c r="M576" s="13">
        <v>251.505</v>
      </c>
      <c r="N576" s="13">
        <v>9.42</v>
      </c>
      <c r="O576" s="13">
        <v>9.2889999999999997</v>
      </c>
    </row>
    <row r="577" spans="2:15">
      <c r="B577" s="13">
        <v>572</v>
      </c>
      <c r="C577" s="13">
        <v>0</v>
      </c>
      <c r="D577" s="13">
        <v>15.069000000000001</v>
      </c>
      <c r="E577" s="13">
        <v>89.834999999999994</v>
      </c>
      <c r="G577" s="13">
        <v>572</v>
      </c>
      <c r="H577" s="13">
        <v>57.976999999999997</v>
      </c>
      <c r="I577" s="13">
        <v>236.14500000000001</v>
      </c>
      <c r="J577" s="13">
        <v>245.54499999999999</v>
      </c>
      <c r="L577" s="13">
        <v>572</v>
      </c>
      <c r="M577" s="13">
        <v>250.024</v>
      </c>
      <c r="N577" s="13">
        <v>6.1449999999999996</v>
      </c>
      <c r="O577" s="13">
        <v>5.8479999999999999</v>
      </c>
    </row>
    <row r="578" spans="2:15">
      <c r="B578" s="13">
        <v>573</v>
      </c>
      <c r="C578" s="13">
        <v>0</v>
      </c>
      <c r="D578" s="13">
        <v>44.045999999999999</v>
      </c>
      <c r="E578" s="13">
        <v>84.183000000000007</v>
      </c>
      <c r="G578" s="13">
        <v>573</v>
      </c>
      <c r="H578" s="13">
        <v>28.65</v>
      </c>
      <c r="I578" s="13">
        <v>185.48699999999999</v>
      </c>
      <c r="J578" s="13">
        <v>253.964</v>
      </c>
      <c r="L578" s="13">
        <v>573</v>
      </c>
      <c r="M578" s="13">
        <v>253.07900000000001</v>
      </c>
      <c r="N578" s="13">
        <v>2.552</v>
      </c>
      <c r="O578" s="13">
        <v>2.4830000000000001</v>
      </c>
    </row>
    <row r="579" spans="2:15">
      <c r="B579" s="13">
        <v>574</v>
      </c>
      <c r="C579" s="13">
        <v>0</v>
      </c>
      <c r="D579" s="13">
        <v>56.052</v>
      </c>
      <c r="E579" s="13">
        <v>57.527999999999999</v>
      </c>
      <c r="G579" s="13">
        <v>574</v>
      </c>
      <c r="H579" s="13">
        <v>17.029</v>
      </c>
      <c r="I579" s="13">
        <v>109.258</v>
      </c>
      <c r="J579" s="13">
        <v>237.57900000000001</v>
      </c>
      <c r="L579" s="13">
        <v>574</v>
      </c>
      <c r="M579" s="13">
        <v>247.107</v>
      </c>
      <c r="N579" s="13">
        <v>7.2619999999999996</v>
      </c>
      <c r="O579" s="13">
        <v>4.04</v>
      </c>
    </row>
    <row r="580" spans="2:15">
      <c r="B580" s="13">
        <v>575</v>
      </c>
      <c r="C580" s="13">
        <v>0</v>
      </c>
      <c r="D580" s="13">
        <v>18.280999999999999</v>
      </c>
      <c r="E580" s="13">
        <v>28.05</v>
      </c>
      <c r="G580" s="13">
        <v>575</v>
      </c>
      <c r="H580" s="13">
        <v>24.283999999999999</v>
      </c>
      <c r="I580" s="13">
        <v>189.744</v>
      </c>
      <c r="J580" s="13">
        <v>164.80199999999999</v>
      </c>
      <c r="L580" s="13">
        <v>575</v>
      </c>
      <c r="M580" s="13">
        <v>252.21299999999999</v>
      </c>
      <c r="N580" s="13">
        <v>23.181999999999999</v>
      </c>
      <c r="O580" s="13">
        <v>14.706</v>
      </c>
    </row>
    <row r="581" spans="2:15">
      <c r="B581" s="13">
        <v>576</v>
      </c>
      <c r="C581" s="13">
        <v>0</v>
      </c>
      <c r="D581" s="13">
        <v>4.9820000000000002</v>
      </c>
      <c r="E581" s="13">
        <v>18.777999999999999</v>
      </c>
      <c r="G581" s="13">
        <v>576</v>
      </c>
      <c r="H581" s="13">
        <v>31.231999999999999</v>
      </c>
      <c r="I581" s="13">
        <v>139.72999999999999</v>
      </c>
      <c r="J581" s="13">
        <v>212.43799999999999</v>
      </c>
      <c r="L581" s="13">
        <v>576</v>
      </c>
      <c r="M581" s="13">
        <v>252.49299999999999</v>
      </c>
      <c r="N581" s="13">
        <v>14.002000000000001</v>
      </c>
      <c r="O581" s="13">
        <v>77.284999999999997</v>
      </c>
    </row>
    <row r="582" spans="2:15">
      <c r="B582" s="13">
        <v>577</v>
      </c>
      <c r="C582" s="13">
        <v>0</v>
      </c>
      <c r="D582" s="13">
        <v>8.2100000000000009</v>
      </c>
      <c r="E582" s="13">
        <v>16.849</v>
      </c>
      <c r="G582" s="13">
        <v>577</v>
      </c>
      <c r="H582" s="13">
        <v>17.004000000000001</v>
      </c>
      <c r="I582" s="13">
        <v>123.998</v>
      </c>
      <c r="J582" s="13">
        <v>193.827</v>
      </c>
      <c r="L582" s="13">
        <v>577</v>
      </c>
      <c r="M582" s="13">
        <v>253.809</v>
      </c>
      <c r="N582" s="13">
        <v>10.278</v>
      </c>
      <c r="O582" s="13">
        <v>93.600999999999999</v>
      </c>
    </row>
    <row r="583" spans="2:15">
      <c r="B583" s="13">
        <v>578</v>
      </c>
      <c r="C583" s="13">
        <v>0</v>
      </c>
      <c r="D583" s="13">
        <v>6.5570000000000004</v>
      </c>
      <c r="E583" s="13">
        <v>24.291</v>
      </c>
      <c r="G583" s="13">
        <v>578</v>
      </c>
      <c r="H583" s="13">
        <v>18.055</v>
      </c>
      <c r="I583" s="13">
        <v>218.024</v>
      </c>
      <c r="J583" s="13">
        <v>145.261</v>
      </c>
      <c r="L583" s="13">
        <v>578</v>
      </c>
      <c r="M583" s="13">
        <v>252.852</v>
      </c>
      <c r="N583" s="13">
        <v>6.0650000000000004</v>
      </c>
      <c r="O583" s="13">
        <v>4.3609999999999998</v>
      </c>
    </row>
    <row r="584" spans="2:15">
      <c r="B584" s="13">
        <v>579</v>
      </c>
      <c r="C584" s="13">
        <v>0</v>
      </c>
      <c r="D584" s="13">
        <v>5.4909999999999997</v>
      </c>
      <c r="E584" s="13">
        <v>23.331</v>
      </c>
      <c r="G584" s="13">
        <v>579</v>
      </c>
      <c r="H584" s="13">
        <v>29.648</v>
      </c>
      <c r="I584" s="13">
        <v>251.52699999999999</v>
      </c>
      <c r="J584" s="13">
        <v>57.573999999999998</v>
      </c>
      <c r="L584" s="13">
        <v>579</v>
      </c>
      <c r="M584" s="13">
        <v>246.328</v>
      </c>
      <c r="N584" s="13">
        <v>17.553000000000001</v>
      </c>
      <c r="O584" s="13">
        <v>1.8460000000000001</v>
      </c>
    </row>
    <row r="585" spans="2:15">
      <c r="B585" s="13">
        <v>580</v>
      </c>
      <c r="C585" s="13">
        <v>0</v>
      </c>
      <c r="D585" s="13">
        <v>2.9180000000000001</v>
      </c>
      <c r="E585" s="13">
        <v>26.782</v>
      </c>
      <c r="G585" s="13">
        <v>580</v>
      </c>
      <c r="H585" s="13">
        <v>21.166</v>
      </c>
      <c r="I585" s="13">
        <v>238.86600000000001</v>
      </c>
      <c r="J585" s="13">
        <v>58.805</v>
      </c>
      <c r="L585" s="13">
        <v>580</v>
      </c>
      <c r="M585" s="13">
        <v>237.38200000000001</v>
      </c>
      <c r="N585" s="13">
        <v>5.77</v>
      </c>
      <c r="O585" s="13">
        <v>0.317</v>
      </c>
    </row>
    <row r="586" spans="2:15">
      <c r="B586" s="13">
        <v>581</v>
      </c>
      <c r="C586" s="13">
        <v>0</v>
      </c>
      <c r="D586" s="13">
        <v>1.147</v>
      </c>
      <c r="E586" s="13">
        <v>29.734000000000002</v>
      </c>
      <c r="G586" s="13">
        <v>581</v>
      </c>
      <c r="H586" s="13">
        <v>28.084</v>
      </c>
      <c r="I586" s="13">
        <v>142.947</v>
      </c>
      <c r="J586" s="13">
        <v>65.275999999999996</v>
      </c>
      <c r="L586" s="13">
        <v>581</v>
      </c>
      <c r="M586" s="13">
        <v>251.55600000000001</v>
      </c>
      <c r="N586" s="13">
        <v>11.989000000000001</v>
      </c>
      <c r="O586" s="13">
        <v>12.819000000000001</v>
      </c>
    </row>
    <row r="587" spans="2:15">
      <c r="B587" s="13">
        <v>582</v>
      </c>
      <c r="C587" s="13">
        <v>0</v>
      </c>
      <c r="D587" s="13">
        <v>1.387</v>
      </c>
      <c r="E587" s="13">
        <v>12.345000000000001</v>
      </c>
      <c r="G587" s="13">
        <v>582</v>
      </c>
      <c r="H587" s="13">
        <v>28.329000000000001</v>
      </c>
      <c r="I587" s="13">
        <v>162.809</v>
      </c>
      <c r="J587" s="13">
        <v>49.512</v>
      </c>
      <c r="L587" s="13">
        <v>582</v>
      </c>
      <c r="M587" s="13">
        <v>244.285</v>
      </c>
      <c r="N587" s="13">
        <v>1.9930000000000001</v>
      </c>
      <c r="O587" s="13">
        <v>7.234</v>
      </c>
    </row>
    <row r="588" spans="2:15">
      <c r="B588" s="13">
        <v>583</v>
      </c>
      <c r="C588" s="13">
        <v>0</v>
      </c>
      <c r="D588" s="13">
        <v>0.56200000000000006</v>
      </c>
      <c r="E588" s="13">
        <v>25.824000000000002</v>
      </c>
      <c r="G588" s="13">
        <v>583</v>
      </c>
      <c r="H588" s="13">
        <v>21.257000000000001</v>
      </c>
      <c r="I588" s="13">
        <v>252.41200000000001</v>
      </c>
      <c r="J588" s="13">
        <v>19.439</v>
      </c>
      <c r="L588" s="13">
        <v>583</v>
      </c>
      <c r="M588" s="13">
        <v>244.35900000000001</v>
      </c>
      <c r="N588" s="13">
        <v>4.3470000000000004</v>
      </c>
      <c r="O588" s="13">
        <v>1.498</v>
      </c>
    </row>
    <row r="589" spans="2:15">
      <c r="B589" s="13">
        <v>584</v>
      </c>
      <c r="C589" s="13">
        <v>0</v>
      </c>
      <c r="D589" s="13">
        <v>1.339</v>
      </c>
      <c r="E589" s="13">
        <v>28.509</v>
      </c>
      <c r="G589" s="13">
        <v>584</v>
      </c>
      <c r="H589" s="13">
        <v>17.222999999999999</v>
      </c>
      <c r="I589" s="13">
        <v>238.04</v>
      </c>
      <c r="J589" s="13">
        <v>5.4059999999999997</v>
      </c>
      <c r="L589" s="13">
        <v>584</v>
      </c>
      <c r="M589" s="13">
        <v>249.72300000000001</v>
      </c>
      <c r="N589" s="13">
        <v>4.7750000000000004</v>
      </c>
      <c r="O589" s="13">
        <v>2.2080000000000002</v>
      </c>
    </row>
    <row r="590" spans="2:15">
      <c r="B590" s="13">
        <v>585</v>
      </c>
      <c r="C590" s="13">
        <v>0</v>
      </c>
      <c r="D590" s="13">
        <v>2.278</v>
      </c>
      <c r="E590" s="13">
        <v>17.398</v>
      </c>
      <c r="G590" s="13">
        <v>585</v>
      </c>
      <c r="H590" s="13">
        <v>22.19</v>
      </c>
      <c r="I590" s="13">
        <v>142.83699999999999</v>
      </c>
      <c r="J590" s="13">
        <v>9.6850000000000005</v>
      </c>
      <c r="L590" s="13">
        <v>585</v>
      </c>
      <c r="M590" s="13">
        <v>248.58099999999999</v>
      </c>
      <c r="N590" s="13">
        <v>0.20899999999999999</v>
      </c>
      <c r="O590" s="13">
        <v>3.72</v>
      </c>
    </row>
    <row r="591" spans="2:15">
      <c r="B591" s="13">
        <v>586</v>
      </c>
      <c r="C591" s="13">
        <v>0</v>
      </c>
      <c r="D591" s="13">
        <v>2.5459999999999998</v>
      </c>
      <c r="E591" s="13">
        <v>24.242999999999999</v>
      </c>
      <c r="G591" s="13">
        <v>586</v>
      </c>
      <c r="H591" s="13">
        <v>16.614999999999998</v>
      </c>
      <c r="I591" s="13">
        <v>126.004</v>
      </c>
      <c r="J591" s="13">
        <v>6.2329999999999997</v>
      </c>
      <c r="L591" s="13">
        <v>586</v>
      </c>
      <c r="M591" s="13">
        <v>248.54599999999999</v>
      </c>
      <c r="N591" s="13">
        <v>9.7720000000000002</v>
      </c>
      <c r="O591" s="13">
        <v>7.8620000000000001</v>
      </c>
    </row>
    <row r="592" spans="2:15">
      <c r="B592" s="13">
        <v>587</v>
      </c>
      <c r="C592" s="13">
        <v>0</v>
      </c>
      <c r="D592" s="13">
        <v>2.1789999999999998</v>
      </c>
      <c r="E592" s="13">
        <v>20.962</v>
      </c>
      <c r="G592" s="13">
        <v>587</v>
      </c>
      <c r="H592" s="13">
        <v>23.105</v>
      </c>
      <c r="I592" s="13">
        <v>189.94900000000001</v>
      </c>
      <c r="J592" s="13">
        <v>121.274</v>
      </c>
      <c r="L592" s="13">
        <v>587</v>
      </c>
      <c r="M592" s="13">
        <v>251.47900000000001</v>
      </c>
      <c r="N592" s="13">
        <v>17.305</v>
      </c>
      <c r="O592" s="13">
        <v>15.118</v>
      </c>
    </row>
    <row r="593" spans="2:15">
      <c r="B593" s="13">
        <v>588</v>
      </c>
      <c r="C593" s="13">
        <v>0</v>
      </c>
      <c r="D593" s="13">
        <v>1.571</v>
      </c>
      <c r="E593" s="13">
        <v>30.023</v>
      </c>
      <c r="G593" s="13">
        <v>588</v>
      </c>
      <c r="H593" s="13">
        <v>21.047999999999998</v>
      </c>
      <c r="I593" s="13">
        <v>172.23500000000001</v>
      </c>
      <c r="J593" s="13">
        <v>185.905</v>
      </c>
      <c r="L593" s="13">
        <v>588</v>
      </c>
      <c r="M593" s="13">
        <v>252.33699999999999</v>
      </c>
      <c r="N593" s="13">
        <v>16.471</v>
      </c>
      <c r="O593" s="13">
        <v>11.381</v>
      </c>
    </row>
    <row r="594" spans="2:15">
      <c r="B594" s="13">
        <v>589</v>
      </c>
      <c r="C594" s="13">
        <v>0</v>
      </c>
      <c r="D594" s="13">
        <v>9.9000000000000005E-2</v>
      </c>
      <c r="E594" s="13">
        <v>22.97</v>
      </c>
      <c r="G594" s="13">
        <v>589</v>
      </c>
      <c r="H594" s="13">
        <v>15.013</v>
      </c>
      <c r="I594" s="13">
        <v>144.476</v>
      </c>
      <c r="J594" s="13">
        <v>224.86199999999999</v>
      </c>
      <c r="L594" s="13">
        <v>589</v>
      </c>
      <c r="M594" s="13">
        <v>231.76400000000001</v>
      </c>
      <c r="N594" s="13">
        <v>6.1040000000000001</v>
      </c>
      <c r="O594" s="13">
        <v>10.003</v>
      </c>
    </row>
    <row r="595" spans="2:15">
      <c r="B595" s="13">
        <v>590</v>
      </c>
      <c r="C595" s="13">
        <v>0</v>
      </c>
      <c r="D595" s="13">
        <v>1.764</v>
      </c>
      <c r="E595" s="13">
        <v>21.317</v>
      </c>
      <c r="G595" s="13">
        <v>590</v>
      </c>
      <c r="H595" s="13">
        <v>15.843999999999999</v>
      </c>
      <c r="I595" s="13">
        <v>175.33699999999999</v>
      </c>
      <c r="J595" s="13">
        <v>250.64599999999999</v>
      </c>
      <c r="L595" s="13">
        <v>590</v>
      </c>
      <c r="M595" s="13">
        <v>235.87100000000001</v>
      </c>
      <c r="N595" s="13">
        <v>10.053000000000001</v>
      </c>
      <c r="O595" s="13">
        <v>20.873999999999999</v>
      </c>
    </row>
    <row r="596" spans="2:15">
      <c r="B596" s="13">
        <v>591</v>
      </c>
      <c r="C596" s="13">
        <v>0</v>
      </c>
      <c r="D596" s="13">
        <v>1.712</v>
      </c>
      <c r="E596" s="13">
        <v>21.414000000000001</v>
      </c>
      <c r="G596" s="13">
        <v>591</v>
      </c>
      <c r="H596" s="13">
        <v>12.5</v>
      </c>
      <c r="I596" s="13">
        <v>166.88499999999999</v>
      </c>
      <c r="J596" s="13">
        <v>168.12200000000001</v>
      </c>
      <c r="L596" s="13">
        <v>591</v>
      </c>
      <c r="M596" s="13">
        <v>245.79300000000001</v>
      </c>
      <c r="N596" s="13">
        <v>6.7590000000000003</v>
      </c>
      <c r="O596" s="13">
        <v>2.7890000000000001</v>
      </c>
    </row>
    <row r="597" spans="2:15">
      <c r="B597" s="13">
        <v>592</v>
      </c>
      <c r="C597" s="13">
        <v>0</v>
      </c>
      <c r="D597" s="13">
        <v>0.23</v>
      </c>
      <c r="E597" s="13">
        <v>29.882999999999999</v>
      </c>
      <c r="G597" s="13">
        <v>592</v>
      </c>
      <c r="H597" s="13">
        <v>6.5430000000000001</v>
      </c>
      <c r="I597" s="13">
        <v>123.867</v>
      </c>
      <c r="J597" s="13">
        <v>45.472000000000001</v>
      </c>
      <c r="L597" s="13">
        <v>592</v>
      </c>
      <c r="M597" s="13">
        <v>247.61199999999999</v>
      </c>
      <c r="N597" s="13">
        <v>5.1749999999999998</v>
      </c>
      <c r="O597" s="13">
        <v>4.1390000000000002</v>
      </c>
    </row>
    <row r="598" spans="2:15">
      <c r="B598" s="13">
        <v>593</v>
      </c>
      <c r="C598" s="13">
        <v>0</v>
      </c>
      <c r="D598" s="13">
        <v>0</v>
      </c>
      <c r="E598" s="13">
        <v>20.588999999999999</v>
      </c>
      <c r="G598" s="13">
        <v>593</v>
      </c>
      <c r="H598" s="13">
        <v>16.986000000000001</v>
      </c>
      <c r="I598" s="13">
        <v>88.563000000000002</v>
      </c>
      <c r="J598" s="13">
        <v>0.36199999999999999</v>
      </c>
      <c r="L598" s="13">
        <v>593</v>
      </c>
      <c r="M598" s="13">
        <v>244.62299999999999</v>
      </c>
      <c r="N598" s="13">
        <v>1.2829999999999999</v>
      </c>
      <c r="O598" s="13">
        <v>2.5670000000000002</v>
      </c>
    </row>
    <row r="599" spans="2:15">
      <c r="B599" s="13">
        <v>594</v>
      </c>
      <c r="C599" s="13">
        <v>0</v>
      </c>
      <c r="D599" s="13">
        <v>0.61899999999999999</v>
      </c>
      <c r="E599" s="13">
        <v>16.899000000000001</v>
      </c>
      <c r="G599" s="13">
        <v>594</v>
      </c>
      <c r="H599" s="13">
        <v>37.762999999999998</v>
      </c>
      <c r="I599" s="13">
        <v>145.572</v>
      </c>
      <c r="J599" s="13">
        <v>1.056</v>
      </c>
      <c r="L599" s="13">
        <v>594</v>
      </c>
      <c r="M599" s="13">
        <v>251.61699999999999</v>
      </c>
      <c r="N599" s="13">
        <v>16.401</v>
      </c>
      <c r="O599" s="13">
        <v>19.863</v>
      </c>
    </row>
    <row r="600" spans="2:15">
      <c r="B600" s="13">
        <v>595</v>
      </c>
      <c r="C600" s="13">
        <v>0</v>
      </c>
      <c r="D600" s="13">
        <v>1</v>
      </c>
      <c r="E600" s="13">
        <v>4.5819999999999999</v>
      </c>
      <c r="G600" s="13">
        <v>595</v>
      </c>
      <c r="H600" s="13">
        <v>24.024000000000001</v>
      </c>
      <c r="I600" s="13">
        <v>96.691000000000003</v>
      </c>
      <c r="J600" s="13">
        <v>53.203000000000003</v>
      </c>
      <c r="L600" s="13">
        <v>595</v>
      </c>
      <c r="M600" s="13">
        <v>253.63300000000001</v>
      </c>
      <c r="N600" s="13">
        <v>22.024000000000001</v>
      </c>
      <c r="O600" s="13">
        <v>34.052999999999997</v>
      </c>
    </row>
    <row r="601" spans="2:15">
      <c r="B601" s="13">
        <v>596</v>
      </c>
      <c r="C601" s="13">
        <v>0</v>
      </c>
      <c r="D601" s="13">
        <v>1</v>
      </c>
      <c r="E601" s="13">
        <v>2.0110000000000001</v>
      </c>
      <c r="G601" s="13">
        <v>596</v>
      </c>
      <c r="H601" s="13">
        <v>3.0510000000000002</v>
      </c>
      <c r="I601" s="13">
        <v>13.590999999999999</v>
      </c>
      <c r="J601" s="13">
        <v>75.173000000000002</v>
      </c>
      <c r="L601" s="13">
        <v>596</v>
      </c>
      <c r="M601" s="13">
        <v>250.13</v>
      </c>
      <c r="N601" s="13">
        <v>4.4109999999999996</v>
      </c>
      <c r="O601" s="13">
        <v>13.682</v>
      </c>
    </row>
    <row r="602" spans="2:15">
      <c r="B602" s="13">
        <v>597</v>
      </c>
      <c r="C602" s="13">
        <v>0</v>
      </c>
      <c r="D602" s="13">
        <v>0.70199999999999996</v>
      </c>
      <c r="E602" s="13">
        <v>0.107</v>
      </c>
      <c r="G602" s="13">
        <v>597</v>
      </c>
      <c r="H602" s="13">
        <v>10.827999999999999</v>
      </c>
      <c r="I602" s="13">
        <v>9.2089999999999996</v>
      </c>
      <c r="J602" s="13">
        <v>17.103999999999999</v>
      </c>
      <c r="L602" s="13">
        <v>597</v>
      </c>
      <c r="M602" s="13">
        <v>251.833</v>
      </c>
      <c r="N602" s="13">
        <v>2.78</v>
      </c>
      <c r="O602" s="13">
        <v>7.2990000000000004</v>
      </c>
    </row>
    <row r="603" spans="2:15">
      <c r="B603" s="13">
        <v>598</v>
      </c>
      <c r="C603" s="13">
        <v>0</v>
      </c>
      <c r="D603" s="13">
        <v>0</v>
      </c>
      <c r="E603" s="13">
        <v>0.27200000000000002</v>
      </c>
      <c r="G603" s="13">
        <v>598</v>
      </c>
      <c r="H603" s="13">
        <v>15.689</v>
      </c>
      <c r="I603" s="13">
        <v>7.9249999999999998</v>
      </c>
      <c r="J603" s="13">
        <v>15.901999999999999</v>
      </c>
      <c r="L603" s="13">
        <v>598</v>
      </c>
      <c r="M603" s="13">
        <v>253.37</v>
      </c>
      <c r="N603" s="13">
        <v>10.01</v>
      </c>
      <c r="O603" s="13">
        <v>3.1829999999999998</v>
      </c>
    </row>
    <row r="604" spans="2:15">
      <c r="B604" s="13">
        <v>599</v>
      </c>
      <c r="C604" s="13">
        <v>0</v>
      </c>
      <c r="D604" s="13">
        <v>0</v>
      </c>
      <c r="E604" s="13">
        <v>0.32100000000000001</v>
      </c>
      <c r="G604" s="13">
        <v>599</v>
      </c>
      <c r="H604" s="13">
        <v>7.7210000000000001</v>
      </c>
      <c r="I604" s="13">
        <v>5.6909999999999998</v>
      </c>
      <c r="J604" s="13">
        <v>8.1679999999999993</v>
      </c>
      <c r="L604" s="13">
        <v>599</v>
      </c>
      <c r="M604" s="13">
        <v>254.124</v>
      </c>
      <c r="N604" s="13">
        <v>5.2720000000000002</v>
      </c>
      <c r="O604" s="13">
        <v>15.881</v>
      </c>
    </row>
    <row r="605" spans="2:15">
      <c r="B605" s="13">
        <v>600</v>
      </c>
      <c r="C605" s="13">
        <v>0</v>
      </c>
      <c r="D605" s="13">
        <v>0.03</v>
      </c>
      <c r="E605" s="13">
        <v>2.573</v>
      </c>
      <c r="G605" s="13">
        <v>600</v>
      </c>
      <c r="H605" s="13">
        <v>2.6469999999999998</v>
      </c>
      <c r="I605" s="13">
        <v>1.3069999999999999</v>
      </c>
      <c r="J605" s="13">
        <v>5.673</v>
      </c>
      <c r="L605" s="13">
        <v>600</v>
      </c>
      <c r="M605" s="13">
        <v>253.37299999999999</v>
      </c>
      <c r="N605" s="13">
        <v>3.1110000000000002</v>
      </c>
      <c r="O605" s="13">
        <v>9.82</v>
      </c>
    </row>
    <row r="606" spans="2:15">
      <c r="B606" s="13">
        <v>601</v>
      </c>
      <c r="C606" s="13">
        <v>0</v>
      </c>
      <c r="D606" s="13">
        <v>0.93100000000000005</v>
      </c>
      <c r="E606" s="13">
        <v>14.792999999999999</v>
      </c>
      <c r="G606" s="13">
        <v>601</v>
      </c>
      <c r="H606" s="13">
        <v>9.2240000000000002</v>
      </c>
      <c r="I606" s="13">
        <v>3.8969999999999998</v>
      </c>
      <c r="J606" s="13">
        <v>4.4420000000000002</v>
      </c>
      <c r="L606" s="13">
        <v>601</v>
      </c>
      <c r="M606" s="13">
        <v>252.14</v>
      </c>
      <c r="N606" s="13">
        <v>9.43</v>
      </c>
      <c r="O606" s="13">
        <v>4.6470000000000002</v>
      </c>
    </row>
    <row r="607" spans="2:15">
      <c r="B607" s="13">
        <v>602</v>
      </c>
      <c r="C607" s="13">
        <v>0</v>
      </c>
      <c r="D607" s="13">
        <v>1</v>
      </c>
      <c r="E607" s="13">
        <v>26.114999999999998</v>
      </c>
      <c r="G607" s="13">
        <v>602</v>
      </c>
      <c r="H607" s="13">
        <v>22.513999999999999</v>
      </c>
      <c r="I607" s="13">
        <v>40.058999999999997</v>
      </c>
      <c r="J607" s="13">
        <v>7.524</v>
      </c>
      <c r="L607" s="13">
        <v>602</v>
      </c>
      <c r="M607" s="13">
        <v>253.255</v>
      </c>
      <c r="N607" s="13">
        <v>14.432</v>
      </c>
      <c r="O607" s="13">
        <v>8.7629999999999999</v>
      </c>
    </row>
    <row r="608" spans="2:15">
      <c r="B608" s="13">
        <v>603</v>
      </c>
      <c r="C608" s="13">
        <v>0</v>
      </c>
      <c r="D608" s="13">
        <v>0.26500000000000001</v>
      </c>
      <c r="E608" s="13">
        <v>10.544</v>
      </c>
      <c r="G608" s="13">
        <v>603</v>
      </c>
      <c r="H608" s="13">
        <v>19.373000000000001</v>
      </c>
      <c r="I608" s="13">
        <v>34.31</v>
      </c>
      <c r="J608" s="13">
        <v>12.356999999999999</v>
      </c>
      <c r="L608" s="13">
        <v>603</v>
      </c>
      <c r="M608" s="13">
        <v>250.37700000000001</v>
      </c>
      <c r="N608" s="13">
        <v>2.4089999999999998</v>
      </c>
      <c r="O608" s="13">
        <v>4.3369999999999997</v>
      </c>
    </row>
    <row r="609" spans="2:15">
      <c r="B609" s="13">
        <v>604</v>
      </c>
      <c r="C609" s="13">
        <v>0</v>
      </c>
      <c r="D609" s="13">
        <v>0</v>
      </c>
      <c r="E609" s="13">
        <v>1.675</v>
      </c>
      <c r="G609" s="13">
        <v>604</v>
      </c>
      <c r="H609" s="13">
        <v>11.952999999999999</v>
      </c>
      <c r="I609" s="13">
        <v>2.8719999999999999</v>
      </c>
      <c r="J609" s="13">
        <v>6.4459999999999997</v>
      </c>
      <c r="L609" s="13">
        <v>604</v>
      </c>
      <c r="M609" s="13">
        <v>252.50899999999999</v>
      </c>
      <c r="N609" s="13">
        <v>3.899</v>
      </c>
      <c r="O609" s="13">
        <v>0.24</v>
      </c>
    </row>
    <row r="610" spans="2:15">
      <c r="B610" s="13">
        <v>605</v>
      </c>
      <c r="C610" s="13">
        <v>0</v>
      </c>
      <c r="D610" s="13">
        <v>0</v>
      </c>
      <c r="E610" s="13">
        <v>3.5329999999999999</v>
      </c>
      <c r="G610" s="13">
        <v>605</v>
      </c>
      <c r="H610" s="13">
        <v>13.281000000000001</v>
      </c>
      <c r="I610" s="13">
        <v>10.609</v>
      </c>
      <c r="J610" s="13">
        <v>2.0459999999999998</v>
      </c>
      <c r="L610" s="13">
        <v>605</v>
      </c>
      <c r="M610" s="13">
        <v>253.92099999999999</v>
      </c>
      <c r="N610" s="13">
        <v>2.1589999999999998</v>
      </c>
      <c r="O610" s="13">
        <v>1.242</v>
      </c>
    </row>
    <row r="611" spans="2:15">
      <c r="B611" s="13">
        <v>606</v>
      </c>
      <c r="C611" s="13">
        <v>0</v>
      </c>
      <c r="D611" s="13">
        <v>0</v>
      </c>
      <c r="E611" s="13">
        <v>3.68</v>
      </c>
      <c r="G611" s="13">
        <v>606</v>
      </c>
      <c r="H611" s="13">
        <v>4.7370000000000001</v>
      </c>
      <c r="I611" s="13">
        <v>14.507999999999999</v>
      </c>
      <c r="J611" s="13">
        <v>7.81</v>
      </c>
      <c r="L611" s="13">
        <v>606</v>
      </c>
      <c r="M611" s="13">
        <v>254.804</v>
      </c>
      <c r="N611" s="13">
        <v>0.16300000000000001</v>
      </c>
      <c r="O611" s="13">
        <v>7.3</v>
      </c>
    </row>
    <row r="612" spans="2:15">
      <c r="B612" s="13">
        <v>607</v>
      </c>
      <c r="C612" s="13">
        <v>0</v>
      </c>
      <c r="D612" s="13">
        <v>0.434</v>
      </c>
      <c r="E612" s="13">
        <v>8.2370000000000001</v>
      </c>
      <c r="G612" s="13">
        <v>607</v>
      </c>
      <c r="H612" s="13">
        <v>5.3140000000000001</v>
      </c>
      <c r="I612" s="13">
        <v>19.052</v>
      </c>
      <c r="J612" s="13">
        <v>11.554</v>
      </c>
      <c r="L612" s="13">
        <v>607</v>
      </c>
      <c r="M612" s="13">
        <v>251.42599999999999</v>
      </c>
      <c r="N612" s="13">
        <v>4.0469999999999997</v>
      </c>
      <c r="O612" s="13">
        <v>2.4580000000000002</v>
      </c>
    </row>
    <row r="613" spans="2:15">
      <c r="B613" s="13">
        <v>608</v>
      </c>
      <c r="C613" s="13">
        <v>0</v>
      </c>
      <c r="D613" s="13">
        <v>0.94199999999999995</v>
      </c>
      <c r="E613" s="13">
        <v>23.081</v>
      </c>
      <c r="G613" s="13">
        <v>608</v>
      </c>
      <c r="H613" s="13">
        <v>8.09</v>
      </c>
      <c r="I613" s="13">
        <v>37.905999999999999</v>
      </c>
      <c r="J613" s="13">
        <v>5.94</v>
      </c>
      <c r="L613" s="13">
        <v>608</v>
      </c>
      <c r="M613" s="13">
        <v>250.935</v>
      </c>
      <c r="N613" s="13">
        <v>7.9870000000000001</v>
      </c>
      <c r="O613" s="13">
        <v>0.72199999999999998</v>
      </c>
    </row>
    <row r="614" spans="2:15">
      <c r="B614" s="13">
        <v>609</v>
      </c>
      <c r="C614" s="13">
        <v>0</v>
      </c>
      <c r="D614" s="13">
        <v>0.88</v>
      </c>
      <c r="E614" s="13">
        <v>38.457999999999998</v>
      </c>
      <c r="G614" s="13">
        <v>609</v>
      </c>
      <c r="H614" s="13">
        <v>6.8220000000000001</v>
      </c>
      <c r="I614" s="13">
        <v>26.536999999999999</v>
      </c>
      <c r="J614" s="13">
        <v>4.1120000000000001</v>
      </c>
      <c r="L614" s="13">
        <v>609</v>
      </c>
      <c r="M614" s="13">
        <v>249.75</v>
      </c>
      <c r="N614" s="13">
        <v>5.3419999999999996</v>
      </c>
      <c r="O614" s="13">
        <v>3.0430000000000001</v>
      </c>
    </row>
    <row r="615" spans="2:15">
      <c r="B615" s="13">
        <v>610</v>
      </c>
      <c r="C615" s="13">
        <v>0</v>
      </c>
      <c r="D615" s="13">
        <v>0.95299999999999996</v>
      </c>
      <c r="E615" s="13">
        <v>28.739000000000001</v>
      </c>
      <c r="G615" s="13">
        <v>610</v>
      </c>
      <c r="H615" s="13">
        <v>3.0910000000000002</v>
      </c>
      <c r="I615" s="13">
        <v>22.802</v>
      </c>
      <c r="J615" s="13">
        <v>8.7530000000000001</v>
      </c>
      <c r="L615" s="13">
        <v>610</v>
      </c>
      <c r="M615" s="13">
        <v>253.822</v>
      </c>
      <c r="N615" s="13">
        <v>9.2370000000000001</v>
      </c>
      <c r="O615" s="13">
        <v>16.122</v>
      </c>
    </row>
    <row r="616" spans="2:15">
      <c r="B616" s="13">
        <v>611</v>
      </c>
      <c r="C616" s="13">
        <v>0</v>
      </c>
      <c r="D616" s="13">
        <v>5.0999999999999997E-2</v>
      </c>
      <c r="E616" s="13">
        <v>13.853999999999999</v>
      </c>
      <c r="G616" s="13">
        <v>611</v>
      </c>
      <c r="H616" s="13">
        <v>2.169</v>
      </c>
      <c r="I616" s="13">
        <v>7.0229999999999997</v>
      </c>
      <c r="J616" s="13">
        <v>4.8159999999999998</v>
      </c>
      <c r="L616" s="13">
        <v>611</v>
      </c>
      <c r="M616" s="13">
        <v>252.83199999999999</v>
      </c>
      <c r="N616" s="13">
        <v>5.633</v>
      </c>
      <c r="O616" s="13">
        <v>0.72699999999999998</v>
      </c>
    </row>
    <row r="617" spans="2:15">
      <c r="B617" s="13">
        <v>612</v>
      </c>
      <c r="C617" s="13">
        <v>0</v>
      </c>
      <c r="D617" s="13">
        <v>1.341</v>
      </c>
      <c r="E617" s="13">
        <v>19.027999999999999</v>
      </c>
      <c r="G617" s="13">
        <v>612</v>
      </c>
      <c r="H617" s="13">
        <v>1.331</v>
      </c>
      <c r="I617" s="13">
        <v>10.929</v>
      </c>
      <c r="J617" s="13">
        <v>1.988</v>
      </c>
      <c r="L617" s="13">
        <v>612</v>
      </c>
      <c r="M617" s="13">
        <v>253.083</v>
      </c>
      <c r="N617" s="13">
        <v>4.9470000000000001</v>
      </c>
      <c r="O617" s="13">
        <v>4.4619999999999997</v>
      </c>
    </row>
    <row r="618" spans="2:15">
      <c r="B618" s="13">
        <v>613</v>
      </c>
      <c r="C618" s="13">
        <v>0</v>
      </c>
      <c r="D618" s="13">
        <v>0.92800000000000005</v>
      </c>
      <c r="E618" s="13">
        <v>3.4550000000000001</v>
      </c>
      <c r="G618" s="13">
        <v>613</v>
      </c>
      <c r="H618" s="13">
        <v>7.0129999999999999</v>
      </c>
      <c r="I618" s="13">
        <v>12.318</v>
      </c>
      <c r="J618" s="13">
        <v>1.272</v>
      </c>
      <c r="L618" s="13">
        <v>613</v>
      </c>
      <c r="M618" s="13">
        <v>254.482</v>
      </c>
      <c r="N618" s="13">
        <v>8.4030000000000005</v>
      </c>
      <c r="O618" s="13">
        <v>6.415</v>
      </c>
    </row>
    <row r="619" spans="2:15">
      <c r="B619" s="13">
        <v>614</v>
      </c>
      <c r="C619" s="13">
        <v>0</v>
      </c>
      <c r="D619" s="13">
        <v>0.44700000000000001</v>
      </c>
      <c r="E619" s="13">
        <v>7.0650000000000004</v>
      </c>
      <c r="G619" s="13">
        <v>614</v>
      </c>
      <c r="H619" s="13">
        <v>9.3719999999999999</v>
      </c>
      <c r="I619" s="13">
        <v>7.1520000000000001</v>
      </c>
      <c r="J619" s="13">
        <v>2.8759999999999999</v>
      </c>
      <c r="L619" s="13">
        <v>614</v>
      </c>
      <c r="M619" s="13">
        <v>250.613</v>
      </c>
      <c r="N619" s="13">
        <v>18.137</v>
      </c>
      <c r="O619" s="13">
        <v>9.391</v>
      </c>
    </row>
    <row r="620" spans="2:15">
      <c r="B620" s="13">
        <v>615</v>
      </c>
      <c r="C620" s="13">
        <v>0</v>
      </c>
      <c r="D620" s="13">
        <v>0</v>
      </c>
      <c r="E620" s="13">
        <v>7.6829999999999998</v>
      </c>
      <c r="G620" s="13">
        <v>615</v>
      </c>
      <c r="H620" s="13">
        <v>3.242</v>
      </c>
      <c r="I620" s="13">
        <v>4.4260000000000002</v>
      </c>
      <c r="J620" s="13">
        <v>7.2530000000000001</v>
      </c>
      <c r="L620" s="13">
        <v>615</v>
      </c>
      <c r="M620" s="13">
        <v>245.267</v>
      </c>
      <c r="N620" s="13">
        <v>24.741</v>
      </c>
      <c r="O620" s="13">
        <v>10.711</v>
      </c>
    </row>
    <row r="621" spans="2:15">
      <c r="B621" s="13">
        <v>616</v>
      </c>
      <c r="C621" s="13">
        <v>0</v>
      </c>
      <c r="D621" s="13">
        <v>0</v>
      </c>
      <c r="E621" s="13">
        <v>4.6449999999999996</v>
      </c>
      <c r="G621" s="13">
        <v>616</v>
      </c>
      <c r="H621" s="13">
        <v>6.0350000000000001</v>
      </c>
      <c r="I621" s="13">
        <v>0.60099999999999998</v>
      </c>
      <c r="J621" s="13">
        <v>7.7309999999999999</v>
      </c>
      <c r="L621" s="13">
        <v>616</v>
      </c>
      <c r="M621" s="13">
        <v>250.05500000000001</v>
      </c>
      <c r="N621" s="13">
        <v>31.859000000000002</v>
      </c>
      <c r="O621" s="13">
        <v>16.760999999999999</v>
      </c>
    </row>
    <row r="622" spans="2:15">
      <c r="B622" s="13">
        <v>617</v>
      </c>
      <c r="C622" s="13">
        <v>0</v>
      </c>
      <c r="D622" s="13">
        <v>0</v>
      </c>
      <c r="E622" s="13">
        <v>2.456</v>
      </c>
      <c r="G622" s="13">
        <v>617</v>
      </c>
      <c r="H622" s="13">
        <v>1.4590000000000001</v>
      </c>
      <c r="I622" s="13">
        <v>2.46</v>
      </c>
      <c r="J622" s="13">
        <v>1.7989999999999999</v>
      </c>
      <c r="L622" s="13">
        <v>617</v>
      </c>
      <c r="M622" s="13">
        <v>254.93199999999999</v>
      </c>
      <c r="N622" s="13">
        <v>11.933999999999999</v>
      </c>
      <c r="O622" s="13">
        <v>10.093999999999999</v>
      </c>
    </row>
    <row r="623" spans="2:15">
      <c r="B623" s="13">
        <v>618</v>
      </c>
      <c r="C623" s="13">
        <v>0</v>
      </c>
      <c r="D623" s="13">
        <v>0</v>
      </c>
      <c r="E623" s="13">
        <v>5.2560000000000002</v>
      </c>
      <c r="G623" s="13">
        <v>618</v>
      </c>
      <c r="H623" s="13">
        <v>4.1539999999999999</v>
      </c>
      <c r="I623" s="13">
        <v>2.552</v>
      </c>
      <c r="J623" s="13">
        <v>3.9049999999999998</v>
      </c>
      <c r="L623" s="13">
        <v>618</v>
      </c>
      <c r="M623" s="13">
        <v>246.15</v>
      </c>
      <c r="N623" s="13">
        <v>4.2889999999999997</v>
      </c>
      <c r="O623" s="13">
        <v>0.94299999999999995</v>
      </c>
    </row>
    <row r="624" spans="2:15">
      <c r="B624" s="13">
        <v>619</v>
      </c>
      <c r="C624" s="13">
        <v>0</v>
      </c>
      <c r="D624" s="13">
        <v>7.3999999999999996E-2</v>
      </c>
      <c r="E624" s="13">
        <v>13.805999999999999</v>
      </c>
      <c r="G624" s="13">
        <v>619</v>
      </c>
      <c r="H624" s="13">
        <v>2.3109999999999999</v>
      </c>
      <c r="I624" s="13">
        <v>3.31</v>
      </c>
      <c r="J624" s="13">
        <v>4.8250000000000002</v>
      </c>
      <c r="L624" s="13">
        <v>619</v>
      </c>
      <c r="M624" s="13">
        <v>253.012</v>
      </c>
      <c r="N624" s="13">
        <v>7.9290000000000003</v>
      </c>
      <c r="O624" s="13">
        <v>0.55300000000000005</v>
      </c>
    </row>
    <row r="625" spans="2:15">
      <c r="B625" s="13">
        <v>620</v>
      </c>
      <c r="C625" s="13">
        <v>0</v>
      </c>
      <c r="D625" s="13">
        <v>0.89200000000000002</v>
      </c>
      <c r="E625" s="13">
        <v>13.97</v>
      </c>
      <c r="G625" s="13">
        <v>620</v>
      </c>
      <c r="H625" s="13">
        <v>2.3460000000000001</v>
      </c>
      <c r="I625" s="13">
        <v>2.8839999999999999</v>
      </c>
      <c r="J625" s="13">
        <v>11.750999999999999</v>
      </c>
      <c r="L625" s="13">
        <v>620</v>
      </c>
      <c r="M625" s="13">
        <v>253.28700000000001</v>
      </c>
      <c r="N625" s="13">
        <v>4.54</v>
      </c>
      <c r="O625" s="13">
        <v>2.1749999999999998</v>
      </c>
    </row>
    <row r="626" spans="2:15">
      <c r="B626" s="13">
        <v>621</v>
      </c>
      <c r="C626" s="13">
        <v>0</v>
      </c>
      <c r="D626" s="13">
        <v>1</v>
      </c>
      <c r="E626" s="13">
        <v>21.184999999999999</v>
      </c>
      <c r="G626" s="13">
        <v>621</v>
      </c>
      <c r="H626" s="13">
        <v>8.0259999999999998</v>
      </c>
      <c r="I626" s="13">
        <v>0.70499999999999996</v>
      </c>
      <c r="J626" s="13">
        <v>16.047999999999998</v>
      </c>
      <c r="L626" s="13">
        <v>621</v>
      </c>
      <c r="M626" s="13">
        <v>249.05500000000001</v>
      </c>
      <c r="N626" s="13">
        <v>0.83</v>
      </c>
      <c r="O626" s="13">
        <v>3.415</v>
      </c>
    </row>
    <row r="627" spans="2:15">
      <c r="B627" s="13">
        <v>622</v>
      </c>
      <c r="C627" s="13">
        <v>0</v>
      </c>
      <c r="D627" s="13">
        <v>1.659</v>
      </c>
      <c r="E627" s="13">
        <v>9.548</v>
      </c>
      <c r="G627" s="13">
        <v>622</v>
      </c>
      <c r="H627" s="13">
        <v>10.339</v>
      </c>
      <c r="I627" s="13">
        <v>1.341</v>
      </c>
      <c r="J627" s="13">
        <v>7.218</v>
      </c>
      <c r="L627" s="13">
        <v>622</v>
      </c>
      <c r="M627" s="13">
        <v>249.58799999999999</v>
      </c>
      <c r="N627" s="13">
        <v>3.4550000000000001</v>
      </c>
      <c r="O627" s="13">
        <v>6.7229999999999999</v>
      </c>
    </row>
    <row r="628" spans="2:15">
      <c r="B628" s="13">
        <v>623</v>
      </c>
      <c r="C628" s="13">
        <v>0</v>
      </c>
      <c r="D628" s="13">
        <v>0.46200000000000002</v>
      </c>
      <c r="E628" s="13">
        <v>3.5289999999999999</v>
      </c>
      <c r="G628" s="13">
        <v>623</v>
      </c>
      <c r="H628" s="13">
        <v>11.045999999999999</v>
      </c>
      <c r="I628" s="13">
        <v>3.4740000000000002</v>
      </c>
      <c r="J628" s="13">
        <v>2.2839999999999998</v>
      </c>
      <c r="L628" s="13">
        <v>623</v>
      </c>
      <c r="M628" s="13">
        <v>250.03299999999999</v>
      </c>
      <c r="N628" s="13">
        <v>2.7610000000000001</v>
      </c>
      <c r="O628" s="13">
        <v>0.34300000000000003</v>
      </c>
    </row>
    <row r="629" spans="2:15">
      <c r="B629" s="13">
        <v>624</v>
      </c>
      <c r="C629" s="13">
        <v>0</v>
      </c>
      <c r="D629" s="13">
        <v>0</v>
      </c>
      <c r="E629" s="13">
        <v>0.36799999999999999</v>
      </c>
      <c r="G629" s="13">
        <v>624</v>
      </c>
      <c r="H629" s="13">
        <v>8.08</v>
      </c>
      <c r="I629" s="13">
        <v>6.9000000000000006E-2</v>
      </c>
      <c r="J629" s="13">
        <v>4.3220000000000001</v>
      </c>
      <c r="L629" s="13">
        <v>624</v>
      </c>
      <c r="M629" s="13">
        <v>252.744</v>
      </c>
      <c r="N629" s="13">
        <v>7.2770000000000001</v>
      </c>
      <c r="O629" s="13">
        <v>0.13500000000000001</v>
      </c>
    </row>
    <row r="630" spans="2:15">
      <c r="B630" s="13">
        <v>625</v>
      </c>
      <c r="C630" s="13">
        <v>0</v>
      </c>
      <c r="D630" s="13">
        <v>0</v>
      </c>
      <c r="E630" s="13">
        <v>1.1839999999999999</v>
      </c>
      <c r="G630" s="13">
        <v>625</v>
      </c>
      <c r="H630" s="13">
        <v>6.9219999999999997</v>
      </c>
      <c r="I630" s="13">
        <v>0.625</v>
      </c>
      <c r="J630" s="13">
        <v>6.98</v>
      </c>
      <c r="L630" s="13">
        <v>625</v>
      </c>
      <c r="M630" s="13">
        <v>253.98400000000001</v>
      </c>
      <c r="N630" s="13">
        <v>19.619</v>
      </c>
      <c r="O630" s="13">
        <v>10.634</v>
      </c>
    </row>
    <row r="631" spans="2:15">
      <c r="B631" s="13">
        <v>626</v>
      </c>
      <c r="C631" s="13">
        <v>0</v>
      </c>
      <c r="D631" s="13">
        <v>0</v>
      </c>
      <c r="E631" s="13">
        <v>12.532</v>
      </c>
      <c r="G631" s="13">
        <v>626</v>
      </c>
      <c r="H631" s="13">
        <v>5.8849999999999998</v>
      </c>
      <c r="I631" s="13">
        <v>1.1639999999999999</v>
      </c>
      <c r="J631" s="13">
        <v>4.4409999999999998</v>
      </c>
      <c r="L631" s="13">
        <v>626</v>
      </c>
      <c r="M631" s="13">
        <v>254.155</v>
      </c>
      <c r="N631" s="13">
        <v>10.471</v>
      </c>
      <c r="O631" s="13">
        <v>5.0999999999999996</v>
      </c>
    </row>
    <row r="632" spans="2:15">
      <c r="B632" s="13">
        <v>627</v>
      </c>
      <c r="C632" s="13">
        <v>0</v>
      </c>
      <c r="D632" s="13">
        <v>0</v>
      </c>
      <c r="E632" s="13">
        <v>9.7799999999999994</v>
      </c>
      <c r="G632" s="13">
        <v>627</v>
      </c>
      <c r="H632" s="13">
        <v>3.12</v>
      </c>
      <c r="I632" s="13">
        <v>1.0289999999999999</v>
      </c>
      <c r="J632" s="13">
        <v>0</v>
      </c>
      <c r="L632" s="13">
        <v>627</v>
      </c>
      <c r="M632" s="13">
        <v>252.94399999999999</v>
      </c>
      <c r="N632" s="13">
        <v>12.266999999999999</v>
      </c>
      <c r="O632" s="13">
        <v>10.66</v>
      </c>
    </row>
    <row r="633" spans="2:15">
      <c r="B633" s="13">
        <v>628</v>
      </c>
      <c r="C633" s="13">
        <v>0</v>
      </c>
      <c r="D633" s="13">
        <v>0</v>
      </c>
      <c r="E633" s="13">
        <v>0.45500000000000002</v>
      </c>
      <c r="G633" s="13">
        <v>628</v>
      </c>
      <c r="H633" s="13">
        <v>3.0390000000000001</v>
      </c>
      <c r="I633" s="13">
        <v>2.4390000000000001</v>
      </c>
      <c r="J633" s="13">
        <v>0</v>
      </c>
      <c r="L633" s="13">
        <v>628</v>
      </c>
      <c r="M633" s="13">
        <v>243.63300000000001</v>
      </c>
      <c r="N633" s="13">
        <v>9.8550000000000004</v>
      </c>
      <c r="O633" s="13">
        <v>16.795999999999999</v>
      </c>
    </row>
    <row r="634" spans="2:15">
      <c r="B634" s="13">
        <v>629</v>
      </c>
      <c r="C634" s="13">
        <v>0</v>
      </c>
      <c r="D634" s="13">
        <v>0</v>
      </c>
      <c r="E634" s="13">
        <v>1.0249999999999999</v>
      </c>
      <c r="G634" s="13">
        <v>629</v>
      </c>
      <c r="H634" s="13">
        <v>0.51300000000000001</v>
      </c>
      <c r="I634" s="13">
        <v>0.55300000000000005</v>
      </c>
      <c r="J634" s="13">
        <v>0</v>
      </c>
      <c r="L634" s="13">
        <v>629</v>
      </c>
      <c r="M634" s="13">
        <v>250.047</v>
      </c>
      <c r="N634" s="13">
        <v>4.1719999999999997</v>
      </c>
      <c r="O634" s="13">
        <v>23.683</v>
      </c>
    </row>
    <row r="635" spans="2:15">
      <c r="B635" s="13">
        <v>630</v>
      </c>
      <c r="C635" s="13">
        <v>0</v>
      </c>
      <c r="D635" s="13">
        <v>0</v>
      </c>
      <c r="E635" s="13">
        <v>3.6999999999999998E-2</v>
      </c>
      <c r="G635" s="13">
        <v>630</v>
      </c>
      <c r="H635" s="13">
        <v>0.94399999999999995</v>
      </c>
      <c r="I635" s="13">
        <v>0.249</v>
      </c>
      <c r="J635" s="13">
        <v>0.249</v>
      </c>
      <c r="L635" s="13">
        <v>630</v>
      </c>
      <c r="M635" s="13">
        <v>253.17500000000001</v>
      </c>
      <c r="N635" s="13">
        <v>3.7589999999999999</v>
      </c>
      <c r="O635" s="13">
        <v>37.314999999999998</v>
      </c>
    </row>
    <row r="636" spans="2:15">
      <c r="B636" s="13">
        <v>631</v>
      </c>
      <c r="C636" s="13">
        <v>0</v>
      </c>
      <c r="D636" s="13">
        <v>0</v>
      </c>
      <c r="E636" s="13">
        <v>1.3029999999999999</v>
      </c>
      <c r="G636" s="13">
        <v>631</v>
      </c>
      <c r="H636" s="13">
        <v>3</v>
      </c>
      <c r="I636" s="13">
        <v>1</v>
      </c>
      <c r="J636" s="13">
        <v>1</v>
      </c>
      <c r="L636" s="13">
        <v>631</v>
      </c>
      <c r="M636" s="13">
        <v>254.77500000000001</v>
      </c>
      <c r="N636" s="13">
        <v>4.1980000000000004</v>
      </c>
      <c r="O636" s="13">
        <v>48.363</v>
      </c>
    </row>
    <row r="637" spans="2:15">
      <c r="B637" s="13">
        <v>632</v>
      </c>
      <c r="C637" s="13">
        <v>0</v>
      </c>
      <c r="D637" s="13">
        <v>0</v>
      </c>
      <c r="E637" s="13">
        <v>0.22</v>
      </c>
      <c r="G637" s="13">
        <v>632</v>
      </c>
      <c r="H637" s="13">
        <v>3.056</v>
      </c>
      <c r="I637" s="13">
        <v>1.056</v>
      </c>
      <c r="J637" s="13">
        <v>1.056</v>
      </c>
      <c r="L637" s="13">
        <v>632</v>
      </c>
      <c r="M637" s="13">
        <v>252.43700000000001</v>
      </c>
      <c r="N637" s="13">
        <v>3.8119999999999998</v>
      </c>
      <c r="O637" s="13">
        <v>29.338999999999999</v>
      </c>
    </row>
    <row r="638" spans="2:15">
      <c r="B638" s="13">
        <v>633</v>
      </c>
      <c r="C638" s="13">
        <v>0</v>
      </c>
      <c r="D638" s="13">
        <v>0</v>
      </c>
      <c r="E638" s="13">
        <v>1.6679999999999999</v>
      </c>
      <c r="G638" s="13">
        <v>633</v>
      </c>
      <c r="H638" s="13">
        <v>3.9409999999999998</v>
      </c>
      <c r="I638" s="13">
        <v>1.262</v>
      </c>
      <c r="J638" s="13">
        <v>1.4890000000000001</v>
      </c>
      <c r="L638" s="13">
        <v>633</v>
      </c>
      <c r="M638" s="13">
        <v>244.715</v>
      </c>
      <c r="N638" s="13">
        <v>4.9169999999999998</v>
      </c>
      <c r="O638" s="13">
        <v>3.4329999999999998</v>
      </c>
    </row>
    <row r="639" spans="2:15">
      <c r="B639" s="13">
        <v>634</v>
      </c>
      <c r="C639" s="13">
        <v>0</v>
      </c>
      <c r="D639" s="13">
        <v>0</v>
      </c>
      <c r="E639" s="13">
        <v>3.1930000000000001</v>
      </c>
      <c r="G639" s="13">
        <v>634</v>
      </c>
      <c r="H639" s="13">
        <v>5.8769999999999998</v>
      </c>
      <c r="I639" s="13">
        <v>0.877</v>
      </c>
      <c r="J639" s="13">
        <v>1.877</v>
      </c>
      <c r="L639" s="13">
        <v>634</v>
      </c>
      <c r="M639" s="13">
        <v>251.49700000000001</v>
      </c>
      <c r="N639" s="13">
        <v>13.393000000000001</v>
      </c>
      <c r="O639" s="13">
        <v>6.7220000000000004</v>
      </c>
    </row>
    <row r="640" spans="2:15">
      <c r="B640" s="13">
        <v>635</v>
      </c>
      <c r="C640" s="13">
        <v>0</v>
      </c>
      <c r="D640" s="13">
        <v>0</v>
      </c>
      <c r="E640" s="13">
        <v>2.6509999999999998</v>
      </c>
      <c r="G640" s="13">
        <v>635</v>
      </c>
      <c r="H640" s="13">
        <v>6.0750000000000002</v>
      </c>
      <c r="I640" s="13">
        <v>1.179</v>
      </c>
      <c r="J640" s="13">
        <v>2.286</v>
      </c>
      <c r="L640" s="13">
        <v>635</v>
      </c>
      <c r="M640" s="13">
        <v>251.13900000000001</v>
      </c>
      <c r="N640" s="13">
        <v>8.8260000000000005</v>
      </c>
      <c r="O640" s="13">
        <v>9.3810000000000002</v>
      </c>
    </row>
    <row r="641" spans="2:15">
      <c r="B641" s="13">
        <v>636</v>
      </c>
      <c r="C641" s="13">
        <v>0</v>
      </c>
      <c r="D641" s="13">
        <v>0</v>
      </c>
      <c r="E641" s="13">
        <v>0.84</v>
      </c>
      <c r="G641" s="13">
        <v>636</v>
      </c>
      <c r="H641" s="13">
        <v>3.9729999999999999</v>
      </c>
      <c r="I641" s="13">
        <v>7.6999999999999999E-2</v>
      </c>
      <c r="J641" s="13">
        <v>1.1759999999999999</v>
      </c>
      <c r="L641" s="13">
        <v>636</v>
      </c>
      <c r="M641" s="13">
        <v>254.834</v>
      </c>
      <c r="N641" s="13">
        <v>12.868</v>
      </c>
      <c r="O641" s="13">
        <v>2.3050000000000002</v>
      </c>
    </row>
    <row r="642" spans="2:15">
      <c r="B642" s="13">
        <v>637</v>
      </c>
      <c r="C642" s="13">
        <v>0</v>
      </c>
      <c r="D642" s="13">
        <v>0</v>
      </c>
      <c r="E642" s="13">
        <v>1.07</v>
      </c>
      <c r="G642" s="13">
        <v>637</v>
      </c>
      <c r="H642" s="13">
        <v>2.2050000000000001</v>
      </c>
      <c r="I642" s="13">
        <v>0.20499999999999999</v>
      </c>
      <c r="J642" s="13">
        <v>0.20499999999999999</v>
      </c>
      <c r="L642" s="13">
        <v>637</v>
      </c>
      <c r="M642" s="13">
        <v>249.74700000000001</v>
      </c>
      <c r="N642" s="13">
        <v>13.071</v>
      </c>
      <c r="O642" s="13">
        <v>9.1259999999999994</v>
      </c>
    </row>
    <row r="643" spans="2:15">
      <c r="B643" s="13">
        <v>638</v>
      </c>
      <c r="C643" s="13">
        <v>0</v>
      </c>
      <c r="D643" s="13">
        <v>0</v>
      </c>
      <c r="E643" s="13">
        <v>0.75900000000000001</v>
      </c>
      <c r="G643" s="13">
        <v>638</v>
      </c>
      <c r="H643" s="13">
        <v>2.2130000000000001</v>
      </c>
      <c r="I643" s="13">
        <v>0.21299999999999999</v>
      </c>
      <c r="J643" s="13">
        <v>0.21299999999999999</v>
      </c>
      <c r="L643" s="13">
        <v>638</v>
      </c>
      <c r="M643" s="13">
        <v>147.40199999999999</v>
      </c>
      <c r="N643" s="13">
        <v>16.094999999999999</v>
      </c>
      <c r="O643" s="13">
        <v>13.614000000000001</v>
      </c>
    </row>
    <row r="644" spans="2:15">
      <c r="B644" s="13">
        <v>639</v>
      </c>
      <c r="C644" s="13">
        <v>0</v>
      </c>
      <c r="D644" s="13">
        <v>0</v>
      </c>
      <c r="E644" s="13">
        <v>1.5669999999999999</v>
      </c>
      <c r="G644" s="13">
        <v>639</v>
      </c>
      <c r="H644" s="13">
        <v>2.823</v>
      </c>
      <c r="I644" s="13">
        <v>0.82299999999999995</v>
      </c>
      <c r="J644" s="13">
        <v>0.82299999999999995</v>
      </c>
      <c r="L644" s="13">
        <v>639</v>
      </c>
      <c r="M644" s="13">
        <v>95.441000000000003</v>
      </c>
      <c r="N644" s="13">
        <v>16.262</v>
      </c>
      <c r="O644" s="13">
        <v>4.9619999999999997</v>
      </c>
    </row>
    <row r="645" spans="2:15">
      <c r="B645" s="13">
        <v>640</v>
      </c>
      <c r="C645" s="13">
        <v>0</v>
      </c>
      <c r="D645" s="13">
        <v>0</v>
      </c>
      <c r="E645" s="13">
        <v>3.9079999999999999</v>
      </c>
      <c r="G645" s="13">
        <v>640</v>
      </c>
      <c r="H645" s="13">
        <v>2.4830000000000001</v>
      </c>
      <c r="I645" s="13">
        <v>0</v>
      </c>
      <c r="J645" s="13">
        <v>0.121</v>
      </c>
      <c r="L645" s="13">
        <v>640</v>
      </c>
      <c r="M645" s="13">
        <v>252.90100000000001</v>
      </c>
      <c r="N645" s="13">
        <v>13.76</v>
      </c>
      <c r="O645" s="13">
        <v>13.016</v>
      </c>
    </row>
    <row r="646" spans="2:15">
      <c r="B646" s="13">
        <v>641</v>
      </c>
      <c r="C646" s="13">
        <v>0</v>
      </c>
      <c r="D646" s="13">
        <v>0</v>
      </c>
      <c r="E646" s="13">
        <v>6</v>
      </c>
      <c r="G646" s="13">
        <v>641</v>
      </c>
      <c r="H646" s="13">
        <v>3.1930000000000001</v>
      </c>
      <c r="I646" s="13">
        <v>0.25</v>
      </c>
      <c r="J646" s="13">
        <v>0.496</v>
      </c>
      <c r="L646" s="13">
        <v>641</v>
      </c>
      <c r="M646" s="13">
        <v>221.364</v>
      </c>
      <c r="N646" s="13">
        <v>2.0910000000000002</v>
      </c>
      <c r="O646" s="13">
        <v>2.02</v>
      </c>
    </row>
    <row r="647" spans="2:15">
      <c r="B647" s="13">
        <v>642</v>
      </c>
      <c r="C647" s="13">
        <v>5.3490000000000002</v>
      </c>
      <c r="D647" s="13">
        <v>129.11799999999999</v>
      </c>
      <c r="E647" s="13">
        <v>37.911000000000001</v>
      </c>
      <c r="G647" s="13">
        <v>642</v>
      </c>
      <c r="H647" s="13">
        <v>4.2709999999999999</v>
      </c>
      <c r="I647" s="13">
        <v>1.1579999999999999</v>
      </c>
      <c r="J647" s="13">
        <v>1.5289999999999999</v>
      </c>
      <c r="L647" s="13">
        <v>642</v>
      </c>
      <c r="M647" s="13">
        <v>19.334</v>
      </c>
      <c r="N647" s="13">
        <v>6.9710000000000001</v>
      </c>
      <c r="O647" s="13">
        <v>2.2120000000000002</v>
      </c>
    </row>
    <row r="648" spans="2:15">
      <c r="B648" s="13">
        <v>643</v>
      </c>
      <c r="C648" s="13">
        <v>13.753</v>
      </c>
      <c r="D648" s="13">
        <v>149.36699999999999</v>
      </c>
      <c r="E648" s="13">
        <v>48.972999999999999</v>
      </c>
      <c r="G648" s="13">
        <v>643</v>
      </c>
      <c r="H648" s="13">
        <v>3.843</v>
      </c>
      <c r="I648" s="13">
        <v>0.57899999999999996</v>
      </c>
      <c r="J648" s="13">
        <v>1</v>
      </c>
      <c r="L648" s="13">
        <v>643</v>
      </c>
      <c r="M648" s="13">
        <v>3.9980000000000002</v>
      </c>
      <c r="N648" s="13">
        <v>8.7210000000000001</v>
      </c>
      <c r="O648" s="13">
        <v>2.3410000000000002</v>
      </c>
    </row>
    <row r="649" spans="2:15">
      <c r="B649" s="13">
        <v>644</v>
      </c>
      <c r="C649" s="13">
        <v>13.831</v>
      </c>
      <c r="D649" s="13">
        <v>159.67500000000001</v>
      </c>
      <c r="E649" s="13">
        <v>58.286000000000001</v>
      </c>
      <c r="G649" s="13">
        <v>644</v>
      </c>
      <c r="H649" s="13">
        <v>2.7869999999999999</v>
      </c>
      <c r="I649" s="13">
        <v>1.0349999999999999</v>
      </c>
      <c r="J649" s="13">
        <v>1.1819999999999999</v>
      </c>
      <c r="L649" s="13">
        <v>644</v>
      </c>
      <c r="M649" s="13">
        <v>1.341</v>
      </c>
      <c r="N649" s="13">
        <v>8.4260000000000002</v>
      </c>
      <c r="O649" s="13">
        <v>13.916</v>
      </c>
    </row>
    <row r="650" spans="2:15">
      <c r="B650" s="13">
        <v>645</v>
      </c>
      <c r="C650" s="13">
        <v>8.891</v>
      </c>
      <c r="D650" s="13">
        <v>150.86099999999999</v>
      </c>
      <c r="E650" s="13">
        <v>70.527000000000001</v>
      </c>
      <c r="G650" s="13">
        <v>645</v>
      </c>
      <c r="H650" s="13">
        <v>0.97899999999999998</v>
      </c>
      <c r="I650" s="13">
        <v>1.3919999999999999</v>
      </c>
      <c r="J650" s="13">
        <v>1.383</v>
      </c>
      <c r="L650" s="13">
        <v>645</v>
      </c>
      <c r="M650" s="13">
        <v>3.9260000000000002</v>
      </c>
      <c r="N650" s="13">
        <v>10.606999999999999</v>
      </c>
      <c r="O650" s="13">
        <v>11.855</v>
      </c>
    </row>
    <row r="651" spans="2:15">
      <c r="B651" s="13">
        <v>646</v>
      </c>
      <c r="C651" s="13">
        <v>6.6859999999999999</v>
      </c>
      <c r="D651" s="13">
        <v>103.509</v>
      </c>
      <c r="E651" s="13">
        <v>55.594000000000001</v>
      </c>
      <c r="G651" s="13">
        <v>646</v>
      </c>
      <c r="H651" s="13">
        <v>0.45</v>
      </c>
      <c r="I651" s="13">
        <v>1.0660000000000001</v>
      </c>
      <c r="J651" s="13">
        <v>0.30599999999999999</v>
      </c>
      <c r="L651" s="13">
        <v>646</v>
      </c>
      <c r="M651" s="13">
        <v>5.8819999999999997</v>
      </c>
      <c r="N651" s="13">
        <v>11.746</v>
      </c>
      <c r="O651" s="13">
        <v>10.166</v>
      </c>
    </row>
    <row r="652" spans="2:15">
      <c r="B652" s="13">
        <v>647</v>
      </c>
      <c r="C652" s="13">
        <v>6.4470000000000001</v>
      </c>
      <c r="D652" s="13">
        <v>113.771</v>
      </c>
      <c r="E652" s="13">
        <v>60.53</v>
      </c>
      <c r="G652" s="13">
        <v>647</v>
      </c>
      <c r="H652" s="13">
        <v>0.624</v>
      </c>
      <c r="I652" s="13">
        <v>2.1309999999999998</v>
      </c>
      <c r="J652" s="13">
        <v>0.25700000000000001</v>
      </c>
      <c r="L652" s="13">
        <v>647</v>
      </c>
      <c r="M652" s="13">
        <v>1.042</v>
      </c>
      <c r="N652" s="13">
        <v>23.344999999999999</v>
      </c>
      <c r="O652" s="13">
        <v>10.587</v>
      </c>
    </row>
    <row r="653" spans="2:15">
      <c r="B653" s="13">
        <v>648</v>
      </c>
      <c r="C653" s="13">
        <v>7.306</v>
      </c>
      <c r="D653" s="13">
        <v>98.471999999999994</v>
      </c>
      <c r="E653" s="13">
        <v>24.629000000000001</v>
      </c>
      <c r="G653" s="13">
        <v>648</v>
      </c>
      <c r="H653" s="13">
        <v>5.4429999999999996</v>
      </c>
      <c r="I653" s="13">
        <v>2.7559999999999998</v>
      </c>
      <c r="J653" s="13">
        <v>2</v>
      </c>
      <c r="L653" s="13">
        <v>648</v>
      </c>
      <c r="M653" s="13">
        <v>2.8039999999999998</v>
      </c>
      <c r="N653" s="13">
        <v>36.182000000000002</v>
      </c>
      <c r="O653" s="13">
        <v>8.6300000000000008</v>
      </c>
    </row>
    <row r="654" spans="2:15">
      <c r="B654" s="13">
        <v>649</v>
      </c>
      <c r="C654" s="13">
        <v>5.09</v>
      </c>
      <c r="D654" s="13">
        <v>105.07299999999999</v>
      </c>
      <c r="E654" s="13">
        <v>25.108000000000001</v>
      </c>
      <c r="G654" s="13">
        <v>649</v>
      </c>
      <c r="H654" s="13">
        <v>6.8680000000000003</v>
      </c>
      <c r="I654" s="13">
        <v>2.4</v>
      </c>
      <c r="J654" s="13">
        <v>1.8939999999999999</v>
      </c>
      <c r="L654" s="13">
        <v>649</v>
      </c>
      <c r="M654" s="13">
        <v>1.974</v>
      </c>
      <c r="N654" s="13">
        <v>19.096</v>
      </c>
      <c r="O654" s="13">
        <v>11.247999999999999</v>
      </c>
    </row>
    <row r="655" spans="2:15">
      <c r="B655" s="13">
        <v>650</v>
      </c>
      <c r="C655" s="13">
        <v>5.2149999999999999</v>
      </c>
      <c r="D655" s="13">
        <v>93.460999999999999</v>
      </c>
      <c r="E655" s="13">
        <v>35.036999999999999</v>
      </c>
      <c r="G655" s="13">
        <v>650</v>
      </c>
      <c r="H655" s="13">
        <v>5.5659999999999998</v>
      </c>
      <c r="I655" s="13">
        <v>1.1930000000000001</v>
      </c>
      <c r="J655" s="13">
        <v>0.93799999999999994</v>
      </c>
      <c r="L655" s="13">
        <v>650</v>
      </c>
      <c r="M655" s="13">
        <v>3.3490000000000002</v>
      </c>
      <c r="N655" s="13">
        <v>8.5429999999999993</v>
      </c>
      <c r="O655" s="13">
        <v>6.2009999999999996</v>
      </c>
    </row>
    <row r="656" spans="2:15">
      <c r="B656" s="13">
        <v>651</v>
      </c>
      <c r="C656" s="13">
        <v>5.4740000000000002</v>
      </c>
      <c r="D656" s="13">
        <v>70.816999999999993</v>
      </c>
      <c r="E656" s="13">
        <v>39.241</v>
      </c>
      <c r="G656" s="13">
        <v>651</v>
      </c>
      <c r="H656" s="13">
        <v>4.91</v>
      </c>
      <c r="I656" s="13">
        <v>0.54700000000000004</v>
      </c>
      <c r="J656" s="13">
        <v>0.498</v>
      </c>
      <c r="L656" s="13">
        <v>651</v>
      </c>
      <c r="M656" s="13">
        <v>3.9870000000000001</v>
      </c>
      <c r="N656" s="13">
        <v>13.843</v>
      </c>
      <c r="O656" s="13">
        <v>7.1639999999999997</v>
      </c>
    </row>
    <row r="657" spans="2:15">
      <c r="B657" s="13">
        <v>652</v>
      </c>
      <c r="C657" s="13">
        <v>6.3070000000000004</v>
      </c>
      <c r="D657" s="13">
        <v>62.201000000000001</v>
      </c>
      <c r="E657" s="13">
        <v>24.652999999999999</v>
      </c>
      <c r="G657" s="13">
        <v>652</v>
      </c>
      <c r="H657" s="13">
        <v>3.8570000000000002</v>
      </c>
      <c r="I657" s="13">
        <v>1.1659999999999999</v>
      </c>
      <c r="J657" s="13">
        <v>0.82</v>
      </c>
      <c r="L657" s="13">
        <v>652</v>
      </c>
      <c r="M657" s="13">
        <v>0.93799999999999994</v>
      </c>
      <c r="N657" s="13">
        <v>33.543999999999997</v>
      </c>
      <c r="O657" s="13">
        <v>16.695</v>
      </c>
    </row>
    <row r="658" spans="2:15">
      <c r="B658" s="13">
        <v>653</v>
      </c>
      <c r="C658" s="13">
        <v>5.7229999999999999</v>
      </c>
      <c r="D658" s="13">
        <v>53.530999999999999</v>
      </c>
      <c r="E658" s="13">
        <v>16.54</v>
      </c>
      <c r="G658" s="13">
        <v>653</v>
      </c>
      <c r="H658" s="13">
        <v>4.6420000000000003</v>
      </c>
      <c r="I658" s="13">
        <v>2.9809999999999999</v>
      </c>
      <c r="J658" s="13">
        <v>2.83</v>
      </c>
      <c r="L658" s="13">
        <v>653</v>
      </c>
      <c r="M658" s="13">
        <v>1.9279999999999999</v>
      </c>
      <c r="N658" s="13">
        <v>35.715000000000003</v>
      </c>
      <c r="O658" s="13">
        <v>7.194</v>
      </c>
    </row>
    <row r="659" spans="2:15">
      <c r="B659" s="13">
        <v>654</v>
      </c>
      <c r="C659" s="13">
        <v>5.0599999999999996</v>
      </c>
      <c r="D659" s="13">
        <v>44.024999999999999</v>
      </c>
      <c r="E659" s="13">
        <v>11.097</v>
      </c>
      <c r="G659" s="13">
        <v>654</v>
      </c>
      <c r="H659" s="13">
        <v>0.11799999999999999</v>
      </c>
      <c r="I659" s="13">
        <v>2.8730000000000002</v>
      </c>
      <c r="J659" s="13">
        <v>0.873</v>
      </c>
      <c r="L659" s="13">
        <v>654</v>
      </c>
      <c r="M659" s="13">
        <v>5.3259999999999996</v>
      </c>
      <c r="N659" s="13">
        <v>35.237000000000002</v>
      </c>
      <c r="O659" s="13">
        <v>8.1300000000000008</v>
      </c>
    </row>
    <row r="660" spans="2:15">
      <c r="B660" s="13">
        <v>655</v>
      </c>
      <c r="C660" s="13">
        <v>2.0249999999999999</v>
      </c>
      <c r="D660" s="13">
        <v>46.765000000000001</v>
      </c>
      <c r="E660" s="13">
        <v>5.2119999999999997</v>
      </c>
      <c r="G660" s="13">
        <v>655</v>
      </c>
      <c r="H660" s="13">
        <v>0.18099999999999999</v>
      </c>
      <c r="I660" s="13">
        <v>3.0590000000000002</v>
      </c>
      <c r="J660" s="13">
        <v>1.0589999999999999</v>
      </c>
      <c r="L660" s="13">
        <v>655</v>
      </c>
      <c r="M660" s="13">
        <v>1.258</v>
      </c>
      <c r="N660" s="13">
        <v>45.585000000000001</v>
      </c>
      <c r="O660" s="13">
        <v>29.155000000000001</v>
      </c>
    </row>
    <row r="661" spans="2:15">
      <c r="B661" s="13">
        <v>656</v>
      </c>
      <c r="C661" s="13">
        <v>1.1579999999999999</v>
      </c>
      <c r="D661" s="13">
        <v>40.828000000000003</v>
      </c>
      <c r="E661" s="13">
        <v>3.718</v>
      </c>
      <c r="G661" s="13">
        <v>656</v>
      </c>
      <c r="H661" s="13">
        <v>3.1579999999999999</v>
      </c>
      <c r="I661" s="13">
        <v>3.8940000000000001</v>
      </c>
      <c r="J661" s="13">
        <v>1.9470000000000001</v>
      </c>
      <c r="L661" s="13">
        <v>656</v>
      </c>
      <c r="M661" s="13">
        <v>1.9970000000000001</v>
      </c>
      <c r="N661" s="13">
        <v>60.006999999999998</v>
      </c>
      <c r="O661" s="13">
        <v>15.673</v>
      </c>
    </row>
    <row r="662" spans="2:15">
      <c r="B662" s="13">
        <v>657</v>
      </c>
      <c r="C662" s="13">
        <v>3.3759999999999999</v>
      </c>
      <c r="D662" s="13">
        <v>28.181000000000001</v>
      </c>
      <c r="E662" s="13">
        <v>5.774</v>
      </c>
      <c r="G662" s="13">
        <v>657</v>
      </c>
      <c r="H662" s="13">
        <v>6.1239999999999997</v>
      </c>
      <c r="I662" s="13">
        <v>2.1469999999999998</v>
      </c>
      <c r="J662" s="13">
        <v>1.0449999999999999</v>
      </c>
      <c r="L662" s="13">
        <v>657</v>
      </c>
      <c r="M662" s="13">
        <v>1.89</v>
      </c>
      <c r="N662" s="13">
        <v>84.370999999999995</v>
      </c>
      <c r="O662" s="13">
        <v>23.635999999999999</v>
      </c>
    </row>
    <row r="663" spans="2:15">
      <c r="B663" s="13">
        <v>658</v>
      </c>
      <c r="C663" s="13">
        <v>6.5720000000000001</v>
      </c>
      <c r="D663" s="13">
        <v>17.094999999999999</v>
      </c>
      <c r="E663" s="13">
        <v>7.1130000000000004</v>
      </c>
      <c r="G663" s="13">
        <v>658</v>
      </c>
      <c r="H663" s="13">
        <v>8.6120000000000001</v>
      </c>
      <c r="I663" s="13">
        <v>5</v>
      </c>
      <c r="J663" s="13">
        <v>2.1230000000000002</v>
      </c>
      <c r="L663" s="13">
        <v>658</v>
      </c>
      <c r="M663" s="13">
        <v>1.5860000000000001</v>
      </c>
      <c r="N663" s="13">
        <v>118.545</v>
      </c>
      <c r="O663" s="13">
        <v>33.707999999999998</v>
      </c>
    </row>
    <row r="664" spans="2:15">
      <c r="B664" s="13">
        <v>659</v>
      </c>
      <c r="C664" s="13">
        <v>12.422000000000001</v>
      </c>
      <c r="D664" s="13">
        <v>14.345000000000001</v>
      </c>
      <c r="E664" s="13">
        <v>7.681</v>
      </c>
      <c r="G664" s="13">
        <v>659</v>
      </c>
      <c r="H664" s="13">
        <v>7.76</v>
      </c>
      <c r="I664" s="13">
        <v>7.3680000000000003</v>
      </c>
      <c r="J664" s="13">
        <v>4.851</v>
      </c>
      <c r="L664" s="13">
        <v>659</v>
      </c>
      <c r="M664" s="13">
        <v>2.383</v>
      </c>
      <c r="N664" s="13">
        <v>109.556</v>
      </c>
      <c r="O664" s="13">
        <v>109.624</v>
      </c>
    </row>
    <row r="665" spans="2:15">
      <c r="B665" s="13">
        <v>660</v>
      </c>
      <c r="C665" s="13">
        <v>7.2869999999999999</v>
      </c>
      <c r="D665" s="13">
        <v>15.577</v>
      </c>
      <c r="E665" s="13">
        <v>3.9180000000000001</v>
      </c>
      <c r="G665" s="13">
        <v>660</v>
      </c>
      <c r="H665" s="13">
        <v>0.15</v>
      </c>
      <c r="I665" s="13">
        <v>3.0369999999999999</v>
      </c>
      <c r="J665" s="13">
        <v>8.2000000000000003E-2</v>
      </c>
      <c r="L665" s="13">
        <v>660</v>
      </c>
      <c r="M665" s="13">
        <v>1.9550000000000001</v>
      </c>
      <c r="N665" s="13">
        <v>70.168999999999997</v>
      </c>
      <c r="O665" s="13">
        <v>157.56800000000001</v>
      </c>
    </row>
    <row r="666" spans="2:15">
      <c r="B666" s="13">
        <v>661</v>
      </c>
      <c r="C666" s="13">
        <v>8</v>
      </c>
      <c r="D666" s="13">
        <v>36.835000000000001</v>
      </c>
      <c r="E666" s="13">
        <v>6.5289999999999999</v>
      </c>
      <c r="G666" s="13">
        <v>661</v>
      </c>
      <c r="H666" s="13">
        <v>7.0659999999999998</v>
      </c>
      <c r="I666" s="13">
        <v>4.7350000000000003</v>
      </c>
      <c r="J666" s="13">
        <v>4.6130000000000004</v>
      </c>
      <c r="L666" s="13">
        <v>661</v>
      </c>
      <c r="M666" s="13">
        <v>2.9289999999999998</v>
      </c>
      <c r="N666" s="13">
        <v>92.424999999999997</v>
      </c>
      <c r="O666" s="13">
        <v>76.507999999999996</v>
      </c>
    </row>
    <row r="667" spans="2:15">
      <c r="B667" s="13">
        <v>662</v>
      </c>
      <c r="C667" s="13">
        <v>5.9850000000000003</v>
      </c>
      <c r="D667" s="13">
        <v>15.426</v>
      </c>
      <c r="E667" s="13">
        <v>4.2690000000000001</v>
      </c>
      <c r="G667" s="13">
        <v>662</v>
      </c>
      <c r="H667" s="13">
        <v>31.215</v>
      </c>
      <c r="I667" s="13">
        <v>4.3840000000000003</v>
      </c>
      <c r="J667" s="13">
        <v>70.483000000000004</v>
      </c>
      <c r="L667" s="13">
        <v>662</v>
      </c>
      <c r="M667" s="13">
        <v>2.0259999999999998</v>
      </c>
      <c r="N667" s="13">
        <v>100.886</v>
      </c>
      <c r="O667" s="13">
        <v>93.456999999999994</v>
      </c>
    </row>
    <row r="668" spans="2:15">
      <c r="B668" s="13">
        <v>663</v>
      </c>
      <c r="C668" s="13">
        <v>3.1230000000000002</v>
      </c>
      <c r="D668" s="13">
        <v>11.266</v>
      </c>
      <c r="E668" s="13">
        <v>1.1120000000000001</v>
      </c>
      <c r="G668" s="13">
        <v>663</v>
      </c>
      <c r="H668" s="13">
        <v>11</v>
      </c>
      <c r="I668" s="13">
        <v>6</v>
      </c>
      <c r="J668" s="13">
        <v>5</v>
      </c>
      <c r="L668" s="13">
        <v>663</v>
      </c>
      <c r="M668" s="13">
        <v>3.5</v>
      </c>
      <c r="N668" s="13">
        <v>46</v>
      </c>
      <c r="O668" s="13">
        <v>20.5</v>
      </c>
    </row>
    <row r="669" spans="2:15">
      <c r="B669" s="13">
        <v>664</v>
      </c>
      <c r="C669" s="13">
        <v>1.891</v>
      </c>
      <c r="D669" s="13">
        <v>11.557</v>
      </c>
      <c r="E669" s="13">
        <v>1.8759999999999999</v>
      </c>
      <c r="L669" s="13">
        <v>664</v>
      </c>
      <c r="M669" s="13">
        <v>1.42</v>
      </c>
      <c r="N669" s="13">
        <v>57.683</v>
      </c>
      <c r="O669" s="13">
        <v>27.885999999999999</v>
      </c>
    </row>
    <row r="670" spans="2:15">
      <c r="B670" s="13">
        <v>665</v>
      </c>
      <c r="C670" s="13">
        <v>6.13</v>
      </c>
      <c r="D670" s="13">
        <v>6.8369999999999997</v>
      </c>
      <c r="E670" s="13">
        <v>9.7119999999999997</v>
      </c>
      <c r="L670" s="13">
        <v>665</v>
      </c>
      <c r="M670" s="13">
        <v>3.137</v>
      </c>
      <c r="N670" s="13">
        <v>67.796000000000006</v>
      </c>
      <c r="O670" s="13">
        <v>41.491</v>
      </c>
    </row>
    <row r="671" spans="2:15">
      <c r="B671" s="13">
        <v>666</v>
      </c>
      <c r="C671" s="13">
        <v>10.913</v>
      </c>
      <c r="D671" s="13">
        <v>7.9210000000000003</v>
      </c>
      <c r="E671" s="13">
        <v>8.6449999999999996</v>
      </c>
      <c r="L671" s="13">
        <v>666</v>
      </c>
      <c r="M671" s="13">
        <v>4.6509999999999998</v>
      </c>
      <c r="N671" s="13">
        <v>3.3460000000000001</v>
      </c>
      <c r="O671" s="13">
        <v>4.3810000000000002</v>
      </c>
    </row>
    <row r="672" spans="2:15">
      <c r="B672" s="13">
        <v>667</v>
      </c>
      <c r="C672" s="13">
        <v>10.257999999999999</v>
      </c>
      <c r="D672" s="13">
        <v>10.048</v>
      </c>
      <c r="E672" s="13">
        <v>3.6749999999999998</v>
      </c>
      <c r="L672" s="13">
        <v>667</v>
      </c>
      <c r="M672" s="13">
        <v>2.0539999999999998</v>
      </c>
      <c r="N672" s="13">
        <v>26.381</v>
      </c>
      <c r="O672" s="13">
        <v>9.89</v>
      </c>
    </row>
    <row r="673" spans="2:15">
      <c r="B673" s="13">
        <v>668</v>
      </c>
      <c r="C673" s="13">
        <v>6.3470000000000004</v>
      </c>
      <c r="D673" s="13">
        <v>15.552</v>
      </c>
      <c r="E673" s="13">
        <v>1</v>
      </c>
      <c r="L673" s="13">
        <v>668</v>
      </c>
      <c r="M673" s="13">
        <v>3.851</v>
      </c>
      <c r="N673" s="13">
        <v>21.562000000000001</v>
      </c>
      <c r="O673" s="13">
        <v>15.29</v>
      </c>
    </row>
    <row r="674" spans="2:15">
      <c r="B674" s="13">
        <v>669</v>
      </c>
      <c r="C674" s="13">
        <v>5.4580000000000002</v>
      </c>
      <c r="D674" s="13">
        <v>9.86</v>
      </c>
      <c r="E674" s="13">
        <v>2.4350000000000001</v>
      </c>
      <c r="L674" s="13">
        <v>669</v>
      </c>
      <c r="M674" s="13">
        <v>5.7729999999999997</v>
      </c>
      <c r="N674" s="13">
        <v>25.135999999999999</v>
      </c>
      <c r="O674" s="13">
        <v>8.8339999999999996</v>
      </c>
    </row>
    <row r="675" spans="2:15">
      <c r="B675" s="13">
        <v>670</v>
      </c>
      <c r="C675" s="13">
        <v>10.622</v>
      </c>
      <c r="D675" s="13">
        <v>5.625</v>
      </c>
      <c r="E675" s="13">
        <v>15.057</v>
      </c>
      <c r="L675" s="13">
        <v>670</v>
      </c>
      <c r="M675" s="13">
        <v>7.1449999999999996</v>
      </c>
      <c r="N675" s="13">
        <v>16.094000000000001</v>
      </c>
      <c r="O675" s="13">
        <v>8.2579999999999991</v>
      </c>
    </row>
    <row r="676" spans="2:15">
      <c r="B676" s="13">
        <v>671</v>
      </c>
      <c r="C676" s="13">
        <v>9.3840000000000003</v>
      </c>
      <c r="D676" s="13">
        <v>9.5630000000000006</v>
      </c>
      <c r="E676" s="13">
        <v>9.2989999999999995</v>
      </c>
      <c r="L676" s="13">
        <v>671</v>
      </c>
      <c r="M676" s="13">
        <v>6.5780000000000003</v>
      </c>
      <c r="N676" s="13">
        <v>25.783000000000001</v>
      </c>
      <c r="O676" s="13">
        <v>20.085999999999999</v>
      </c>
    </row>
    <row r="677" spans="2:15">
      <c r="B677" s="13">
        <v>672</v>
      </c>
      <c r="C677" s="13">
        <v>6.617</v>
      </c>
      <c r="D677" s="13">
        <v>6.0430000000000001</v>
      </c>
      <c r="E677" s="13">
        <v>10.462</v>
      </c>
      <c r="L677" s="13">
        <v>672</v>
      </c>
      <c r="M677" s="13">
        <v>6.8170000000000002</v>
      </c>
      <c r="N677" s="13">
        <v>64.506</v>
      </c>
      <c r="O677" s="13">
        <v>4.7270000000000003</v>
      </c>
    </row>
    <row r="678" spans="2:15">
      <c r="B678" s="13">
        <v>673</v>
      </c>
      <c r="C678" s="13">
        <v>1.782</v>
      </c>
      <c r="D678" s="13">
        <v>3.387</v>
      </c>
      <c r="E678" s="13">
        <v>8.0410000000000004</v>
      </c>
      <c r="L678" s="13">
        <v>673</v>
      </c>
      <c r="M678" s="13">
        <v>4.8520000000000003</v>
      </c>
      <c r="N678" s="13">
        <v>81.494</v>
      </c>
      <c r="O678" s="13">
        <v>12.015000000000001</v>
      </c>
    </row>
    <row r="679" spans="2:15">
      <c r="B679" s="13">
        <v>674</v>
      </c>
      <c r="C679" s="13">
        <v>0</v>
      </c>
      <c r="D679" s="13">
        <v>5.12</v>
      </c>
      <c r="E679" s="13">
        <v>2.2029999999999998</v>
      </c>
      <c r="L679" s="13">
        <v>674</v>
      </c>
      <c r="M679" s="13">
        <v>2.0659999999999998</v>
      </c>
      <c r="N679" s="13">
        <v>92.488</v>
      </c>
      <c r="O679" s="13">
        <v>14.105</v>
      </c>
    </row>
    <row r="680" spans="2:15">
      <c r="B680" s="13">
        <v>675</v>
      </c>
      <c r="C680" s="13">
        <v>0</v>
      </c>
      <c r="D680" s="13">
        <v>3.8119999999999998</v>
      </c>
      <c r="E680" s="13">
        <v>0.502</v>
      </c>
      <c r="L680" s="13">
        <v>675</v>
      </c>
      <c r="M680" s="13">
        <v>3.778</v>
      </c>
      <c r="N680" s="13">
        <v>68.709999999999994</v>
      </c>
      <c r="O680" s="13">
        <v>120.88500000000001</v>
      </c>
    </row>
    <row r="681" spans="2:15">
      <c r="B681" s="13">
        <v>676</v>
      </c>
      <c r="C681" s="13">
        <v>0.26700000000000002</v>
      </c>
      <c r="D681" s="13">
        <v>4.0730000000000004</v>
      </c>
      <c r="E681" s="13">
        <v>0</v>
      </c>
      <c r="L681" s="13">
        <v>676</v>
      </c>
      <c r="M681" s="13">
        <v>3.4220000000000002</v>
      </c>
      <c r="N681" s="13">
        <v>81.91</v>
      </c>
      <c r="O681" s="13">
        <v>190.446</v>
      </c>
    </row>
    <row r="682" spans="2:15">
      <c r="B682" s="13">
        <v>677</v>
      </c>
      <c r="C682" s="13">
        <v>2.6579999999999999</v>
      </c>
      <c r="D682" s="13">
        <v>4.3120000000000003</v>
      </c>
      <c r="E682" s="13">
        <v>0.29499999999999998</v>
      </c>
      <c r="L682" s="13">
        <v>677</v>
      </c>
      <c r="M682" s="13">
        <v>3.4950000000000001</v>
      </c>
      <c r="N682" s="13">
        <v>104.18899999999999</v>
      </c>
      <c r="O682" s="13">
        <v>159.69300000000001</v>
      </c>
    </row>
    <row r="683" spans="2:15">
      <c r="B683" s="13">
        <v>678</v>
      </c>
      <c r="C683" s="13">
        <v>3.758</v>
      </c>
      <c r="D683" s="13">
        <v>10.298</v>
      </c>
      <c r="E683" s="13">
        <v>2.58</v>
      </c>
      <c r="L683" s="13">
        <v>678</v>
      </c>
      <c r="M683" s="13">
        <v>4.3230000000000004</v>
      </c>
      <c r="N683" s="13">
        <v>114.19799999999999</v>
      </c>
      <c r="O683" s="13">
        <v>34.311</v>
      </c>
    </row>
    <row r="684" spans="2:15">
      <c r="B684" s="13">
        <v>679</v>
      </c>
      <c r="C684" s="13">
        <v>1.8169999999999999</v>
      </c>
      <c r="D684" s="13">
        <v>21.893999999999998</v>
      </c>
      <c r="E684" s="13">
        <v>14.044</v>
      </c>
      <c r="L684" s="13">
        <v>679</v>
      </c>
      <c r="M684" s="13">
        <v>1.4359999999999999</v>
      </c>
      <c r="N684" s="13">
        <v>180.23599999999999</v>
      </c>
      <c r="O684" s="13">
        <v>156.36600000000001</v>
      </c>
    </row>
    <row r="685" spans="2:15">
      <c r="B685" s="13">
        <v>680</v>
      </c>
      <c r="C685" s="13">
        <v>0.02</v>
      </c>
      <c r="D685" s="13">
        <v>9.24</v>
      </c>
      <c r="E685" s="13">
        <v>7.9710000000000001</v>
      </c>
      <c r="L685" s="13">
        <v>680</v>
      </c>
      <c r="M685" s="13">
        <v>1.929</v>
      </c>
      <c r="N685" s="13">
        <v>172.107</v>
      </c>
      <c r="O685" s="13">
        <v>139.101</v>
      </c>
    </row>
    <row r="686" spans="2:15">
      <c r="B686" s="13">
        <v>681</v>
      </c>
      <c r="C686" s="13">
        <v>0</v>
      </c>
      <c r="D686" s="13">
        <v>7.423</v>
      </c>
      <c r="E686" s="13">
        <v>10.385999999999999</v>
      </c>
      <c r="L686" s="13">
        <v>681</v>
      </c>
      <c r="M686" s="13">
        <v>1.319</v>
      </c>
      <c r="N686" s="13">
        <v>188.37100000000001</v>
      </c>
      <c r="O686" s="13">
        <v>172.81899999999999</v>
      </c>
    </row>
    <row r="687" spans="2:15">
      <c r="B687" s="13">
        <v>682</v>
      </c>
      <c r="C687" s="13">
        <v>0</v>
      </c>
      <c r="D687" s="13">
        <v>7</v>
      </c>
      <c r="E687" s="13">
        <v>6.5750000000000002</v>
      </c>
      <c r="L687" s="13">
        <v>682</v>
      </c>
      <c r="M687" s="13">
        <v>3.113</v>
      </c>
      <c r="N687" s="13">
        <v>183.227</v>
      </c>
      <c r="O687" s="13">
        <v>100.767</v>
      </c>
    </row>
    <row r="688" spans="2:15">
      <c r="B688" s="13">
        <v>683</v>
      </c>
      <c r="C688" s="13">
        <v>0</v>
      </c>
      <c r="D688" s="13">
        <v>5.03</v>
      </c>
      <c r="E688" s="13">
        <v>2.649</v>
      </c>
      <c r="L688" s="13">
        <v>683</v>
      </c>
      <c r="M688" s="13">
        <v>3.8170000000000002</v>
      </c>
      <c r="N688" s="13">
        <v>192.49299999999999</v>
      </c>
      <c r="O688" s="13">
        <v>148.19399999999999</v>
      </c>
    </row>
    <row r="689" spans="2:15">
      <c r="B689" s="13">
        <v>684</v>
      </c>
      <c r="C689" s="13">
        <v>1.1679999999999999</v>
      </c>
      <c r="D689" s="13">
        <v>4.8639999999999999</v>
      </c>
      <c r="E689" s="13">
        <v>5.5469999999999997</v>
      </c>
      <c r="L689" s="13">
        <v>684</v>
      </c>
      <c r="M689" s="13">
        <v>2.052</v>
      </c>
      <c r="N689" s="13">
        <v>166.15100000000001</v>
      </c>
      <c r="O689" s="13">
        <v>73.063000000000002</v>
      </c>
    </row>
    <row r="690" spans="2:15">
      <c r="B690" s="13">
        <v>685</v>
      </c>
      <c r="C690" s="13">
        <v>3.18</v>
      </c>
      <c r="D690" s="13">
        <v>9.57</v>
      </c>
      <c r="E690" s="13">
        <v>13.896000000000001</v>
      </c>
      <c r="L690" s="13">
        <v>685</v>
      </c>
      <c r="M690" s="13">
        <v>3.41</v>
      </c>
      <c r="N690" s="13">
        <v>126.685</v>
      </c>
      <c r="O690" s="13">
        <v>238.86500000000001</v>
      </c>
    </row>
    <row r="691" spans="2:15">
      <c r="B691" s="13">
        <v>686</v>
      </c>
      <c r="C691" s="13">
        <v>5.57</v>
      </c>
      <c r="D691" s="13">
        <v>20.061</v>
      </c>
      <c r="E691" s="13">
        <v>23.366</v>
      </c>
      <c r="L691" s="13">
        <v>686</v>
      </c>
      <c r="M691" s="13">
        <v>2</v>
      </c>
      <c r="N691" s="13">
        <v>81.313999999999993</v>
      </c>
      <c r="O691" s="13">
        <v>144.953</v>
      </c>
    </row>
    <row r="692" spans="2:15">
      <c r="B692" s="13">
        <v>687</v>
      </c>
      <c r="C692" s="13">
        <v>4.1520000000000001</v>
      </c>
      <c r="D692" s="13">
        <v>7.5069999999999997</v>
      </c>
      <c r="E692" s="13">
        <v>9.2460000000000004</v>
      </c>
      <c r="L692" s="13">
        <v>687</v>
      </c>
      <c r="M692" s="13">
        <v>1.8560000000000001</v>
      </c>
      <c r="N692" s="13">
        <v>91.221999999999994</v>
      </c>
      <c r="O692" s="13">
        <v>14.398999999999999</v>
      </c>
    </row>
    <row r="693" spans="2:15">
      <c r="B693" s="13">
        <v>688</v>
      </c>
      <c r="C693" s="13">
        <v>1.6439999999999999</v>
      </c>
      <c r="D693" s="13">
        <v>9.0459999999999994</v>
      </c>
      <c r="E693" s="13">
        <v>9.8490000000000002</v>
      </c>
      <c r="L693" s="13">
        <v>688</v>
      </c>
      <c r="M693" s="13">
        <v>1.1259999999999999</v>
      </c>
      <c r="N693" s="13">
        <v>89.313999999999993</v>
      </c>
      <c r="O693" s="13">
        <v>37.170999999999999</v>
      </c>
    </row>
    <row r="694" spans="2:15">
      <c r="B694" s="13">
        <v>689</v>
      </c>
      <c r="C694" s="13">
        <v>0</v>
      </c>
      <c r="D694" s="13">
        <v>5.9859999999999998</v>
      </c>
      <c r="E694" s="13">
        <v>8.4629999999999992</v>
      </c>
      <c r="L694" s="13">
        <v>689</v>
      </c>
      <c r="M694" s="13">
        <v>3.2160000000000002</v>
      </c>
      <c r="N694" s="13">
        <v>99.364999999999995</v>
      </c>
      <c r="O694" s="13">
        <v>51.281999999999996</v>
      </c>
    </row>
    <row r="695" spans="2:15">
      <c r="B695" s="13">
        <v>690</v>
      </c>
      <c r="C695" s="13">
        <v>0.58899999999999997</v>
      </c>
      <c r="D695" s="13">
        <v>5.2640000000000002</v>
      </c>
      <c r="E695" s="13">
        <v>3.0990000000000002</v>
      </c>
      <c r="L695" s="13">
        <v>690</v>
      </c>
      <c r="M695" s="13">
        <v>2.4510000000000001</v>
      </c>
      <c r="N695" s="13">
        <v>70.561000000000007</v>
      </c>
      <c r="O695" s="13">
        <v>46.581000000000003</v>
      </c>
    </row>
    <row r="696" spans="2:15">
      <c r="B696" s="13">
        <v>691</v>
      </c>
      <c r="C696" s="13">
        <v>1.9339999999999999</v>
      </c>
      <c r="D696" s="13">
        <v>5</v>
      </c>
      <c r="E696" s="13">
        <v>0.379</v>
      </c>
      <c r="L696" s="13">
        <v>691</v>
      </c>
      <c r="M696" s="13">
        <v>2.758</v>
      </c>
      <c r="N696" s="13">
        <v>83.596999999999994</v>
      </c>
      <c r="O696" s="13">
        <v>59.737000000000002</v>
      </c>
    </row>
    <row r="697" spans="2:15">
      <c r="B697" s="13">
        <v>692</v>
      </c>
      <c r="C697" s="13">
        <v>2</v>
      </c>
      <c r="D697" s="13">
        <v>7.2050000000000001</v>
      </c>
      <c r="E697" s="13">
        <v>0</v>
      </c>
      <c r="L697" s="13">
        <v>692</v>
      </c>
      <c r="M697" s="13">
        <v>1.5740000000000001</v>
      </c>
      <c r="N697" s="13">
        <v>125.361</v>
      </c>
      <c r="O697" s="13">
        <v>191.38900000000001</v>
      </c>
    </row>
    <row r="698" spans="2:15">
      <c r="B698" s="13">
        <v>693</v>
      </c>
      <c r="C698" s="13">
        <v>2</v>
      </c>
      <c r="D698" s="13">
        <v>10.712999999999999</v>
      </c>
      <c r="E698" s="13">
        <v>0</v>
      </c>
      <c r="L698" s="13">
        <v>693</v>
      </c>
      <c r="M698" s="13">
        <v>2.4340000000000002</v>
      </c>
      <c r="N698" s="13">
        <v>92.795000000000002</v>
      </c>
      <c r="O698" s="13">
        <v>183.05199999999999</v>
      </c>
    </row>
    <row r="699" spans="2:15">
      <c r="B699" s="13">
        <v>694</v>
      </c>
      <c r="C699" s="13">
        <v>1.0409999999999999</v>
      </c>
      <c r="D699" s="13">
        <v>6.665</v>
      </c>
      <c r="E699" s="13">
        <v>0.68600000000000005</v>
      </c>
      <c r="L699" s="13">
        <v>694</v>
      </c>
      <c r="M699" s="13">
        <v>1.381</v>
      </c>
      <c r="N699" s="13">
        <v>123.21</v>
      </c>
      <c r="O699" s="13">
        <v>128.27799999999999</v>
      </c>
    </row>
    <row r="700" spans="2:15">
      <c r="B700" s="13">
        <v>695</v>
      </c>
      <c r="C700" s="13">
        <v>1.46</v>
      </c>
      <c r="D700" s="13">
        <v>2.77</v>
      </c>
      <c r="E700" s="13">
        <v>6.6390000000000002</v>
      </c>
      <c r="L700" s="13">
        <v>695</v>
      </c>
      <c r="M700" s="13">
        <v>1.8580000000000001</v>
      </c>
      <c r="N700" s="13">
        <v>173.25299999999999</v>
      </c>
      <c r="O700" s="13">
        <v>181.32499999999999</v>
      </c>
    </row>
    <row r="701" spans="2:15">
      <c r="B701" s="13">
        <v>696</v>
      </c>
      <c r="C701" s="13">
        <v>3.7559999999999998</v>
      </c>
      <c r="D701" s="13">
        <v>2.7149999999999999</v>
      </c>
      <c r="E701" s="13">
        <v>13.457000000000001</v>
      </c>
      <c r="L701" s="13">
        <v>696</v>
      </c>
      <c r="M701" s="13">
        <v>3.7949999999999999</v>
      </c>
      <c r="N701" s="13">
        <v>213.61799999999999</v>
      </c>
      <c r="O701" s="13">
        <v>240.92500000000001</v>
      </c>
    </row>
    <row r="702" spans="2:15">
      <c r="B702" s="13">
        <v>697</v>
      </c>
      <c r="C702" s="13">
        <v>5.3920000000000003</v>
      </c>
      <c r="D702" s="13">
        <v>2.9940000000000002</v>
      </c>
      <c r="E702" s="13">
        <v>2.3730000000000002</v>
      </c>
      <c r="L702" s="13">
        <v>697</v>
      </c>
      <c r="M702" s="13">
        <v>5.6509999999999998</v>
      </c>
      <c r="N702" s="13">
        <v>199.178</v>
      </c>
      <c r="O702" s="13">
        <v>199.74</v>
      </c>
    </row>
    <row r="703" spans="2:15">
      <c r="B703" s="13">
        <v>698</v>
      </c>
      <c r="C703" s="13">
        <v>3.9369999999999998</v>
      </c>
      <c r="D703" s="13">
        <v>8.25</v>
      </c>
      <c r="E703" s="13">
        <v>0.28799999999999998</v>
      </c>
      <c r="L703" s="13">
        <v>698</v>
      </c>
      <c r="M703" s="13">
        <v>4.74</v>
      </c>
      <c r="N703" s="13">
        <v>222.98699999999999</v>
      </c>
      <c r="O703" s="13">
        <v>227.571</v>
      </c>
    </row>
    <row r="704" spans="2:15">
      <c r="B704" s="13">
        <v>699</v>
      </c>
      <c r="C704" s="13">
        <v>5.7610000000000001</v>
      </c>
      <c r="D704" s="13">
        <v>28.381</v>
      </c>
      <c r="E704" s="13">
        <v>0</v>
      </c>
      <c r="L704" s="13">
        <v>699</v>
      </c>
      <c r="M704" s="13">
        <v>1.827</v>
      </c>
      <c r="N704" s="13">
        <v>178.142</v>
      </c>
      <c r="O704" s="13">
        <v>58.59</v>
      </c>
    </row>
    <row r="705" spans="2:15">
      <c r="B705" s="13">
        <v>700</v>
      </c>
      <c r="C705" s="13">
        <v>10.750999999999999</v>
      </c>
      <c r="D705" s="13">
        <v>5.8559999999999999</v>
      </c>
      <c r="E705" s="13">
        <v>0</v>
      </c>
      <c r="L705" s="13">
        <v>700</v>
      </c>
      <c r="M705" s="13">
        <v>1.5640000000000001</v>
      </c>
      <c r="N705" s="13">
        <v>164.334</v>
      </c>
      <c r="O705" s="13">
        <v>41.521999999999998</v>
      </c>
    </row>
    <row r="706" spans="2:15">
      <c r="B706" s="13">
        <v>701</v>
      </c>
      <c r="C706" s="13">
        <v>5.4109999999999996</v>
      </c>
      <c r="D706" s="13">
        <v>2.4929999999999999</v>
      </c>
      <c r="E706" s="13">
        <v>0.104</v>
      </c>
      <c r="L706" s="13">
        <v>701</v>
      </c>
      <c r="M706" s="13">
        <v>1.421</v>
      </c>
      <c r="N706" s="13">
        <v>113.97</v>
      </c>
      <c r="O706" s="13">
        <v>45.250999999999998</v>
      </c>
    </row>
    <row r="707" spans="2:15">
      <c r="B707" s="13">
        <v>702</v>
      </c>
      <c r="C707" s="13">
        <v>2.4849999999999999</v>
      </c>
      <c r="D707" s="13">
        <v>3.3170000000000002</v>
      </c>
      <c r="E707" s="13">
        <v>1.7410000000000001</v>
      </c>
      <c r="L707" s="13">
        <v>702</v>
      </c>
      <c r="M707" s="13">
        <v>1.0169999999999999</v>
      </c>
      <c r="N707" s="13">
        <v>119.062</v>
      </c>
      <c r="O707" s="13">
        <v>15.986000000000001</v>
      </c>
    </row>
    <row r="708" spans="2:15">
      <c r="B708" s="13">
        <v>703</v>
      </c>
      <c r="C708" s="13">
        <v>5.9340000000000002</v>
      </c>
      <c r="D708" s="13">
        <v>3.3450000000000002</v>
      </c>
      <c r="E708" s="13">
        <v>4.9859999999999998</v>
      </c>
      <c r="L708" s="13">
        <v>703</v>
      </c>
      <c r="M708" s="13">
        <v>3.464</v>
      </c>
      <c r="N708" s="13">
        <v>90.141999999999996</v>
      </c>
      <c r="O708" s="13">
        <v>7.9029999999999996</v>
      </c>
    </row>
    <row r="709" spans="2:15">
      <c r="B709" s="13">
        <v>704</v>
      </c>
      <c r="C709" s="13">
        <v>6.0119999999999996</v>
      </c>
      <c r="D709" s="13">
        <v>3.4359999999999999</v>
      </c>
      <c r="E709" s="13">
        <v>3.778</v>
      </c>
      <c r="L709" s="13">
        <v>704</v>
      </c>
      <c r="M709" s="13">
        <v>2.9489999999999998</v>
      </c>
      <c r="N709" s="13">
        <v>159.911</v>
      </c>
      <c r="O709" s="13">
        <v>63.59</v>
      </c>
    </row>
    <row r="710" spans="2:15">
      <c r="B710" s="13">
        <v>705</v>
      </c>
      <c r="C710" s="13">
        <v>3.7440000000000002</v>
      </c>
      <c r="D710" s="13">
        <v>3.4780000000000002</v>
      </c>
      <c r="E710" s="13">
        <v>0.81100000000000005</v>
      </c>
      <c r="L710" s="13">
        <v>705</v>
      </c>
      <c r="M710" s="13">
        <v>5.1920000000000002</v>
      </c>
      <c r="N710" s="13">
        <v>131.78200000000001</v>
      </c>
      <c r="O710" s="13">
        <v>132.85</v>
      </c>
    </row>
    <row r="711" spans="2:15">
      <c r="B711" s="13">
        <v>706</v>
      </c>
      <c r="C711" s="13">
        <v>2.2690000000000001</v>
      </c>
      <c r="D711" s="13">
        <v>3.07</v>
      </c>
      <c r="E711" s="13">
        <v>0</v>
      </c>
      <c r="L711" s="13">
        <v>706</v>
      </c>
      <c r="M711" s="13">
        <v>2.5779999999999998</v>
      </c>
      <c r="N711" s="13">
        <v>178.08500000000001</v>
      </c>
      <c r="O711" s="13">
        <v>211.20400000000001</v>
      </c>
    </row>
    <row r="712" spans="2:15">
      <c r="B712" s="13">
        <v>707</v>
      </c>
      <c r="C712" s="13">
        <v>0.56200000000000006</v>
      </c>
      <c r="D712" s="13">
        <v>3.1880000000000002</v>
      </c>
      <c r="E712" s="13">
        <v>0</v>
      </c>
      <c r="L712" s="13">
        <v>707</v>
      </c>
      <c r="M712" s="13">
        <v>1.252</v>
      </c>
      <c r="N712" s="13">
        <v>193.84899999999999</v>
      </c>
      <c r="O712" s="13">
        <v>202.96</v>
      </c>
    </row>
    <row r="713" spans="2:15">
      <c r="B713" s="13">
        <v>708</v>
      </c>
      <c r="C713" s="13">
        <v>0.93200000000000005</v>
      </c>
      <c r="D713" s="13">
        <v>2.4289999999999998</v>
      </c>
      <c r="E713" s="13">
        <v>0</v>
      </c>
      <c r="L713" s="13">
        <v>708</v>
      </c>
      <c r="M713" s="13">
        <v>0.11799999999999999</v>
      </c>
      <c r="N713" s="13">
        <v>187.53100000000001</v>
      </c>
      <c r="O713" s="13">
        <v>189.91300000000001</v>
      </c>
    </row>
    <row r="714" spans="2:15">
      <c r="B714" s="13">
        <v>709</v>
      </c>
      <c r="C714" s="13">
        <v>0.84199999999999997</v>
      </c>
      <c r="D714" s="13">
        <v>3.45</v>
      </c>
      <c r="E714" s="13">
        <v>0</v>
      </c>
      <c r="L714" s="13">
        <v>709</v>
      </c>
      <c r="M714" s="13">
        <v>1.901</v>
      </c>
      <c r="N714" s="13">
        <v>205.375</v>
      </c>
      <c r="O714" s="13">
        <v>219.18799999999999</v>
      </c>
    </row>
    <row r="715" spans="2:15">
      <c r="B715" s="13">
        <v>710</v>
      </c>
      <c r="C715" s="13">
        <v>1.8979999999999999</v>
      </c>
      <c r="D715" s="13">
        <v>4.891</v>
      </c>
      <c r="E715" s="13">
        <v>0</v>
      </c>
      <c r="L715" s="13">
        <v>710</v>
      </c>
      <c r="M715" s="13">
        <v>2.7839999999999998</v>
      </c>
      <c r="N715" s="13">
        <v>223.55099999999999</v>
      </c>
      <c r="O715" s="13">
        <v>211.30699999999999</v>
      </c>
    </row>
    <row r="716" spans="2:15">
      <c r="B716" s="13">
        <v>711</v>
      </c>
      <c r="C716" s="13">
        <v>0.312</v>
      </c>
      <c r="D716" s="13">
        <v>13.819000000000001</v>
      </c>
      <c r="E716" s="13">
        <v>0</v>
      </c>
      <c r="L716" s="13">
        <v>711</v>
      </c>
      <c r="M716" s="13">
        <v>2.6970000000000001</v>
      </c>
      <c r="N716" s="13">
        <v>224.88800000000001</v>
      </c>
      <c r="O716" s="13">
        <v>239.06</v>
      </c>
    </row>
    <row r="717" spans="2:15">
      <c r="B717" s="13">
        <v>712</v>
      </c>
      <c r="C717" s="13">
        <v>0</v>
      </c>
      <c r="D717" s="13">
        <v>4.5789999999999997</v>
      </c>
      <c r="E717" s="13">
        <v>0</v>
      </c>
      <c r="L717" s="13">
        <v>712</v>
      </c>
      <c r="M717" s="13">
        <v>2.302</v>
      </c>
      <c r="N717" s="13">
        <v>172.83099999999999</v>
      </c>
      <c r="O717" s="13">
        <v>254.619</v>
      </c>
    </row>
    <row r="718" spans="2:15">
      <c r="B718" s="13">
        <v>713</v>
      </c>
      <c r="C718" s="13">
        <v>0</v>
      </c>
      <c r="D718" s="13">
        <v>6.39</v>
      </c>
      <c r="E718" s="13">
        <v>0.24299999999999999</v>
      </c>
      <c r="L718" s="13">
        <v>713</v>
      </c>
      <c r="M718" s="13">
        <v>1.901</v>
      </c>
      <c r="N718" s="13">
        <v>135.49199999999999</v>
      </c>
      <c r="O718" s="13">
        <v>248.2</v>
      </c>
    </row>
    <row r="719" spans="2:15">
      <c r="B719" s="13">
        <v>714</v>
      </c>
      <c r="C719" s="13">
        <v>0</v>
      </c>
      <c r="D719" s="13">
        <v>3.6240000000000001</v>
      </c>
      <c r="E719" s="13">
        <v>8.4090000000000007</v>
      </c>
      <c r="L719" s="13">
        <v>714</v>
      </c>
      <c r="M719" s="13">
        <v>1.4670000000000001</v>
      </c>
      <c r="N719" s="13">
        <v>156.43199999999999</v>
      </c>
      <c r="O719" s="13">
        <v>253.66900000000001</v>
      </c>
    </row>
    <row r="720" spans="2:15">
      <c r="B720" s="13">
        <v>715</v>
      </c>
      <c r="C720" s="13">
        <v>0</v>
      </c>
      <c r="D720" s="13">
        <v>2.581</v>
      </c>
      <c r="E720" s="13">
        <v>9.8610000000000007</v>
      </c>
      <c r="L720" s="13">
        <v>715</v>
      </c>
      <c r="M720" s="13">
        <v>1.2210000000000001</v>
      </c>
      <c r="N720" s="13">
        <v>136.51</v>
      </c>
      <c r="O720" s="13">
        <v>178.83199999999999</v>
      </c>
    </row>
    <row r="721" spans="2:15">
      <c r="B721" s="13">
        <v>716</v>
      </c>
      <c r="C721" s="13">
        <v>0</v>
      </c>
      <c r="D721" s="13">
        <v>3.2330000000000001</v>
      </c>
      <c r="E721" s="13">
        <v>3.4569999999999999</v>
      </c>
      <c r="L721" s="13">
        <v>716</v>
      </c>
      <c r="M721" s="13">
        <v>2.2589999999999999</v>
      </c>
      <c r="N721" s="13">
        <v>230.435</v>
      </c>
      <c r="O721" s="13">
        <v>198.006</v>
      </c>
    </row>
    <row r="722" spans="2:15">
      <c r="B722" s="13">
        <v>717</v>
      </c>
      <c r="C722" s="13">
        <v>6.2E-2</v>
      </c>
      <c r="D722" s="13">
        <v>4.2320000000000002</v>
      </c>
      <c r="E722" s="13">
        <v>3.8559999999999999</v>
      </c>
      <c r="L722" s="13">
        <v>717</v>
      </c>
      <c r="M722" s="13">
        <v>2.4649999999999999</v>
      </c>
      <c r="N722" s="13">
        <v>230.97300000000001</v>
      </c>
      <c r="O722" s="13">
        <v>227.767</v>
      </c>
    </row>
    <row r="723" spans="2:15">
      <c r="B723" s="13">
        <v>718</v>
      </c>
      <c r="C723" s="13">
        <v>1.6339999999999999</v>
      </c>
      <c r="D723" s="13">
        <v>4.569</v>
      </c>
      <c r="E723" s="13">
        <v>12.182</v>
      </c>
      <c r="L723" s="13">
        <v>718</v>
      </c>
      <c r="M723" s="13">
        <v>2.419</v>
      </c>
      <c r="N723" s="13">
        <v>177.251</v>
      </c>
      <c r="O723" s="13">
        <v>209.82</v>
      </c>
    </row>
    <row r="724" spans="2:15">
      <c r="B724" s="13">
        <v>719</v>
      </c>
      <c r="C724" s="13">
        <v>6.8819999999999997</v>
      </c>
      <c r="D724" s="13">
        <v>5.093</v>
      </c>
      <c r="E724" s="13">
        <v>7.0119999999999996</v>
      </c>
      <c r="L724" s="13">
        <v>719</v>
      </c>
      <c r="M724" s="13">
        <v>2.5590000000000002</v>
      </c>
      <c r="N724" s="13">
        <v>155.27000000000001</v>
      </c>
      <c r="O724" s="13">
        <v>235.321</v>
      </c>
    </row>
    <row r="725" spans="2:15">
      <c r="B725" s="13">
        <v>720</v>
      </c>
      <c r="C725" s="13">
        <v>4.1150000000000002</v>
      </c>
      <c r="D725" s="13">
        <v>5.4009999999999998</v>
      </c>
      <c r="E725" s="13">
        <v>5.5</v>
      </c>
      <c r="L725" s="13">
        <v>720</v>
      </c>
      <c r="M725" s="13">
        <v>2.5009999999999999</v>
      </c>
      <c r="N725" s="13">
        <v>124.312</v>
      </c>
      <c r="O725" s="13">
        <v>181.517</v>
      </c>
    </row>
    <row r="726" spans="2:15">
      <c r="B726" s="13">
        <v>721</v>
      </c>
      <c r="C726" s="13">
        <v>2.3420000000000001</v>
      </c>
      <c r="D726" s="13">
        <v>15.355</v>
      </c>
      <c r="E726" s="13">
        <v>1.8140000000000001</v>
      </c>
      <c r="L726" s="13">
        <v>721</v>
      </c>
      <c r="M726" s="13">
        <v>2.4870000000000001</v>
      </c>
      <c r="N726" s="13">
        <v>79.224000000000004</v>
      </c>
      <c r="O726" s="13">
        <v>28.826000000000001</v>
      </c>
    </row>
    <row r="727" spans="2:15">
      <c r="B727" s="13">
        <v>722</v>
      </c>
      <c r="C727" s="13">
        <v>1.3560000000000001</v>
      </c>
      <c r="D727" s="13">
        <v>6.6820000000000004</v>
      </c>
      <c r="E727" s="13">
        <v>0.50600000000000001</v>
      </c>
      <c r="L727" s="13">
        <v>722</v>
      </c>
      <c r="M727" s="13">
        <v>1.893</v>
      </c>
      <c r="N727" s="13">
        <v>114.66800000000001</v>
      </c>
      <c r="O727" s="13">
        <v>69.415000000000006</v>
      </c>
    </row>
    <row r="728" spans="2:15">
      <c r="B728" s="13">
        <v>723</v>
      </c>
      <c r="C728" s="13">
        <v>2.484</v>
      </c>
      <c r="D728" s="13">
        <v>3.048</v>
      </c>
      <c r="E728" s="13">
        <v>2.3380000000000001</v>
      </c>
      <c r="L728" s="13">
        <v>723</v>
      </c>
      <c r="M728" s="13">
        <v>4.2919999999999998</v>
      </c>
      <c r="N728" s="13">
        <v>175.45099999999999</v>
      </c>
      <c r="O728" s="13">
        <v>176.54400000000001</v>
      </c>
    </row>
    <row r="729" spans="2:15">
      <c r="B729" s="13">
        <v>724</v>
      </c>
      <c r="C729" s="13">
        <v>3.2629999999999999</v>
      </c>
      <c r="D729" s="13">
        <v>2.609</v>
      </c>
      <c r="E729" s="13">
        <v>9.8919999999999995</v>
      </c>
      <c r="L729" s="13">
        <v>724</v>
      </c>
      <c r="M729" s="13">
        <v>3.0960000000000001</v>
      </c>
      <c r="N729" s="13">
        <v>158.10599999999999</v>
      </c>
      <c r="O729" s="13">
        <v>232.50700000000001</v>
      </c>
    </row>
    <row r="730" spans="2:15">
      <c r="B730" s="13">
        <v>725</v>
      </c>
      <c r="C730" s="13">
        <v>4.2839999999999998</v>
      </c>
      <c r="D730" s="13">
        <v>2.7480000000000002</v>
      </c>
      <c r="E730" s="13">
        <v>5.6680000000000001</v>
      </c>
      <c r="L730" s="13">
        <v>725</v>
      </c>
      <c r="M730" s="13">
        <v>2.5710000000000002</v>
      </c>
      <c r="N730" s="13">
        <v>102.60299999999999</v>
      </c>
      <c r="O730" s="13">
        <v>74.563000000000002</v>
      </c>
    </row>
    <row r="731" spans="2:15">
      <c r="B731" s="13">
        <v>726</v>
      </c>
      <c r="C731" s="13">
        <v>5.7350000000000003</v>
      </c>
      <c r="D731" s="13">
        <v>5.1319999999999997</v>
      </c>
      <c r="E731" s="13">
        <v>0.628</v>
      </c>
      <c r="L731" s="13">
        <v>726</v>
      </c>
      <c r="M731" s="13">
        <v>4.0960000000000001</v>
      </c>
      <c r="N731" s="13">
        <v>88.352999999999994</v>
      </c>
      <c r="O731" s="13">
        <v>66.760000000000005</v>
      </c>
    </row>
    <row r="732" spans="2:15">
      <c r="B732" s="13">
        <v>727</v>
      </c>
      <c r="C732" s="13">
        <v>2.5350000000000001</v>
      </c>
      <c r="D732" s="13">
        <v>4.1849999999999996</v>
      </c>
      <c r="E732" s="13">
        <v>0</v>
      </c>
      <c r="L732" s="13">
        <v>727</v>
      </c>
      <c r="M732" s="13">
        <v>2.198</v>
      </c>
      <c r="N732" s="13">
        <v>108.255</v>
      </c>
      <c r="O732" s="13">
        <v>209.08699999999999</v>
      </c>
    </row>
    <row r="733" spans="2:15">
      <c r="B733" s="13">
        <v>728</v>
      </c>
      <c r="C733" s="13">
        <v>8.6999999999999994E-2</v>
      </c>
      <c r="D733" s="13">
        <v>3.919</v>
      </c>
      <c r="E733" s="13">
        <v>0</v>
      </c>
      <c r="L733" s="13">
        <v>728</v>
      </c>
      <c r="M733" s="13">
        <v>0.54700000000000004</v>
      </c>
      <c r="N733" s="13">
        <v>165.56700000000001</v>
      </c>
      <c r="O733" s="13">
        <v>224.429</v>
      </c>
    </row>
    <row r="734" spans="2:15">
      <c r="B734" s="13">
        <v>729</v>
      </c>
      <c r="C734" s="13">
        <v>0</v>
      </c>
      <c r="D734" s="13">
        <v>5.1459999999999999</v>
      </c>
      <c r="E734" s="13">
        <v>7.0000000000000001E-3</v>
      </c>
      <c r="L734" s="13">
        <v>729</v>
      </c>
      <c r="M734" s="13">
        <v>3.9009999999999998</v>
      </c>
      <c r="N734" s="13">
        <v>141.06399999999999</v>
      </c>
      <c r="O734" s="13">
        <v>99.27</v>
      </c>
    </row>
    <row r="735" spans="2:15">
      <c r="B735" s="13">
        <v>730</v>
      </c>
      <c r="C735" s="13">
        <v>0</v>
      </c>
      <c r="D735" s="13">
        <v>4.2089999999999996</v>
      </c>
      <c r="E735" s="13">
        <v>0.75700000000000001</v>
      </c>
      <c r="L735" s="13">
        <v>730</v>
      </c>
      <c r="M735" s="13">
        <v>3.3370000000000002</v>
      </c>
      <c r="N735" s="13">
        <v>189.291</v>
      </c>
      <c r="O735" s="13">
        <v>182.452</v>
      </c>
    </row>
    <row r="736" spans="2:15">
      <c r="B736" s="13">
        <v>731</v>
      </c>
      <c r="C736" s="13">
        <v>0</v>
      </c>
      <c r="D736" s="13">
        <v>4.6680000000000001</v>
      </c>
      <c r="E736" s="13">
        <v>5.2450000000000001</v>
      </c>
      <c r="L736" s="13">
        <v>731</v>
      </c>
      <c r="M736" s="13">
        <v>4.42</v>
      </c>
      <c r="N736" s="13">
        <v>218.86699999999999</v>
      </c>
      <c r="O736" s="13">
        <v>249.322</v>
      </c>
    </row>
    <row r="737" spans="2:15">
      <c r="B737" s="13">
        <v>732</v>
      </c>
      <c r="C737" s="13">
        <v>0</v>
      </c>
      <c r="D737" s="13">
        <v>12.356</v>
      </c>
      <c r="E737" s="13">
        <v>5.8369999999999997</v>
      </c>
      <c r="L737" s="13">
        <v>732</v>
      </c>
      <c r="M737" s="13">
        <v>3.0049999999999999</v>
      </c>
      <c r="N737" s="13">
        <v>159.16999999999999</v>
      </c>
      <c r="O737" s="13">
        <v>215.048</v>
      </c>
    </row>
    <row r="738" spans="2:15">
      <c r="B738" s="13">
        <v>733</v>
      </c>
      <c r="C738" s="13">
        <v>1.5049999999999999</v>
      </c>
      <c r="D738" s="13">
        <v>9.7590000000000003</v>
      </c>
      <c r="E738" s="13">
        <v>1.7769999999999999</v>
      </c>
      <c r="L738" s="13">
        <v>733</v>
      </c>
      <c r="M738" s="13">
        <v>2.38</v>
      </c>
      <c r="N738" s="13">
        <v>120.94799999999999</v>
      </c>
      <c r="O738" s="13">
        <v>232.21</v>
      </c>
    </row>
    <row r="739" spans="2:15">
      <c r="B739" s="13">
        <v>734</v>
      </c>
      <c r="C739" s="13">
        <v>7.0229999999999997</v>
      </c>
      <c r="D739" s="13">
        <v>11.11</v>
      </c>
      <c r="E739" s="13">
        <v>1.1339999999999999</v>
      </c>
      <c r="L739" s="13">
        <v>734</v>
      </c>
      <c r="M739" s="13">
        <v>2.577</v>
      </c>
      <c r="N739" s="13">
        <v>168.77600000000001</v>
      </c>
      <c r="O739" s="13">
        <v>220.03200000000001</v>
      </c>
    </row>
    <row r="740" spans="2:15">
      <c r="B740" s="13">
        <v>735</v>
      </c>
      <c r="C740" s="13">
        <v>11.898999999999999</v>
      </c>
      <c r="D740" s="13">
        <v>16.013999999999999</v>
      </c>
      <c r="E740" s="13">
        <v>7.0000000000000001E-3</v>
      </c>
      <c r="L740" s="13">
        <v>735</v>
      </c>
      <c r="M740" s="13">
        <v>1.1519999999999999</v>
      </c>
      <c r="N740" s="13">
        <v>128.48500000000001</v>
      </c>
      <c r="O740" s="13">
        <v>228.041</v>
      </c>
    </row>
    <row r="741" spans="2:15">
      <c r="B741" s="13">
        <v>736</v>
      </c>
      <c r="C741" s="13">
        <v>6.7210000000000001</v>
      </c>
      <c r="D741" s="13">
        <v>3.6059999999999999</v>
      </c>
      <c r="E741" s="13">
        <v>0.316</v>
      </c>
      <c r="L741" s="13">
        <v>736</v>
      </c>
      <c r="M741" s="13">
        <v>1.698</v>
      </c>
      <c r="N741" s="13">
        <v>146.09700000000001</v>
      </c>
      <c r="O741" s="13">
        <v>107.334</v>
      </c>
    </row>
    <row r="742" spans="2:15">
      <c r="B742" s="13">
        <v>737</v>
      </c>
      <c r="C742" s="13">
        <v>1.7729999999999999</v>
      </c>
      <c r="D742" s="13">
        <v>3.085</v>
      </c>
      <c r="E742" s="13">
        <v>0</v>
      </c>
      <c r="L742" s="13">
        <v>737</v>
      </c>
      <c r="M742" s="13">
        <v>1.1279999999999999</v>
      </c>
      <c r="N742" s="13">
        <v>142.56899999999999</v>
      </c>
      <c r="O742" s="13">
        <v>100.783</v>
      </c>
    </row>
    <row r="743" spans="2:15">
      <c r="B743" s="13">
        <v>738</v>
      </c>
      <c r="C743" s="13">
        <v>0.59899999999999998</v>
      </c>
      <c r="D743" s="13">
        <v>2.931</v>
      </c>
      <c r="E743" s="13">
        <v>0.29699999999999999</v>
      </c>
      <c r="L743" s="13">
        <v>738</v>
      </c>
      <c r="M743" s="13">
        <v>1.9119999999999999</v>
      </c>
      <c r="N743" s="13">
        <v>218.6</v>
      </c>
      <c r="O743" s="13">
        <v>190.27799999999999</v>
      </c>
    </row>
    <row r="744" spans="2:15">
      <c r="B744" s="13">
        <v>739</v>
      </c>
      <c r="C744" s="13">
        <v>0</v>
      </c>
      <c r="D744" s="13">
        <v>2.7709999999999999</v>
      </c>
      <c r="E744" s="13">
        <v>0</v>
      </c>
      <c r="L744" s="13">
        <v>739</v>
      </c>
      <c r="M744" s="13">
        <v>2.871</v>
      </c>
      <c r="N744" s="13">
        <v>228.69800000000001</v>
      </c>
      <c r="O744" s="13">
        <v>200.374</v>
      </c>
    </row>
    <row r="745" spans="2:15">
      <c r="B745" s="13">
        <v>740</v>
      </c>
      <c r="C745" s="13">
        <v>0</v>
      </c>
      <c r="D745" s="13">
        <v>3</v>
      </c>
      <c r="E745" s="13">
        <v>0</v>
      </c>
      <c r="L745" s="13">
        <v>740</v>
      </c>
      <c r="M745" s="13">
        <v>1.569</v>
      </c>
      <c r="N745" s="13">
        <v>217.87</v>
      </c>
      <c r="O745" s="13">
        <v>187.637</v>
      </c>
    </row>
    <row r="746" spans="2:15">
      <c r="B746" s="13">
        <v>741</v>
      </c>
      <c r="C746" s="13">
        <v>0</v>
      </c>
      <c r="D746" s="13">
        <v>4.0819999999999999</v>
      </c>
      <c r="E746" s="13">
        <v>0</v>
      </c>
      <c r="L746" s="13">
        <v>741</v>
      </c>
      <c r="M746" s="13">
        <v>0.91300000000000003</v>
      </c>
      <c r="N746" s="13">
        <v>141.55699999999999</v>
      </c>
      <c r="O746" s="13">
        <v>187.02600000000001</v>
      </c>
    </row>
    <row r="747" spans="2:15">
      <c r="B747" s="13">
        <v>742</v>
      </c>
      <c r="C747" s="13">
        <v>0</v>
      </c>
      <c r="D747" s="13">
        <v>2.5790000000000002</v>
      </c>
      <c r="E747" s="13">
        <v>0</v>
      </c>
      <c r="L747" s="13">
        <v>742</v>
      </c>
      <c r="M747" s="13">
        <v>2.6949999999999998</v>
      </c>
      <c r="N747" s="13">
        <v>132.09800000000001</v>
      </c>
      <c r="O747" s="13">
        <v>202.286</v>
      </c>
    </row>
    <row r="748" spans="2:15">
      <c r="B748" s="13">
        <v>743</v>
      </c>
      <c r="C748" s="13">
        <v>0.623</v>
      </c>
      <c r="D748" s="13">
        <v>2.57</v>
      </c>
      <c r="E748" s="13">
        <v>0</v>
      </c>
      <c r="L748" s="13">
        <v>743</v>
      </c>
      <c r="M748" s="13">
        <v>1.0589999999999999</v>
      </c>
      <c r="N748" s="13">
        <v>102.974</v>
      </c>
      <c r="O748" s="13">
        <v>81.977999999999994</v>
      </c>
    </row>
    <row r="749" spans="2:15">
      <c r="B749" s="13">
        <v>744</v>
      </c>
      <c r="C749" s="13">
        <v>1.94</v>
      </c>
      <c r="D749" s="13">
        <v>2.5150000000000001</v>
      </c>
      <c r="E749" s="13">
        <v>0</v>
      </c>
      <c r="L749" s="13">
        <v>744</v>
      </c>
      <c r="M749" s="13">
        <v>1.595</v>
      </c>
      <c r="N749" s="13">
        <v>83.231999999999999</v>
      </c>
      <c r="O749" s="13">
        <v>34.985999999999997</v>
      </c>
    </row>
    <row r="750" spans="2:15">
      <c r="B750" s="13">
        <v>745</v>
      </c>
      <c r="C750" s="13">
        <v>2.3239999999999998</v>
      </c>
      <c r="D750" s="13">
        <v>2.601</v>
      </c>
      <c r="E750" s="13">
        <v>0</v>
      </c>
      <c r="L750" s="13">
        <v>745</v>
      </c>
      <c r="M750" s="13">
        <v>2.9929999999999999</v>
      </c>
      <c r="N750" s="13">
        <v>78.724000000000004</v>
      </c>
      <c r="O750" s="13">
        <v>64.585999999999999</v>
      </c>
    </row>
    <row r="751" spans="2:15">
      <c r="B751" s="13">
        <v>746</v>
      </c>
      <c r="C751" s="13">
        <v>3.347</v>
      </c>
      <c r="D751" s="13">
        <v>2.4079999999999999</v>
      </c>
      <c r="E751" s="13">
        <v>0</v>
      </c>
      <c r="L751" s="13">
        <v>746</v>
      </c>
      <c r="M751" s="13">
        <v>1.1279999999999999</v>
      </c>
      <c r="N751" s="13">
        <v>67.364999999999995</v>
      </c>
      <c r="O751" s="13">
        <v>50.165999999999997</v>
      </c>
    </row>
    <row r="752" spans="2:15">
      <c r="B752" s="13">
        <v>747</v>
      </c>
      <c r="C752" s="13">
        <v>4.2859999999999996</v>
      </c>
      <c r="D752" s="13">
        <v>2.8620000000000001</v>
      </c>
      <c r="E752" s="13">
        <v>0</v>
      </c>
      <c r="L752" s="13">
        <v>747</v>
      </c>
      <c r="M752" s="13">
        <v>1.3109999999999999</v>
      </c>
      <c r="N752" s="13">
        <v>81.84</v>
      </c>
      <c r="O752" s="13">
        <v>64.709000000000003</v>
      </c>
    </row>
    <row r="753" spans="2:15">
      <c r="B753" s="13">
        <v>748</v>
      </c>
      <c r="C753" s="13">
        <v>1.873</v>
      </c>
      <c r="D753" s="13">
        <v>2.738</v>
      </c>
      <c r="E753" s="13">
        <v>0</v>
      </c>
      <c r="L753" s="13">
        <v>748</v>
      </c>
      <c r="M753" s="13">
        <v>1.0409999999999999</v>
      </c>
      <c r="N753" s="13">
        <v>82.497</v>
      </c>
      <c r="O753" s="13">
        <v>26.402000000000001</v>
      </c>
    </row>
    <row r="754" spans="2:15">
      <c r="B754" s="13">
        <v>749</v>
      </c>
      <c r="C754" s="13">
        <v>2.1000000000000001E-2</v>
      </c>
      <c r="D754" s="13">
        <v>3.4470000000000001</v>
      </c>
      <c r="E754" s="13">
        <v>0.14899999999999999</v>
      </c>
      <c r="L754" s="13">
        <v>749</v>
      </c>
      <c r="M754" s="13">
        <v>2.4430000000000001</v>
      </c>
      <c r="N754" s="13">
        <v>66.977000000000004</v>
      </c>
      <c r="O754" s="13">
        <v>67.623999999999995</v>
      </c>
    </row>
    <row r="755" spans="2:15">
      <c r="B755" s="13">
        <v>750</v>
      </c>
      <c r="C755" s="13">
        <v>0</v>
      </c>
      <c r="D755" s="13">
        <v>2.8370000000000002</v>
      </c>
      <c r="E755" s="13">
        <v>2.5190000000000001</v>
      </c>
      <c r="L755" s="13">
        <v>750</v>
      </c>
      <c r="M755" s="13">
        <v>1.7769999999999999</v>
      </c>
      <c r="N755" s="13">
        <v>76.301000000000002</v>
      </c>
      <c r="O755" s="13">
        <v>38.761000000000003</v>
      </c>
    </row>
    <row r="756" spans="2:15">
      <c r="B756" s="13">
        <v>751</v>
      </c>
      <c r="C756" s="13">
        <v>1.569</v>
      </c>
      <c r="D756" s="13">
        <v>3</v>
      </c>
      <c r="E756" s="13">
        <v>4.0819999999999999</v>
      </c>
      <c r="L756" s="13">
        <v>751</v>
      </c>
      <c r="M756" s="13">
        <v>1.9590000000000001</v>
      </c>
      <c r="N756" s="13">
        <v>114.625</v>
      </c>
      <c r="O756" s="13">
        <v>101.208</v>
      </c>
    </row>
    <row r="757" spans="2:15">
      <c r="B757" s="13">
        <v>752</v>
      </c>
      <c r="C757" s="13">
        <v>3.3660000000000001</v>
      </c>
      <c r="D757" s="13">
        <v>3</v>
      </c>
      <c r="E757" s="13">
        <v>1.95</v>
      </c>
      <c r="L757" s="13">
        <v>752</v>
      </c>
      <c r="M757" s="13">
        <v>1.08</v>
      </c>
      <c r="N757" s="13">
        <v>57.457000000000001</v>
      </c>
      <c r="O757" s="13">
        <v>81.234999999999999</v>
      </c>
    </row>
    <row r="758" spans="2:15">
      <c r="B758" s="13">
        <v>753</v>
      </c>
      <c r="C758" s="13">
        <v>4.1680000000000001</v>
      </c>
      <c r="D758" s="13">
        <v>2.944</v>
      </c>
      <c r="E758" s="13">
        <v>0.47399999999999998</v>
      </c>
      <c r="L758" s="13">
        <v>753</v>
      </c>
      <c r="M758" s="13">
        <v>0.57999999999999996</v>
      </c>
      <c r="N758" s="13">
        <v>55.384</v>
      </c>
      <c r="O758" s="13">
        <v>21.826000000000001</v>
      </c>
    </row>
    <row r="759" spans="2:15">
      <c r="B759" s="13">
        <v>754</v>
      </c>
      <c r="C759" s="13">
        <v>2.3559999999999999</v>
      </c>
      <c r="D759" s="13">
        <v>3.3029999999999999</v>
      </c>
      <c r="E759" s="13">
        <v>1.1499999999999999</v>
      </c>
      <c r="L759" s="13">
        <v>754</v>
      </c>
      <c r="M759" s="13">
        <v>0.159</v>
      </c>
      <c r="N759" s="13">
        <v>87.135000000000005</v>
      </c>
      <c r="O759" s="13">
        <v>196.86500000000001</v>
      </c>
    </row>
    <row r="760" spans="2:15">
      <c r="B760" s="13">
        <v>755</v>
      </c>
      <c r="C760" s="13">
        <v>0.27400000000000002</v>
      </c>
      <c r="D760" s="13">
        <v>3.8330000000000002</v>
      </c>
      <c r="E760" s="13">
        <v>7.4729999999999999</v>
      </c>
      <c r="L760" s="13">
        <v>755</v>
      </c>
      <c r="M760" s="13">
        <v>0.224</v>
      </c>
      <c r="N760" s="13">
        <v>85.866</v>
      </c>
      <c r="O760" s="13">
        <v>242.81100000000001</v>
      </c>
    </row>
    <row r="761" spans="2:15">
      <c r="B761" s="13">
        <v>756</v>
      </c>
      <c r="C761" s="13">
        <v>0.315</v>
      </c>
      <c r="D761" s="13">
        <v>4.4580000000000002</v>
      </c>
      <c r="E761" s="13">
        <v>11.978</v>
      </c>
      <c r="L761" s="13">
        <v>756</v>
      </c>
      <c r="M761" s="13">
        <v>0.51100000000000001</v>
      </c>
      <c r="N761" s="13">
        <v>67.606999999999999</v>
      </c>
      <c r="O761" s="13">
        <v>83.316000000000003</v>
      </c>
    </row>
    <row r="762" spans="2:15">
      <c r="B762" s="13">
        <v>757</v>
      </c>
      <c r="C762" s="13">
        <v>0.35099999999999998</v>
      </c>
      <c r="D762" s="13">
        <v>7.4080000000000004</v>
      </c>
      <c r="E762" s="13">
        <v>5.3010000000000002</v>
      </c>
      <c r="L762" s="13">
        <v>757</v>
      </c>
      <c r="M762" s="13">
        <v>0.92700000000000005</v>
      </c>
      <c r="N762" s="13">
        <v>84.266000000000005</v>
      </c>
      <c r="O762" s="13">
        <v>32.378999999999998</v>
      </c>
    </row>
    <row r="763" spans="2:15">
      <c r="B763" s="13">
        <v>758</v>
      </c>
      <c r="C763" s="13">
        <v>2.169</v>
      </c>
      <c r="D763" s="13">
        <v>4.9989999999999997</v>
      </c>
      <c r="E763" s="13">
        <v>11.9</v>
      </c>
      <c r="L763" s="13">
        <v>758</v>
      </c>
      <c r="M763" s="13">
        <v>1.23</v>
      </c>
      <c r="N763" s="13">
        <v>107.34</v>
      </c>
      <c r="O763" s="13">
        <v>30.015000000000001</v>
      </c>
    </row>
    <row r="764" spans="2:15">
      <c r="B764" s="13">
        <v>759</v>
      </c>
      <c r="C764" s="13">
        <v>5.4989999999999997</v>
      </c>
      <c r="D764" s="13">
        <v>3.0059999999999998</v>
      </c>
      <c r="E764" s="13">
        <v>6.1669999999999998</v>
      </c>
      <c r="L764" s="13">
        <v>759</v>
      </c>
      <c r="M764" s="13">
        <v>1.0249999999999999</v>
      </c>
      <c r="N764" s="13">
        <v>142.59899999999999</v>
      </c>
      <c r="O764" s="13">
        <v>26.408999999999999</v>
      </c>
    </row>
    <row r="765" spans="2:15">
      <c r="B765" s="13">
        <v>760</v>
      </c>
      <c r="C765" s="13">
        <v>5.22</v>
      </c>
      <c r="D765" s="13">
        <v>2.0339999999999998</v>
      </c>
      <c r="E765" s="13">
        <v>1.7310000000000001</v>
      </c>
      <c r="L765" s="13">
        <v>760</v>
      </c>
      <c r="M765" s="13">
        <v>0.754</v>
      </c>
      <c r="N765" s="13">
        <v>80.784999999999997</v>
      </c>
      <c r="O765" s="13">
        <v>20.189</v>
      </c>
    </row>
    <row r="766" spans="2:15">
      <c r="B766" s="13">
        <v>761</v>
      </c>
      <c r="C766" s="13">
        <v>7.01</v>
      </c>
      <c r="D766" s="13">
        <v>3.0049999999999999</v>
      </c>
      <c r="E766" s="13">
        <v>0.13600000000000001</v>
      </c>
      <c r="L766" s="13">
        <v>761</v>
      </c>
      <c r="M766" s="13">
        <v>1.514</v>
      </c>
      <c r="N766" s="13">
        <v>51.463000000000001</v>
      </c>
      <c r="O766" s="13">
        <v>28.873999999999999</v>
      </c>
    </row>
    <row r="767" spans="2:15">
      <c r="B767" s="13">
        <v>762</v>
      </c>
      <c r="C767" s="13">
        <v>4.5350000000000001</v>
      </c>
      <c r="D767" s="13">
        <v>3.4380000000000002</v>
      </c>
      <c r="E767" s="13">
        <v>0.66800000000000004</v>
      </c>
      <c r="L767" s="13">
        <v>762</v>
      </c>
      <c r="M767" s="13">
        <v>1.988</v>
      </c>
      <c r="N767" s="13">
        <v>37.189</v>
      </c>
      <c r="O767" s="13">
        <v>16.468</v>
      </c>
    </row>
    <row r="768" spans="2:15">
      <c r="B768" s="13">
        <v>763</v>
      </c>
      <c r="C768" s="13">
        <v>2.9420000000000002</v>
      </c>
      <c r="D768" s="13">
        <v>3.3479999999999999</v>
      </c>
      <c r="E768" s="13">
        <v>2.093</v>
      </c>
      <c r="L768" s="13">
        <v>763</v>
      </c>
      <c r="M768" s="13">
        <v>1.54</v>
      </c>
      <c r="N768" s="13">
        <v>19.146999999999998</v>
      </c>
      <c r="O768" s="13">
        <v>13.567</v>
      </c>
    </row>
    <row r="769" spans="2:15">
      <c r="B769" s="13">
        <v>764</v>
      </c>
      <c r="C769" s="13">
        <v>3.5750000000000002</v>
      </c>
      <c r="D769" s="13">
        <v>3.2570000000000001</v>
      </c>
      <c r="E769" s="13">
        <v>1.8320000000000001</v>
      </c>
      <c r="L769" s="13">
        <v>764</v>
      </c>
      <c r="M769" s="13">
        <v>1.242</v>
      </c>
      <c r="N769" s="13">
        <v>21.483000000000001</v>
      </c>
      <c r="O769" s="13">
        <v>10.411</v>
      </c>
    </row>
    <row r="770" spans="2:15">
      <c r="B770" s="13">
        <v>765</v>
      </c>
      <c r="C770" s="13">
        <v>4.4829999999999997</v>
      </c>
      <c r="D770" s="13">
        <v>3.25</v>
      </c>
      <c r="E770" s="13">
        <v>0.53400000000000003</v>
      </c>
      <c r="L770" s="13">
        <v>765</v>
      </c>
      <c r="M770" s="13">
        <v>1.6719999999999999</v>
      </c>
      <c r="N770" s="13">
        <v>27.722000000000001</v>
      </c>
      <c r="O770" s="13">
        <v>16.890999999999998</v>
      </c>
    </row>
    <row r="771" spans="2:15">
      <c r="B771" s="13">
        <v>766</v>
      </c>
      <c r="C771" s="13">
        <v>5.3259999999999996</v>
      </c>
      <c r="D771" s="13">
        <v>2.5249999999999999</v>
      </c>
      <c r="E771" s="13">
        <v>0.26200000000000001</v>
      </c>
      <c r="L771" s="13">
        <v>766</v>
      </c>
      <c r="M771" s="13">
        <v>1.2969999999999999</v>
      </c>
      <c r="N771" s="13">
        <v>18.225999999999999</v>
      </c>
      <c r="O771" s="13">
        <v>44.295999999999999</v>
      </c>
    </row>
    <row r="772" spans="2:15">
      <c r="B772" s="13">
        <v>767</v>
      </c>
      <c r="C772" s="13">
        <v>3.6040000000000001</v>
      </c>
      <c r="D772" s="13">
        <v>5.2389999999999999</v>
      </c>
      <c r="E772" s="13">
        <v>1.9970000000000001</v>
      </c>
      <c r="L772" s="13">
        <v>767</v>
      </c>
      <c r="M772" s="13">
        <v>1.64</v>
      </c>
      <c r="N772" s="13">
        <v>13.234999999999999</v>
      </c>
      <c r="O772" s="13">
        <v>31.571000000000002</v>
      </c>
    </row>
    <row r="773" spans="2:15">
      <c r="B773" s="13">
        <v>768</v>
      </c>
      <c r="C773" s="13">
        <v>1.018</v>
      </c>
      <c r="D773" s="13">
        <v>8.7590000000000003</v>
      </c>
      <c r="E773" s="13">
        <v>7.3360000000000003</v>
      </c>
      <c r="L773" s="13">
        <v>768</v>
      </c>
      <c r="M773" s="13">
        <v>0.67500000000000004</v>
      </c>
      <c r="N773" s="13">
        <v>4.6239999999999997</v>
      </c>
      <c r="O773" s="13">
        <v>4.5970000000000004</v>
      </c>
    </row>
    <row r="774" spans="2:15">
      <c r="B774" s="13">
        <v>769</v>
      </c>
      <c r="C774" s="13">
        <v>0.09</v>
      </c>
      <c r="D774" s="13">
        <v>6.1870000000000003</v>
      </c>
      <c r="E774" s="13">
        <v>18.291</v>
      </c>
      <c r="L774" s="13">
        <v>769</v>
      </c>
      <c r="M774" s="13">
        <v>1.379</v>
      </c>
      <c r="N774" s="13">
        <v>5.6559999999999997</v>
      </c>
      <c r="O774" s="13">
        <v>7.9109999999999996</v>
      </c>
    </row>
    <row r="775" spans="2:15">
      <c r="B775" s="13">
        <v>770</v>
      </c>
      <c r="C775" s="13">
        <v>0</v>
      </c>
      <c r="D775" s="13">
        <v>3.5979999999999999</v>
      </c>
      <c r="E775" s="13">
        <v>4.3319999999999999</v>
      </c>
      <c r="L775" s="13">
        <v>770</v>
      </c>
      <c r="M775" s="13">
        <v>1.2410000000000001</v>
      </c>
      <c r="N775" s="13">
        <v>4.8010000000000002</v>
      </c>
      <c r="O775" s="13">
        <v>17.872</v>
      </c>
    </row>
    <row r="776" spans="2:15">
      <c r="B776" s="13">
        <v>771</v>
      </c>
      <c r="C776" s="13">
        <v>0</v>
      </c>
      <c r="D776" s="13">
        <v>3.052</v>
      </c>
      <c r="E776" s="13">
        <v>1.1379999999999999</v>
      </c>
      <c r="L776" s="13">
        <v>771</v>
      </c>
      <c r="M776" s="13">
        <v>1.137</v>
      </c>
      <c r="N776" s="13">
        <v>9.9930000000000003</v>
      </c>
      <c r="O776" s="13">
        <v>14.048999999999999</v>
      </c>
    </row>
    <row r="777" spans="2:15">
      <c r="B777" s="13">
        <v>772</v>
      </c>
      <c r="C777" s="13">
        <v>1.911</v>
      </c>
      <c r="D777" s="13">
        <v>5.9649999999999999</v>
      </c>
      <c r="E777" s="13">
        <v>5.2919999999999998</v>
      </c>
      <c r="L777" s="13">
        <v>772</v>
      </c>
      <c r="M777" s="13">
        <v>2.5640000000000001</v>
      </c>
      <c r="N777" s="13">
        <v>7.2160000000000002</v>
      </c>
      <c r="O777" s="13">
        <v>0.39</v>
      </c>
    </row>
    <row r="778" spans="2:15">
      <c r="B778" s="13">
        <v>773</v>
      </c>
      <c r="C778" s="13">
        <v>5.0999999999999996</v>
      </c>
      <c r="D778" s="13">
        <v>17.111000000000001</v>
      </c>
      <c r="E778" s="13">
        <v>10.506</v>
      </c>
      <c r="L778" s="13">
        <v>773</v>
      </c>
      <c r="M778" s="13">
        <v>1.105</v>
      </c>
      <c r="N778" s="13">
        <v>3.956</v>
      </c>
      <c r="O778" s="13">
        <v>0.47299999999999998</v>
      </c>
    </row>
    <row r="779" spans="2:15">
      <c r="B779" s="13">
        <v>774</v>
      </c>
      <c r="C779" s="13">
        <v>5.758</v>
      </c>
      <c r="D779" s="13">
        <v>16.832000000000001</v>
      </c>
      <c r="E779" s="13">
        <v>6.5469999999999997</v>
      </c>
      <c r="L779" s="13">
        <v>774</v>
      </c>
      <c r="M779" s="13">
        <v>1.8180000000000001</v>
      </c>
      <c r="N779" s="13">
        <v>6.75</v>
      </c>
      <c r="O779" s="13">
        <v>3.258</v>
      </c>
    </row>
    <row r="780" spans="2:15">
      <c r="B780" s="13">
        <v>775</v>
      </c>
      <c r="C780" s="13">
        <v>1.6</v>
      </c>
      <c r="D780" s="13">
        <v>7.859</v>
      </c>
      <c r="E780" s="13">
        <v>1.9530000000000001</v>
      </c>
      <c r="L780" s="13">
        <v>775</v>
      </c>
      <c r="M780" s="13">
        <v>1.3759999999999999</v>
      </c>
      <c r="N780" s="13">
        <v>11.023</v>
      </c>
      <c r="O780" s="13">
        <v>5.3650000000000002</v>
      </c>
    </row>
    <row r="781" spans="2:15">
      <c r="B781" s="13">
        <v>776</v>
      </c>
      <c r="C781" s="13">
        <v>0</v>
      </c>
      <c r="D781" s="13">
        <v>4.2380000000000004</v>
      </c>
      <c r="E781" s="13">
        <v>0</v>
      </c>
      <c r="L781" s="13">
        <v>776</v>
      </c>
      <c r="M781" s="13">
        <v>1.3240000000000001</v>
      </c>
      <c r="N781" s="13">
        <v>3.7370000000000001</v>
      </c>
      <c r="O781" s="13">
        <v>0.69899999999999995</v>
      </c>
    </row>
    <row r="782" spans="2:15">
      <c r="B782" s="13">
        <v>777</v>
      </c>
      <c r="C782" s="13">
        <v>2.915</v>
      </c>
      <c r="D782" s="13">
        <v>3.4969999999999999</v>
      </c>
      <c r="E782" s="13">
        <v>0.35699999999999998</v>
      </c>
      <c r="L782" s="13">
        <v>777</v>
      </c>
      <c r="M782" s="13">
        <v>1.333</v>
      </c>
      <c r="N782" s="13">
        <v>2.8109999999999999</v>
      </c>
      <c r="O782" s="13">
        <v>2.536</v>
      </c>
    </row>
    <row r="783" spans="2:15">
      <c r="B783" s="13">
        <v>778</v>
      </c>
      <c r="C783" s="13">
        <v>3.649</v>
      </c>
      <c r="D783" s="13">
        <v>3.0059999999999998</v>
      </c>
      <c r="E783" s="13">
        <v>6.0000000000000001E-3</v>
      </c>
      <c r="L783" s="13">
        <v>778</v>
      </c>
      <c r="M783" s="13">
        <v>1.1599999999999999</v>
      </c>
      <c r="N783" s="13">
        <v>8.1270000000000007</v>
      </c>
      <c r="O783" s="13">
        <v>12.867000000000001</v>
      </c>
    </row>
    <row r="784" spans="2:15">
      <c r="B784" s="13">
        <v>779</v>
      </c>
      <c r="C784" s="13">
        <v>2.1139999999999999</v>
      </c>
      <c r="D784" s="13">
        <v>2.722</v>
      </c>
      <c r="E784" s="13">
        <v>0</v>
      </c>
      <c r="L784" s="13">
        <v>779</v>
      </c>
      <c r="M784" s="13">
        <v>0.46700000000000003</v>
      </c>
      <c r="N784" s="13">
        <v>4.2859999999999996</v>
      </c>
      <c r="O784" s="13">
        <v>1.476</v>
      </c>
    </row>
    <row r="785" spans="2:15">
      <c r="B785" s="13">
        <v>780</v>
      </c>
      <c r="C785" s="13">
        <v>0.76700000000000002</v>
      </c>
      <c r="D785" s="13">
        <v>3.109</v>
      </c>
      <c r="E785" s="13">
        <v>0</v>
      </c>
      <c r="L785" s="13">
        <v>780</v>
      </c>
      <c r="M785" s="13">
        <v>0.997</v>
      </c>
      <c r="N785" s="13">
        <v>5.5359999999999996</v>
      </c>
      <c r="O785" s="13">
        <v>2.657</v>
      </c>
    </row>
    <row r="786" spans="2:15">
      <c r="B786" s="13">
        <v>781</v>
      </c>
      <c r="C786" s="13">
        <v>0</v>
      </c>
      <c r="D786" s="13">
        <v>2.3420000000000001</v>
      </c>
      <c r="E786" s="13">
        <v>0</v>
      </c>
      <c r="L786" s="13">
        <v>781</v>
      </c>
      <c r="M786" s="13">
        <v>1.4690000000000001</v>
      </c>
      <c r="N786" s="13">
        <v>4.66</v>
      </c>
      <c r="O786" s="13">
        <v>3.0750000000000002</v>
      </c>
    </row>
    <row r="787" spans="2:15">
      <c r="B787" s="13">
        <v>782</v>
      </c>
      <c r="C787" s="13">
        <v>1.167</v>
      </c>
      <c r="D787" s="13">
        <v>2.859</v>
      </c>
      <c r="E787" s="13">
        <v>3.4710000000000001</v>
      </c>
      <c r="L787" s="13">
        <v>782</v>
      </c>
      <c r="M787" s="13">
        <v>1.7869999999999999</v>
      </c>
      <c r="N787" s="13">
        <v>8.1539999999999999</v>
      </c>
      <c r="O787" s="13">
        <v>8.1780000000000008</v>
      </c>
    </row>
    <row r="788" spans="2:15">
      <c r="B788" s="13">
        <v>783</v>
      </c>
      <c r="C788" s="13">
        <v>3.5150000000000001</v>
      </c>
      <c r="D788" s="13">
        <v>2.9529999999999998</v>
      </c>
      <c r="E788" s="13">
        <v>14.055</v>
      </c>
      <c r="L788" s="13">
        <v>783</v>
      </c>
      <c r="M788" s="13">
        <v>1.4730000000000001</v>
      </c>
      <c r="N788" s="13">
        <v>1.5489999999999999</v>
      </c>
      <c r="O788" s="13">
        <v>2.0270000000000001</v>
      </c>
    </row>
    <row r="789" spans="2:15">
      <c r="B789" s="13">
        <v>784</v>
      </c>
      <c r="C789" s="13">
        <v>4.8449999999999998</v>
      </c>
      <c r="D789" s="13">
        <v>2.3029999999999999</v>
      </c>
      <c r="E789" s="13">
        <v>34.337000000000003</v>
      </c>
      <c r="L789" s="13">
        <v>784</v>
      </c>
      <c r="M789" s="13">
        <v>0.215</v>
      </c>
      <c r="N789" s="13">
        <v>0.97199999999999998</v>
      </c>
      <c r="O789" s="13">
        <v>7.28</v>
      </c>
    </row>
    <row r="790" spans="2:15">
      <c r="B790" s="13">
        <v>785</v>
      </c>
      <c r="C790" s="13">
        <v>5.7910000000000004</v>
      </c>
      <c r="D790" s="13">
        <v>1.7709999999999999</v>
      </c>
      <c r="E790" s="13">
        <v>56.469000000000001</v>
      </c>
      <c r="L790" s="13">
        <v>785</v>
      </c>
      <c r="M790" s="13">
        <v>1.7849999999999999</v>
      </c>
      <c r="N790" s="13">
        <v>1.127</v>
      </c>
      <c r="O790" s="13">
        <v>20.456</v>
      </c>
    </row>
    <row r="791" spans="2:15">
      <c r="B791" s="13">
        <v>786</v>
      </c>
      <c r="C791" s="13">
        <v>1.8320000000000001</v>
      </c>
      <c r="D791" s="13">
        <v>2.7669999999999999</v>
      </c>
      <c r="E791" s="13">
        <v>12.367000000000001</v>
      </c>
      <c r="L791" s="13">
        <v>786</v>
      </c>
      <c r="M791" s="13">
        <v>1.992</v>
      </c>
      <c r="N791" s="13">
        <v>4.5209999999999999</v>
      </c>
      <c r="O791" s="13">
        <v>16.48</v>
      </c>
    </row>
    <row r="792" spans="2:15">
      <c r="B792" s="13">
        <v>787</v>
      </c>
      <c r="C792" s="13">
        <v>0.34799999999999998</v>
      </c>
      <c r="D792" s="13">
        <v>2.1309999999999998</v>
      </c>
      <c r="E792" s="13">
        <v>4.7110000000000003</v>
      </c>
      <c r="L792" s="13">
        <v>787</v>
      </c>
      <c r="M792" s="13">
        <v>1.915</v>
      </c>
      <c r="N792" s="13">
        <v>10.459</v>
      </c>
      <c r="O792" s="13">
        <v>14.186999999999999</v>
      </c>
    </row>
    <row r="793" spans="2:15">
      <c r="B793" s="13">
        <v>788</v>
      </c>
      <c r="C793" s="13">
        <v>0.23100000000000001</v>
      </c>
      <c r="D793" s="13">
        <v>3.03</v>
      </c>
      <c r="E793" s="13">
        <v>0.74</v>
      </c>
      <c r="L793" s="13">
        <v>788</v>
      </c>
      <c r="M793" s="13">
        <v>1.845</v>
      </c>
      <c r="N793" s="13">
        <v>12.013999999999999</v>
      </c>
      <c r="O793" s="13">
        <v>10.452999999999999</v>
      </c>
    </row>
    <row r="794" spans="2:15">
      <c r="B794" s="13">
        <v>789</v>
      </c>
      <c r="C794" s="13">
        <v>4.9000000000000002E-2</v>
      </c>
      <c r="D794" s="13">
        <v>3.9279999999999999</v>
      </c>
      <c r="E794" s="13">
        <v>2.3E-2</v>
      </c>
      <c r="L794" s="13">
        <v>789</v>
      </c>
      <c r="M794" s="13">
        <v>2.7120000000000002</v>
      </c>
      <c r="N794" s="13">
        <v>11.114000000000001</v>
      </c>
      <c r="O794" s="13">
        <v>7.2759999999999998</v>
      </c>
    </row>
    <row r="795" spans="2:15">
      <c r="B795" s="13">
        <v>790</v>
      </c>
      <c r="C795" s="13">
        <v>1.881</v>
      </c>
      <c r="D795" s="13">
        <v>4.7130000000000001</v>
      </c>
      <c r="E795" s="13">
        <v>0</v>
      </c>
      <c r="L795" s="13">
        <v>790</v>
      </c>
      <c r="M795" s="13">
        <v>0.26800000000000002</v>
      </c>
      <c r="N795" s="13">
        <v>5.3479999999999999</v>
      </c>
      <c r="O795" s="13">
        <v>3.7349999999999999</v>
      </c>
    </row>
    <row r="796" spans="2:15">
      <c r="B796" s="13">
        <v>791</v>
      </c>
      <c r="C796" s="13">
        <v>3.1040000000000001</v>
      </c>
      <c r="D796" s="13">
        <v>4.4480000000000004</v>
      </c>
      <c r="E796" s="13">
        <v>0.32500000000000001</v>
      </c>
      <c r="L796" s="13">
        <v>791</v>
      </c>
      <c r="M796" s="13">
        <v>1.131</v>
      </c>
      <c r="N796" s="13">
        <v>5.8029999999999999</v>
      </c>
      <c r="O796" s="13">
        <v>9.3580000000000005</v>
      </c>
    </row>
    <row r="797" spans="2:15">
      <c r="B797" s="13">
        <v>792</v>
      </c>
      <c r="C797" s="13">
        <v>2.7330000000000001</v>
      </c>
      <c r="D797" s="13">
        <v>4.6210000000000004</v>
      </c>
      <c r="E797" s="13">
        <v>4.0000000000000001E-3</v>
      </c>
      <c r="L797" s="13">
        <v>792</v>
      </c>
      <c r="M797" s="13">
        <v>1.157</v>
      </c>
      <c r="N797" s="13">
        <v>5.4610000000000003</v>
      </c>
      <c r="O797" s="13">
        <v>5.84</v>
      </c>
    </row>
    <row r="798" spans="2:15">
      <c r="B798" s="13">
        <v>793</v>
      </c>
      <c r="C798" s="13">
        <v>0.95499999999999996</v>
      </c>
      <c r="D798" s="13">
        <v>7.8449999999999998</v>
      </c>
      <c r="E798" s="13">
        <v>0</v>
      </c>
      <c r="L798" s="13">
        <v>793</v>
      </c>
      <c r="M798" s="13">
        <v>1.099</v>
      </c>
      <c r="N798" s="13">
        <v>10.872</v>
      </c>
      <c r="O798" s="13">
        <v>10.106999999999999</v>
      </c>
    </row>
    <row r="799" spans="2:15">
      <c r="B799" s="13">
        <v>794</v>
      </c>
      <c r="C799" s="13">
        <v>0</v>
      </c>
      <c r="D799" s="13">
        <v>4.077</v>
      </c>
      <c r="E799" s="13">
        <v>0</v>
      </c>
      <c r="L799" s="13">
        <v>794</v>
      </c>
      <c r="M799" s="13">
        <v>1.577</v>
      </c>
      <c r="N799" s="13">
        <v>13.356999999999999</v>
      </c>
      <c r="O799" s="13">
        <v>11.529</v>
      </c>
    </row>
    <row r="800" spans="2:15">
      <c r="B800" s="13">
        <v>795</v>
      </c>
      <c r="C800" s="13">
        <v>0</v>
      </c>
      <c r="D800" s="13">
        <v>3.7930000000000001</v>
      </c>
      <c r="E800" s="13">
        <v>0.31900000000000001</v>
      </c>
      <c r="L800" s="13">
        <v>795</v>
      </c>
      <c r="M800" s="13">
        <v>1.9450000000000001</v>
      </c>
      <c r="N800" s="13">
        <v>5.0650000000000004</v>
      </c>
      <c r="O800" s="13">
        <v>1.0580000000000001</v>
      </c>
    </row>
    <row r="801" spans="2:15">
      <c r="B801" s="13">
        <v>796</v>
      </c>
      <c r="C801" s="13">
        <v>0</v>
      </c>
      <c r="D801" s="13">
        <v>3.782</v>
      </c>
      <c r="E801" s="13">
        <v>3.0920000000000001</v>
      </c>
      <c r="L801" s="13">
        <v>796</v>
      </c>
      <c r="M801" s="13">
        <v>2.706</v>
      </c>
      <c r="N801" s="13">
        <v>5.8170000000000002</v>
      </c>
      <c r="O801" s="13">
        <v>2.0590000000000002</v>
      </c>
    </row>
    <row r="802" spans="2:15">
      <c r="B802" s="13">
        <v>797</v>
      </c>
      <c r="C802" s="13">
        <v>0.36099999999999999</v>
      </c>
      <c r="D802" s="13">
        <v>3.2120000000000002</v>
      </c>
      <c r="E802" s="13">
        <v>7.6970000000000001</v>
      </c>
      <c r="L802" s="13">
        <v>797</v>
      </c>
      <c r="M802" s="13">
        <v>2.4E-2</v>
      </c>
      <c r="N802" s="13">
        <v>0.82699999999999996</v>
      </c>
      <c r="O802" s="13">
        <v>0.75900000000000001</v>
      </c>
    </row>
    <row r="803" spans="2:15">
      <c r="B803" s="13">
        <v>798</v>
      </c>
      <c r="C803" s="13">
        <v>1.2789999999999999</v>
      </c>
      <c r="D803" s="13">
        <v>4.4640000000000004</v>
      </c>
      <c r="E803" s="13">
        <v>9.9749999999999996</v>
      </c>
      <c r="L803" s="13">
        <v>798</v>
      </c>
      <c r="M803" s="13">
        <v>3.6989999999999998</v>
      </c>
      <c r="N803" s="13">
        <v>5.0030000000000001</v>
      </c>
      <c r="O803" s="13">
        <v>7.52</v>
      </c>
    </row>
    <row r="804" spans="2:15">
      <c r="B804" s="13">
        <v>799</v>
      </c>
      <c r="C804" s="13">
        <v>3.7469999999999999</v>
      </c>
      <c r="D804" s="13">
        <v>4.8040000000000003</v>
      </c>
      <c r="E804" s="13">
        <v>1.1930000000000001</v>
      </c>
      <c r="L804" s="13">
        <v>799</v>
      </c>
      <c r="M804" s="13">
        <v>4.3730000000000002</v>
      </c>
      <c r="N804" s="13">
        <v>5.867</v>
      </c>
      <c r="O804" s="13">
        <v>6.7750000000000004</v>
      </c>
    </row>
    <row r="805" spans="2:15">
      <c r="B805" s="13">
        <v>800</v>
      </c>
      <c r="C805" s="13">
        <v>4.24</v>
      </c>
      <c r="D805" s="13">
        <v>4.01</v>
      </c>
      <c r="E805" s="13">
        <v>0.505</v>
      </c>
      <c r="L805" s="13">
        <v>800</v>
      </c>
      <c r="M805" s="13">
        <v>2.1640000000000001</v>
      </c>
      <c r="N805" s="13">
        <v>5.3179999999999996</v>
      </c>
      <c r="O805" s="13">
        <v>2.77</v>
      </c>
    </row>
    <row r="806" spans="2:15">
      <c r="B806" s="13">
        <v>801</v>
      </c>
      <c r="C806" s="13">
        <v>3.423</v>
      </c>
      <c r="D806" s="13">
        <v>3.0390000000000001</v>
      </c>
      <c r="E806" s="13">
        <v>1.5369999999999999</v>
      </c>
      <c r="L806" s="13">
        <v>801</v>
      </c>
      <c r="M806" s="13">
        <v>1.4</v>
      </c>
      <c r="N806" s="13">
        <v>7.5739999999999998</v>
      </c>
      <c r="O806" s="13">
        <v>2.09</v>
      </c>
    </row>
    <row r="807" spans="2:15">
      <c r="B807" s="13">
        <v>802</v>
      </c>
      <c r="C807" s="13">
        <v>4.5810000000000004</v>
      </c>
      <c r="D807" s="13">
        <v>6.4669999999999996</v>
      </c>
      <c r="E807" s="13">
        <v>2.218</v>
      </c>
      <c r="L807" s="13">
        <v>802</v>
      </c>
      <c r="M807" s="13">
        <v>1.345</v>
      </c>
      <c r="N807" s="13">
        <v>12.625</v>
      </c>
      <c r="O807" s="13">
        <v>6.73</v>
      </c>
    </row>
    <row r="808" spans="2:15">
      <c r="B808" s="13">
        <v>803</v>
      </c>
      <c r="C808" s="13">
        <v>4</v>
      </c>
      <c r="D808" s="13">
        <v>8.6880000000000006</v>
      </c>
      <c r="E808" s="13">
        <v>10.369</v>
      </c>
      <c r="L808" s="13">
        <v>803</v>
      </c>
      <c r="M808" s="13">
        <v>3.0000000000000001E-3</v>
      </c>
      <c r="N808" s="13">
        <v>5.8000000000000003E-2</v>
      </c>
      <c r="O808" s="13">
        <v>1.0449999999999999</v>
      </c>
    </row>
    <row r="809" spans="2:15">
      <c r="B809" s="13">
        <v>804</v>
      </c>
      <c r="C809" s="13">
        <v>4.6219999999999999</v>
      </c>
      <c r="D809" s="13">
        <v>5.0430000000000001</v>
      </c>
      <c r="E809" s="13">
        <v>11.516</v>
      </c>
      <c r="L809" s="13">
        <v>804</v>
      </c>
      <c r="M809" s="13">
        <v>1.2050000000000001</v>
      </c>
      <c r="N809" s="13">
        <v>10.752000000000001</v>
      </c>
      <c r="O809" s="13">
        <v>6.1280000000000001</v>
      </c>
    </row>
    <row r="810" spans="2:15">
      <c r="B810" s="13">
        <v>805</v>
      </c>
      <c r="C810" s="13">
        <v>5.282</v>
      </c>
      <c r="D810" s="13">
        <v>10.507</v>
      </c>
      <c r="E810" s="13">
        <v>7.4130000000000003</v>
      </c>
      <c r="L810" s="13">
        <v>805</v>
      </c>
      <c r="M810" s="13">
        <v>1.284</v>
      </c>
      <c r="N810" s="13">
        <v>18.625</v>
      </c>
      <c r="O810" s="13">
        <v>10.866</v>
      </c>
    </row>
    <row r="811" spans="2:15">
      <c r="B811" s="13">
        <v>806</v>
      </c>
      <c r="C811" s="13">
        <v>8.0670000000000002</v>
      </c>
      <c r="D811" s="13">
        <v>3</v>
      </c>
      <c r="E811" s="13">
        <v>16.279</v>
      </c>
      <c r="L811" s="13">
        <v>806</v>
      </c>
      <c r="M811" s="13">
        <v>1.478</v>
      </c>
      <c r="N811" s="13">
        <v>26.556999999999999</v>
      </c>
      <c r="O811" s="13">
        <v>20.388000000000002</v>
      </c>
    </row>
    <row r="812" spans="2:15">
      <c r="B812" s="13">
        <v>807</v>
      </c>
      <c r="C812" s="13">
        <v>8.8550000000000004</v>
      </c>
      <c r="D812" s="13">
        <v>3</v>
      </c>
      <c r="E812" s="13">
        <v>6</v>
      </c>
      <c r="L812" s="13">
        <v>807</v>
      </c>
      <c r="M812" s="13">
        <v>2.6419999999999999</v>
      </c>
      <c r="N812" s="13">
        <v>9.5429999999999993</v>
      </c>
      <c r="O812" s="13">
        <v>5.3460000000000001</v>
      </c>
    </row>
    <row r="813" spans="2:15">
      <c r="B813" s="13">
        <v>808</v>
      </c>
      <c r="C813" s="13">
        <v>2</v>
      </c>
      <c r="D813" s="13">
        <v>3</v>
      </c>
      <c r="E813" s="13">
        <v>6</v>
      </c>
      <c r="L813" s="13">
        <v>808</v>
      </c>
      <c r="M813" s="13">
        <v>3.7789999999999999</v>
      </c>
      <c r="N813" s="13">
        <v>6.9420000000000002</v>
      </c>
      <c r="O813" s="13">
        <v>4.7539999999999996</v>
      </c>
    </row>
    <row r="814" spans="2:15">
      <c r="L814" s="13">
        <v>809</v>
      </c>
      <c r="M814" s="13">
        <v>1.706</v>
      </c>
      <c r="N814" s="13">
        <v>17.901</v>
      </c>
      <c r="O814" s="13">
        <v>20.555</v>
      </c>
    </row>
    <row r="815" spans="2:15">
      <c r="L815" s="13">
        <v>810</v>
      </c>
      <c r="M815" s="13">
        <v>1.1379999999999999</v>
      </c>
      <c r="N815" s="13">
        <v>8.7040000000000006</v>
      </c>
      <c r="O815" s="13">
        <v>8.77</v>
      </c>
    </row>
    <row r="816" spans="2:15">
      <c r="L816" s="13">
        <v>811</v>
      </c>
      <c r="M816" s="13">
        <v>1.119</v>
      </c>
      <c r="N816" s="13">
        <v>14.991</v>
      </c>
      <c r="O816" s="13">
        <v>8.2870000000000008</v>
      </c>
    </row>
    <row r="817" spans="12:15">
      <c r="L817" s="13">
        <v>812</v>
      </c>
      <c r="M817" s="13">
        <v>1.1319999999999999</v>
      </c>
      <c r="N817" s="13">
        <v>7.7649999999999997</v>
      </c>
      <c r="O817" s="13">
        <v>3.96</v>
      </c>
    </row>
    <row r="818" spans="12:15">
      <c r="L818" s="13">
        <v>813</v>
      </c>
      <c r="M818" s="13">
        <v>1.7869999999999999</v>
      </c>
      <c r="N818" s="13">
        <v>13.337</v>
      </c>
      <c r="O818" s="13">
        <v>5.4139999999999997</v>
      </c>
    </row>
    <row r="819" spans="12:15">
      <c r="L819" s="13">
        <v>814</v>
      </c>
      <c r="M819" s="13">
        <v>2.5419999999999998</v>
      </c>
      <c r="N819" s="13">
        <v>6.6260000000000003</v>
      </c>
      <c r="O819" s="13">
        <v>11.587999999999999</v>
      </c>
    </row>
    <row r="820" spans="12:15">
      <c r="L820" s="13">
        <v>815</v>
      </c>
      <c r="M820" s="13">
        <v>1.627</v>
      </c>
      <c r="N820" s="13">
        <v>4.9930000000000003</v>
      </c>
      <c r="O820" s="13">
        <v>17.663</v>
      </c>
    </row>
    <row r="821" spans="12:15">
      <c r="L821" s="13">
        <v>816</v>
      </c>
      <c r="M821" s="13">
        <v>0.99399999999999999</v>
      </c>
      <c r="N821" s="13">
        <v>4.0469999999999997</v>
      </c>
      <c r="O821" s="13">
        <v>7.976</v>
      </c>
    </row>
    <row r="822" spans="12:15">
      <c r="L822" s="13">
        <v>817</v>
      </c>
      <c r="M822" s="13">
        <v>1.4710000000000001</v>
      </c>
      <c r="N822" s="13">
        <v>8.9309999999999992</v>
      </c>
      <c r="O822" s="13">
        <v>8.3469999999999995</v>
      </c>
    </row>
    <row r="823" spans="12:15">
      <c r="L823" s="13">
        <v>818</v>
      </c>
      <c r="M823" s="13">
        <v>2.226</v>
      </c>
      <c r="N823" s="13">
        <v>2.3879999999999999</v>
      </c>
      <c r="O823" s="13">
        <v>3.044</v>
      </c>
    </row>
    <row r="824" spans="12:15">
      <c r="L824" s="13">
        <v>819</v>
      </c>
      <c r="M824" s="13">
        <v>1.853</v>
      </c>
      <c r="N824" s="13">
        <v>0.88800000000000001</v>
      </c>
      <c r="O824" s="13">
        <v>5.8440000000000003</v>
      </c>
    </row>
    <row r="825" spans="12:15">
      <c r="L825" s="13">
        <v>820</v>
      </c>
      <c r="M825" s="13">
        <v>2.7909999999999999</v>
      </c>
      <c r="N825" s="13">
        <v>3.323</v>
      </c>
      <c r="O825" s="13">
        <v>4.7009999999999996</v>
      </c>
    </row>
    <row r="826" spans="12:15">
      <c r="L826" s="13">
        <v>821</v>
      </c>
      <c r="M826" s="13">
        <v>1.88</v>
      </c>
      <c r="N826" s="13">
        <v>4.0519999999999996</v>
      </c>
      <c r="O826" s="13">
        <v>9.1289999999999996</v>
      </c>
    </row>
    <row r="827" spans="12:15">
      <c r="L827" s="13">
        <v>822</v>
      </c>
      <c r="M827" s="13">
        <v>1.4079999999999999</v>
      </c>
      <c r="N827" s="13">
        <v>7.7649999999999997</v>
      </c>
      <c r="O827" s="13">
        <v>19.216999999999999</v>
      </c>
    </row>
    <row r="828" spans="12:15">
      <c r="L828" s="13">
        <v>823</v>
      </c>
      <c r="M828" s="13">
        <v>3.9460000000000002</v>
      </c>
      <c r="N828" s="13">
        <v>0.88100000000000001</v>
      </c>
      <c r="O828" s="13">
        <v>21.359000000000002</v>
      </c>
    </row>
    <row r="829" spans="12:15">
      <c r="L829" s="13">
        <v>824</v>
      </c>
      <c r="M829" s="13">
        <v>1.5429999999999999</v>
      </c>
      <c r="N829" s="13">
        <v>5.8479999999999999</v>
      </c>
      <c r="O829" s="13">
        <v>23.846</v>
      </c>
    </row>
    <row r="830" spans="12:15">
      <c r="L830" s="13">
        <v>825</v>
      </c>
      <c r="M830" s="13">
        <v>1.9790000000000001</v>
      </c>
      <c r="N830" s="13">
        <v>6.1050000000000004</v>
      </c>
      <c r="O830" s="13">
        <v>20.963999999999999</v>
      </c>
    </row>
    <row r="831" spans="12:15">
      <c r="L831" s="13">
        <v>826</v>
      </c>
      <c r="M831" s="13">
        <v>1.637</v>
      </c>
      <c r="N831" s="13">
        <v>2.0939999999999999</v>
      </c>
      <c r="O831" s="13">
        <v>8.1760000000000002</v>
      </c>
    </row>
    <row r="832" spans="12:15">
      <c r="L832" s="13">
        <v>827</v>
      </c>
      <c r="M832" s="13">
        <v>1.1299999999999999</v>
      </c>
      <c r="N832" s="13">
        <v>8.5579999999999998</v>
      </c>
      <c r="O832" s="13">
        <v>14.968999999999999</v>
      </c>
    </row>
    <row r="833" spans="12:15">
      <c r="L833" s="13">
        <v>828</v>
      </c>
      <c r="M833" s="13">
        <v>1.286</v>
      </c>
      <c r="N833" s="13">
        <v>17.015000000000001</v>
      </c>
      <c r="O833" s="13">
        <v>6.4260000000000002</v>
      </c>
    </row>
    <row r="834" spans="12:15">
      <c r="L834" s="13">
        <v>829</v>
      </c>
      <c r="M834" s="13">
        <v>2.677</v>
      </c>
      <c r="N834" s="13">
        <v>10.885</v>
      </c>
      <c r="O834" s="13">
        <v>0.85599999999999998</v>
      </c>
    </row>
    <row r="835" spans="12:15">
      <c r="L835" s="13">
        <v>830</v>
      </c>
      <c r="M835" s="13">
        <v>1.885</v>
      </c>
      <c r="N835" s="13">
        <v>19.367999999999999</v>
      </c>
      <c r="O835" s="13">
        <v>6.1619999999999999</v>
      </c>
    </row>
    <row r="836" spans="12:15">
      <c r="L836" s="13">
        <v>831</v>
      </c>
      <c r="M836" s="13">
        <v>1.119</v>
      </c>
      <c r="N836" s="13">
        <v>17.059000000000001</v>
      </c>
      <c r="O836" s="13">
        <v>7.492</v>
      </c>
    </row>
    <row r="837" spans="12:15">
      <c r="L837" s="13">
        <v>832</v>
      </c>
      <c r="M837" s="13">
        <v>1.952</v>
      </c>
      <c r="N837" s="13">
        <v>12.048</v>
      </c>
      <c r="O837" s="13">
        <v>22.491</v>
      </c>
    </row>
    <row r="838" spans="12:15">
      <c r="L838" s="13">
        <v>833</v>
      </c>
      <c r="M838" s="13">
        <v>1.538</v>
      </c>
      <c r="N838" s="13">
        <v>7.633</v>
      </c>
      <c r="O838" s="13">
        <v>27.852</v>
      </c>
    </row>
    <row r="839" spans="12:15">
      <c r="L839" s="13">
        <v>834</v>
      </c>
      <c r="M839" s="13">
        <v>1.8029999999999999</v>
      </c>
      <c r="N839" s="13">
        <v>18.654</v>
      </c>
      <c r="O839" s="13">
        <v>17.382000000000001</v>
      </c>
    </row>
    <row r="840" spans="12:15">
      <c r="L840" s="13">
        <v>835</v>
      </c>
      <c r="M840" s="13">
        <v>2.0859999999999999</v>
      </c>
      <c r="N840" s="13">
        <v>14.804</v>
      </c>
      <c r="O840" s="13">
        <v>9.9220000000000006</v>
      </c>
    </row>
    <row r="841" spans="12:15">
      <c r="L841" s="13">
        <v>836</v>
      </c>
      <c r="M841" s="13">
        <v>2.8759999999999999</v>
      </c>
      <c r="N841" s="13">
        <v>5.6909999999999998</v>
      </c>
      <c r="O841" s="13">
        <v>2.4159999999999999</v>
      </c>
    </row>
    <row r="842" spans="12:15">
      <c r="L842" s="13">
        <v>837</v>
      </c>
      <c r="M842" s="13">
        <v>2.165</v>
      </c>
      <c r="N842" s="13">
        <v>9.0679999999999996</v>
      </c>
      <c r="O842" s="13">
        <v>1.9159999999999999</v>
      </c>
    </row>
    <row r="843" spans="12:15">
      <c r="L843" s="13">
        <v>838</v>
      </c>
      <c r="M843" s="13">
        <v>3.6</v>
      </c>
      <c r="N843" s="13">
        <v>7.3090000000000002</v>
      </c>
      <c r="O843" s="13">
        <v>1.1180000000000001</v>
      </c>
    </row>
    <row r="844" spans="12:15">
      <c r="L844" s="13">
        <v>839</v>
      </c>
      <c r="M844" s="13">
        <v>2.1349999999999998</v>
      </c>
      <c r="N844" s="13">
        <v>7.05</v>
      </c>
      <c r="O844" s="13">
        <v>7.7050000000000001</v>
      </c>
    </row>
    <row r="845" spans="12:15">
      <c r="L845" s="13">
        <v>840</v>
      </c>
      <c r="M845" s="13">
        <v>1.6120000000000001</v>
      </c>
      <c r="N845" s="13">
        <v>20.637</v>
      </c>
      <c r="O845" s="13">
        <v>3.3959999999999999</v>
      </c>
    </row>
    <row r="846" spans="12:15">
      <c r="L846" s="13">
        <v>841</v>
      </c>
      <c r="M846" s="13">
        <v>1.518</v>
      </c>
      <c r="N846" s="13">
        <v>2.617</v>
      </c>
      <c r="O846" s="13">
        <v>14.077999999999999</v>
      </c>
    </row>
    <row r="847" spans="12:15">
      <c r="L847" s="13">
        <v>842</v>
      </c>
      <c r="M847" s="13">
        <v>2.14</v>
      </c>
      <c r="N847" s="13">
        <v>4.1029999999999998</v>
      </c>
      <c r="O847" s="13">
        <v>4.8780000000000001</v>
      </c>
    </row>
    <row r="848" spans="12:15">
      <c r="L848" s="13">
        <v>843</v>
      </c>
      <c r="M848" s="13">
        <v>3.1419999999999999</v>
      </c>
      <c r="N848" s="13">
        <v>3.694</v>
      </c>
      <c r="O848" s="13">
        <v>1.0469999999999999</v>
      </c>
    </row>
    <row r="849" spans="12:15">
      <c r="L849" s="13">
        <v>844</v>
      </c>
      <c r="M849" s="13">
        <v>5.6929999999999996</v>
      </c>
      <c r="N849" s="13">
        <v>2.9630000000000001</v>
      </c>
      <c r="O849" s="13">
        <v>3.5259999999999998</v>
      </c>
    </row>
    <row r="850" spans="12:15">
      <c r="L850" s="13">
        <v>845</v>
      </c>
      <c r="M850" s="13">
        <v>2.4689999999999999</v>
      </c>
      <c r="N850" s="13">
        <v>2.3359999999999999</v>
      </c>
      <c r="O850" s="13">
        <v>4.8369999999999997</v>
      </c>
    </row>
    <row r="851" spans="12:15">
      <c r="L851" s="13">
        <v>846</v>
      </c>
      <c r="M851" s="13">
        <v>3.46</v>
      </c>
      <c r="N851" s="13">
        <v>0.94599999999999995</v>
      </c>
      <c r="O851" s="13">
        <v>6.7329999999999997</v>
      </c>
    </row>
    <row r="852" spans="12:15">
      <c r="L852" s="13">
        <v>847</v>
      </c>
      <c r="M852" s="13">
        <v>1.048</v>
      </c>
      <c r="N852" s="13">
        <v>9.7460000000000004</v>
      </c>
      <c r="O852" s="13">
        <v>0.99399999999999999</v>
      </c>
    </row>
    <row r="853" spans="12:15">
      <c r="L853" s="13">
        <v>848</v>
      </c>
      <c r="M853" s="13">
        <v>3.669</v>
      </c>
      <c r="N853" s="13">
        <v>3.9359999999999999</v>
      </c>
      <c r="O853" s="13">
        <v>0.78600000000000003</v>
      </c>
    </row>
    <row r="854" spans="12:15">
      <c r="L854" s="13">
        <v>849</v>
      </c>
      <c r="M854" s="13">
        <v>1.903</v>
      </c>
      <c r="N854" s="13">
        <v>2.5289999999999999</v>
      </c>
      <c r="O854" s="13">
        <v>0</v>
      </c>
    </row>
    <row r="855" spans="12:15">
      <c r="L855" s="13">
        <v>850</v>
      </c>
      <c r="M855" s="13">
        <v>3.4159999999999999</v>
      </c>
      <c r="N855" s="13">
        <v>2.6629999999999998</v>
      </c>
      <c r="O855" s="13">
        <v>0.249</v>
      </c>
    </row>
    <row r="856" spans="12:15">
      <c r="L856" s="13">
        <v>851</v>
      </c>
      <c r="M856" s="13">
        <v>0.432</v>
      </c>
      <c r="N856" s="13">
        <v>1.84</v>
      </c>
      <c r="O856" s="13">
        <v>2.3759999999999999</v>
      </c>
    </row>
    <row r="857" spans="12:15">
      <c r="L857" s="13">
        <v>852</v>
      </c>
      <c r="M857" s="13">
        <v>3.6240000000000001</v>
      </c>
      <c r="N857" s="13">
        <v>10.611000000000001</v>
      </c>
      <c r="O857" s="13">
        <v>7.6379999999999999</v>
      </c>
    </row>
    <row r="858" spans="12:15">
      <c r="L858" s="13">
        <v>853</v>
      </c>
      <c r="M858" s="13">
        <v>3.3740000000000001</v>
      </c>
      <c r="N858" s="13">
        <v>1.3089999999999999</v>
      </c>
      <c r="O858" s="13">
        <v>9.3680000000000003</v>
      </c>
    </row>
    <row r="859" spans="12:15">
      <c r="L859" s="13">
        <v>854</v>
      </c>
      <c r="M859" s="13">
        <v>3.0339999999999998</v>
      </c>
      <c r="N859" s="13">
        <v>1.367</v>
      </c>
      <c r="O859" s="13">
        <v>7.1360000000000001</v>
      </c>
    </row>
    <row r="860" spans="12:15">
      <c r="L860" s="13">
        <v>855</v>
      </c>
      <c r="M860" s="13">
        <v>0.51</v>
      </c>
      <c r="N860" s="13">
        <v>6.2960000000000003</v>
      </c>
      <c r="O860" s="13">
        <v>3.4620000000000002</v>
      </c>
    </row>
    <row r="861" spans="12:15">
      <c r="L861" s="13">
        <v>856</v>
      </c>
      <c r="M861" s="13">
        <v>5.98</v>
      </c>
      <c r="N861" s="13">
        <v>10.103999999999999</v>
      </c>
      <c r="O861" s="13">
        <v>28.907</v>
      </c>
    </row>
    <row r="862" spans="12:15">
      <c r="L862" s="13">
        <v>857</v>
      </c>
      <c r="M862" s="13">
        <v>0.91500000000000004</v>
      </c>
      <c r="N862" s="13">
        <v>5.1959999999999997</v>
      </c>
      <c r="O862" s="13">
        <v>8.0299999999999994</v>
      </c>
    </row>
    <row r="863" spans="12:15">
      <c r="L863" s="13">
        <v>858</v>
      </c>
      <c r="M863" s="13">
        <v>2.536</v>
      </c>
      <c r="N863" s="13">
        <v>1.27</v>
      </c>
      <c r="O863" s="13">
        <v>12.228</v>
      </c>
    </row>
    <row r="864" spans="12:15">
      <c r="L864" s="13">
        <v>859</v>
      </c>
      <c r="M864" s="13">
        <v>1.2989999999999999</v>
      </c>
      <c r="N864" s="13">
        <v>3.1179999999999999</v>
      </c>
      <c r="O864" s="13">
        <v>9.5000000000000001E-2</v>
      </c>
    </row>
    <row r="865" spans="12:15">
      <c r="L865" s="13">
        <v>860</v>
      </c>
      <c r="M865" s="13">
        <v>1.127</v>
      </c>
      <c r="N865" s="13">
        <v>5.8150000000000004</v>
      </c>
      <c r="O865" s="13">
        <v>8.3620000000000001</v>
      </c>
    </row>
    <row r="866" spans="12:15">
      <c r="L866" s="13">
        <v>861</v>
      </c>
      <c r="M866" s="13">
        <v>0.44800000000000001</v>
      </c>
      <c r="N866" s="13">
        <v>3.4630000000000001</v>
      </c>
      <c r="O866" s="13">
        <v>6.242</v>
      </c>
    </row>
    <row r="867" spans="12:15">
      <c r="L867" s="13">
        <v>862</v>
      </c>
      <c r="M867" s="13">
        <v>0.11600000000000001</v>
      </c>
      <c r="N867" s="13">
        <v>1.9039999999999999</v>
      </c>
      <c r="O867" s="13">
        <v>2.8250000000000002</v>
      </c>
    </row>
    <row r="868" spans="12:15">
      <c r="L868" s="13">
        <v>863</v>
      </c>
      <c r="M868" s="13">
        <v>2.1150000000000002</v>
      </c>
      <c r="N868" s="13">
        <v>2.85</v>
      </c>
      <c r="O868" s="13">
        <v>3.6259999999999999</v>
      </c>
    </row>
    <row r="869" spans="12:15">
      <c r="L869" s="13">
        <v>864</v>
      </c>
      <c r="M869" s="13">
        <v>5.2679999999999998</v>
      </c>
      <c r="N869" s="13">
        <v>0.03</v>
      </c>
      <c r="O869" s="13">
        <v>0.81699999999999995</v>
      </c>
    </row>
    <row r="870" spans="12:15">
      <c r="L870" s="13">
        <v>865</v>
      </c>
      <c r="M870" s="13">
        <v>2.8620000000000001</v>
      </c>
      <c r="N870" s="13">
        <v>1.337</v>
      </c>
      <c r="O870" s="13">
        <v>1.302</v>
      </c>
    </row>
    <row r="871" spans="12:15">
      <c r="L871" s="13">
        <v>866</v>
      </c>
      <c r="M871" s="13">
        <v>1.0529999999999999</v>
      </c>
      <c r="N871" s="13">
        <v>12.523999999999999</v>
      </c>
      <c r="O871" s="13">
        <v>12.965</v>
      </c>
    </row>
    <row r="872" spans="12:15">
      <c r="L872" s="13">
        <v>867</v>
      </c>
      <c r="M872" s="13">
        <v>2.0409999999999999</v>
      </c>
      <c r="N872" s="13">
        <v>3.0859999999999999</v>
      </c>
      <c r="O872" s="13">
        <v>5.0709999999999997</v>
      </c>
    </row>
    <row r="873" spans="12:15">
      <c r="L873" s="13">
        <v>868</v>
      </c>
      <c r="M873" s="13">
        <v>1.71</v>
      </c>
      <c r="N873" s="13">
        <v>3.4089999999999998</v>
      </c>
      <c r="O873" s="13">
        <v>4.6150000000000002</v>
      </c>
    </row>
    <row r="874" spans="12:15">
      <c r="L874" s="13">
        <v>869</v>
      </c>
      <c r="M874" s="13">
        <v>3.7</v>
      </c>
      <c r="N874" s="13">
        <v>5.2880000000000003</v>
      </c>
      <c r="O874" s="13">
        <v>3.5510000000000002</v>
      </c>
    </row>
    <row r="875" spans="12:15">
      <c r="L875" s="13">
        <v>870</v>
      </c>
      <c r="M875" s="13">
        <v>5.8490000000000002</v>
      </c>
      <c r="N875" s="13">
        <v>7.8490000000000002</v>
      </c>
      <c r="O875" s="13">
        <v>7.8490000000000002</v>
      </c>
    </row>
    <row r="876" spans="12:15">
      <c r="L876" s="13">
        <v>871</v>
      </c>
      <c r="M876" s="13">
        <v>5.7000000000000002E-2</v>
      </c>
      <c r="N876" s="13">
        <v>1.891</v>
      </c>
      <c r="O876" s="13">
        <v>1.891</v>
      </c>
    </row>
    <row r="877" spans="12:15">
      <c r="L877" s="13">
        <v>872</v>
      </c>
      <c r="M877" s="13">
        <v>0</v>
      </c>
      <c r="N877" s="13">
        <v>0.14499999999999999</v>
      </c>
      <c r="O877" s="13">
        <v>0.14499999999999999</v>
      </c>
    </row>
    <row r="878" spans="12:15">
      <c r="L878" s="13">
        <v>873</v>
      </c>
      <c r="M878" s="13">
        <v>0.35199999999999998</v>
      </c>
      <c r="N878" s="13">
        <v>0.40600000000000003</v>
      </c>
      <c r="O878" s="13">
        <v>0.40600000000000003</v>
      </c>
    </row>
    <row r="879" spans="12:15">
      <c r="L879" s="13">
        <v>874</v>
      </c>
      <c r="M879" s="13">
        <v>4.282</v>
      </c>
      <c r="N879" s="13">
        <v>5.944</v>
      </c>
      <c r="O879" s="13">
        <v>5.944</v>
      </c>
    </row>
    <row r="880" spans="12:15">
      <c r="L880" s="13">
        <v>875</v>
      </c>
      <c r="M880" s="13">
        <v>1.718</v>
      </c>
      <c r="N880" s="13">
        <v>5.1180000000000003</v>
      </c>
      <c r="O880" s="13">
        <v>4.4960000000000004</v>
      </c>
    </row>
    <row r="881" spans="12:15">
      <c r="L881" s="13">
        <v>876</v>
      </c>
      <c r="M881" s="13">
        <v>4.4960000000000004</v>
      </c>
      <c r="N881" s="13">
        <v>9.3089999999999993</v>
      </c>
      <c r="O881" s="13">
        <v>7.6529999999999996</v>
      </c>
    </row>
    <row r="882" spans="12:15">
      <c r="L882" s="13">
        <v>877</v>
      </c>
      <c r="M882" s="13">
        <v>1.369</v>
      </c>
      <c r="N882" s="13">
        <v>5.5679999999999996</v>
      </c>
      <c r="O882" s="13">
        <v>3.5680000000000001</v>
      </c>
    </row>
    <row r="883" spans="12:15">
      <c r="L883" s="13">
        <v>878</v>
      </c>
      <c r="M883" s="13">
        <v>4.4790000000000001</v>
      </c>
      <c r="N883" s="13">
        <v>9.2210000000000001</v>
      </c>
      <c r="O883" s="13">
        <v>7.2210000000000001</v>
      </c>
    </row>
    <row r="884" spans="12:15">
      <c r="L884" s="13">
        <v>879</v>
      </c>
      <c r="M884" s="13">
        <v>5.992</v>
      </c>
      <c r="N884" s="13">
        <v>7.3979999999999997</v>
      </c>
      <c r="O884" s="13">
        <v>40.906999999999996</v>
      </c>
    </row>
    <row r="885" spans="12:15">
      <c r="L885" s="13">
        <v>880</v>
      </c>
      <c r="M885" s="13">
        <v>1.262</v>
      </c>
      <c r="N885" s="13">
        <v>11.868</v>
      </c>
      <c r="O885" s="13">
        <v>18.254000000000001</v>
      </c>
    </row>
    <row r="886" spans="12:15">
      <c r="L886" s="13">
        <v>881</v>
      </c>
      <c r="M886" s="13">
        <v>2.871</v>
      </c>
      <c r="N886" s="13">
        <v>13.449</v>
      </c>
      <c r="O886" s="13">
        <v>5.7489999999999997</v>
      </c>
    </row>
    <row r="887" spans="12:15">
      <c r="L887" s="13">
        <v>882</v>
      </c>
      <c r="M887" s="13">
        <v>2.8140000000000001</v>
      </c>
      <c r="N887" s="13">
        <v>6.8849999999999998</v>
      </c>
      <c r="O887" s="13">
        <v>26.201000000000001</v>
      </c>
    </row>
    <row r="888" spans="12:15">
      <c r="L888" s="13">
        <v>883</v>
      </c>
      <c r="M888" s="13">
        <v>3.4820000000000002</v>
      </c>
      <c r="N888" s="13">
        <v>8.82</v>
      </c>
      <c r="O888" s="13">
        <v>13.592000000000001</v>
      </c>
    </row>
    <row r="889" spans="12:15">
      <c r="L889" s="13">
        <v>884</v>
      </c>
      <c r="M889" s="13">
        <v>1</v>
      </c>
      <c r="N889" s="13">
        <v>6</v>
      </c>
      <c r="O889" s="13">
        <v>4.4000000000000003E-11</v>
      </c>
    </row>
  </sheetData>
  <mergeCells count="3">
    <mergeCell ref="B3:E3"/>
    <mergeCell ref="G3:J3"/>
    <mergeCell ref="L3:O3"/>
  </mergeCells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D3B7-0020-4214-BABD-B74419FE1C79}">
  <dimension ref="A1:P26"/>
  <sheetViews>
    <sheetView workbookViewId="0">
      <selection activeCell="I13" sqref="I13"/>
    </sheetView>
  </sheetViews>
  <sheetFormatPr baseColWidth="10" defaultColWidth="8.83203125" defaultRowHeight="15"/>
  <cols>
    <col min="1" max="1" width="15" bestFit="1" customWidth="1"/>
    <col min="3" max="3" width="6.33203125" bestFit="1" customWidth="1"/>
    <col min="4" max="4" width="6.5" bestFit="1" customWidth="1"/>
    <col min="5" max="5" width="4.83203125" bestFit="1" customWidth="1"/>
    <col min="6" max="6" width="10.5" bestFit="1" customWidth="1"/>
    <col min="11" max="11" width="15" bestFit="1" customWidth="1"/>
    <col min="12" max="12" width="12.5" bestFit="1" customWidth="1"/>
    <col min="16" max="16" width="10.5" bestFit="1" customWidth="1"/>
  </cols>
  <sheetData>
    <row r="1" spans="1:16">
      <c r="A1" s="6" t="s">
        <v>447</v>
      </c>
      <c r="K1" s="6" t="s">
        <v>448</v>
      </c>
    </row>
    <row r="2" spans="1:16">
      <c r="C2" s="47" t="s">
        <v>115</v>
      </c>
      <c r="D2" s="47"/>
      <c r="E2" s="47"/>
      <c r="F2" s="47"/>
      <c r="M2" s="47" t="s">
        <v>115</v>
      </c>
      <c r="N2" s="47"/>
      <c r="O2" s="47"/>
      <c r="P2" s="47"/>
    </row>
    <row r="3" spans="1:16">
      <c r="B3" s="3" t="s">
        <v>449</v>
      </c>
      <c r="C3" s="12" t="s">
        <v>145</v>
      </c>
      <c r="D3" s="12" t="s">
        <v>327</v>
      </c>
      <c r="E3" s="12" t="s">
        <v>450</v>
      </c>
      <c r="F3" s="12" t="s">
        <v>451</v>
      </c>
      <c r="L3" s="3" t="s">
        <v>442</v>
      </c>
      <c r="M3" s="12" t="s">
        <v>145</v>
      </c>
      <c r="N3" s="12" t="s">
        <v>327</v>
      </c>
      <c r="O3" s="12" t="s">
        <v>450</v>
      </c>
      <c r="P3" s="12" t="s">
        <v>451</v>
      </c>
    </row>
    <row r="4" spans="1:16">
      <c r="B4" t="s">
        <v>3</v>
      </c>
      <c r="C4" s="13">
        <v>3.9</v>
      </c>
      <c r="D4" s="13">
        <v>6.3</v>
      </c>
      <c r="E4" s="13">
        <v>14.9</v>
      </c>
      <c r="F4" s="13">
        <v>33.799999999999997</v>
      </c>
      <c r="L4" t="s">
        <v>3</v>
      </c>
      <c r="M4" s="2">
        <v>2.2000000000000002</v>
      </c>
      <c r="N4" s="2">
        <v>3.1</v>
      </c>
      <c r="O4" s="2">
        <v>9.1</v>
      </c>
      <c r="P4" s="2">
        <v>19.3</v>
      </c>
    </row>
    <row r="5" spans="1:16">
      <c r="B5" t="s">
        <v>4</v>
      </c>
      <c r="C5" s="13">
        <v>6.2</v>
      </c>
      <c r="D5" s="13">
        <v>6</v>
      </c>
      <c r="E5" s="13">
        <v>15.1</v>
      </c>
      <c r="F5" s="13">
        <v>34.700000000000003</v>
      </c>
      <c r="L5" t="s">
        <v>4</v>
      </c>
      <c r="M5" s="2">
        <v>2.9</v>
      </c>
      <c r="N5" s="2">
        <v>4.4000000000000004</v>
      </c>
      <c r="O5" s="2">
        <v>13.6</v>
      </c>
      <c r="P5" s="2">
        <v>26</v>
      </c>
    </row>
    <row r="6" spans="1:16">
      <c r="B6" t="s">
        <v>5</v>
      </c>
      <c r="C6" s="13">
        <v>6.1</v>
      </c>
      <c r="D6" s="13">
        <v>6.4</v>
      </c>
      <c r="E6" s="13">
        <v>15.1</v>
      </c>
      <c r="F6" s="13">
        <v>35</v>
      </c>
      <c r="L6" t="s">
        <v>5</v>
      </c>
      <c r="M6" s="2">
        <v>2.7</v>
      </c>
      <c r="N6" s="2">
        <v>4.0999999999999996</v>
      </c>
      <c r="O6" s="2">
        <v>12.5</v>
      </c>
      <c r="P6" s="2">
        <v>24.7</v>
      </c>
    </row>
    <row r="8" spans="1:16">
      <c r="C8" s="47" t="s">
        <v>116</v>
      </c>
      <c r="D8" s="47"/>
      <c r="E8" s="47"/>
      <c r="F8" s="47"/>
      <c r="M8" s="47" t="s">
        <v>116</v>
      </c>
      <c r="N8" s="47"/>
      <c r="O8" s="47"/>
      <c r="P8" s="47"/>
    </row>
    <row r="9" spans="1:16">
      <c r="B9" s="3" t="s">
        <v>449</v>
      </c>
      <c r="C9" s="12" t="s">
        <v>145</v>
      </c>
      <c r="D9" s="12" t="s">
        <v>327</v>
      </c>
      <c r="E9" s="12" t="s">
        <v>450</v>
      </c>
      <c r="F9" s="12" t="s">
        <v>451</v>
      </c>
      <c r="L9" s="3" t="s">
        <v>442</v>
      </c>
      <c r="M9" s="12" t="s">
        <v>145</v>
      </c>
      <c r="N9" s="12" t="s">
        <v>327</v>
      </c>
      <c r="O9" s="12" t="s">
        <v>450</v>
      </c>
      <c r="P9" s="12" t="s">
        <v>451</v>
      </c>
    </row>
    <row r="10" spans="1:16">
      <c r="B10" t="s">
        <v>3</v>
      </c>
      <c r="C10" s="2">
        <v>0.93952400000000003</v>
      </c>
      <c r="D10" s="2">
        <v>0.93617600000000001</v>
      </c>
      <c r="E10" s="2">
        <v>0.67696100000000003</v>
      </c>
      <c r="F10" s="2">
        <v>0.52129000000000003</v>
      </c>
      <c r="L10" t="s">
        <v>3</v>
      </c>
      <c r="M10" s="2">
        <v>0.92409399999999997</v>
      </c>
      <c r="N10" s="2">
        <v>1.08518</v>
      </c>
      <c r="O10" s="2">
        <v>0.62324299999999999</v>
      </c>
      <c r="P10" s="2">
        <v>0.46305800000000003</v>
      </c>
    </row>
    <row r="11" spans="1:16">
      <c r="B11" t="s">
        <v>4</v>
      </c>
      <c r="C11" s="2">
        <v>1.0020370000000001</v>
      </c>
      <c r="D11" s="2">
        <v>1.031949</v>
      </c>
      <c r="E11" s="2">
        <v>0.72472899999999996</v>
      </c>
      <c r="F11" s="2">
        <v>0.54772399999999999</v>
      </c>
      <c r="L11" t="s">
        <v>4</v>
      </c>
      <c r="M11" s="2">
        <v>1.085688</v>
      </c>
      <c r="N11" s="2">
        <v>1.03847</v>
      </c>
      <c r="O11" s="2">
        <v>0.61271500000000001</v>
      </c>
      <c r="P11" s="2">
        <v>0.44114599999999998</v>
      </c>
    </row>
    <row r="12" spans="1:16">
      <c r="B12" t="s">
        <v>5</v>
      </c>
      <c r="C12" s="2">
        <v>1.0584389999999999</v>
      </c>
      <c r="D12" s="2">
        <v>1.063445</v>
      </c>
      <c r="E12" s="2">
        <v>0.78033600000000003</v>
      </c>
      <c r="F12" s="2">
        <v>0.52647200000000005</v>
      </c>
      <c r="L12" t="s">
        <v>5</v>
      </c>
      <c r="M12" s="2">
        <v>0.99021899999999996</v>
      </c>
      <c r="N12" s="2">
        <v>0.95879800000000004</v>
      </c>
      <c r="O12" s="2">
        <v>0.59897999999999996</v>
      </c>
      <c r="P12" s="2">
        <v>0.47031600000000001</v>
      </c>
    </row>
    <row r="16" spans="1:16">
      <c r="A16" s="6" t="s">
        <v>452</v>
      </c>
      <c r="C16" s="47" t="s">
        <v>115</v>
      </c>
      <c r="D16" s="47"/>
      <c r="E16" s="47"/>
      <c r="F16" s="47"/>
      <c r="K16" s="6" t="s">
        <v>453</v>
      </c>
      <c r="M16" s="47" t="s">
        <v>115</v>
      </c>
      <c r="N16" s="47"/>
      <c r="O16" s="47"/>
      <c r="P16" s="47"/>
    </row>
    <row r="17" spans="2:16">
      <c r="B17" s="3" t="s">
        <v>454</v>
      </c>
      <c r="C17" s="12" t="s">
        <v>145</v>
      </c>
      <c r="D17" s="12" t="s">
        <v>327</v>
      </c>
      <c r="E17" s="12" t="s">
        <v>450</v>
      </c>
      <c r="F17" s="12" t="s">
        <v>451</v>
      </c>
      <c r="L17" s="3" t="s">
        <v>455</v>
      </c>
      <c r="M17" s="12" t="s">
        <v>145</v>
      </c>
      <c r="N17" s="12" t="s">
        <v>327</v>
      </c>
      <c r="O17" s="12" t="s">
        <v>450</v>
      </c>
      <c r="P17" s="12" t="s">
        <v>451</v>
      </c>
    </row>
    <row r="18" spans="2:16">
      <c r="B18" t="s">
        <v>3</v>
      </c>
      <c r="C18" s="2">
        <v>4.8</v>
      </c>
      <c r="D18" s="2">
        <v>3.4</v>
      </c>
      <c r="E18" s="2">
        <v>14.3</v>
      </c>
      <c r="F18" s="2">
        <v>19.899999999999999</v>
      </c>
      <c r="L18" t="s">
        <v>3</v>
      </c>
      <c r="M18" s="2">
        <v>2.7</v>
      </c>
      <c r="N18" s="2">
        <v>2.8</v>
      </c>
      <c r="O18" s="2">
        <v>25</v>
      </c>
      <c r="P18" s="2">
        <v>37.1</v>
      </c>
    </row>
    <row r="19" spans="2:16">
      <c r="B19" t="s">
        <v>4</v>
      </c>
      <c r="C19" s="2">
        <v>4.4000000000000004</v>
      </c>
      <c r="D19" s="2">
        <v>3.6</v>
      </c>
      <c r="E19" s="2">
        <v>14.7</v>
      </c>
      <c r="F19" s="2">
        <v>20.100000000000001</v>
      </c>
      <c r="L19" t="s">
        <v>4</v>
      </c>
      <c r="M19" s="2">
        <v>2.7</v>
      </c>
      <c r="N19" s="2">
        <v>2.9</v>
      </c>
      <c r="O19" s="2">
        <v>28</v>
      </c>
      <c r="P19" s="2">
        <v>40.799999999999997</v>
      </c>
    </row>
    <row r="20" spans="2:16">
      <c r="B20" t="s">
        <v>5</v>
      </c>
      <c r="C20" s="2">
        <v>4.5999999999999996</v>
      </c>
      <c r="D20" s="2">
        <v>5.5</v>
      </c>
      <c r="E20" s="2">
        <v>14.9</v>
      </c>
      <c r="F20" s="2">
        <v>20.3</v>
      </c>
      <c r="L20" t="s">
        <v>5</v>
      </c>
      <c r="M20" s="2">
        <v>2.5</v>
      </c>
      <c r="N20" s="2">
        <v>2.5</v>
      </c>
      <c r="O20" s="2">
        <v>24.9</v>
      </c>
      <c r="P20" s="2">
        <v>36.9</v>
      </c>
    </row>
    <row r="22" spans="2:16">
      <c r="C22" s="47" t="s">
        <v>116</v>
      </c>
      <c r="D22" s="47"/>
      <c r="E22" s="47"/>
      <c r="F22" s="47"/>
      <c r="M22" s="47" t="s">
        <v>116</v>
      </c>
      <c r="N22" s="47"/>
      <c r="O22" s="47"/>
      <c r="P22" s="47"/>
    </row>
    <row r="23" spans="2:16">
      <c r="B23" s="3" t="s">
        <v>454</v>
      </c>
      <c r="C23" s="12" t="s">
        <v>145</v>
      </c>
      <c r="D23" s="12" t="s">
        <v>327</v>
      </c>
      <c r="E23" s="12" t="s">
        <v>450</v>
      </c>
      <c r="F23" s="12" t="s">
        <v>451</v>
      </c>
      <c r="L23" s="3" t="s">
        <v>455</v>
      </c>
      <c r="M23" s="12" t="s">
        <v>145</v>
      </c>
      <c r="N23" s="12" t="s">
        <v>327</v>
      </c>
      <c r="O23" s="12" t="s">
        <v>450</v>
      </c>
      <c r="P23" s="12" t="s">
        <v>451</v>
      </c>
    </row>
    <row r="24" spans="2:16">
      <c r="B24" t="s">
        <v>3</v>
      </c>
      <c r="C24" s="2">
        <v>1.001682</v>
      </c>
      <c r="D24" s="2">
        <v>0.99481900000000001</v>
      </c>
      <c r="E24" s="2">
        <v>0.70774099999999995</v>
      </c>
      <c r="F24" s="2">
        <v>0.49951600000000002</v>
      </c>
      <c r="L24" t="s">
        <v>3</v>
      </c>
      <c r="M24" s="2">
        <v>1.010459</v>
      </c>
      <c r="N24" s="2">
        <v>1.009425</v>
      </c>
      <c r="O24" s="2">
        <v>0.69743100000000002</v>
      </c>
      <c r="P24" s="2">
        <v>0.50797700000000001</v>
      </c>
    </row>
    <row r="25" spans="2:16">
      <c r="B25" t="s">
        <v>4</v>
      </c>
      <c r="C25" s="2">
        <v>1.002461</v>
      </c>
      <c r="D25" s="2">
        <v>0.98946199999999995</v>
      </c>
      <c r="E25" s="2">
        <v>0.72574099999999997</v>
      </c>
      <c r="F25" s="2">
        <v>0.48474600000000001</v>
      </c>
      <c r="L25" t="s">
        <v>4</v>
      </c>
      <c r="M25" s="2">
        <v>1.0295700000000001</v>
      </c>
      <c r="N25" s="2">
        <v>1.0017149999999999</v>
      </c>
      <c r="O25" s="2">
        <v>0.67006200000000005</v>
      </c>
      <c r="P25" s="2">
        <v>0.51675599999999999</v>
      </c>
    </row>
    <row r="26" spans="2:16">
      <c r="B26" t="s">
        <v>5</v>
      </c>
      <c r="C26" s="2">
        <v>0.99585699999999999</v>
      </c>
      <c r="D26" s="2">
        <v>0.97374400000000005</v>
      </c>
      <c r="E26" s="2">
        <v>0.65214700000000003</v>
      </c>
      <c r="F26" s="2">
        <v>0.55219099999999999</v>
      </c>
      <c r="L26" t="s">
        <v>5</v>
      </c>
      <c r="M26" s="2">
        <v>0.95997200000000005</v>
      </c>
      <c r="N26" s="2">
        <v>0.96549399999999996</v>
      </c>
      <c r="O26" s="2">
        <v>0.67480499999999999</v>
      </c>
      <c r="P26" s="2">
        <v>0.49014600000000003</v>
      </c>
    </row>
  </sheetData>
  <mergeCells count="8">
    <mergeCell ref="C22:F22"/>
    <mergeCell ref="M22:P22"/>
    <mergeCell ref="C2:F2"/>
    <mergeCell ref="C8:F8"/>
    <mergeCell ref="M2:P2"/>
    <mergeCell ref="M8:P8"/>
    <mergeCell ref="C16:F16"/>
    <mergeCell ref="M16:P16"/>
  </mergeCells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96F2-3616-480C-B15D-9C07CE2379FC}">
  <dimension ref="A1:K50"/>
  <sheetViews>
    <sheetView topLeftCell="A22" workbookViewId="0">
      <selection activeCell="A7" sqref="A7"/>
    </sheetView>
  </sheetViews>
  <sheetFormatPr baseColWidth="10" defaultColWidth="8.83203125" defaultRowHeight="15"/>
  <cols>
    <col min="1" max="1" width="15" bestFit="1" customWidth="1"/>
    <col min="2" max="2" width="12.33203125" bestFit="1" customWidth="1"/>
    <col min="3" max="3" width="14" bestFit="1" customWidth="1"/>
    <col min="4" max="5" width="12.33203125" bestFit="1" customWidth="1"/>
  </cols>
  <sheetData>
    <row r="1" spans="1:1">
      <c r="A1" s="6" t="s">
        <v>470</v>
      </c>
    </row>
    <row r="19" spans="1:11">
      <c r="A19" s="6" t="s">
        <v>471</v>
      </c>
    </row>
    <row r="21" spans="1:11">
      <c r="K21" s="3"/>
    </row>
    <row r="22" spans="1:11">
      <c r="C22" s="3" t="s">
        <v>82</v>
      </c>
      <c r="D22" t="s">
        <v>145</v>
      </c>
      <c r="E22" t="s">
        <v>456</v>
      </c>
    </row>
    <row r="23" spans="1:11">
      <c r="D23">
        <v>0.92857142857142849</v>
      </c>
      <c r="E23">
        <v>0.89285714285714324</v>
      </c>
    </row>
    <row r="24" spans="1:11">
      <c r="D24">
        <v>1</v>
      </c>
      <c r="E24">
        <v>1.0357142857142858</v>
      </c>
    </row>
    <row r="25" spans="1:11">
      <c r="D25">
        <v>1.0714285714285716</v>
      </c>
      <c r="E25">
        <v>0.9642857142857143</v>
      </c>
    </row>
    <row r="28" spans="1:11">
      <c r="C28" s="3" t="s">
        <v>81</v>
      </c>
      <c r="D28" t="s">
        <v>145</v>
      </c>
      <c r="E28" t="s">
        <v>456</v>
      </c>
    </row>
    <row r="29" spans="1:11">
      <c r="D29">
        <v>1.0064516129032257</v>
      </c>
      <c r="E29">
        <v>1.0567741935483872</v>
      </c>
    </row>
    <row r="30" spans="1:11">
      <c r="D30">
        <v>0.96000000000000008</v>
      </c>
      <c r="E30">
        <v>1.0490322580645159</v>
      </c>
    </row>
    <row r="31" spans="1:11">
      <c r="D31">
        <v>1.0335483870967741</v>
      </c>
      <c r="E31">
        <v>1.0954838709677417</v>
      </c>
    </row>
    <row r="33" spans="1:5">
      <c r="A33" s="6" t="s">
        <v>472</v>
      </c>
    </row>
    <row r="35" spans="1:5">
      <c r="C35" s="3" t="s">
        <v>81</v>
      </c>
      <c r="D35" s="12" t="s">
        <v>457</v>
      </c>
      <c r="E35" s="12" t="s">
        <v>458</v>
      </c>
    </row>
    <row r="36" spans="1:5">
      <c r="C36" t="s">
        <v>3</v>
      </c>
      <c r="D36" s="13">
        <v>100.14371300000001</v>
      </c>
      <c r="E36" s="13">
        <v>47.065822599999997</v>
      </c>
    </row>
    <row r="37" spans="1:5">
      <c r="C37" t="s">
        <v>4</v>
      </c>
      <c r="D37" s="13">
        <v>111.492205</v>
      </c>
      <c r="E37" s="13">
        <v>45.318378699999997</v>
      </c>
    </row>
    <row r="38" spans="1:5">
      <c r="C38" t="s">
        <v>5</v>
      </c>
      <c r="D38" s="13">
        <v>88.364081999999996</v>
      </c>
      <c r="E38" s="13">
        <v>61.223090200000001</v>
      </c>
    </row>
    <row r="43" spans="1:5">
      <c r="A43" s="6" t="s">
        <v>473</v>
      </c>
    </row>
    <row r="44" spans="1:5">
      <c r="C44" s="3" t="s">
        <v>459</v>
      </c>
      <c r="D44" s="12" t="s">
        <v>460</v>
      </c>
      <c r="E44" s="12" t="s">
        <v>460</v>
      </c>
    </row>
    <row r="45" spans="1:5">
      <c r="C45" t="s">
        <v>3</v>
      </c>
      <c r="D45" s="13">
        <v>65.532979600000004</v>
      </c>
      <c r="E45" s="13">
        <v>7.0505300899999996</v>
      </c>
    </row>
    <row r="46" spans="1:5">
      <c r="C46" t="s">
        <v>4</v>
      </c>
      <c r="D46" s="13">
        <v>137.86061000000001</v>
      </c>
      <c r="E46" s="13">
        <v>66.880742299999994</v>
      </c>
    </row>
    <row r="47" spans="1:5">
      <c r="C47" t="s">
        <v>5</v>
      </c>
      <c r="D47" s="13">
        <v>142.21776700000001</v>
      </c>
      <c r="E47" s="13">
        <v>61.112901399999998</v>
      </c>
    </row>
    <row r="48" spans="1:5">
      <c r="C48" t="s">
        <v>120</v>
      </c>
      <c r="D48" s="13">
        <v>113.69537200000001</v>
      </c>
      <c r="E48" s="13">
        <v>7.5825276400000003</v>
      </c>
    </row>
    <row r="49" spans="3:5">
      <c r="C49" t="s">
        <v>127</v>
      </c>
      <c r="D49" s="13">
        <v>91.5769229</v>
      </c>
      <c r="E49" s="13">
        <v>7.24242045</v>
      </c>
    </row>
    <row r="50" spans="3:5">
      <c r="C50" t="s">
        <v>128</v>
      </c>
      <c r="D50" s="13">
        <v>49.116348199999997</v>
      </c>
      <c r="E50" s="13">
        <v>35.233736299999997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Figure 1A</vt:lpstr>
      <vt:lpstr>Figure 1B</vt:lpstr>
      <vt:lpstr>Figure 1C</vt:lpstr>
      <vt:lpstr>Figure 1D</vt:lpstr>
      <vt:lpstr>Figure 1E</vt:lpstr>
      <vt:lpstr>Figure 1F</vt:lpstr>
      <vt:lpstr>Figure 1G</vt:lpstr>
      <vt:lpstr>Figure 1H</vt:lpstr>
      <vt:lpstr>Figure 1I</vt:lpstr>
      <vt:lpstr>Figure 2A</vt:lpstr>
      <vt:lpstr>Figure 2B</vt:lpstr>
      <vt:lpstr>Figure 2C</vt:lpstr>
      <vt:lpstr>Figure 2D</vt:lpstr>
      <vt:lpstr>Figure 2E</vt:lpstr>
      <vt:lpstr>Figure 2F</vt:lpstr>
      <vt:lpstr>Figure 2G</vt:lpstr>
      <vt:lpstr>Figure 3A</vt:lpstr>
      <vt:lpstr>Figure 3B</vt:lpstr>
      <vt:lpstr>Figure 3C</vt:lpstr>
      <vt:lpstr>Figure 2H</vt:lpstr>
      <vt:lpstr>Figure 3D</vt:lpstr>
      <vt:lpstr>Figure 3E</vt:lpstr>
      <vt:lpstr>Figure 3F</vt:lpstr>
      <vt:lpstr>Figure 3G</vt:lpstr>
      <vt:lpstr>Figure 3H</vt:lpstr>
      <vt:lpstr>Figure 3I</vt:lpstr>
      <vt:lpstr>Figure 4B</vt:lpstr>
      <vt:lpstr>Figure 4D</vt:lpstr>
      <vt:lpstr>Figure 4E</vt:lpstr>
      <vt:lpstr>Figure 4F</vt:lpstr>
      <vt:lpstr>Figure 4G</vt:lpstr>
      <vt:lpstr>Figure 4I</vt:lpstr>
      <vt:lpstr>Figure 5B</vt:lpstr>
      <vt:lpstr>Figure 5C</vt:lpstr>
      <vt:lpstr>Figure 5D</vt:lpstr>
      <vt:lpstr>Figure 5E</vt:lpstr>
      <vt:lpstr>Figure 5F</vt:lpstr>
      <vt:lpstr>Figure 5G</vt:lpstr>
      <vt:lpstr>Figure 6A</vt:lpstr>
      <vt:lpstr>Figure 6B</vt:lpstr>
      <vt:lpstr>Figure 6C</vt:lpstr>
      <vt:lpstr>Figure 6D</vt:lpstr>
      <vt:lpstr>Figure 6E</vt:lpstr>
      <vt:lpstr>Figure 6F</vt:lpstr>
      <vt:lpstr>Figure 7A</vt:lpstr>
      <vt:lpstr>Figure 7B</vt:lpstr>
      <vt:lpstr>Figure 7C</vt:lpstr>
      <vt:lpstr>Figure 7D</vt:lpstr>
      <vt:lpstr>Figure 7E</vt:lpstr>
      <vt:lpstr>Figure 7F</vt:lpstr>
      <vt:lpstr>Figure 8C</vt:lpstr>
      <vt:lpstr>Figure 8D</vt:lpstr>
      <vt:lpstr>Figure 8E</vt:lpstr>
      <vt:lpstr>Figure 8F</vt:lpstr>
      <vt:lpstr>Figure 8G</vt:lpstr>
      <vt:lpstr>Figure 8H</vt:lpstr>
      <vt:lpstr>Figure 8I</vt:lpstr>
      <vt:lpstr>Figure 8J</vt:lpstr>
      <vt:lpstr>Figure 8K</vt:lpstr>
      <vt:lpstr>Figure 8L</vt:lpstr>
      <vt:lpstr>Figure 8M</vt:lpstr>
      <vt:lpstr>Supple F1</vt:lpstr>
      <vt:lpstr>Supple F2</vt:lpstr>
      <vt:lpstr>Supple F3</vt:lpstr>
      <vt:lpstr>Supple F4</vt:lpstr>
      <vt:lpstr>Supple F5</vt:lpstr>
      <vt:lpstr>Supple F6</vt:lpstr>
      <vt:lpstr>Supple F7</vt:lpstr>
      <vt:lpstr>Supple F8</vt:lpstr>
      <vt:lpstr>Supple F9</vt:lpstr>
      <vt:lpstr>Supple F10</vt:lpstr>
      <vt:lpstr>Supple F11</vt:lpstr>
      <vt:lpstr>Supple F12</vt:lpstr>
      <vt:lpstr>Supple F14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Hwang, Jung Seok</dc:creator>
  <cp:keywords/>
  <dc:description/>
  <cp:lastModifiedBy>Kang, Sumin</cp:lastModifiedBy>
  <cp:revision/>
  <dcterms:created xsi:type="dcterms:W3CDTF">2024-08-17T13:59:08Z</dcterms:created>
  <dcterms:modified xsi:type="dcterms:W3CDTF">2025-08-07T20:46:34Z</dcterms:modified>
  <cp:category/>
  <cp:contentStatus/>
</cp:coreProperties>
</file>