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steph\Downloads\assets\datasets\"/>
    </mc:Choice>
  </mc:AlternateContent>
  <xr:revisionPtr revIDLastSave="0" documentId="13_ncr:1_{827EC4BC-3B09-4431-9FDD-DA7914031B4E}" xr6:coauthVersionLast="47" xr6:coauthVersionMax="47" xr10:uidLastSave="{00000000-0000-0000-0000-000000000000}"/>
  <bookViews>
    <workbookView xWindow="-45" yWindow="-16320" windowWidth="29040" windowHeight="15720"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<sst xmlns="http://schemas.openxmlformats.org/spreadsheetml/2006/main" count="78" uniqueCount="36">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</sst>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6" fillId="6" borderId="0" xfId="0" applyFont="1" applyFill="1" applyAlignment="1">
      <alignment horizontal="center"/>
    </xf>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4" fillId="4" borderId="1" xfId="1" applyNumberFormat="1" applyFont="1" applyFill="1" applyBorder="1" applyAlignment="1">
      <alignment horizontal="center" wrapText="1"/>
    </xf>
    <xf numFmtId="165" fontId="0" fillId="0" borderId="0" xfId="1" applyNumberFormat="1" applyFont="1"/>
    <xf numFmtId="165" fontId="0" fillId="0" borderId="0" xfId="0" applyNumberFormat="1"/>
    <xf numFmtId="0" fontId="0" fillId="5" borderId="1" xfId="5" applyFont="1" applyBorder="1" applyAlignment="1">
      <alignment horizontal="center" wrapText="1"/>
    </xf>
    <xf numFmtId="0" fontId="7" fillId="7" borderId="1" xfId="0" applyFont="1" applyFill="1" applyBorder="1" applyAlignment="1">
      <alignment horizontal="center"/>
    </xf>
    <xf numFmtId="0" fontId="7" fillId="7" borderId="1" xfId="0" applyFont="1" applyFill="1" applyBorder="1" applyAlignment="1">
      <alignment horizontal="center" wrapText="1"/>
    </xf>
    <xf numFmtId="165" fontId="8" fillId="2" borderId="1" xfId="2" applyNumberFormat="1" applyFont="1" applyBorder="1"/>
    <xf numFmtId="0" fontId="0" fillId="0" borderId="0" xfId="0" applyAlignment="1">
      <alignment horizontal="center" wrapText="1"/>
    </xf>
    <xf numFmtId="0" fontId="0" fillId="5" borderId="1" xfId="5" applyFont="1" applyBorder="1"/>
    <xf numFmtId="0" fontId="0" fillId="0" borderId="1" xfId="0" applyBorder="1" applyAlignment="1">
      <alignment horizontal="right"/>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13">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D9" sqref="D9"/>
    </sheetView>
  </sheetViews>
  <sheetFormatPr defaultRowHeight="14.5" x14ac:dyDescent="0.35"/>
  <cols>
    <col min="1" max="1" width="22.1796875" customWidth="1"/>
    <col min="2" max="2" width="17.1796875" customWidth="1"/>
    <col min="3" max="3" width="17.453125" customWidth="1"/>
    <col min="4" max="4" width="26.6328125" customWidth="1"/>
    <col min="5" max="5" width="24.453125" customWidth="1"/>
    <col min="6" max="6" width="22.6328125" customWidth="1"/>
    <col min="7" max="7" width="20.36328125" customWidth="1"/>
    <col min="8" max="8" width="13.08984375" customWidth="1"/>
    <col min="9" max="9" width="12.7265625" bestFit="1" customWidth="1"/>
    <col min="13" max="14" width="18.453125" customWidth="1"/>
    <col min="15" max="15" width="22.36328125" customWidth="1"/>
    <col min="16" max="16" width="12.453125" customWidth="1"/>
  </cols>
  <sheetData>
    <row r="1" spans="1:16" ht="23.5" x14ac:dyDescent="0.55000000000000004">
      <c r="A1" s="1" t="s">
        <v>0</v>
      </c>
      <c r="B1" s="1"/>
      <c r="C1" s="1"/>
      <c r="D1" s="1"/>
    </row>
    <row r="4" spans="1:16" x14ac:dyDescent="0.35">
      <c r="A4" s="2" t="s">
        <v>1</v>
      </c>
      <c r="C4" s="9" t="s">
        <v>10</v>
      </c>
      <c r="D4" s="3">
        <v>0.02</v>
      </c>
    </row>
    <row r="5" spans="1:16" x14ac:dyDescent="0.35">
      <c r="C5" s="9" t="s">
        <v>11</v>
      </c>
      <c r="D5" s="3">
        <v>5</v>
      </c>
    </row>
    <row r="6" spans="1:16" x14ac:dyDescent="0.35">
      <c r="C6" s="9" t="s">
        <v>12</v>
      </c>
      <c r="D6" s="10">
        <v>50000</v>
      </c>
    </row>
    <row r="7" spans="1:16" x14ac:dyDescent="0.35">
      <c r="C7" s="19" t="s">
        <v>30</v>
      </c>
      <c r="D7" s="20" t="s">
        <v>31</v>
      </c>
    </row>
    <row r="8" spans="1:16" ht="40" customHeight="1" x14ac:dyDescent="0.5">
      <c r="M8" s="16" t="s">
        <v>19</v>
      </c>
      <c r="N8" s="15"/>
      <c r="O8" s="15"/>
      <c r="P8" s="15"/>
    </row>
    <row r="9" spans="1:16" ht="40.5" customHeight="1" x14ac:dyDescent="0.35">
      <c r="A9" s="4" t="s">
        <v>2</v>
      </c>
      <c r="B9" s="11" t="s">
        <v>3</v>
      </c>
      <c r="C9" s="5" t="s">
        <v>4</v>
      </c>
      <c r="D9" s="6" t="s">
        <v>6</v>
      </c>
      <c r="E9" s="6" t="s">
        <v>7</v>
      </c>
      <c r="F9" s="7" t="s">
        <v>16</v>
      </c>
      <c r="G9" s="7" t="s">
        <v>17</v>
      </c>
      <c r="H9" s="8" t="s">
        <v>8</v>
      </c>
      <c r="I9" s="8" t="s">
        <v>9</v>
      </c>
      <c r="M9" s="11" t="s">
        <v>18</v>
      </c>
      <c r="N9" s="6" t="s">
        <v>5</v>
      </c>
      <c r="O9" s="7" t="s">
        <v>20</v>
      </c>
      <c r="P9" s="14" t="s">
        <v>21</v>
      </c>
    </row>
    <row r="10" spans="1:16" x14ac:dyDescent="0.35">
      <c r="A10" s="3" t="s">
        <v>13</v>
      </c>
      <c r="B10" s="10">
        <v>6920000</v>
      </c>
      <c r="C10" s="10">
        <v>6920000</v>
      </c>
      <c r="D10" s="10">
        <f>B10*$D$4</f>
        <v>138400</v>
      </c>
      <c r="E10" s="10">
        <v>138400</v>
      </c>
      <c r="F10" s="10">
        <f>D10*$D$5</f>
        <v>692000</v>
      </c>
      <c r="G10" s="10">
        <v>692000</v>
      </c>
      <c r="H10" s="10">
        <f>F10-$D$6</f>
        <v>642000</v>
      </c>
      <c r="I10" s="10">
        <v>642000</v>
      </c>
      <c r="M10" s="13">
        <f>B10-C10</f>
        <v>0</v>
      </c>
      <c r="N10" s="13">
        <f>D10-E10</f>
        <v>0</v>
      </c>
      <c r="O10" s="13">
        <f>F10-G10</f>
        <v>0</v>
      </c>
      <c r="P10" s="13">
        <f>H10-I10</f>
        <v>0</v>
      </c>
    </row>
    <row r="11" spans="1:16" x14ac:dyDescent="0.35">
      <c r="A11" s="3" t="s">
        <v>14</v>
      </c>
      <c r="B11" s="10">
        <v>5340000</v>
      </c>
      <c r="C11" s="10">
        <v>5340000</v>
      </c>
      <c r="D11" s="10">
        <f t="shared" ref="D11:D12" si="0">B11*$D$4</f>
        <v>106800</v>
      </c>
      <c r="E11" s="10">
        <v>106800</v>
      </c>
      <c r="F11" s="10">
        <f t="shared" ref="F11:F12" si="1">D11*$D$5</f>
        <v>534000</v>
      </c>
      <c r="G11" s="10">
        <v>534000</v>
      </c>
      <c r="H11" s="10">
        <f t="shared" ref="H11:H12" si="2">F11-$D$6</f>
        <v>484000</v>
      </c>
      <c r="I11" s="10">
        <v>484000</v>
      </c>
      <c r="M11" s="13">
        <f t="shared" ref="M11:M12" si="3">B11-C11</f>
        <v>0</v>
      </c>
      <c r="N11" s="13">
        <f t="shared" ref="N11:N12" si="4">D11-E11</f>
        <v>0</v>
      </c>
      <c r="O11" s="13">
        <f t="shared" ref="O11:O12" si="5">F11-G11</f>
        <v>0</v>
      </c>
      <c r="P11" s="13">
        <f>H11-I11</f>
        <v>0</v>
      </c>
    </row>
    <row r="12" spans="1:16" x14ac:dyDescent="0.35">
      <c r="A12" s="3" t="s">
        <v>15</v>
      </c>
      <c r="B12" s="10">
        <v>11150000</v>
      </c>
      <c r="C12" s="10">
        <v>11150000</v>
      </c>
      <c r="D12" s="10">
        <f t="shared" si="0"/>
        <v>223000</v>
      </c>
      <c r="E12" s="10">
        <v>223000</v>
      </c>
      <c r="F12" s="10">
        <f t="shared" si="1"/>
        <v>1115000</v>
      </c>
      <c r="G12" s="10">
        <v>1115000</v>
      </c>
      <c r="H12" s="17">
        <f t="shared" si="2"/>
        <v>1065000</v>
      </c>
      <c r="I12" s="17">
        <v>1065000</v>
      </c>
      <c r="M12" s="13">
        <f t="shared" si="3"/>
        <v>0</v>
      </c>
      <c r="N12" s="13">
        <f t="shared" si="4"/>
        <v>0</v>
      </c>
      <c r="O12" s="13">
        <f t="shared" si="5"/>
        <v>0</v>
      </c>
      <c r="P12" s="13">
        <f t="shared" ref="P11:P12" si="6">H12-I12</f>
        <v>0</v>
      </c>
    </row>
    <row r="13" spans="1:16" x14ac:dyDescent="0.35">
      <c r="B13" s="12"/>
      <c r="C13" s="12"/>
    </row>
    <row r="14" spans="1:16" x14ac:dyDescent="0.35">
      <c r="C14" s="13"/>
    </row>
    <row r="15" spans="1:16" x14ac:dyDescent="0.35">
      <c r="C15" s="13"/>
    </row>
    <row r="16" spans="1:16" x14ac:dyDescent="0.35">
      <c r="C16" s="13"/>
    </row>
    <row r="17" spans="1:4" x14ac:dyDescent="0.35">
      <c r="A17" s="2" t="s">
        <v>22</v>
      </c>
    </row>
    <row r="19" spans="1:4" ht="43" customHeight="1" x14ac:dyDescent="0.35">
      <c r="A19" s="18" t="s">
        <v>23</v>
      </c>
      <c r="B19" s="18"/>
      <c r="C19" s="18"/>
      <c r="D19" s="18"/>
    </row>
  </sheetData>
  <mergeCells count="3">
    <mergeCell ref="A1:D1"/>
    <mergeCell ref="M8:P8"/>
    <mergeCell ref="A19:D19"/>
  </mergeCells>
  <conditionalFormatting sqref="M10:P12">
    <cfRule type="cellIs" dxfId="11" priority="1" operator="notEqual">
      <formula>0</formula>
    </cfRule>
    <cfRule type="expression" dxfId="10" priority="3">
      <formula>$M$10&lt;&gt;0</formula>
    </cfRule>
  </conditionalFormatting>
  <conditionalFormatting sqref="N10:N12">
    <cfRule type="expression" dxfId="9"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defaultRowHeight="14.5" x14ac:dyDescent="0.35"/>
  <cols>
    <col min="1" max="1" width="22.1796875" customWidth="1"/>
    <col min="2" max="2" width="17.1796875" customWidth="1"/>
    <col min="3" max="3" width="17.453125" customWidth="1"/>
    <col min="4" max="4" width="35.08984375" customWidth="1"/>
    <col min="5" max="5" width="24.453125" customWidth="1"/>
    <col min="6" max="6" width="22.6328125" customWidth="1"/>
    <col min="7" max="7" width="20.36328125" customWidth="1"/>
    <col min="8" max="8" width="13.08984375" customWidth="1"/>
    <col min="9" max="9" width="12.7265625" bestFit="1" customWidth="1"/>
    <col min="13" max="14" width="18.453125" customWidth="1"/>
    <col min="15" max="15" width="22.36328125" customWidth="1"/>
    <col min="16" max="16" width="12.453125" customWidth="1"/>
  </cols>
  <sheetData>
    <row r="1" spans="1:16" ht="23.5" x14ac:dyDescent="0.55000000000000004">
      <c r="A1" s="1" t="s">
        <v>24</v>
      </c>
      <c r="B1" s="1"/>
      <c r="C1" s="1"/>
      <c r="D1" s="1"/>
    </row>
    <row r="4" spans="1:16" x14ac:dyDescent="0.35">
      <c r="A4" s="2" t="s">
        <v>1</v>
      </c>
      <c r="C4" s="9" t="s">
        <v>10</v>
      </c>
      <c r="D4" s="3">
        <v>0.02</v>
      </c>
    </row>
    <row r="5" spans="1:16" x14ac:dyDescent="0.35">
      <c r="C5" s="9" t="s">
        <v>11</v>
      </c>
      <c r="D5" s="3">
        <v>5</v>
      </c>
    </row>
    <row r="6" spans="1:16" x14ac:dyDescent="0.35">
      <c r="C6" s="9" t="s">
        <v>12</v>
      </c>
      <c r="D6" s="10">
        <v>55000</v>
      </c>
    </row>
    <row r="7" spans="1:16" x14ac:dyDescent="0.35">
      <c r="C7" s="19" t="s">
        <v>30</v>
      </c>
      <c r="D7" s="20" t="s">
        <v>33</v>
      </c>
    </row>
    <row r="8" spans="1:16" ht="40" customHeight="1" x14ac:dyDescent="0.5">
      <c r="M8" s="16" t="s">
        <v>19</v>
      </c>
      <c r="N8" s="15"/>
      <c r="O8" s="15"/>
      <c r="P8" s="15"/>
    </row>
    <row r="9" spans="1:16" ht="40.5" customHeight="1" x14ac:dyDescent="0.35">
      <c r="A9" s="4" t="s">
        <v>2</v>
      </c>
      <c r="B9" s="11" t="s">
        <v>3</v>
      </c>
      <c r="C9" s="5" t="s">
        <v>4</v>
      </c>
      <c r="D9" s="6" t="s">
        <v>6</v>
      </c>
      <c r="E9" s="6" t="s">
        <v>7</v>
      </c>
      <c r="F9" s="7" t="s">
        <v>16</v>
      </c>
      <c r="G9" s="7" t="s">
        <v>17</v>
      </c>
      <c r="H9" s="8" t="s">
        <v>8</v>
      </c>
      <c r="I9" s="8" t="s">
        <v>9</v>
      </c>
      <c r="M9" s="11" t="s">
        <v>18</v>
      </c>
      <c r="N9" s="6" t="s">
        <v>5</v>
      </c>
      <c r="O9" s="7" t="s">
        <v>20</v>
      </c>
      <c r="P9" s="14" t="s">
        <v>21</v>
      </c>
    </row>
    <row r="10" spans="1:16" x14ac:dyDescent="0.35">
      <c r="A10" s="3" t="s">
        <v>25</v>
      </c>
      <c r="B10" s="10">
        <v>510000</v>
      </c>
      <c r="C10" s="10">
        <v>510000</v>
      </c>
      <c r="D10" s="10">
        <f>B10*$D$4</f>
        <v>10200</v>
      </c>
      <c r="E10" s="10">
        <v>10200</v>
      </c>
      <c r="F10" s="10">
        <f>D10*$D$5</f>
        <v>51000</v>
      </c>
      <c r="G10" s="10">
        <v>51000</v>
      </c>
      <c r="H10" s="10">
        <f>F10-$D$6</f>
        <v>-4000</v>
      </c>
      <c r="I10" s="10">
        <v>-4000</v>
      </c>
      <c r="M10" s="13">
        <f>B10-C10</f>
        <v>0</v>
      </c>
      <c r="N10" s="13">
        <f>D10-E10</f>
        <v>0</v>
      </c>
      <c r="O10" s="13">
        <f>F10-G10</f>
        <v>0</v>
      </c>
      <c r="P10" s="13">
        <f>H10-I10</f>
        <v>0</v>
      </c>
    </row>
    <row r="11" spans="1:16" x14ac:dyDescent="0.35">
      <c r="A11" s="3" t="s">
        <v>26</v>
      </c>
      <c r="B11" s="10">
        <v>240000</v>
      </c>
      <c r="C11" s="10">
        <v>240000</v>
      </c>
      <c r="D11" s="10">
        <f t="shared" ref="D11:D12" si="0">B11*$D$4</f>
        <v>4800</v>
      </c>
      <c r="E11" s="10">
        <v>4800</v>
      </c>
      <c r="F11" s="10">
        <f t="shared" ref="F11:F12" si="1">D11*$D$5</f>
        <v>24000</v>
      </c>
      <c r="G11" s="10">
        <v>24000</v>
      </c>
      <c r="H11" s="10">
        <f t="shared" ref="H11:H12" si="2">F11-$D$6</f>
        <v>-31000</v>
      </c>
      <c r="I11" s="10">
        <v>-31000</v>
      </c>
      <c r="M11" s="13">
        <f t="shared" ref="M11:M12" si="3">B11-C11</f>
        <v>0</v>
      </c>
      <c r="N11" s="13">
        <f t="shared" ref="N11:N12" si="4">D11-E11</f>
        <v>0</v>
      </c>
      <c r="O11" s="13">
        <f>F11-G11</f>
        <v>0</v>
      </c>
      <c r="P11" s="13">
        <f>H11-I11</f>
        <v>0</v>
      </c>
    </row>
    <row r="12" spans="1:16" x14ac:dyDescent="0.35">
      <c r="A12" s="3" t="s">
        <v>27</v>
      </c>
      <c r="B12" s="10">
        <v>710000</v>
      </c>
      <c r="C12" s="10">
        <v>710000</v>
      </c>
      <c r="D12" s="10">
        <f t="shared" si="0"/>
        <v>14200</v>
      </c>
      <c r="E12" s="10">
        <v>14200</v>
      </c>
      <c r="F12" s="10">
        <f t="shared" si="1"/>
        <v>71000</v>
      </c>
      <c r="G12" s="3">
        <v>71000</v>
      </c>
      <c r="H12" s="10">
        <f t="shared" si="2"/>
        <v>16000</v>
      </c>
      <c r="I12" s="10">
        <v>16000</v>
      </c>
      <c r="M12" s="13">
        <f t="shared" si="3"/>
        <v>0</v>
      </c>
      <c r="N12" s="13">
        <f t="shared" si="4"/>
        <v>0</v>
      </c>
      <c r="O12" s="13">
        <f>F12-G12</f>
        <v>0</v>
      </c>
      <c r="P12" s="13">
        <f t="shared" ref="P12:P13" si="5">H12-I12</f>
        <v>0</v>
      </c>
    </row>
    <row r="13" spans="1:16" x14ac:dyDescent="0.35">
      <c r="B13" s="12"/>
      <c r="C13" s="12"/>
    </row>
    <row r="14" spans="1:16" x14ac:dyDescent="0.35">
      <c r="C14" s="13"/>
    </row>
    <row r="15" spans="1:16" x14ac:dyDescent="0.35">
      <c r="C15" s="13"/>
    </row>
    <row r="16" spans="1:16" x14ac:dyDescent="0.35">
      <c r="C16" s="13"/>
    </row>
    <row r="17" spans="1:4" x14ac:dyDescent="0.35">
      <c r="A17" s="2" t="s">
        <v>22</v>
      </c>
    </row>
    <row r="19" spans="1:4" ht="116" customHeight="1" x14ac:dyDescent="0.35">
      <c r="A19" s="18" t="s">
        <v>32</v>
      </c>
      <c r="B19" s="18"/>
      <c r="C19" s="18"/>
      <c r="D19" s="18"/>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topLeftCell="A6" zoomScale="130" zoomScaleNormal="130" workbookViewId="0">
      <selection activeCell="C16" sqref="C16"/>
    </sheetView>
  </sheetViews>
  <sheetFormatPr defaultRowHeight="14.5" x14ac:dyDescent="0.35"/>
  <cols>
    <col min="1" max="1" width="22.1796875" customWidth="1"/>
    <col min="2" max="2" width="17.1796875" customWidth="1"/>
    <col min="3" max="3" width="17.453125" customWidth="1"/>
    <col min="4" max="4" width="26.6328125" customWidth="1"/>
    <col min="5" max="5" width="24.453125" customWidth="1"/>
    <col min="6" max="6" width="22.6328125" customWidth="1"/>
    <col min="7" max="7" width="20.36328125" customWidth="1"/>
    <col min="8" max="8" width="13.08984375" customWidth="1"/>
    <col min="9" max="9" width="12.7265625" bestFit="1" customWidth="1"/>
    <col min="13" max="14" width="18.453125" customWidth="1"/>
    <col min="15" max="15" width="22.36328125" customWidth="1"/>
    <col min="16" max="16" width="12.453125" customWidth="1"/>
  </cols>
  <sheetData>
    <row r="1" spans="1:16" ht="23.5" x14ac:dyDescent="0.55000000000000004">
      <c r="A1" s="1" t="s">
        <v>28</v>
      </c>
      <c r="B1" s="1"/>
      <c r="C1" s="1"/>
      <c r="D1" s="1"/>
    </row>
    <row r="4" spans="1:16" x14ac:dyDescent="0.35">
      <c r="A4" s="2" t="s">
        <v>1</v>
      </c>
      <c r="C4" s="9" t="s">
        <v>10</v>
      </c>
      <c r="D4" s="3">
        <v>0.02</v>
      </c>
    </row>
    <row r="5" spans="1:16" x14ac:dyDescent="0.35">
      <c r="C5" s="9" t="s">
        <v>11</v>
      </c>
      <c r="D5" s="3">
        <v>5</v>
      </c>
    </row>
    <row r="6" spans="1:16" x14ac:dyDescent="0.35">
      <c r="C6" s="9" t="s">
        <v>12</v>
      </c>
      <c r="D6" s="10">
        <v>130000</v>
      </c>
    </row>
    <row r="7" spans="1:16" x14ac:dyDescent="0.35">
      <c r="C7" s="19" t="s">
        <v>30</v>
      </c>
      <c r="D7" s="20" t="s">
        <v>34</v>
      </c>
    </row>
    <row r="8" spans="1:16" ht="40" customHeight="1" x14ac:dyDescent="0.5">
      <c r="M8" s="16" t="s">
        <v>19</v>
      </c>
      <c r="N8" s="15"/>
      <c r="O8" s="15"/>
      <c r="P8" s="15"/>
    </row>
    <row r="9" spans="1:16" ht="40.5" customHeight="1" x14ac:dyDescent="0.35">
      <c r="A9" s="4" t="s">
        <v>2</v>
      </c>
      <c r="B9" s="11" t="s">
        <v>3</v>
      </c>
      <c r="C9" s="5" t="s">
        <v>4</v>
      </c>
      <c r="D9" s="6" t="s">
        <v>6</v>
      </c>
      <c r="E9" s="6" t="s">
        <v>7</v>
      </c>
      <c r="F9" s="7" t="s">
        <v>16</v>
      </c>
      <c r="G9" s="7" t="s">
        <v>17</v>
      </c>
      <c r="H9" s="8" t="s">
        <v>8</v>
      </c>
      <c r="I9" s="8" t="s">
        <v>9</v>
      </c>
      <c r="M9" s="11" t="s">
        <v>18</v>
      </c>
      <c r="N9" s="6" t="s">
        <v>5</v>
      </c>
      <c r="O9" s="7" t="s">
        <v>20</v>
      </c>
      <c r="P9" s="14" t="s">
        <v>21</v>
      </c>
    </row>
    <row r="10" spans="1:16" x14ac:dyDescent="0.35">
      <c r="A10" s="3" t="s">
        <v>15</v>
      </c>
      <c r="B10" s="10">
        <v>11150000</v>
      </c>
      <c r="C10" s="10">
        <v>11150000</v>
      </c>
      <c r="D10" s="10">
        <f>B10*$D$4</f>
        <v>223000</v>
      </c>
      <c r="E10" s="10">
        <v>223000</v>
      </c>
      <c r="F10" s="10">
        <f>D10*$D$5</f>
        <v>1115000</v>
      </c>
      <c r="G10" s="10">
        <v>1115000</v>
      </c>
      <c r="H10" s="10">
        <f>F10-$D$6</f>
        <v>985000</v>
      </c>
      <c r="I10" s="10">
        <v>985000</v>
      </c>
      <c r="M10" s="13">
        <f>B10-C10</f>
        <v>0</v>
      </c>
      <c r="N10" s="13">
        <f>D10-E10</f>
        <v>0</v>
      </c>
      <c r="O10" s="13">
        <f>F10-G10</f>
        <v>0</v>
      </c>
      <c r="P10" s="13">
        <f>H10-I10</f>
        <v>0</v>
      </c>
    </row>
    <row r="11" spans="1:16" x14ac:dyDescent="0.35">
      <c r="A11" s="3" t="s">
        <v>14</v>
      </c>
      <c r="B11" s="10">
        <v>5340000</v>
      </c>
      <c r="C11" s="10">
        <v>5340000</v>
      </c>
      <c r="D11" s="10">
        <f t="shared" ref="D11:D12" si="0">B11*$D$4</f>
        <v>106800</v>
      </c>
      <c r="E11" s="10">
        <v>106800</v>
      </c>
      <c r="F11" s="10">
        <f t="shared" ref="F11:F12" si="1">D11*$D$5</f>
        <v>534000</v>
      </c>
      <c r="G11" s="10">
        <v>534000</v>
      </c>
      <c r="H11" s="10">
        <f t="shared" ref="H11:H12" si="2">F11-$D$6</f>
        <v>404000</v>
      </c>
      <c r="I11" s="10">
        <v>404000</v>
      </c>
      <c r="M11" s="13">
        <f t="shared" ref="M11:M12" si="3">B11-C11</f>
        <v>0</v>
      </c>
      <c r="N11" s="13">
        <f t="shared" ref="N11:N12" si="4">D11-E11</f>
        <v>0</v>
      </c>
      <c r="O11" s="13">
        <f t="shared" ref="O11:O12" si="5">F11-G11</f>
        <v>0</v>
      </c>
      <c r="P11" s="13">
        <f>H11-I11</f>
        <v>0</v>
      </c>
    </row>
    <row r="12" spans="1:16" x14ac:dyDescent="0.35">
      <c r="A12" s="3" t="s">
        <v>29</v>
      </c>
      <c r="B12" s="10">
        <v>14060000</v>
      </c>
      <c r="C12" s="10">
        <v>14060000</v>
      </c>
      <c r="D12" s="10">
        <f t="shared" si="0"/>
        <v>281200</v>
      </c>
      <c r="E12" s="10">
        <v>281200</v>
      </c>
      <c r="F12" s="10">
        <f t="shared" si="1"/>
        <v>1406000</v>
      </c>
      <c r="G12" s="10">
        <v>1406000</v>
      </c>
      <c r="H12" s="10">
        <f t="shared" si="2"/>
        <v>1276000</v>
      </c>
      <c r="I12" s="10">
        <v>1276000</v>
      </c>
      <c r="M12" s="13">
        <f t="shared" si="3"/>
        <v>0</v>
      </c>
      <c r="N12" s="13">
        <f t="shared" si="4"/>
        <v>0</v>
      </c>
      <c r="O12" s="13">
        <f t="shared" si="5"/>
        <v>0</v>
      </c>
      <c r="P12" s="13">
        <f t="shared" ref="P12:P13" si="6">H12-I12</f>
        <v>0</v>
      </c>
    </row>
    <row r="13" spans="1:16" x14ac:dyDescent="0.35">
      <c r="B13" s="12"/>
      <c r="C13" s="12"/>
    </row>
    <row r="14" spans="1:16" x14ac:dyDescent="0.35">
      <c r="C14" s="13"/>
    </row>
    <row r="15" spans="1:16" x14ac:dyDescent="0.35">
      <c r="C15" s="13"/>
    </row>
    <row r="16" spans="1:16" x14ac:dyDescent="0.35">
      <c r="C16" s="13"/>
    </row>
    <row r="17" spans="1:4" x14ac:dyDescent="0.35">
      <c r="A17" s="2" t="s">
        <v>22</v>
      </c>
    </row>
    <row r="19" spans="1:4" ht="64" customHeight="1" x14ac:dyDescent="0.35">
      <c r="A19" s="18" t="s">
        <v>35</v>
      </c>
      <c r="B19" s="18"/>
      <c r="C19" s="18"/>
      <c r="D19" s="18"/>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Stephen David-Williams</cp:lastModifiedBy>
  <dcterms:created xsi:type="dcterms:W3CDTF">2024-05-01T13:04:19Z</dcterms:created>
  <dcterms:modified xsi:type="dcterms:W3CDTF">2024-05-01T19:57:00Z</dcterms:modified>
</cp:coreProperties>
</file>