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shatlin\code\WISA_NEW\WISA.Web\docs\"/>
    </mc:Choice>
  </mc:AlternateContent>
  <xr:revisionPtr revIDLastSave="0" documentId="13_ncr:1_{C1EB1CA3-77A6-4EE4-ADE3-4934DA1E82F2}" xr6:coauthVersionLast="45" xr6:coauthVersionMax="45" xr10:uidLastSave="{00000000-0000-0000-0000-000000000000}"/>
  <bookViews>
    <workbookView xWindow="-120" yWindow="-120" windowWidth="29040" windowHeight="15990" activeTab="1" xr2:uid="{180F1A49-532D-4BD0-8898-024D227BFD18}"/>
  </bookViews>
  <sheets>
    <sheet name="WISA" sheetId="1" r:id="rId1"/>
    <sheet name="CRM" sheetId="2" r:id="rId2"/>
  </sheets>
  <definedNames>
    <definedName name="_xlnm._FilterDatabase" localSheetId="1" hidden="1">CRM!$A$1:$E$411</definedName>
    <definedName name="_xlnm._FilterDatabase" localSheetId="0" hidden="1">WISA!$A$1:$G$156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5" i="2" l="1"/>
  <c r="G55" i="2"/>
  <c r="H55" i="2"/>
  <c r="I55" i="2"/>
  <c r="F63" i="2"/>
  <c r="G63" i="2"/>
  <c r="H63" i="2"/>
  <c r="I63" i="2"/>
  <c r="F51" i="2"/>
  <c r="G51" i="2"/>
  <c r="H51" i="2"/>
  <c r="I51" i="2"/>
  <c r="F13" i="2"/>
  <c r="G13" i="2"/>
  <c r="H13" i="2"/>
  <c r="I13" i="2"/>
  <c r="F52" i="2"/>
  <c r="G52" i="2"/>
  <c r="H52" i="2"/>
  <c r="I52" i="2"/>
  <c r="F230" i="2"/>
  <c r="G230" i="2"/>
  <c r="H230" i="2"/>
  <c r="I230" i="2"/>
  <c r="F43" i="2"/>
  <c r="G43" i="2"/>
  <c r="H43" i="2"/>
  <c r="I43" i="2"/>
  <c r="F231" i="2"/>
  <c r="G231" i="2"/>
  <c r="H231" i="2"/>
  <c r="I231" i="2"/>
  <c r="F232" i="2"/>
  <c r="G232" i="2"/>
  <c r="H232" i="2"/>
  <c r="I232" i="2"/>
  <c r="F233" i="2"/>
  <c r="G233" i="2"/>
  <c r="H233" i="2"/>
  <c r="I233" i="2"/>
  <c r="F234" i="2"/>
  <c r="G234" i="2"/>
  <c r="H234" i="2"/>
  <c r="I234" i="2"/>
  <c r="F235" i="2"/>
  <c r="G235" i="2"/>
  <c r="H235" i="2"/>
  <c r="I235" i="2"/>
  <c r="F236" i="2"/>
  <c r="G236" i="2"/>
  <c r="H236" i="2"/>
  <c r="I236" i="2"/>
  <c r="F8" i="2"/>
  <c r="G8" i="2"/>
  <c r="H8" i="2"/>
  <c r="I8" i="2"/>
  <c r="F80" i="2"/>
  <c r="G80" i="2"/>
  <c r="H80" i="2"/>
  <c r="I80" i="2"/>
  <c r="F92" i="2"/>
  <c r="G92" i="2"/>
  <c r="H92" i="2"/>
  <c r="I92" i="2"/>
  <c r="F19" i="2"/>
  <c r="G19" i="2"/>
  <c r="H19" i="2"/>
  <c r="I19" i="2"/>
  <c r="F111" i="2"/>
  <c r="G111" i="2"/>
  <c r="H111" i="2"/>
  <c r="I111" i="2"/>
  <c r="F20" i="2"/>
  <c r="G20" i="2"/>
  <c r="H20" i="2"/>
  <c r="I20" i="2"/>
  <c r="F21" i="2"/>
  <c r="G21" i="2"/>
  <c r="H21" i="2"/>
  <c r="I21" i="2"/>
  <c r="F237" i="2"/>
  <c r="G237" i="2"/>
  <c r="H237" i="2"/>
  <c r="I237" i="2"/>
  <c r="F238" i="2"/>
  <c r="G238" i="2"/>
  <c r="H238" i="2"/>
  <c r="I238" i="2"/>
  <c r="F239" i="2"/>
  <c r="G239" i="2"/>
  <c r="H239" i="2"/>
  <c r="I239" i="2"/>
  <c r="F240" i="2"/>
  <c r="G240" i="2"/>
  <c r="H240" i="2"/>
  <c r="I240" i="2"/>
  <c r="F44" i="2"/>
  <c r="G44" i="2"/>
  <c r="H44" i="2"/>
  <c r="I44" i="2"/>
  <c r="F97" i="2"/>
  <c r="G97" i="2"/>
  <c r="H97" i="2"/>
  <c r="I97" i="2"/>
  <c r="F104" i="2"/>
  <c r="G104" i="2"/>
  <c r="H104" i="2"/>
  <c r="I104" i="2"/>
  <c r="F241" i="2"/>
  <c r="G241" i="2"/>
  <c r="H241" i="2"/>
  <c r="I241" i="2"/>
  <c r="F242" i="2"/>
  <c r="G242" i="2"/>
  <c r="H242" i="2"/>
  <c r="I242" i="2"/>
  <c r="F243" i="2"/>
  <c r="G243" i="2"/>
  <c r="H243" i="2"/>
  <c r="I243" i="2"/>
  <c r="F244" i="2"/>
  <c r="G244" i="2"/>
  <c r="H244" i="2"/>
  <c r="I244" i="2"/>
  <c r="F245" i="2"/>
  <c r="G245" i="2"/>
  <c r="H245" i="2"/>
  <c r="I245" i="2"/>
  <c r="F246" i="2"/>
  <c r="G246" i="2"/>
  <c r="H246" i="2"/>
  <c r="I246" i="2"/>
  <c r="F247" i="2"/>
  <c r="G247" i="2"/>
  <c r="H247" i="2"/>
  <c r="I247" i="2"/>
  <c r="F248" i="2"/>
  <c r="G248" i="2"/>
  <c r="H248" i="2"/>
  <c r="I248" i="2"/>
  <c r="F249" i="2"/>
  <c r="G249" i="2"/>
  <c r="H249" i="2"/>
  <c r="I249" i="2"/>
  <c r="F250" i="2"/>
  <c r="G250" i="2"/>
  <c r="H250" i="2"/>
  <c r="I250" i="2"/>
  <c r="F251" i="2"/>
  <c r="G251" i="2"/>
  <c r="H251" i="2"/>
  <c r="I251" i="2"/>
  <c r="F252" i="2"/>
  <c r="G252" i="2"/>
  <c r="H252" i="2"/>
  <c r="I252" i="2"/>
  <c r="F253" i="2"/>
  <c r="G253" i="2"/>
  <c r="H253" i="2"/>
  <c r="I253" i="2"/>
  <c r="F254" i="2"/>
  <c r="G254" i="2"/>
  <c r="H254" i="2"/>
  <c r="I254" i="2"/>
  <c r="F255" i="2"/>
  <c r="G255" i="2"/>
  <c r="H255" i="2"/>
  <c r="I255" i="2"/>
  <c r="F256" i="2"/>
  <c r="G256" i="2"/>
  <c r="H256" i="2"/>
  <c r="I256" i="2"/>
  <c r="F67" i="2"/>
  <c r="G67" i="2"/>
  <c r="H67" i="2"/>
  <c r="I67" i="2"/>
  <c r="F257" i="2"/>
  <c r="G257" i="2"/>
  <c r="H257" i="2"/>
  <c r="I257" i="2"/>
  <c r="F258" i="2"/>
  <c r="G258" i="2"/>
  <c r="H258" i="2"/>
  <c r="I258" i="2"/>
  <c r="F259" i="2"/>
  <c r="G259" i="2"/>
  <c r="H259" i="2"/>
  <c r="I259" i="2"/>
  <c r="F260" i="2"/>
  <c r="G260" i="2"/>
  <c r="H260" i="2"/>
  <c r="I260" i="2"/>
  <c r="F261" i="2"/>
  <c r="G261" i="2"/>
  <c r="H261" i="2"/>
  <c r="I261" i="2"/>
  <c r="F262" i="2"/>
  <c r="G262" i="2"/>
  <c r="H262" i="2"/>
  <c r="I262" i="2"/>
  <c r="F263" i="2"/>
  <c r="G263" i="2"/>
  <c r="H263" i="2"/>
  <c r="I263" i="2"/>
  <c r="F264" i="2"/>
  <c r="G264" i="2"/>
  <c r="H264" i="2"/>
  <c r="I264" i="2"/>
  <c r="F265" i="2"/>
  <c r="G265" i="2"/>
  <c r="H265" i="2"/>
  <c r="I265" i="2"/>
  <c r="F266" i="2"/>
  <c r="G266" i="2"/>
  <c r="H266" i="2"/>
  <c r="I266" i="2"/>
  <c r="F267" i="2"/>
  <c r="G267" i="2"/>
  <c r="H267" i="2"/>
  <c r="I267" i="2"/>
  <c r="F268" i="2"/>
  <c r="G268" i="2"/>
  <c r="H268" i="2"/>
  <c r="I268" i="2"/>
  <c r="F269" i="2"/>
  <c r="G269" i="2"/>
  <c r="H269" i="2"/>
  <c r="I269" i="2"/>
  <c r="F270" i="2"/>
  <c r="G270" i="2"/>
  <c r="H270" i="2"/>
  <c r="I270" i="2"/>
  <c r="F271" i="2"/>
  <c r="G271" i="2"/>
  <c r="H271" i="2"/>
  <c r="I271" i="2"/>
  <c r="F41" i="2"/>
  <c r="G41" i="2"/>
  <c r="H41" i="2"/>
  <c r="I41" i="2"/>
  <c r="F272" i="2"/>
  <c r="G272" i="2"/>
  <c r="H272" i="2"/>
  <c r="I272" i="2"/>
  <c r="F273" i="2"/>
  <c r="G273" i="2"/>
  <c r="H273" i="2"/>
  <c r="I273" i="2"/>
  <c r="F274" i="2"/>
  <c r="G274" i="2"/>
  <c r="H274" i="2"/>
  <c r="I274" i="2"/>
  <c r="F275" i="2"/>
  <c r="G275" i="2"/>
  <c r="H275" i="2"/>
  <c r="I275" i="2"/>
  <c r="F276" i="2"/>
  <c r="G276" i="2"/>
  <c r="H276" i="2"/>
  <c r="I276" i="2"/>
  <c r="F277" i="2"/>
  <c r="G277" i="2"/>
  <c r="H277" i="2"/>
  <c r="I277" i="2"/>
  <c r="F278" i="2"/>
  <c r="G278" i="2"/>
  <c r="H278" i="2"/>
  <c r="I278" i="2"/>
  <c r="F279" i="2"/>
  <c r="G279" i="2"/>
  <c r="H279" i="2"/>
  <c r="I279" i="2"/>
  <c r="F280" i="2"/>
  <c r="G280" i="2"/>
  <c r="H280" i="2"/>
  <c r="I280" i="2"/>
  <c r="F281" i="2"/>
  <c r="G281" i="2"/>
  <c r="H281" i="2"/>
  <c r="I281" i="2"/>
  <c r="F282" i="2"/>
  <c r="G282" i="2"/>
  <c r="H282" i="2"/>
  <c r="I282" i="2"/>
  <c r="F283" i="2"/>
  <c r="G283" i="2"/>
  <c r="H283" i="2"/>
  <c r="I283" i="2"/>
  <c r="F284" i="2"/>
  <c r="G284" i="2"/>
  <c r="H284" i="2"/>
  <c r="I284" i="2"/>
  <c r="F285" i="2"/>
  <c r="G285" i="2"/>
  <c r="H285" i="2"/>
  <c r="I285" i="2"/>
  <c r="F286" i="2"/>
  <c r="G286" i="2"/>
  <c r="H286" i="2"/>
  <c r="I286" i="2"/>
  <c r="F287" i="2"/>
  <c r="G287" i="2"/>
  <c r="H287" i="2"/>
  <c r="I287" i="2"/>
  <c r="F288" i="2"/>
  <c r="G288" i="2"/>
  <c r="H288" i="2"/>
  <c r="I288" i="2"/>
  <c r="F289" i="2"/>
  <c r="G289" i="2"/>
  <c r="H289" i="2"/>
  <c r="I289" i="2"/>
  <c r="F290" i="2"/>
  <c r="G290" i="2"/>
  <c r="H290" i="2"/>
  <c r="I290" i="2"/>
  <c r="F291" i="2"/>
  <c r="G291" i="2"/>
  <c r="H291" i="2"/>
  <c r="I291" i="2"/>
  <c r="F292" i="2"/>
  <c r="G292" i="2"/>
  <c r="H292" i="2"/>
  <c r="I292" i="2"/>
  <c r="F293" i="2"/>
  <c r="G293" i="2"/>
  <c r="H293" i="2"/>
  <c r="I293" i="2"/>
  <c r="F294" i="2"/>
  <c r="G294" i="2"/>
  <c r="H294" i="2"/>
  <c r="I294" i="2"/>
  <c r="F295" i="2"/>
  <c r="G295" i="2"/>
  <c r="H295" i="2"/>
  <c r="I295" i="2"/>
  <c r="F296" i="2"/>
  <c r="G296" i="2"/>
  <c r="H296" i="2"/>
  <c r="I296" i="2"/>
  <c r="F297" i="2"/>
  <c r="G297" i="2"/>
  <c r="H297" i="2"/>
  <c r="I297" i="2"/>
  <c r="F49" i="2"/>
  <c r="G49" i="2"/>
  <c r="H49" i="2"/>
  <c r="I49" i="2"/>
  <c r="F298" i="2"/>
  <c r="G298" i="2"/>
  <c r="H298" i="2"/>
  <c r="I298" i="2"/>
  <c r="F299" i="2"/>
  <c r="G299" i="2"/>
  <c r="H299" i="2"/>
  <c r="I299" i="2"/>
  <c r="F300" i="2"/>
  <c r="G300" i="2"/>
  <c r="H300" i="2"/>
  <c r="I300" i="2"/>
  <c r="F301" i="2"/>
  <c r="G301" i="2"/>
  <c r="H301" i="2"/>
  <c r="I301" i="2"/>
  <c r="F302" i="2"/>
  <c r="G302" i="2"/>
  <c r="H302" i="2"/>
  <c r="I302" i="2"/>
  <c r="F303" i="2"/>
  <c r="G303" i="2"/>
  <c r="H303" i="2"/>
  <c r="I303" i="2"/>
  <c r="F304" i="2"/>
  <c r="G304" i="2"/>
  <c r="H304" i="2"/>
  <c r="I304" i="2"/>
  <c r="F305" i="2"/>
  <c r="G305" i="2"/>
  <c r="H305" i="2"/>
  <c r="I305" i="2"/>
  <c r="F306" i="2"/>
  <c r="G306" i="2"/>
  <c r="H306" i="2"/>
  <c r="I306" i="2"/>
  <c r="F307" i="2"/>
  <c r="G307" i="2"/>
  <c r="H307" i="2"/>
  <c r="I307" i="2"/>
  <c r="F308" i="2"/>
  <c r="G308" i="2"/>
  <c r="H308" i="2"/>
  <c r="I308" i="2"/>
  <c r="F309" i="2"/>
  <c r="G309" i="2"/>
  <c r="H309" i="2"/>
  <c r="I309" i="2"/>
  <c r="F96" i="2"/>
  <c r="G96" i="2"/>
  <c r="H96" i="2"/>
  <c r="I96" i="2"/>
  <c r="F310" i="2"/>
  <c r="G310" i="2"/>
  <c r="H310" i="2"/>
  <c r="I310" i="2"/>
  <c r="F105" i="2"/>
  <c r="G105" i="2"/>
  <c r="H105" i="2"/>
  <c r="I105" i="2"/>
  <c r="F311" i="2"/>
  <c r="G311" i="2"/>
  <c r="H311" i="2"/>
  <c r="I311" i="2"/>
  <c r="F312" i="2"/>
  <c r="G312" i="2"/>
  <c r="H312" i="2"/>
  <c r="I312" i="2"/>
  <c r="F313" i="2"/>
  <c r="G313" i="2"/>
  <c r="H313" i="2"/>
  <c r="I313" i="2"/>
  <c r="F24" i="2"/>
  <c r="G24" i="2"/>
  <c r="H24" i="2"/>
  <c r="I24" i="2"/>
  <c r="F314" i="2"/>
  <c r="G314" i="2"/>
  <c r="H314" i="2"/>
  <c r="I314" i="2"/>
  <c r="F315" i="2"/>
  <c r="G315" i="2"/>
  <c r="H315" i="2"/>
  <c r="I315" i="2"/>
  <c r="F76" i="2"/>
  <c r="G76" i="2"/>
  <c r="H76" i="2"/>
  <c r="I76" i="2"/>
  <c r="F316" i="2"/>
  <c r="G316" i="2"/>
  <c r="H316" i="2"/>
  <c r="I316" i="2"/>
  <c r="F317" i="2"/>
  <c r="G317" i="2"/>
  <c r="H317" i="2"/>
  <c r="I317" i="2"/>
  <c r="F318" i="2"/>
  <c r="G318" i="2"/>
  <c r="H318" i="2"/>
  <c r="I318" i="2"/>
  <c r="F319" i="2"/>
  <c r="G319" i="2"/>
  <c r="H319" i="2"/>
  <c r="I319" i="2"/>
  <c r="F42" i="2"/>
  <c r="G42" i="2"/>
  <c r="H42" i="2"/>
  <c r="I42" i="2"/>
  <c r="F320" i="2"/>
  <c r="G320" i="2"/>
  <c r="H320" i="2"/>
  <c r="I320" i="2"/>
  <c r="F321" i="2"/>
  <c r="G321" i="2"/>
  <c r="H321" i="2"/>
  <c r="I321" i="2"/>
  <c r="F322" i="2"/>
  <c r="G322" i="2"/>
  <c r="H322" i="2"/>
  <c r="I322" i="2"/>
  <c r="F323" i="2"/>
  <c r="G323" i="2"/>
  <c r="H323" i="2"/>
  <c r="I323" i="2"/>
  <c r="F324" i="2"/>
  <c r="G324" i="2"/>
  <c r="H324" i="2"/>
  <c r="I324" i="2"/>
  <c r="F325" i="2"/>
  <c r="G325" i="2"/>
  <c r="H325" i="2"/>
  <c r="I325" i="2"/>
  <c r="F326" i="2"/>
  <c r="G326" i="2"/>
  <c r="H326" i="2"/>
  <c r="I326" i="2"/>
  <c r="F327" i="2"/>
  <c r="G327" i="2"/>
  <c r="H327" i="2"/>
  <c r="I327" i="2"/>
  <c r="F328" i="2"/>
  <c r="G328" i="2"/>
  <c r="H328" i="2"/>
  <c r="I328" i="2"/>
  <c r="F329" i="2"/>
  <c r="G329" i="2"/>
  <c r="H329" i="2"/>
  <c r="I329" i="2"/>
  <c r="F330" i="2"/>
  <c r="G330" i="2"/>
  <c r="H330" i="2"/>
  <c r="I330" i="2"/>
  <c r="F331" i="2"/>
  <c r="G331" i="2"/>
  <c r="H331" i="2"/>
  <c r="I331" i="2"/>
  <c r="F14" i="2"/>
  <c r="G14" i="2"/>
  <c r="H14" i="2"/>
  <c r="I14" i="2"/>
  <c r="F332" i="2"/>
  <c r="G332" i="2"/>
  <c r="H332" i="2"/>
  <c r="I332" i="2"/>
  <c r="F333" i="2"/>
  <c r="G333" i="2"/>
  <c r="H333" i="2"/>
  <c r="I333" i="2"/>
  <c r="F57" i="2"/>
  <c r="G57" i="2"/>
  <c r="H57" i="2"/>
  <c r="I57" i="2"/>
  <c r="F37" i="2"/>
  <c r="G37" i="2"/>
  <c r="H37" i="2"/>
  <c r="I37" i="2"/>
  <c r="F36" i="2"/>
  <c r="G36" i="2"/>
  <c r="H36" i="2"/>
  <c r="I36" i="2"/>
  <c r="F22" i="2"/>
  <c r="G22" i="2"/>
  <c r="H22" i="2"/>
  <c r="I22" i="2"/>
  <c r="F34" i="2"/>
  <c r="G34" i="2"/>
  <c r="H34" i="2"/>
  <c r="I34" i="2"/>
  <c r="F75" i="2"/>
  <c r="G75" i="2"/>
  <c r="H75" i="2"/>
  <c r="I75" i="2"/>
  <c r="F334" i="2"/>
  <c r="G334" i="2"/>
  <c r="H334" i="2"/>
  <c r="I334" i="2"/>
  <c r="F335" i="2"/>
  <c r="G335" i="2"/>
  <c r="H335" i="2"/>
  <c r="I335" i="2"/>
  <c r="F336" i="2"/>
  <c r="G336" i="2"/>
  <c r="H336" i="2"/>
  <c r="I336" i="2"/>
  <c r="F337" i="2"/>
  <c r="G337" i="2"/>
  <c r="H337" i="2"/>
  <c r="I337" i="2"/>
  <c r="F338" i="2"/>
  <c r="G338" i="2"/>
  <c r="H338" i="2"/>
  <c r="I338" i="2"/>
  <c r="F339" i="2"/>
  <c r="G339" i="2"/>
  <c r="H339" i="2"/>
  <c r="I339" i="2"/>
  <c r="F340" i="2"/>
  <c r="G340" i="2"/>
  <c r="H340" i="2"/>
  <c r="I340" i="2"/>
  <c r="F341" i="2"/>
  <c r="G341" i="2"/>
  <c r="H341" i="2"/>
  <c r="I341" i="2"/>
  <c r="F342" i="2"/>
  <c r="G342" i="2"/>
  <c r="H342" i="2"/>
  <c r="I342" i="2"/>
  <c r="F343" i="2"/>
  <c r="G343" i="2"/>
  <c r="H343" i="2"/>
  <c r="I343" i="2"/>
  <c r="F344" i="2"/>
  <c r="G344" i="2"/>
  <c r="H344" i="2"/>
  <c r="I344" i="2"/>
  <c r="F345" i="2"/>
  <c r="G345" i="2"/>
  <c r="H345" i="2"/>
  <c r="I345" i="2"/>
  <c r="F346" i="2"/>
  <c r="G346" i="2"/>
  <c r="H346" i="2"/>
  <c r="I346" i="2"/>
  <c r="F347" i="2"/>
  <c r="G347" i="2"/>
  <c r="H347" i="2"/>
  <c r="I347" i="2"/>
  <c r="F348" i="2"/>
  <c r="G348" i="2"/>
  <c r="H348" i="2"/>
  <c r="I348" i="2"/>
  <c r="F349" i="2"/>
  <c r="G349" i="2"/>
  <c r="H349" i="2"/>
  <c r="I349" i="2"/>
  <c r="F350" i="2"/>
  <c r="G350" i="2"/>
  <c r="H350" i="2"/>
  <c r="I350" i="2"/>
  <c r="F351" i="2"/>
  <c r="G351" i="2"/>
  <c r="H351" i="2"/>
  <c r="I351" i="2"/>
  <c r="F352" i="2"/>
  <c r="G352" i="2"/>
  <c r="H352" i="2"/>
  <c r="I352" i="2"/>
  <c r="F353" i="2"/>
  <c r="G353" i="2"/>
  <c r="H353" i="2"/>
  <c r="I353" i="2"/>
  <c r="F354" i="2"/>
  <c r="G354" i="2"/>
  <c r="H354" i="2"/>
  <c r="I354" i="2"/>
  <c r="F355" i="2"/>
  <c r="G355" i="2"/>
  <c r="H355" i="2"/>
  <c r="I355" i="2"/>
  <c r="F356" i="2"/>
  <c r="G356" i="2"/>
  <c r="H356" i="2"/>
  <c r="I356" i="2"/>
  <c r="F357" i="2"/>
  <c r="G357" i="2"/>
  <c r="H357" i="2"/>
  <c r="I357" i="2"/>
  <c r="F358" i="2"/>
  <c r="G358" i="2"/>
  <c r="H358" i="2"/>
  <c r="I358" i="2"/>
  <c r="F359" i="2"/>
  <c r="G359" i="2"/>
  <c r="H359" i="2"/>
  <c r="I359" i="2"/>
  <c r="F360" i="2"/>
  <c r="G360" i="2"/>
  <c r="H360" i="2"/>
  <c r="I360" i="2"/>
  <c r="F361" i="2"/>
  <c r="G361" i="2"/>
  <c r="H361" i="2"/>
  <c r="I361" i="2"/>
  <c r="F362" i="2"/>
  <c r="G362" i="2"/>
  <c r="H362" i="2"/>
  <c r="I362" i="2"/>
  <c r="F363" i="2"/>
  <c r="G363" i="2"/>
  <c r="H363" i="2"/>
  <c r="I363" i="2"/>
  <c r="F364" i="2"/>
  <c r="G364" i="2"/>
  <c r="H364" i="2"/>
  <c r="I364" i="2"/>
  <c r="F365" i="2"/>
  <c r="G365" i="2"/>
  <c r="H365" i="2"/>
  <c r="I365" i="2"/>
  <c r="F366" i="2"/>
  <c r="G366" i="2"/>
  <c r="H366" i="2"/>
  <c r="I366" i="2"/>
  <c r="F367" i="2"/>
  <c r="G367" i="2"/>
  <c r="H367" i="2"/>
  <c r="I367" i="2"/>
  <c r="F368" i="2"/>
  <c r="G368" i="2"/>
  <c r="H368" i="2"/>
  <c r="I368" i="2"/>
  <c r="F369" i="2"/>
  <c r="G369" i="2"/>
  <c r="H369" i="2"/>
  <c r="I369" i="2"/>
  <c r="F370" i="2"/>
  <c r="G370" i="2"/>
  <c r="H370" i="2"/>
  <c r="I370" i="2"/>
  <c r="F371" i="2"/>
  <c r="G371" i="2"/>
  <c r="H371" i="2"/>
  <c r="I371" i="2"/>
  <c r="F372" i="2"/>
  <c r="G372" i="2"/>
  <c r="H372" i="2"/>
  <c r="I372" i="2"/>
  <c r="F373" i="2"/>
  <c r="G373" i="2"/>
  <c r="H373" i="2"/>
  <c r="I373" i="2"/>
  <c r="F374" i="2"/>
  <c r="G374" i="2"/>
  <c r="H374" i="2"/>
  <c r="I374" i="2"/>
  <c r="F375" i="2"/>
  <c r="G375" i="2"/>
  <c r="H375" i="2"/>
  <c r="I375" i="2"/>
  <c r="F376" i="2"/>
  <c r="G376" i="2"/>
  <c r="H376" i="2"/>
  <c r="I376" i="2"/>
  <c r="F377" i="2"/>
  <c r="G377" i="2"/>
  <c r="H377" i="2"/>
  <c r="I377" i="2"/>
  <c r="F378" i="2"/>
  <c r="G378" i="2"/>
  <c r="H378" i="2"/>
  <c r="I378" i="2"/>
  <c r="F379" i="2"/>
  <c r="G379" i="2"/>
  <c r="H379" i="2"/>
  <c r="I379" i="2"/>
  <c r="F380" i="2"/>
  <c r="G380" i="2"/>
  <c r="H380" i="2"/>
  <c r="I380" i="2"/>
  <c r="F381" i="2"/>
  <c r="G381" i="2"/>
  <c r="H381" i="2"/>
  <c r="I381" i="2"/>
  <c r="F382" i="2"/>
  <c r="G382" i="2"/>
  <c r="H382" i="2"/>
  <c r="I382" i="2"/>
  <c r="F383" i="2"/>
  <c r="G383" i="2"/>
  <c r="H383" i="2"/>
  <c r="I383" i="2"/>
  <c r="F384" i="2"/>
  <c r="G384" i="2"/>
  <c r="H384" i="2"/>
  <c r="I384" i="2"/>
  <c r="F385" i="2"/>
  <c r="G385" i="2"/>
  <c r="H385" i="2"/>
  <c r="I385" i="2"/>
  <c r="F386" i="2"/>
  <c r="G386" i="2"/>
  <c r="H386" i="2"/>
  <c r="I386" i="2"/>
  <c r="F387" i="2"/>
  <c r="G387" i="2"/>
  <c r="H387" i="2"/>
  <c r="I387" i="2"/>
  <c r="F388" i="2"/>
  <c r="G388" i="2"/>
  <c r="H388" i="2"/>
  <c r="I388" i="2"/>
  <c r="F389" i="2"/>
  <c r="G389" i="2"/>
  <c r="H389" i="2"/>
  <c r="I389" i="2"/>
  <c r="F390" i="2"/>
  <c r="G390" i="2"/>
  <c r="H390" i="2"/>
  <c r="I390" i="2"/>
  <c r="F391" i="2"/>
  <c r="G391" i="2"/>
  <c r="H391" i="2"/>
  <c r="I391" i="2"/>
  <c r="F392" i="2"/>
  <c r="G392" i="2"/>
  <c r="H392" i="2"/>
  <c r="I392" i="2"/>
  <c r="F393" i="2"/>
  <c r="G393" i="2"/>
  <c r="H393" i="2"/>
  <c r="I393" i="2"/>
  <c r="F394" i="2"/>
  <c r="G394" i="2"/>
  <c r="H394" i="2"/>
  <c r="I394" i="2"/>
  <c r="F395" i="2"/>
  <c r="G395" i="2"/>
  <c r="H395" i="2"/>
  <c r="I395" i="2"/>
  <c r="F396" i="2"/>
  <c r="G396" i="2"/>
  <c r="H396" i="2"/>
  <c r="I396" i="2"/>
  <c r="F397" i="2"/>
  <c r="G397" i="2"/>
  <c r="H397" i="2"/>
  <c r="I397" i="2"/>
  <c r="F398" i="2"/>
  <c r="G398" i="2"/>
  <c r="H398" i="2"/>
  <c r="I398" i="2"/>
  <c r="F399" i="2"/>
  <c r="G399" i="2"/>
  <c r="H399" i="2"/>
  <c r="I399" i="2"/>
  <c r="F400" i="2"/>
  <c r="G400" i="2"/>
  <c r="H400" i="2"/>
  <c r="I400" i="2"/>
  <c r="F401" i="2"/>
  <c r="G401" i="2"/>
  <c r="H401" i="2"/>
  <c r="I401" i="2"/>
  <c r="F402" i="2"/>
  <c r="G402" i="2"/>
  <c r="H402" i="2"/>
  <c r="I402" i="2"/>
  <c r="F403" i="2"/>
  <c r="G403" i="2"/>
  <c r="H403" i="2"/>
  <c r="I403" i="2"/>
  <c r="F404" i="2"/>
  <c r="G404" i="2"/>
  <c r="H404" i="2"/>
  <c r="I404" i="2"/>
  <c r="F405" i="2"/>
  <c r="G405" i="2"/>
  <c r="H405" i="2"/>
  <c r="I405" i="2"/>
  <c r="F406" i="2"/>
  <c r="G406" i="2"/>
  <c r="H406" i="2"/>
  <c r="I406" i="2"/>
  <c r="F407" i="2"/>
  <c r="G407" i="2"/>
  <c r="H407" i="2"/>
  <c r="I407" i="2"/>
  <c r="F408" i="2"/>
  <c r="G408" i="2"/>
  <c r="H408" i="2"/>
  <c r="I408" i="2"/>
  <c r="F409" i="2"/>
  <c r="G409" i="2"/>
  <c r="H409" i="2"/>
  <c r="I409" i="2"/>
  <c r="F410" i="2"/>
  <c r="G410" i="2"/>
  <c r="H410" i="2"/>
  <c r="I410" i="2"/>
  <c r="F411" i="2"/>
  <c r="G411" i="2"/>
  <c r="H411" i="2"/>
  <c r="I411" i="2"/>
  <c r="F412" i="2"/>
  <c r="G412" i="2"/>
  <c r="H412" i="2"/>
  <c r="I412" i="2"/>
  <c r="F413" i="2"/>
  <c r="G413" i="2"/>
  <c r="H413" i="2"/>
  <c r="I413" i="2"/>
  <c r="F414" i="2"/>
  <c r="G414" i="2"/>
  <c r="H414" i="2"/>
  <c r="I414" i="2"/>
  <c r="F415" i="2"/>
  <c r="G415" i="2"/>
  <c r="H415" i="2"/>
  <c r="I415" i="2"/>
  <c r="F416" i="2"/>
  <c r="G416" i="2"/>
  <c r="H416" i="2"/>
  <c r="I416" i="2"/>
  <c r="F417" i="2"/>
  <c r="G417" i="2"/>
  <c r="H417" i="2"/>
  <c r="I417" i="2"/>
  <c r="F418" i="2"/>
  <c r="G418" i="2"/>
  <c r="H418" i="2"/>
  <c r="I418" i="2"/>
  <c r="F419" i="2"/>
  <c r="G419" i="2"/>
  <c r="H419" i="2"/>
  <c r="I419" i="2"/>
  <c r="F420" i="2"/>
  <c r="G420" i="2"/>
  <c r="H420" i="2"/>
  <c r="I420" i="2"/>
  <c r="F421" i="2"/>
  <c r="G421" i="2"/>
  <c r="H421" i="2"/>
  <c r="I421" i="2"/>
  <c r="F422" i="2"/>
  <c r="G422" i="2"/>
  <c r="H422" i="2"/>
  <c r="I422" i="2"/>
  <c r="F423" i="2"/>
  <c r="G423" i="2"/>
  <c r="H423" i="2"/>
  <c r="I423" i="2"/>
  <c r="F424" i="2"/>
  <c r="G424" i="2"/>
  <c r="H424" i="2"/>
  <c r="I424" i="2"/>
  <c r="F425" i="2"/>
  <c r="G425" i="2"/>
  <c r="H425" i="2"/>
  <c r="I425" i="2"/>
  <c r="F426" i="2"/>
  <c r="G426" i="2"/>
  <c r="H426" i="2"/>
  <c r="I426" i="2"/>
  <c r="F427" i="2"/>
  <c r="G427" i="2"/>
  <c r="H427" i="2"/>
  <c r="I427" i="2"/>
  <c r="F428" i="2"/>
  <c r="G428" i="2"/>
  <c r="H428" i="2"/>
  <c r="I428" i="2"/>
  <c r="F429" i="2"/>
  <c r="G429" i="2"/>
  <c r="H429" i="2"/>
  <c r="I429" i="2"/>
  <c r="F430" i="2"/>
  <c r="G430" i="2"/>
  <c r="H430" i="2"/>
  <c r="I430" i="2"/>
  <c r="F431" i="2"/>
  <c r="G431" i="2"/>
  <c r="H431" i="2"/>
  <c r="I431" i="2"/>
  <c r="F432" i="2"/>
  <c r="G432" i="2"/>
  <c r="H432" i="2"/>
  <c r="I432" i="2"/>
  <c r="F433" i="2"/>
  <c r="G433" i="2"/>
  <c r="H433" i="2"/>
  <c r="I433" i="2"/>
  <c r="F434" i="2"/>
  <c r="G434" i="2"/>
  <c r="H434" i="2"/>
  <c r="I434" i="2"/>
  <c r="F435" i="2"/>
  <c r="G435" i="2"/>
  <c r="H435" i="2"/>
  <c r="I435" i="2"/>
  <c r="F436" i="2"/>
  <c r="G436" i="2"/>
  <c r="H436" i="2"/>
  <c r="I436" i="2"/>
  <c r="F437" i="2"/>
  <c r="G437" i="2"/>
  <c r="H437" i="2"/>
  <c r="I437" i="2"/>
  <c r="F438" i="2"/>
  <c r="G438" i="2"/>
  <c r="H438" i="2"/>
  <c r="I438" i="2"/>
  <c r="F439" i="2"/>
  <c r="G439" i="2"/>
  <c r="H439" i="2"/>
  <c r="I439" i="2"/>
  <c r="F440" i="2"/>
  <c r="G440" i="2"/>
  <c r="H440" i="2"/>
  <c r="I440" i="2"/>
  <c r="F441" i="2"/>
  <c r="G441" i="2"/>
  <c r="H441" i="2"/>
  <c r="I441" i="2"/>
  <c r="F442" i="2"/>
  <c r="G442" i="2"/>
  <c r="H442" i="2"/>
  <c r="I442" i="2"/>
  <c r="F443" i="2"/>
  <c r="G443" i="2"/>
  <c r="H443" i="2"/>
  <c r="I443" i="2"/>
  <c r="F444" i="2"/>
  <c r="G444" i="2"/>
  <c r="H444" i="2"/>
  <c r="I444" i="2"/>
  <c r="F445" i="2"/>
  <c r="G445" i="2"/>
  <c r="H445" i="2"/>
  <c r="I445" i="2"/>
  <c r="F446" i="2"/>
  <c r="G446" i="2"/>
  <c r="H446" i="2"/>
  <c r="I446" i="2"/>
  <c r="F447" i="2"/>
  <c r="G447" i="2"/>
  <c r="H447" i="2"/>
  <c r="I447" i="2"/>
  <c r="F448" i="2"/>
  <c r="G448" i="2"/>
  <c r="H448" i="2"/>
  <c r="I448" i="2"/>
  <c r="F449" i="2"/>
  <c r="G449" i="2"/>
  <c r="H449" i="2"/>
  <c r="I449" i="2"/>
  <c r="F450" i="2"/>
  <c r="G450" i="2"/>
  <c r="H450" i="2"/>
  <c r="I450" i="2"/>
  <c r="F451" i="2"/>
  <c r="G451" i="2"/>
  <c r="H451" i="2"/>
  <c r="I451" i="2"/>
  <c r="I60" i="2"/>
  <c r="G60" i="2"/>
  <c r="H60" i="2"/>
  <c r="F60" i="2"/>
  <c r="I229" i="2"/>
  <c r="H229" i="2"/>
  <c r="G229" i="2"/>
  <c r="F229" i="2"/>
  <c r="I82" i="2"/>
  <c r="H82" i="2"/>
  <c r="G82" i="2"/>
  <c r="F82" i="2"/>
  <c r="I228" i="2"/>
  <c r="H228" i="2"/>
  <c r="G228" i="2"/>
  <c r="F228" i="2"/>
  <c r="I227" i="2"/>
  <c r="H227" i="2"/>
  <c r="G227" i="2"/>
  <c r="F227" i="2"/>
  <c r="I226" i="2"/>
  <c r="H226" i="2"/>
  <c r="G226" i="2"/>
  <c r="F226" i="2"/>
  <c r="I225" i="2"/>
  <c r="H225" i="2"/>
  <c r="G225" i="2"/>
  <c r="F225" i="2"/>
  <c r="I224" i="2"/>
  <c r="H224" i="2"/>
  <c r="G224" i="2"/>
  <c r="F224" i="2"/>
  <c r="I223" i="2"/>
  <c r="H223" i="2"/>
  <c r="G223" i="2"/>
  <c r="F223" i="2"/>
  <c r="I222" i="2"/>
  <c r="H222" i="2"/>
  <c r="G222" i="2"/>
  <c r="F222" i="2"/>
  <c r="I221" i="2"/>
  <c r="H221" i="2"/>
  <c r="G221" i="2"/>
  <c r="F221" i="2"/>
  <c r="I12" i="2"/>
  <c r="H12" i="2"/>
  <c r="G12" i="2"/>
  <c r="F12" i="2"/>
  <c r="I220" i="2"/>
  <c r="H220" i="2"/>
  <c r="G220" i="2"/>
  <c r="F220" i="2"/>
  <c r="I219" i="2"/>
  <c r="H219" i="2"/>
  <c r="G219" i="2"/>
  <c r="F219" i="2"/>
  <c r="I218" i="2"/>
  <c r="H218" i="2"/>
  <c r="G218" i="2"/>
  <c r="F218" i="2"/>
  <c r="I217" i="2"/>
  <c r="H217" i="2"/>
  <c r="G217" i="2"/>
  <c r="F217" i="2"/>
  <c r="I216" i="2"/>
  <c r="H216" i="2"/>
  <c r="G216" i="2"/>
  <c r="F216" i="2"/>
  <c r="I215" i="2"/>
  <c r="H215" i="2"/>
  <c r="G215" i="2"/>
  <c r="F215" i="2"/>
  <c r="I214" i="2"/>
  <c r="H214" i="2"/>
  <c r="G214" i="2"/>
  <c r="F214" i="2"/>
  <c r="I213" i="2"/>
  <c r="H213" i="2"/>
  <c r="G213" i="2"/>
  <c r="F213" i="2"/>
  <c r="I212" i="2"/>
  <c r="H212" i="2"/>
  <c r="G212" i="2"/>
  <c r="F212" i="2"/>
  <c r="I211" i="2"/>
  <c r="H211" i="2"/>
  <c r="G211" i="2"/>
  <c r="F211" i="2"/>
  <c r="I210" i="2"/>
  <c r="H210" i="2"/>
  <c r="G210" i="2"/>
  <c r="F210" i="2"/>
  <c r="I209" i="2"/>
  <c r="H209" i="2"/>
  <c r="G209" i="2"/>
  <c r="F209" i="2"/>
  <c r="I47" i="2"/>
  <c r="H47" i="2"/>
  <c r="G47" i="2"/>
  <c r="F47" i="2"/>
  <c r="I85" i="2"/>
  <c r="H85" i="2"/>
  <c r="G85" i="2"/>
  <c r="F85" i="2"/>
  <c r="I102" i="2"/>
  <c r="H102" i="2"/>
  <c r="G102" i="2"/>
  <c r="F102" i="2"/>
  <c r="I91" i="2"/>
  <c r="H91" i="2"/>
  <c r="G91" i="2"/>
  <c r="F91" i="2"/>
  <c r="I7" i="2"/>
  <c r="H7" i="2"/>
  <c r="G7" i="2"/>
  <c r="F7" i="2"/>
  <c r="I208" i="2"/>
  <c r="H208" i="2"/>
  <c r="G208" i="2"/>
  <c r="F208" i="2"/>
  <c r="I207" i="2"/>
  <c r="H207" i="2"/>
  <c r="G207" i="2"/>
  <c r="F207" i="2"/>
  <c r="I206" i="2"/>
  <c r="H206" i="2"/>
  <c r="G206" i="2"/>
  <c r="F206" i="2"/>
  <c r="I205" i="2"/>
  <c r="H205" i="2"/>
  <c r="G205" i="2"/>
  <c r="F205" i="2"/>
  <c r="I204" i="2"/>
  <c r="H204" i="2"/>
  <c r="G204" i="2"/>
  <c r="F204" i="2"/>
  <c r="I203" i="2"/>
  <c r="H203" i="2"/>
  <c r="G203" i="2"/>
  <c r="F203" i="2"/>
  <c r="I93" i="2"/>
  <c r="H93" i="2"/>
  <c r="G93" i="2"/>
  <c r="F93" i="2"/>
  <c r="I35" i="2"/>
  <c r="H35" i="2"/>
  <c r="G35" i="2"/>
  <c r="F35" i="2"/>
  <c r="I62" i="2"/>
  <c r="H62" i="2"/>
  <c r="G62" i="2"/>
  <c r="F62" i="2"/>
  <c r="I114" i="2"/>
  <c r="H114" i="2"/>
  <c r="G114" i="2"/>
  <c r="F114" i="2"/>
  <c r="I66" i="2"/>
  <c r="H66" i="2"/>
  <c r="G66" i="2"/>
  <c r="F66" i="2"/>
  <c r="I73" i="2"/>
  <c r="H73" i="2"/>
  <c r="G73" i="2"/>
  <c r="F73" i="2"/>
  <c r="I39" i="2"/>
  <c r="H39" i="2"/>
  <c r="G39" i="2"/>
  <c r="F39" i="2"/>
  <c r="I48" i="2"/>
  <c r="H48" i="2"/>
  <c r="G48" i="2"/>
  <c r="F48" i="2"/>
  <c r="I70" i="2"/>
  <c r="H70" i="2"/>
  <c r="G70" i="2"/>
  <c r="F70" i="2"/>
  <c r="I65" i="2"/>
  <c r="H65" i="2"/>
  <c r="G65" i="2"/>
  <c r="F65" i="2"/>
  <c r="I74" i="2"/>
  <c r="H74" i="2"/>
  <c r="G74" i="2"/>
  <c r="F74" i="2"/>
  <c r="I202" i="2"/>
  <c r="H202" i="2"/>
  <c r="G202" i="2"/>
  <c r="F202" i="2"/>
  <c r="I201" i="2"/>
  <c r="H201" i="2"/>
  <c r="G201" i="2"/>
  <c r="F201" i="2"/>
  <c r="I200" i="2"/>
  <c r="H200" i="2"/>
  <c r="G200" i="2"/>
  <c r="F200" i="2"/>
  <c r="I199" i="2"/>
  <c r="H199" i="2"/>
  <c r="G199" i="2"/>
  <c r="F199" i="2"/>
  <c r="I198" i="2"/>
  <c r="H198" i="2"/>
  <c r="G198" i="2"/>
  <c r="F198" i="2"/>
  <c r="I3" i="2"/>
  <c r="H3" i="2"/>
  <c r="G3" i="2"/>
  <c r="F3" i="2"/>
  <c r="I197" i="2"/>
  <c r="H197" i="2"/>
  <c r="G197" i="2"/>
  <c r="F197" i="2"/>
  <c r="I196" i="2"/>
  <c r="H196" i="2"/>
  <c r="G196" i="2"/>
  <c r="F196" i="2"/>
  <c r="I195" i="2"/>
  <c r="H195" i="2"/>
  <c r="G195" i="2"/>
  <c r="F195" i="2"/>
  <c r="I194" i="2"/>
  <c r="H194" i="2"/>
  <c r="G194" i="2"/>
  <c r="F194" i="2"/>
  <c r="I193" i="2"/>
  <c r="H193" i="2"/>
  <c r="G193" i="2"/>
  <c r="F193" i="2"/>
  <c r="I2" i="2"/>
  <c r="H2" i="2"/>
  <c r="G2" i="2"/>
  <c r="F2" i="2"/>
  <c r="I192" i="2"/>
  <c r="H192" i="2"/>
  <c r="G192" i="2"/>
  <c r="F192" i="2"/>
  <c r="I191" i="2"/>
  <c r="H191" i="2"/>
  <c r="G191" i="2"/>
  <c r="F191" i="2"/>
  <c r="I190" i="2"/>
  <c r="H190" i="2"/>
  <c r="G190" i="2"/>
  <c r="F190" i="2"/>
  <c r="I72" i="2"/>
  <c r="H72" i="2"/>
  <c r="G72" i="2"/>
  <c r="F72" i="2"/>
  <c r="I18" i="2"/>
  <c r="H18" i="2"/>
  <c r="G18" i="2"/>
  <c r="F18" i="2"/>
  <c r="I189" i="2"/>
  <c r="H189" i="2"/>
  <c r="G189" i="2"/>
  <c r="F189" i="2"/>
  <c r="I188" i="2"/>
  <c r="H188" i="2"/>
  <c r="G188" i="2"/>
  <c r="F188" i="2"/>
  <c r="I187" i="2"/>
  <c r="H187" i="2"/>
  <c r="G187" i="2"/>
  <c r="F187" i="2"/>
  <c r="I186" i="2"/>
  <c r="H186" i="2"/>
  <c r="G186" i="2"/>
  <c r="F186" i="2"/>
  <c r="I185" i="2"/>
  <c r="H185" i="2"/>
  <c r="G185" i="2"/>
  <c r="F185" i="2"/>
  <c r="I184" i="2"/>
  <c r="H184" i="2"/>
  <c r="G184" i="2"/>
  <c r="F184" i="2"/>
  <c r="I183" i="2"/>
  <c r="H183" i="2"/>
  <c r="G183" i="2"/>
  <c r="F183" i="2"/>
  <c r="I182" i="2"/>
  <c r="H182" i="2"/>
  <c r="G182" i="2"/>
  <c r="F182" i="2"/>
  <c r="I181" i="2"/>
  <c r="H181" i="2"/>
  <c r="G181" i="2"/>
  <c r="F181" i="2"/>
  <c r="I110" i="2"/>
  <c r="H110" i="2"/>
  <c r="G110" i="2"/>
  <c r="F110" i="2"/>
  <c r="I109" i="2"/>
  <c r="H109" i="2"/>
  <c r="G109" i="2"/>
  <c r="F109" i="2"/>
  <c r="I180" i="2"/>
  <c r="H180" i="2"/>
  <c r="G180" i="2"/>
  <c r="F180" i="2"/>
  <c r="I179" i="2"/>
  <c r="H179" i="2"/>
  <c r="G179" i="2"/>
  <c r="F179" i="2"/>
  <c r="I178" i="2"/>
  <c r="H178" i="2"/>
  <c r="G178" i="2"/>
  <c r="F178" i="2"/>
  <c r="I177" i="2"/>
  <c r="H177" i="2"/>
  <c r="G177" i="2"/>
  <c r="F177" i="2"/>
  <c r="I176" i="2"/>
  <c r="H176" i="2"/>
  <c r="G176" i="2"/>
  <c r="F176" i="2"/>
  <c r="I175" i="2"/>
  <c r="H175" i="2"/>
  <c r="G175" i="2"/>
  <c r="F175" i="2"/>
  <c r="I174" i="2"/>
  <c r="H174" i="2"/>
  <c r="G174" i="2"/>
  <c r="F174" i="2"/>
  <c r="I173" i="2"/>
  <c r="H173" i="2"/>
  <c r="G173" i="2"/>
  <c r="F173" i="2"/>
  <c r="I172" i="2"/>
  <c r="H172" i="2"/>
  <c r="G172" i="2"/>
  <c r="F172" i="2"/>
  <c r="I68" i="2"/>
  <c r="H68" i="2"/>
  <c r="G68" i="2"/>
  <c r="F68" i="2"/>
  <c r="I171" i="2"/>
  <c r="H171" i="2"/>
  <c r="G171" i="2"/>
  <c r="F171" i="2"/>
  <c r="I61" i="2"/>
  <c r="H61" i="2"/>
  <c r="G61" i="2"/>
  <c r="F61" i="2"/>
  <c r="I170" i="2"/>
  <c r="H170" i="2"/>
  <c r="G170" i="2"/>
  <c r="F170" i="2"/>
  <c r="I23" i="2"/>
  <c r="H23" i="2"/>
  <c r="G23" i="2"/>
  <c r="F23" i="2"/>
  <c r="I169" i="2"/>
  <c r="H169" i="2"/>
  <c r="G169" i="2"/>
  <c r="F169" i="2"/>
  <c r="I168" i="2"/>
  <c r="H168" i="2"/>
  <c r="G168" i="2"/>
  <c r="F168" i="2"/>
  <c r="I167" i="2"/>
  <c r="H167" i="2"/>
  <c r="G167" i="2"/>
  <c r="F167" i="2"/>
  <c r="I166" i="2"/>
  <c r="H166" i="2"/>
  <c r="G166" i="2"/>
  <c r="F166" i="2"/>
  <c r="I107" i="2"/>
  <c r="H107" i="2"/>
  <c r="G107" i="2"/>
  <c r="F107" i="2"/>
  <c r="I165" i="2"/>
  <c r="H165" i="2"/>
  <c r="G165" i="2"/>
  <c r="F165" i="2"/>
  <c r="I164" i="2"/>
  <c r="H164" i="2"/>
  <c r="G164" i="2"/>
  <c r="F164" i="2"/>
  <c r="I163" i="2"/>
  <c r="H163" i="2"/>
  <c r="G163" i="2"/>
  <c r="F163" i="2"/>
  <c r="I162" i="2"/>
  <c r="H162" i="2"/>
  <c r="G162" i="2"/>
  <c r="F162" i="2"/>
  <c r="I106" i="2"/>
  <c r="H106" i="2"/>
  <c r="G106" i="2"/>
  <c r="F106" i="2"/>
  <c r="I113" i="2"/>
  <c r="H113" i="2"/>
  <c r="G113" i="2"/>
  <c r="F113" i="2"/>
  <c r="I161" i="2"/>
  <c r="H161" i="2"/>
  <c r="G161" i="2"/>
  <c r="F161" i="2"/>
  <c r="I160" i="2"/>
  <c r="H160" i="2"/>
  <c r="G160" i="2"/>
  <c r="F160" i="2"/>
  <c r="I159" i="2"/>
  <c r="H159" i="2"/>
  <c r="G159" i="2"/>
  <c r="F159" i="2"/>
  <c r="I158" i="2"/>
  <c r="H158" i="2"/>
  <c r="G158" i="2"/>
  <c r="F158" i="2"/>
  <c r="I157" i="2"/>
  <c r="H157" i="2"/>
  <c r="G157" i="2"/>
  <c r="F157" i="2"/>
  <c r="I156" i="2"/>
  <c r="H156" i="2"/>
  <c r="G156" i="2"/>
  <c r="F156" i="2"/>
  <c r="I155" i="2"/>
  <c r="H155" i="2"/>
  <c r="G155" i="2"/>
  <c r="F155" i="2"/>
  <c r="I154" i="2"/>
  <c r="H154" i="2"/>
  <c r="G154" i="2"/>
  <c r="F154" i="2"/>
  <c r="G40" i="2"/>
  <c r="I40" i="2"/>
  <c r="H40" i="2"/>
  <c r="F40" i="2"/>
  <c r="I153" i="2"/>
  <c r="H153" i="2"/>
  <c r="G153" i="2"/>
  <c r="F153" i="2"/>
  <c r="I152" i="2"/>
  <c r="H152" i="2"/>
  <c r="G152" i="2"/>
  <c r="F152" i="2"/>
  <c r="I69" i="2"/>
  <c r="H69" i="2"/>
  <c r="G69" i="2"/>
  <c r="F69" i="2"/>
  <c r="I151" i="2"/>
  <c r="H151" i="2"/>
  <c r="G151" i="2"/>
  <c r="F151" i="2"/>
  <c r="I150" i="2"/>
  <c r="H150" i="2"/>
  <c r="G150" i="2"/>
  <c r="F150" i="2"/>
  <c r="I149" i="2"/>
  <c r="H149" i="2"/>
  <c r="G149" i="2"/>
  <c r="F149" i="2"/>
  <c r="I108" i="2"/>
  <c r="H108" i="2"/>
  <c r="G108" i="2"/>
  <c r="F108" i="2"/>
  <c r="I58" i="2"/>
  <c r="H58" i="2"/>
  <c r="G58" i="2"/>
  <c r="F58" i="2"/>
  <c r="I9" i="2"/>
  <c r="H9" i="2"/>
  <c r="G9" i="2"/>
  <c r="F9" i="2"/>
  <c r="I5" i="2"/>
  <c r="H5" i="2"/>
  <c r="G5" i="2"/>
  <c r="F5" i="2"/>
  <c r="I148" i="2"/>
  <c r="H148" i="2"/>
  <c r="G148" i="2"/>
  <c r="F148" i="2"/>
  <c r="I95" i="2"/>
  <c r="H95" i="2"/>
  <c r="G95" i="2"/>
  <c r="F95" i="2"/>
  <c r="I94" i="2"/>
  <c r="H94" i="2"/>
  <c r="G94" i="2"/>
  <c r="F94" i="2"/>
  <c r="I147" i="2"/>
  <c r="H147" i="2"/>
  <c r="G147" i="2"/>
  <c r="F147" i="2"/>
  <c r="I146" i="2"/>
  <c r="H146" i="2"/>
  <c r="G146" i="2"/>
  <c r="F146" i="2"/>
  <c r="I145" i="2"/>
  <c r="H145" i="2"/>
  <c r="G145" i="2"/>
  <c r="F145" i="2"/>
  <c r="I144" i="2"/>
  <c r="H144" i="2"/>
  <c r="G144" i="2"/>
  <c r="F144" i="2"/>
  <c r="I143" i="2"/>
  <c r="H143" i="2"/>
  <c r="G143" i="2"/>
  <c r="F143" i="2"/>
  <c r="I11" i="2"/>
  <c r="H11" i="2"/>
  <c r="G11" i="2"/>
  <c r="F11" i="2"/>
  <c r="I15" i="2"/>
  <c r="H15" i="2"/>
  <c r="G15" i="2"/>
  <c r="F15" i="2"/>
  <c r="I79" i="2"/>
  <c r="H79" i="2"/>
  <c r="G79" i="2"/>
  <c r="F79" i="2"/>
  <c r="I78" i="2"/>
  <c r="H78" i="2"/>
  <c r="G78" i="2"/>
  <c r="F78" i="2"/>
  <c r="I77" i="2"/>
  <c r="H77" i="2"/>
  <c r="G77" i="2"/>
  <c r="F77" i="2"/>
  <c r="I84" i="2"/>
  <c r="H84" i="2"/>
  <c r="G84" i="2"/>
  <c r="F84" i="2"/>
  <c r="I98" i="2"/>
  <c r="H98" i="2"/>
  <c r="G98" i="2"/>
  <c r="F98" i="2"/>
  <c r="I142" i="2"/>
  <c r="H142" i="2"/>
  <c r="G142" i="2"/>
  <c r="F142" i="2"/>
  <c r="I16" i="2"/>
  <c r="H16" i="2"/>
  <c r="G16" i="2"/>
  <c r="F16" i="2"/>
  <c r="I81" i="2"/>
  <c r="H81" i="2"/>
  <c r="G81" i="2"/>
  <c r="F81" i="2"/>
  <c r="I101" i="2"/>
  <c r="H101" i="2"/>
  <c r="G101" i="2"/>
  <c r="F101" i="2"/>
  <c r="I87" i="2"/>
  <c r="H87" i="2"/>
  <c r="G87" i="2"/>
  <c r="F87" i="2"/>
  <c r="I83" i="2"/>
  <c r="H83" i="2"/>
  <c r="G83" i="2"/>
  <c r="F83" i="2"/>
  <c r="I46" i="2"/>
  <c r="H46" i="2"/>
  <c r="G46" i="2"/>
  <c r="F46" i="2"/>
  <c r="I6" i="2"/>
  <c r="H6" i="2"/>
  <c r="G6" i="2"/>
  <c r="F6" i="2"/>
  <c r="I141" i="2"/>
  <c r="H141" i="2"/>
  <c r="G141" i="2"/>
  <c r="F141" i="2"/>
  <c r="I140" i="2"/>
  <c r="H140" i="2"/>
  <c r="G140" i="2"/>
  <c r="F140" i="2"/>
  <c r="I139" i="2"/>
  <c r="H139" i="2"/>
  <c r="G139" i="2"/>
  <c r="F139" i="2"/>
  <c r="I138" i="2"/>
  <c r="H138" i="2"/>
  <c r="G138" i="2"/>
  <c r="F138" i="2"/>
  <c r="I137" i="2"/>
  <c r="H137" i="2"/>
  <c r="G137" i="2"/>
  <c r="F137" i="2"/>
  <c r="I136" i="2"/>
  <c r="H136" i="2"/>
  <c r="G136" i="2"/>
  <c r="F136" i="2"/>
  <c r="I38" i="2"/>
  <c r="H38" i="2"/>
  <c r="G38" i="2"/>
  <c r="F38" i="2"/>
  <c r="G100" i="2"/>
  <c r="I100" i="2"/>
  <c r="H100" i="2"/>
  <c r="F100" i="2"/>
  <c r="I45" i="2"/>
  <c r="H45" i="2"/>
  <c r="G45" i="2"/>
  <c r="F45" i="2"/>
  <c r="I25" i="2"/>
  <c r="H25" i="2"/>
  <c r="G25" i="2"/>
  <c r="F25" i="2"/>
  <c r="I26" i="2"/>
  <c r="H26" i="2"/>
  <c r="G26" i="2"/>
  <c r="F26" i="2"/>
  <c r="I27" i="2"/>
  <c r="H27" i="2"/>
  <c r="G27" i="2"/>
  <c r="F27" i="2"/>
  <c r="I135" i="2"/>
  <c r="H135" i="2"/>
  <c r="G135" i="2"/>
  <c r="F135" i="2"/>
  <c r="I29" i="2"/>
  <c r="H29" i="2"/>
  <c r="G29" i="2"/>
  <c r="F29" i="2"/>
  <c r="I134" i="2"/>
  <c r="H134" i="2"/>
  <c r="G134" i="2"/>
  <c r="F134" i="2"/>
  <c r="I133" i="2"/>
  <c r="H133" i="2"/>
  <c r="G133" i="2"/>
  <c r="F133" i="2"/>
  <c r="I30" i="2"/>
  <c r="H30" i="2"/>
  <c r="G30" i="2"/>
  <c r="F30" i="2"/>
  <c r="I132" i="2"/>
  <c r="H132" i="2"/>
  <c r="G132" i="2"/>
  <c r="F132" i="2"/>
  <c r="I131" i="2"/>
  <c r="H131" i="2"/>
  <c r="G131" i="2"/>
  <c r="F131" i="2"/>
  <c r="I31" i="2"/>
  <c r="H31" i="2"/>
  <c r="G31" i="2"/>
  <c r="F31" i="2"/>
  <c r="I130" i="2"/>
  <c r="H130" i="2"/>
  <c r="G130" i="2"/>
  <c r="F130" i="2"/>
  <c r="I28" i="2"/>
  <c r="H28" i="2"/>
  <c r="G28" i="2"/>
  <c r="F28" i="2"/>
  <c r="I56" i="2"/>
  <c r="H56" i="2"/>
  <c r="G56" i="2"/>
  <c r="F56" i="2"/>
  <c r="I71" i="2"/>
  <c r="H71" i="2"/>
  <c r="G71" i="2"/>
  <c r="F71" i="2"/>
  <c r="I112" i="2"/>
  <c r="H112" i="2"/>
  <c r="G112" i="2"/>
  <c r="F112" i="2"/>
  <c r="I17" i="2"/>
  <c r="H17" i="2"/>
  <c r="G17" i="2"/>
  <c r="F17" i="2"/>
  <c r="I10" i="2"/>
  <c r="H10" i="2"/>
  <c r="G10" i="2"/>
  <c r="F10" i="2"/>
  <c r="I129" i="2"/>
  <c r="H129" i="2"/>
  <c r="G129" i="2"/>
  <c r="F129" i="2"/>
  <c r="I128" i="2"/>
  <c r="H128" i="2"/>
  <c r="G128" i="2"/>
  <c r="F128" i="2"/>
  <c r="I127" i="2"/>
  <c r="H127" i="2"/>
  <c r="G127" i="2"/>
  <c r="F127" i="2"/>
  <c r="I126" i="2"/>
  <c r="H126" i="2"/>
  <c r="G126" i="2"/>
  <c r="F126" i="2"/>
  <c r="I125" i="2"/>
  <c r="H125" i="2"/>
  <c r="G125" i="2"/>
  <c r="F125" i="2"/>
  <c r="I124" i="2"/>
  <c r="H124" i="2"/>
  <c r="G124" i="2"/>
  <c r="F124" i="2"/>
  <c r="I103" i="2"/>
  <c r="H103" i="2"/>
  <c r="G103" i="2"/>
  <c r="F103" i="2"/>
  <c r="I54" i="2"/>
  <c r="H54" i="2"/>
  <c r="G54" i="2"/>
  <c r="F54" i="2"/>
  <c r="I86" i="2"/>
  <c r="H86" i="2"/>
  <c r="G86" i="2"/>
  <c r="F86" i="2"/>
  <c r="I33" i="2"/>
  <c r="H33" i="2"/>
  <c r="G33" i="2"/>
  <c r="F33" i="2"/>
  <c r="I90" i="2"/>
  <c r="H90" i="2"/>
  <c r="G90" i="2"/>
  <c r="F90" i="2"/>
  <c r="I88" i="2"/>
  <c r="H88" i="2"/>
  <c r="G88" i="2"/>
  <c r="F88" i="2"/>
  <c r="I50" i="2"/>
  <c r="H50" i="2"/>
  <c r="G50" i="2"/>
  <c r="F50" i="2"/>
  <c r="I4" i="2"/>
  <c r="H4" i="2"/>
  <c r="G4" i="2"/>
  <c r="F4" i="2"/>
  <c r="I99" i="2"/>
  <c r="H99" i="2"/>
  <c r="G99" i="2"/>
  <c r="F99" i="2"/>
  <c r="I123" i="2"/>
  <c r="H123" i="2"/>
  <c r="G123" i="2"/>
  <c r="F123" i="2"/>
  <c r="I122" i="2"/>
  <c r="H122" i="2"/>
  <c r="G122" i="2"/>
  <c r="F122" i="2"/>
  <c r="I121" i="2"/>
  <c r="H121" i="2"/>
  <c r="G121" i="2"/>
  <c r="F121" i="2"/>
  <c r="I120" i="2"/>
  <c r="H120" i="2"/>
  <c r="G120" i="2"/>
  <c r="F120" i="2"/>
  <c r="I119" i="2"/>
  <c r="H119" i="2"/>
  <c r="G119" i="2"/>
  <c r="F119" i="2"/>
  <c r="I118" i="2"/>
  <c r="H118" i="2"/>
  <c r="G118" i="2"/>
  <c r="F118" i="2"/>
  <c r="I117" i="2"/>
  <c r="H117" i="2"/>
  <c r="G117" i="2"/>
  <c r="F117" i="2"/>
  <c r="I59" i="2"/>
  <c r="H59" i="2"/>
  <c r="G59" i="2"/>
  <c r="F59" i="2"/>
  <c r="I64" i="2"/>
  <c r="H64" i="2"/>
  <c r="G64" i="2"/>
  <c r="F64" i="2"/>
  <c r="I32" i="2"/>
  <c r="H32" i="2"/>
  <c r="G32" i="2"/>
  <c r="F32" i="2"/>
  <c r="I89" i="2"/>
  <c r="H89" i="2"/>
  <c r="G89" i="2"/>
  <c r="F89" i="2"/>
  <c r="F53" i="2"/>
  <c r="I53" i="2"/>
  <c r="H53" i="2"/>
  <c r="G53" i="2"/>
  <c r="C21" i="1" l="1"/>
  <c r="D3" i="1"/>
  <c r="E3" i="1"/>
  <c r="F3" i="1"/>
  <c r="D4" i="1"/>
  <c r="E4" i="1"/>
  <c r="F4" i="1"/>
  <c r="D5" i="1"/>
  <c r="E5" i="1"/>
  <c r="F5" i="1"/>
  <c r="D6" i="1"/>
  <c r="E6" i="1"/>
  <c r="F6" i="1"/>
  <c r="D7" i="1"/>
  <c r="E7" i="1"/>
  <c r="F7" i="1"/>
  <c r="D8" i="1"/>
  <c r="E8" i="1"/>
  <c r="F8" i="1"/>
  <c r="D9" i="1"/>
  <c r="E9" i="1"/>
  <c r="F9" i="1"/>
  <c r="D10" i="1"/>
  <c r="E10" i="1"/>
  <c r="F10" i="1"/>
  <c r="D11" i="1"/>
  <c r="E11" i="1"/>
  <c r="F11" i="1"/>
  <c r="D12" i="1"/>
  <c r="E12" i="1"/>
  <c r="F12" i="1"/>
  <c r="D13" i="1"/>
  <c r="E13" i="1"/>
  <c r="F13" i="1"/>
  <c r="D14" i="1"/>
  <c r="E14" i="1"/>
  <c r="F14" i="1"/>
  <c r="D15" i="1"/>
  <c r="E15" i="1"/>
  <c r="F15" i="1"/>
  <c r="D16" i="1"/>
  <c r="E16" i="1"/>
  <c r="F16" i="1"/>
  <c r="D17" i="1"/>
  <c r="E17" i="1"/>
  <c r="F17" i="1"/>
  <c r="D18" i="1"/>
  <c r="E18" i="1"/>
  <c r="F18" i="1"/>
  <c r="D19" i="1"/>
  <c r="E19" i="1"/>
  <c r="F19" i="1"/>
  <c r="D20" i="1"/>
  <c r="E20" i="1"/>
  <c r="F20" i="1"/>
  <c r="D21" i="1"/>
  <c r="E21" i="1"/>
  <c r="F21" i="1"/>
  <c r="D22" i="1"/>
  <c r="E22" i="1"/>
  <c r="F22" i="1"/>
  <c r="D23" i="1"/>
  <c r="E23" i="1"/>
  <c r="F23" i="1"/>
  <c r="D24" i="1"/>
  <c r="E24" i="1"/>
  <c r="F24" i="1"/>
  <c r="D25" i="1"/>
  <c r="E25" i="1"/>
  <c r="F25" i="1"/>
  <c r="D26" i="1"/>
  <c r="E26" i="1"/>
  <c r="F26" i="1"/>
  <c r="D27" i="1"/>
  <c r="E27" i="1"/>
  <c r="F27" i="1"/>
  <c r="D28" i="1"/>
  <c r="E28" i="1"/>
  <c r="F28" i="1"/>
  <c r="D29" i="1"/>
  <c r="E29" i="1"/>
  <c r="F29" i="1"/>
  <c r="D30" i="1"/>
  <c r="E30" i="1"/>
  <c r="F30" i="1"/>
  <c r="D31" i="1"/>
  <c r="E31" i="1"/>
  <c r="F31" i="1"/>
  <c r="D32" i="1"/>
  <c r="E32" i="1"/>
  <c r="F32" i="1"/>
  <c r="D33" i="1"/>
  <c r="E33" i="1"/>
  <c r="F33" i="1"/>
  <c r="D34" i="1"/>
  <c r="E34" i="1"/>
  <c r="F34" i="1"/>
  <c r="D35" i="1"/>
  <c r="E35" i="1"/>
  <c r="F35" i="1"/>
  <c r="D36" i="1"/>
  <c r="E36" i="1"/>
  <c r="F36" i="1"/>
  <c r="D37" i="1"/>
  <c r="E37" i="1"/>
  <c r="F37" i="1"/>
  <c r="D38" i="1"/>
  <c r="E38" i="1"/>
  <c r="F38" i="1"/>
  <c r="D39" i="1"/>
  <c r="E39" i="1"/>
  <c r="F39" i="1"/>
  <c r="D40" i="1"/>
  <c r="E40" i="1"/>
  <c r="F40" i="1"/>
  <c r="D41" i="1"/>
  <c r="E41" i="1"/>
  <c r="F41" i="1"/>
  <c r="D42" i="1"/>
  <c r="E42" i="1"/>
  <c r="F42" i="1"/>
  <c r="D43" i="1"/>
  <c r="E43" i="1"/>
  <c r="F43" i="1"/>
  <c r="D44" i="1"/>
  <c r="E44" i="1"/>
  <c r="F44" i="1"/>
  <c r="D45" i="1"/>
  <c r="E45" i="1"/>
  <c r="F45" i="1"/>
  <c r="D46" i="1"/>
  <c r="E46" i="1"/>
  <c r="F46" i="1"/>
  <c r="D47" i="1"/>
  <c r="E47" i="1"/>
  <c r="F47" i="1"/>
  <c r="D48" i="1"/>
  <c r="E48" i="1"/>
  <c r="F48" i="1"/>
  <c r="D49" i="1"/>
  <c r="E49" i="1"/>
  <c r="F49" i="1"/>
  <c r="D50" i="1"/>
  <c r="E50" i="1"/>
  <c r="F50" i="1"/>
  <c r="D51" i="1"/>
  <c r="E51" i="1"/>
  <c r="F51" i="1"/>
  <c r="D52" i="1"/>
  <c r="E52" i="1"/>
  <c r="F52" i="1"/>
  <c r="D53" i="1"/>
  <c r="E53" i="1"/>
  <c r="F53" i="1"/>
  <c r="D54" i="1"/>
  <c r="E54" i="1"/>
  <c r="F54" i="1"/>
  <c r="D55" i="1"/>
  <c r="E55" i="1"/>
  <c r="F55" i="1"/>
  <c r="D56" i="1"/>
  <c r="E56" i="1"/>
  <c r="F56" i="1"/>
  <c r="D57" i="1"/>
  <c r="E57" i="1"/>
  <c r="F57" i="1"/>
  <c r="D58" i="1"/>
  <c r="E58" i="1"/>
  <c r="F58" i="1"/>
  <c r="D59" i="1"/>
  <c r="E59" i="1"/>
  <c r="F59" i="1"/>
  <c r="D60" i="1"/>
  <c r="E60" i="1"/>
  <c r="F60" i="1"/>
  <c r="D61" i="1"/>
  <c r="E61" i="1"/>
  <c r="F61" i="1"/>
  <c r="D62" i="1"/>
  <c r="E62" i="1"/>
  <c r="F62" i="1"/>
  <c r="D63" i="1"/>
  <c r="E63" i="1"/>
  <c r="F63" i="1"/>
  <c r="D64" i="1"/>
  <c r="E64" i="1"/>
  <c r="F64" i="1"/>
  <c r="D65" i="1"/>
  <c r="E65" i="1"/>
  <c r="F65" i="1"/>
  <c r="D66" i="1"/>
  <c r="E66" i="1"/>
  <c r="F66" i="1"/>
  <c r="D67" i="1"/>
  <c r="E67" i="1"/>
  <c r="F67" i="1"/>
  <c r="D68" i="1"/>
  <c r="E68" i="1"/>
  <c r="F68" i="1"/>
  <c r="D69" i="1"/>
  <c r="E69" i="1"/>
  <c r="F69" i="1"/>
  <c r="D70" i="1"/>
  <c r="E70" i="1"/>
  <c r="F70" i="1"/>
  <c r="D71" i="1"/>
  <c r="E71" i="1"/>
  <c r="F71" i="1"/>
  <c r="D72" i="1"/>
  <c r="E72" i="1"/>
  <c r="F72" i="1"/>
  <c r="D73" i="1"/>
  <c r="E73" i="1"/>
  <c r="F73" i="1"/>
  <c r="D74" i="1"/>
  <c r="E74" i="1"/>
  <c r="F74" i="1"/>
  <c r="D75" i="1"/>
  <c r="E75" i="1"/>
  <c r="F75" i="1"/>
  <c r="D76" i="1"/>
  <c r="E76" i="1"/>
  <c r="F76" i="1"/>
  <c r="D77" i="1"/>
  <c r="E77" i="1"/>
  <c r="F77" i="1"/>
  <c r="D78" i="1"/>
  <c r="E78" i="1"/>
  <c r="F78" i="1"/>
  <c r="D79" i="1"/>
  <c r="E79" i="1"/>
  <c r="F79" i="1"/>
  <c r="D80" i="1"/>
  <c r="E80" i="1"/>
  <c r="F80" i="1"/>
  <c r="D81" i="1"/>
  <c r="E81" i="1"/>
  <c r="F81" i="1"/>
  <c r="D82" i="1"/>
  <c r="E82" i="1"/>
  <c r="F82" i="1"/>
  <c r="D83" i="1"/>
  <c r="E83" i="1"/>
  <c r="F83" i="1"/>
  <c r="D84" i="1"/>
  <c r="E84" i="1"/>
  <c r="F84" i="1"/>
  <c r="D85" i="1"/>
  <c r="E85" i="1"/>
  <c r="F85" i="1"/>
  <c r="D86" i="1"/>
  <c r="E86" i="1"/>
  <c r="F86" i="1"/>
  <c r="D87" i="1"/>
  <c r="E87" i="1"/>
  <c r="F87" i="1"/>
  <c r="D88" i="1"/>
  <c r="E88" i="1"/>
  <c r="F88" i="1"/>
  <c r="D89" i="1"/>
  <c r="E89" i="1"/>
  <c r="F89" i="1"/>
  <c r="D90" i="1"/>
  <c r="E90" i="1"/>
  <c r="F90" i="1"/>
  <c r="D91" i="1"/>
  <c r="E91" i="1"/>
  <c r="F91" i="1"/>
  <c r="D92" i="1"/>
  <c r="E92" i="1"/>
  <c r="F92" i="1"/>
  <c r="D93" i="1"/>
  <c r="E93" i="1"/>
  <c r="F93" i="1"/>
  <c r="D94" i="1"/>
  <c r="E94" i="1"/>
  <c r="F94" i="1"/>
  <c r="D95" i="1"/>
  <c r="E95" i="1"/>
  <c r="F95" i="1"/>
  <c r="D96" i="1"/>
  <c r="E96" i="1"/>
  <c r="F96" i="1"/>
  <c r="D97" i="1"/>
  <c r="E97" i="1"/>
  <c r="F97" i="1"/>
  <c r="D98" i="1"/>
  <c r="E98" i="1"/>
  <c r="F98" i="1"/>
  <c r="D99" i="1"/>
  <c r="E99" i="1"/>
  <c r="F99" i="1"/>
  <c r="D100" i="1"/>
  <c r="E100" i="1"/>
  <c r="F100" i="1"/>
  <c r="D101" i="1"/>
  <c r="E101" i="1"/>
  <c r="F101" i="1"/>
  <c r="D102" i="1"/>
  <c r="E102" i="1"/>
  <c r="F102" i="1"/>
  <c r="D103" i="1"/>
  <c r="E103" i="1"/>
  <c r="F103" i="1"/>
  <c r="D104" i="1"/>
  <c r="E104" i="1"/>
  <c r="F104" i="1"/>
  <c r="D105" i="1"/>
  <c r="E105" i="1"/>
  <c r="F105" i="1"/>
  <c r="D106" i="1"/>
  <c r="E106" i="1"/>
  <c r="F106" i="1"/>
  <c r="D107" i="1"/>
  <c r="E107" i="1"/>
  <c r="F107" i="1"/>
  <c r="D108" i="1"/>
  <c r="E108" i="1"/>
  <c r="F108" i="1"/>
  <c r="D109" i="1"/>
  <c r="E109" i="1"/>
  <c r="F109" i="1"/>
  <c r="D110" i="1"/>
  <c r="E110" i="1"/>
  <c r="F110" i="1"/>
  <c r="D111" i="1"/>
  <c r="E111" i="1"/>
  <c r="F111" i="1"/>
  <c r="D112" i="1"/>
  <c r="E112" i="1"/>
  <c r="F112" i="1"/>
  <c r="D113" i="1"/>
  <c r="E113" i="1"/>
  <c r="F113" i="1"/>
  <c r="D114" i="1"/>
  <c r="E114" i="1"/>
  <c r="F114" i="1"/>
  <c r="D115" i="1"/>
  <c r="E115" i="1"/>
  <c r="F115" i="1"/>
  <c r="D116" i="1"/>
  <c r="E116" i="1"/>
  <c r="F116" i="1"/>
  <c r="D117" i="1"/>
  <c r="E117" i="1"/>
  <c r="F117" i="1"/>
  <c r="D118" i="1"/>
  <c r="E118" i="1"/>
  <c r="F118" i="1"/>
  <c r="D119" i="1"/>
  <c r="E119" i="1"/>
  <c r="F119" i="1"/>
  <c r="D120" i="1"/>
  <c r="E120" i="1"/>
  <c r="F120" i="1"/>
  <c r="D121" i="1"/>
  <c r="E121" i="1"/>
  <c r="F121" i="1"/>
  <c r="D122" i="1"/>
  <c r="E122" i="1"/>
  <c r="F122" i="1"/>
  <c r="D123" i="1"/>
  <c r="E123" i="1"/>
  <c r="F123" i="1"/>
  <c r="D124" i="1"/>
  <c r="E124" i="1"/>
  <c r="F124" i="1"/>
  <c r="D125" i="1"/>
  <c r="E125" i="1"/>
  <c r="F125" i="1"/>
  <c r="D126" i="1"/>
  <c r="E126" i="1"/>
  <c r="F126" i="1"/>
  <c r="D127" i="1"/>
  <c r="E127" i="1"/>
  <c r="F127" i="1"/>
  <c r="D128" i="1"/>
  <c r="E128" i="1"/>
  <c r="F128" i="1"/>
  <c r="D129" i="1"/>
  <c r="E129" i="1"/>
  <c r="F129" i="1"/>
  <c r="D130" i="1"/>
  <c r="E130" i="1"/>
  <c r="F130" i="1"/>
  <c r="D131" i="1"/>
  <c r="E131" i="1"/>
  <c r="F131" i="1"/>
  <c r="D132" i="1"/>
  <c r="E132" i="1"/>
  <c r="F132" i="1"/>
  <c r="D133" i="1"/>
  <c r="E133" i="1"/>
  <c r="F133" i="1"/>
  <c r="D134" i="1"/>
  <c r="E134" i="1"/>
  <c r="F134" i="1"/>
  <c r="D135" i="1"/>
  <c r="E135" i="1"/>
  <c r="F135" i="1"/>
  <c r="D136" i="1"/>
  <c r="E136" i="1"/>
  <c r="F136" i="1"/>
  <c r="D137" i="1"/>
  <c r="E137" i="1"/>
  <c r="F137" i="1"/>
  <c r="D138" i="1"/>
  <c r="E138" i="1"/>
  <c r="F138" i="1"/>
  <c r="D139" i="1"/>
  <c r="E139" i="1"/>
  <c r="F139" i="1"/>
  <c r="D140" i="1"/>
  <c r="E140" i="1"/>
  <c r="F140" i="1"/>
  <c r="D141" i="1"/>
  <c r="E141" i="1"/>
  <c r="F141" i="1"/>
  <c r="D142" i="1"/>
  <c r="E142" i="1"/>
  <c r="F142" i="1"/>
  <c r="D143" i="1"/>
  <c r="E143" i="1"/>
  <c r="F143" i="1"/>
  <c r="D144" i="1"/>
  <c r="E144" i="1"/>
  <c r="F144" i="1"/>
  <c r="D145" i="1"/>
  <c r="E145" i="1"/>
  <c r="F145" i="1"/>
  <c r="D146" i="1"/>
  <c r="E146" i="1"/>
  <c r="F146" i="1"/>
  <c r="D147" i="1"/>
  <c r="E147" i="1"/>
  <c r="F147" i="1"/>
  <c r="D148" i="1"/>
  <c r="E148" i="1"/>
  <c r="F148" i="1"/>
  <c r="D149" i="1"/>
  <c r="E149" i="1"/>
  <c r="F149" i="1"/>
  <c r="D150" i="1"/>
  <c r="E150" i="1"/>
  <c r="F150" i="1"/>
  <c r="D151" i="1"/>
  <c r="E151" i="1"/>
  <c r="F151" i="1"/>
  <c r="D152" i="1"/>
  <c r="E152" i="1"/>
  <c r="F152" i="1"/>
  <c r="D153" i="1"/>
  <c r="E153" i="1"/>
  <c r="F153" i="1"/>
  <c r="D154" i="1"/>
  <c r="E154" i="1"/>
  <c r="F154" i="1"/>
  <c r="D155" i="1"/>
  <c r="E155" i="1"/>
  <c r="F155" i="1"/>
  <c r="D156" i="1"/>
  <c r="E156" i="1"/>
  <c r="F156" i="1"/>
  <c r="D2" i="1"/>
  <c r="E2" i="1"/>
  <c r="F2" i="1"/>
  <c r="C3" i="1"/>
  <c r="C4" i="1"/>
  <c r="C5" i="1"/>
  <c r="C6" i="1"/>
  <c r="C7" i="1"/>
  <c r="C8" i="1"/>
  <c r="C9" i="1"/>
  <c r="C10" i="1"/>
  <c r="C11" i="1"/>
  <c r="C12" i="1"/>
  <c r="C13" i="1"/>
  <c r="C14" i="1"/>
  <c r="C15" i="1"/>
  <c r="C16" i="1"/>
  <c r="C17" i="1"/>
  <c r="C18" i="1"/>
  <c r="C19" i="1"/>
  <c r="C20" i="1"/>
  <c r="C22" i="1"/>
  <c r="C23" i="1"/>
  <c r="C24" i="1"/>
  <c r="C25"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2" i="1"/>
</calcChain>
</file>

<file path=xl/sharedStrings.xml><?xml version="1.0" encoding="utf-8"?>
<sst xmlns="http://schemas.openxmlformats.org/spreadsheetml/2006/main" count="1798" uniqueCount="1130">
  <si>
    <t>int</t>
  </si>
  <si>
    <t>Id</t>
  </si>
  <si>
    <t>int?</t>
  </si>
  <si>
    <t>MembershipTypeId</t>
  </si>
  <si>
    <t>NationalityId</t>
  </si>
  <si>
    <t>Country</t>
  </si>
  <si>
    <t>Nationality</t>
  </si>
  <si>
    <t>TransactionCurrencyid</t>
  </si>
  <si>
    <t>Currency</t>
  </si>
  <si>
    <t>MemberStatusId</t>
  </si>
  <si>
    <t>MemberCategoryId</t>
  </si>
  <si>
    <t>MemberBranchId</t>
  </si>
  <si>
    <t>MemberLevelId</t>
  </si>
  <si>
    <t>ReferralTypeId</t>
  </si>
  <si>
    <t>string</t>
  </si>
  <si>
    <t>ReferralOther</t>
  </si>
  <si>
    <t>MemberTeamId</t>
  </si>
  <si>
    <t>OrganizationId</t>
  </si>
  <si>
    <t>OrganizationStructureId</t>
  </si>
  <si>
    <t>ApplicaitonUserId</t>
  </si>
  <si>
    <t>OwnerClientUserId</t>
  </si>
  <si>
    <t>ClientBranchId</t>
  </si>
  <si>
    <t>PreferredAppointmentTimeId</t>
  </si>
  <si>
    <t>HighestQualitificationId</t>
  </si>
  <si>
    <t>HomeLanguageId</t>
  </si>
  <si>
    <t>VolunteerWorkHoursId</t>
  </si>
  <si>
    <t>EthnicityId</t>
  </si>
  <si>
    <t>Ethnicity</t>
  </si>
  <si>
    <t>OccupationId</t>
  </si>
  <si>
    <t>Occupation</t>
  </si>
  <si>
    <t>CreatedBy</t>
  </si>
  <si>
    <t>ModifiedBy</t>
  </si>
  <si>
    <t>ParentMemberid</t>
  </si>
  <si>
    <t>TotalCDPPoints</t>
  </si>
  <si>
    <t>decimal?</t>
  </si>
  <si>
    <t>AccountBalanceOftheCompany</t>
  </si>
  <si>
    <t>ExchangeRate</t>
  </si>
  <si>
    <t>Accountbalanceofthecompany_base</t>
  </si>
  <si>
    <t>MemberCode</t>
  </si>
  <si>
    <t>IDNumber</t>
  </si>
  <si>
    <t>PostCertificateTracking</t>
  </si>
  <si>
    <t>Initials</t>
  </si>
  <si>
    <t>CompanyName</t>
  </si>
  <si>
    <t>FaxToEmail</t>
  </si>
  <si>
    <t>MobilePhone</t>
  </si>
  <si>
    <t>HomePhoneNumber</t>
  </si>
  <si>
    <t>BusinessPhoneNumber</t>
  </si>
  <si>
    <t>FAXNumber</t>
  </si>
  <si>
    <t>Email</t>
  </si>
  <si>
    <t>SecondaryEmail</t>
  </si>
  <si>
    <t>Notes</t>
  </si>
  <si>
    <t>JobTitle</t>
  </si>
  <si>
    <t>ParentMemberName</t>
  </si>
  <si>
    <t>bool?</t>
  </si>
  <si>
    <t>SpecialMember</t>
  </si>
  <si>
    <t>AdminFee</t>
  </si>
  <si>
    <t>IDAttached</t>
  </si>
  <si>
    <t>ProofOfRegistrationAttached</t>
  </si>
  <si>
    <t>QualificationAttached</t>
  </si>
  <si>
    <t>DwscertificAteattached</t>
  </si>
  <si>
    <t>ProofofPaymentReceived</t>
  </si>
  <si>
    <t>InterestedInVolunteerWork</t>
  </si>
  <si>
    <t>PublishCompanyInAnnualMemberDirectory</t>
  </si>
  <si>
    <t>MembershipFeeInvoicedToCompany</t>
  </si>
  <si>
    <t>ApplicationFormComplete</t>
  </si>
  <si>
    <t>AdminfeeProofofpaymentSent</t>
  </si>
  <si>
    <t>RefereeReport</t>
  </si>
  <si>
    <t>TaxInvoiceSent</t>
  </si>
  <si>
    <t>ProofOfpaymentApplicable</t>
  </si>
  <si>
    <t>CertificateUploaded</t>
  </si>
  <si>
    <t>FirstReminderSent</t>
  </si>
  <si>
    <t>SecondReminderSent</t>
  </si>
  <si>
    <t>ThirdReminderSent</t>
  </si>
  <si>
    <t>New_Check</t>
  </si>
  <si>
    <t>IsPrivate</t>
  </si>
  <si>
    <t>DonotFax</t>
  </si>
  <si>
    <t>InvoiceSent</t>
  </si>
  <si>
    <t>TermAccepted</t>
  </si>
  <si>
    <t>TotalCdppoints_State</t>
  </si>
  <si>
    <t>DoNotSMS</t>
  </si>
  <si>
    <t>DoNotEmail</t>
  </si>
  <si>
    <t>DonotBulkPostalMail</t>
  </si>
  <si>
    <t>DonotBulkEmail</t>
  </si>
  <si>
    <t>DonotSendMassMarketing</t>
  </si>
  <si>
    <t>DonotpostalMail</t>
  </si>
  <si>
    <t>DonotPhone</t>
  </si>
  <si>
    <t>FollowEmail</t>
  </si>
  <si>
    <t>IsBillingContact</t>
  </si>
  <si>
    <t>IsBranchContact</t>
  </si>
  <si>
    <t>IsActive</t>
  </si>
  <si>
    <t>DateTime?</t>
  </si>
  <si>
    <t>TotalCdpPointsCalculatedDate</t>
  </si>
  <si>
    <t>AdminFeeProofofpaymentReceivedDate</t>
  </si>
  <si>
    <t>StartDate</t>
  </si>
  <si>
    <t>EndDate</t>
  </si>
  <si>
    <t>GradingCompletedDate</t>
  </si>
  <si>
    <t>ProformaInvoiceEmailedDate</t>
  </si>
  <si>
    <t>ProofofPaymentReceivedDate</t>
  </si>
  <si>
    <t>TaxInvoicEemailedDate</t>
  </si>
  <si>
    <t>PostingofCertificateDate</t>
  </si>
  <si>
    <t>CertificateAndwelcomeLetterEmailedDate</t>
  </si>
  <si>
    <t>SentforGradingDate</t>
  </si>
  <si>
    <t>ProformaInvoiceSentDate</t>
  </si>
  <si>
    <t>PaymentReminder1Date</t>
  </si>
  <si>
    <t>PaymentReminder2Date</t>
  </si>
  <si>
    <t>PaymentReminder3Date</t>
  </si>
  <si>
    <t>CancelapplicationNopayDate</t>
  </si>
  <si>
    <t>ApplicationreceivedDate</t>
  </si>
  <si>
    <t>Request2MemberFee</t>
  </si>
  <si>
    <t>Request3MemberFee</t>
  </si>
  <si>
    <t>AdminfeePaymentReceivedDate</t>
  </si>
  <si>
    <t>ApplicationCancelledMemberfeeNotpaidDate</t>
  </si>
  <si>
    <t>CreatedOn</t>
  </si>
  <si>
    <t>ModifiedOn</t>
  </si>
  <si>
    <t>WISA</t>
  </si>
  <si>
    <t>AttributeName</t>
  </si>
  <si>
    <t>DisplayName</t>
  </si>
  <si>
    <t>AttributeType</t>
  </si>
  <si>
    <t>Description</t>
  </si>
  <si>
    <t>ec_membershipnumber</t>
  </si>
  <si>
    <t>Membership Number</t>
  </si>
  <si>
    <t>String</t>
  </si>
  <si>
    <t>ec_membershiptype</t>
  </si>
  <si>
    <t>Membership Grade</t>
  </si>
  <si>
    <t>Picklist</t>
  </si>
  <si>
    <t>ec_startdate</t>
  </si>
  <si>
    <t>Start Date</t>
  </si>
  <si>
    <t>DateTime</t>
  </si>
  <si>
    <t>ec_enddate</t>
  </si>
  <si>
    <t>End Date</t>
  </si>
  <si>
    <t>ec_idnumber</t>
  </si>
  <si>
    <t>ID/Passport Number</t>
  </si>
  <si>
    <t>Members ID Number</t>
  </si>
  <si>
    <t>ec_nationality</t>
  </si>
  <si>
    <t>Members Nationality</t>
  </si>
  <si>
    <t>ec_homelanguage</t>
  </si>
  <si>
    <t>Home Language</t>
  </si>
  <si>
    <t>ec_ethnicity</t>
  </si>
  <si>
    <t>ec_occupation</t>
  </si>
  <si>
    <t>BranchId</t>
  </si>
  <si>
    <t>ec_branchname</t>
  </si>
  <si>
    <t>Branch Name</t>
  </si>
  <si>
    <t>ec_interestedinvolunteerwork</t>
  </si>
  <si>
    <t>Interested in Volunteer work ?</t>
  </si>
  <si>
    <t>Boolean</t>
  </si>
  <si>
    <t>ec_publishcompanyintheannualmemberdirectory</t>
  </si>
  <si>
    <t>Publish Company in the Annual Member Directory</t>
  </si>
  <si>
    <t>Can we publishes your Name, Contact Detail &amp; Company/Employer in the annual directory that is distributed to all WISA members, distributed at WISA events and sent to any person requesting a copy?</t>
  </si>
  <si>
    <t>ec_accountbalanceofthecompany</t>
  </si>
  <si>
    <t>Account Balance of the Company</t>
  </si>
  <si>
    <t>Money</t>
  </si>
  <si>
    <t>Account Balance of the Company imported from Pastel</t>
  </si>
  <si>
    <t>ec_membershipstatus</t>
  </si>
  <si>
    <t>Membership Status</t>
  </si>
  <si>
    <t>ec_initials</t>
  </si>
  <si>
    <t>ec_ethnicitynames</t>
  </si>
  <si>
    <t>Ethnic Name</t>
  </si>
  <si>
    <t>Ethnicity Name</t>
  </si>
  <si>
    <t>ec_faxtoemail</t>
  </si>
  <si>
    <t>Fax to Email</t>
  </si>
  <si>
    <t>Will be in MemberaffliationXref</t>
  </si>
  <si>
    <t>ec_affiliations</t>
  </si>
  <si>
    <t>Affiliations</t>
  </si>
  <si>
    <t>ec_membernumber</t>
  </si>
  <si>
    <t>Member Number</t>
  </si>
  <si>
    <t>ec_nameofinstitution</t>
  </si>
  <si>
    <t>Name of Institution</t>
  </si>
  <si>
    <t>ec_sms</t>
  </si>
  <si>
    <t>SMS</t>
  </si>
  <si>
    <t>ec_reference1mobilenumber</t>
  </si>
  <si>
    <t>Reference 1: Mobile Number</t>
  </si>
  <si>
    <t>ec_membertype</t>
  </si>
  <si>
    <t>Member Type</t>
  </si>
  <si>
    <t>ec_membershipfeeinvoicedtoyourcompany</t>
  </si>
  <si>
    <t>Membership fee Invoiced to your Company</t>
  </si>
  <si>
    <t>ec_employercompanyname</t>
  </si>
  <si>
    <t>Employer/Company Name</t>
  </si>
  <si>
    <t>ec_employercompanyvatnumber</t>
  </si>
  <si>
    <t>Employer/Company VAT Number</t>
  </si>
  <si>
    <t>ec_employerbusinessnumber</t>
  </si>
  <si>
    <t>Employer Business Number</t>
  </si>
  <si>
    <t>Employer phone number</t>
  </si>
  <si>
    <t>ec_employeraddress</t>
  </si>
  <si>
    <t>Employer Address</t>
  </si>
  <si>
    <t>Memo</t>
  </si>
  <si>
    <t>ec_email</t>
  </si>
  <si>
    <t>ec_disabled</t>
  </si>
  <si>
    <t>Disabled</t>
  </si>
  <si>
    <t>ec_seeing</t>
  </si>
  <si>
    <t>Seeing</t>
  </si>
  <si>
    <t>ec_hearing</t>
  </si>
  <si>
    <t>Hearing</t>
  </si>
  <si>
    <t>ec_communicating</t>
  </si>
  <si>
    <t>Communicating</t>
  </si>
  <si>
    <t>ec_walking</t>
  </si>
  <si>
    <t>Walking</t>
  </si>
  <si>
    <t>ec_remembering</t>
  </si>
  <si>
    <t>Remembering</t>
  </si>
  <si>
    <t>ec_selfcare</t>
  </si>
  <si>
    <t>Self Care</t>
  </si>
  <si>
    <t>ec_dwsprocesscontrollerregistration_classId</t>
  </si>
  <si>
    <t>ec_dwsprocesscontrollerregistration</t>
  </si>
  <si>
    <t>DWS Process Controller Registration</t>
  </si>
  <si>
    <t>ApplicaitonUser.Pwd</t>
  </si>
  <si>
    <t>ec_password</t>
  </si>
  <si>
    <t>Password</t>
  </si>
  <si>
    <t>ec_totalcdppoints</t>
  </si>
  <si>
    <t>Total CDP Points</t>
  </si>
  <si>
    <t>Integer</t>
  </si>
  <si>
    <t>ec_specialmember</t>
  </si>
  <si>
    <t>Special Member</t>
  </si>
  <si>
    <t>ec_adminfee</t>
  </si>
  <si>
    <t>Admin Fee</t>
  </si>
  <si>
    <t>ec_idattached</t>
  </si>
  <si>
    <t>ID Attached</t>
  </si>
  <si>
    <t>ec_proofofregistrationattached</t>
  </si>
  <si>
    <t>Proof of Student registration</t>
  </si>
  <si>
    <t>ec_qualificationattached</t>
  </si>
  <si>
    <t>Qualification Attached</t>
  </si>
  <si>
    <t>ec_dwscertificateattached</t>
  </si>
  <si>
    <t>DWS Certificate Attached</t>
  </si>
  <si>
    <t>ec_proofofpayment</t>
  </si>
  <si>
    <t>Proof of payment</t>
  </si>
  <si>
    <t>Proof of Payment uploaded</t>
  </si>
  <si>
    <t>PostcertificateTracking</t>
  </si>
  <si>
    <t>ec_postcertificatetracking</t>
  </si>
  <si>
    <t>Post certificate tracking</t>
  </si>
  <si>
    <t>ec_invoicesent</t>
  </si>
  <si>
    <t>Invoice sent</t>
  </si>
  <si>
    <t>ec_declarationacceptance</t>
  </si>
  <si>
    <t>Declaration Acceptance</t>
  </si>
  <si>
    <t>ec_wheredidyouhearaboutwisa</t>
  </si>
  <si>
    <t>Where did you hear about WISA?</t>
  </si>
  <si>
    <t>ec_wheredidyouhearaboutwisa1</t>
  </si>
  <si>
    <t>ec_disabilityrating</t>
  </si>
  <si>
    <t>Disability Rating</t>
  </si>
  <si>
    <t>ec_disabilityrating1</t>
  </si>
  <si>
    <t>Disability Rating 1</t>
  </si>
  <si>
    <t>ec_disabilityrating2</t>
  </si>
  <si>
    <t>Disability Rating 2</t>
  </si>
  <si>
    <t>ec_disabilityrating3</t>
  </si>
  <si>
    <t>Disability Rating 3</t>
  </si>
  <si>
    <t>ec_disabilityrating4</t>
  </si>
  <si>
    <t>Disability Rating 4</t>
  </si>
  <si>
    <t>ec_disabilityrating5</t>
  </si>
  <si>
    <t>ec_companyname</t>
  </si>
  <si>
    <t>Company Name</t>
  </si>
  <si>
    <t>ec_vatnumber</t>
  </si>
  <si>
    <t>VAT Number</t>
  </si>
  <si>
    <t>ec_companyaddress</t>
  </si>
  <si>
    <t>Company Address</t>
  </si>
  <si>
    <t>ec_companyphonenumber</t>
  </si>
  <si>
    <t>Company Phone Number</t>
  </si>
  <si>
    <t>ec_postalcode</t>
  </si>
  <si>
    <t>Postal Code</t>
  </si>
  <si>
    <t>ec_classi</t>
  </si>
  <si>
    <t>Class I</t>
  </si>
  <si>
    <t>ec_classii</t>
  </si>
  <si>
    <t>Class II</t>
  </si>
  <si>
    <t>ec_classiii</t>
  </si>
  <si>
    <t>Class III</t>
  </si>
  <si>
    <t>ec_classiv</t>
  </si>
  <si>
    <t>Class IV</t>
  </si>
  <si>
    <t>ec_classv</t>
  </si>
  <si>
    <t>Class V</t>
  </si>
  <si>
    <t>ec_classvi</t>
  </si>
  <si>
    <t>Class VI</t>
  </si>
  <si>
    <t>ec_datei</t>
  </si>
  <si>
    <t>Date I</t>
  </si>
  <si>
    <t>ec_dateii</t>
  </si>
  <si>
    <t>Date II</t>
  </si>
  <si>
    <t>ec_dateiii</t>
  </si>
  <si>
    <t>Date III</t>
  </si>
  <si>
    <t>ec_dateiv</t>
  </si>
  <si>
    <t>Date IV</t>
  </si>
  <si>
    <t>ec_datev</t>
  </si>
  <si>
    <t>Date V</t>
  </si>
  <si>
    <t>ec_datevi</t>
  </si>
  <si>
    <t>Date VI</t>
  </si>
  <si>
    <t>new_applicationformcomplete</t>
  </si>
  <si>
    <t>Application Form Complete</t>
  </si>
  <si>
    <t>AdminfeeProofofpaymentsent</t>
  </si>
  <si>
    <t>new_adminfeeproofofpaymentsent</t>
  </si>
  <si>
    <t>Admin Fee Proof of Payment Sent</t>
  </si>
  <si>
    <t>new_refereereport</t>
  </si>
  <si>
    <t>Referee Report</t>
  </si>
  <si>
    <t>AdminFeeProofofpaymentreceivedDate</t>
  </si>
  <si>
    <t>new_adminfeedateproofofpaymentreceived</t>
  </si>
  <si>
    <t>Admin Fee POP Received</t>
  </si>
  <si>
    <t>Date that the proof of payment for the applicants administration fee was received.</t>
  </si>
  <si>
    <t>new_taxinvoicesent</t>
  </si>
  <si>
    <t>Tax Invoice Sent</t>
  </si>
  <si>
    <t>new_gradingcompleted</t>
  </si>
  <si>
    <t>Grading completed</t>
  </si>
  <si>
    <t>new_proformainvoiceemailed</t>
  </si>
  <si>
    <t>Proforma Invoice Emailed</t>
  </si>
  <si>
    <t>new_proofofpaymentreceived</t>
  </si>
  <si>
    <t>Proof of Payment received</t>
  </si>
  <si>
    <t>The date the proof of payment was received</t>
  </si>
  <si>
    <t>new_taxinvoiceemailed</t>
  </si>
  <si>
    <t>Tax Invoice emailed</t>
  </si>
  <si>
    <t>new_proofofpaymentapp</t>
  </si>
  <si>
    <t>new_certificateuploaded</t>
  </si>
  <si>
    <t>Certificate uploaded</t>
  </si>
  <si>
    <t>new_postingofcertificate</t>
  </si>
  <si>
    <t>Posting of Certificate</t>
  </si>
  <si>
    <t>new_emailcertificateandwelcomeletter</t>
  </si>
  <si>
    <t>Email Certificate and Welcome Letter</t>
  </si>
  <si>
    <t>new_loginname1</t>
  </si>
  <si>
    <t>Login Name Member</t>
  </si>
  <si>
    <t>new_amountwrittenoff</t>
  </si>
  <si>
    <t>Amount written off</t>
  </si>
  <si>
    <t>new_datewrittenoff</t>
  </si>
  <si>
    <t>Date written off</t>
  </si>
  <si>
    <t>Date that a members debt was written off</t>
  </si>
  <si>
    <t>ec_sentforgrading</t>
  </si>
  <si>
    <t>Sent For Grading</t>
  </si>
  <si>
    <t>VolunteerWork</t>
  </si>
  <si>
    <t>ec_volunteerwork</t>
  </si>
  <si>
    <t>Volunteer Work</t>
  </si>
  <si>
    <t>new_proformainvoicesentdate</t>
  </si>
  <si>
    <t>Date that the tax invoice was sent to the applicant.</t>
  </si>
  <si>
    <t>new_paymentreminder1</t>
  </si>
  <si>
    <t>Request 1 - Application</t>
  </si>
  <si>
    <t>Date the applicant was informed to send outstanding application documentation, including incorrectly completed form, outstanding attachments, outstanding application fee.</t>
  </si>
  <si>
    <t>new_paymentreminder2</t>
  </si>
  <si>
    <t>Request 2 Application</t>
  </si>
  <si>
    <t>Date of the second request sent for outstanding information or payment on application</t>
  </si>
  <si>
    <t>new_paymentreminder3</t>
  </si>
  <si>
    <t>Request 3 Application</t>
  </si>
  <si>
    <t>Date of the third and final request for outstanding documentation or application fee.</t>
  </si>
  <si>
    <t>new_cancelappnopay</t>
  </si>
  <si>
    <t>Application  Cancelled</t>
  </si>
  <si>
    <t>The date that the application was cancelled, please provide the reason for cancellation in the notes section of the applicants profile</t>
  </si>
  <si>
    <t>new_dateapplicationreceived</t>
  </si>
  <si>
    <t>Date Application Received</t>
  </si>
  <si>
    <t>The date on which Head Office received the application form.</t>
  </si>
  <si>
    <t>new_request1debt</t>
  </si>
  <si>
    <t>Request 1 Debt</t>
  </si>
  <si>
    <t>Date that the 1st request for payment of outstanding/written off fees was made when a member has requested reinstatement of membership</t>
  </si>
  <si>
    <t>new_request2debt</t>
  </si>
  <si>
    <t>Request 2 Debt</t>
  </si>
  <si>
    <t>Date of the second request to pay outstanding fees before membership can be reinstated</t>
  </si>
  <si>
    <t>new_request3debt</t>
  </si>
  <si>
    <t>Request 3 Debt</t>
  </si>
  <si>
    <t>Date that the third and final request is made to pay the outstanding debt before reinstatement can be made</t>
  </si>
  <si>
    <t>new_debtpaymentreceived</t>
  </si>
  <si>
    <t>Debt payment received</t>
  </si>
  <si>
    <t>Date the debt payment was received</t>
  </si>
  <si>
    <t>new_request1memberfee</t>
  </si>
  <si>
    <t>Request 1 Member Fee</t>
  </si>
  <si>
    <t>The date the membership invoice was sent to the applicant</t>
  </si>
  <si>
    <t>new_request2memberfee</t>
  </si>
  <si>
    <t>Request 2 Member Fee</t>
  </si>
  <si>
    <t>The date of the second request to the applicant to pay the membership fee.</t>
  </si>
  <si>
    <t>new_request3memberfee</t>
  </si>
  <si>
    <t>Request 3 Member Fee</t>
  </si>
  <si>
    <t>The date of the third and final request for payment.</t>
  </si>
  <si>
    <t>ec_lastupdated</t>
  </si>
  <si>
    <t>Last updated via Portal</t>
  </si>
  <si>
    <t>new_adminfeepaymentreceiveddate</t>
  </si>
  <si>
    <t>Admin Fee Payment Received Date</t>
  </si>
  <si>
    <t>new_applicationcancelledmemberfeenotpaid</t>
  </si>
  <si>
    <t>Application Cancelled (Non-payment of Member Fee)</t>
  </si>
  <si>
    <t>Enter in the date that the application was cancelled due to non-payment of the membership fee after being graded.</t>
  </si>
  <si>
    <t>oc_highestqualification</t>
  </si>
  <si>
    <t>Highest Qualification</t>
  </si>
  <si>
    <t>oc_registrationpagename</t>
  </si>
  <si>
    <t>RegistrationPageName</t>
  </si>
  <si>
    <t>new_check</t>
  </si>
  <si>
    <t>Check</t>
  </si>
  <si>
    <t>new_systemnotification</t>
  </si>
  <si>
    <t>System Notification</t>
  </si>
  <si>
    <t>new_firstremindersent</t>
  </si>
  <si>
    <t>First Reminder Sent</t>
  </si>
  <si>
    <t>This field will be updated by the SDK once first reminder is sent to Applicants</t>
  </si>
  <si>
    <t>new_secondremindersent</t>
  </si>
  <si>
    <t>Second Reminder Sent</t>
  </si>
  <si>
    <t>This field will be updated by the SDK once second reminder is sent to Applicants</t>
  </si>
  <si>
    <t>new_thirdremindersent</t>
  </si>
  <si>
    <t>Third Reminder Sent</t>
  </si>
  <si>
    <t>This field will be updated by the SDK once third reminder is sent to Applicants</t>
  </si>
  <si>
    <t>address2_line2</t>
  </si>
  <si>
    <t>Address 2: Street 2</t>
  </si>
  <si>
    <t>Type the second line of the secondary address.</t>
  </si>
  <si>
    <t>address3_stateorprovince</t>
  </si>
  <si>
    <t>Address3: State/Province</t>
  </si>
  <si>
    <t>the state or province of the third address.</t>
  </si>
  <si>
    <t>statuscodename</t>
  </si>
  <si>
    <t>Virtual</t>
  </si>
  <si>
    <t>createdby</t>
  </si>
  <si>
    <t>Created By</t>
  </si>
  <si>
    <t>Lookup</t>
  </si>
  <si>
    <t>Shows who created the record.</t>
  </si>
  <si>
    <t>exchangerate</t>
  </si>
  <si>
    <t>Exchange Rate</t>
  </si>
  <si>
    <t>Decimal</t>
  </si>
  <si>
    <t>Shows the conversion rate of the record's currency. The exchange rate is used to convert all money fields in the record from the local currency to the system's default currency.</t>
  </si>
  <si>
    <t>donotfaxname</t>
  </si>
  <si>
    <t>address3_postofficebox</t>
  </si>
  <si>
    <t>Address 3: Post Office Box</t>
  </si>
  <si>
    <t>the post office box number of the 3rd address.</t>
  </si>
  <si>
    <t>ec_adminfeename</t>
  </si>
  <si>
    <t>isprivate</t>
  </si>
  <si>
    <t>paymenttermscodename</t>
  </si>
  <si>
    <t>ftpsiteurl</t>
  </si>
  <si>
    <t>FTP Site</t>
  </si>
  <si>
    <t>Type the URL for the contact's FTP site to enable users to access data and share documents.</t>
  </si>
  <si>
    <t>ec_membershipfeeinvoicedtoyourcompanyname</t>
  </si>
  <si>
    <t>yomimiddlename</t>
  </si>
  <si>
    <t>Yomi Middle Name</t>
  </si>
  <si>
    <t>Type the phonetic spelling of the contact's middle name, if the name is specified in Japanese, to make sure the name is pronounced correctly in phone calls with the contact.</t>
  </si>
  <si>
    <t>aging90</t>
  </si>
  <si>
    <t>Aging 90</t>
  </si>
  <si>
    <t>For system use only.</t>
  </si>
  <si>
    <t>address2_county</t>
  </si>
  <si>
    <t>Address 2: County</t>
  </si>
  <si>
    <t>Type the county for the secondary address.</t>
  </si>
  <si>
    <t>defaultpricelevelid</t>
  </si>
  <si>
    <t>Price List</t>
  </si>
  <si>
    <t>Choose the default price list associated with the contact to make sure the correct product prices for this customer are applied in sales opportunities, quotes, and orders.</t>
  </si>
  <si>
    <t>donotphonename</t>
  </si>
  <si>
    <t>middlename</t>
  </si>
  <si>
    <t>Middle Name</t>
  </si>
  <si>
    <t>Type the contact's middle name or initial to make sure the contact is addressed correctly.</t>
  </si>
  <si>
    <t>address1_line3</t>
  </si>
  <si>
    <t>Address 1: Street 3</t>
  </si>
  <si>
    <t>Type the third line of the primary address.</t>
  </si>
  <si>
    <t>address1_latitude</t>
  </si>
  <si>
    <t>Address 1: Latitude</t>
  </si>
  <si>
    <t>Double</t>
  </si>
  <si>
    <t>Type the latitude value for the primary address for use in mapping and other applications.</t>
  </si>
  <si>
    <t>ec_occupationname</t>
  </si>
  <si>
    <t>donotfax</t>
  </si>
  <si>
    <t>Do not allow Faxes</t>
  </si>
  <si>
    <t>Select whether the contact allows faxes. If Do Not Allow is selected, the contact will be excluded from any fax activities distributed in marketing campaigns.</t>
  </si>
  <si>
    <t>ec_emailname</t>
  </si>
  <si>
    <t>aging30</t>
  </si>
  <si>
    <t>Aging 30</t>
  </si>
  <si>
    <t>familystatuscodename</t>
  </si>
  <si>
    <t>address3_freighttermscode</t>
  </si>
  <si>
    <t>Address 3: Freight Terms</t>
  </si>
  <si>
    <t>Select the freight terms for the third address to make sure shipping orders are processed correctly.</t>
  </si>
  <si>
    <t>importsequencenumber</t>
  </si>
  <si>
    <t>Import Sequence Number</t>
  </si>
  <si>
    <t>Unique identifier of the data import or data migration that created this record.</t>
  </si>
  <si>
    <t>address1_addresstypecode</t>
  </si>
  <si>
    <t>Address 1: Address Type</t>
  </si>
  <si>
    <t>Select the primary address type.</t>
  </si>
  <si>
    <t>modifiedbyexternalpartyyominame</t>
  </si>
  <si>
    <t>company</t>
  </si>
  <si>
    <t>Company Phone</t>
  </si>
  <si>
    <t>Type the company phone of the contact.</t>
  </si>
  <si>
    <t>timespentbymeonemailandmeetings</t>
  </si>
  <si>
    <t>Time Spent by me</t>
  </si>
  <si>
    <t>Total time spent for emails (read and write) and meetings by me in relation to the contact record.</t>
  </si>
  <si>
    <t>isautocreate</t>
  </si>
  <si>
    <t>Auto-created</t>
  </si>
  <si>
    <t>Information about whether the contact was auto-created when promoting an email or an appointment.</t>
  </si>
  <si>
    <t>createdonbehalfbyyominame</t>
  </si>
  <si>
    <t>parentcustomerid</t>
  </si>
  <si>
    <t>Customer</t>
  </si>
  <si>
    <t>Select the parent account or parent contact for the contact to provide a quick link to additional details, such as financial information, activities, and opportunities.</t>
  </si>
  <si>
    <t>ec_dwscertificateattachedname</t>
  </si>
  <si>
    <t>preferredcontactmethodcodename</t>
  </si>
  <si>
    <t>yomifullname</t>
  </si>
  <si>
    <t>Yomi Full Name</t>
  </si>
  <si>
    <t>Shows the combined Yomi first and last names of the contact so that the full phonetic name can be displayed in views and reports.</t>
  </si>
  <si>
    <t>address1_county</t>
  </si>
  <si>
    <t>Address1_Country</t>
  </si>
  <si>
    <t>Type the county for the primary address.
address1_country</t>
  </si>
  <si>
    <t>new_taxinvoicesentname</t>
  </si>
  <si>
    <t>ec_branchmembership</t>
  </si>
  <si>
    <t>Branch Membership</t>
  </si>
  <si>
    <t>select one branch where you would like to be involved</t>
  </si>
  <si>
    <t>address2_addresstypecodename</t>
  </si>
  <si>
    <t>ec_classivname</t>
  </si>
  <si>
    <t>address2_line1</t>
  </si>
  <si>
    <t>Address 2: Street 1</t>
  </si>
  <si>
    <t>Type the first line of the secondary address.</t>
  </si>
  <si>
    <t>aging90_base</t>
  </si>
  <si>
    <t>Aging 90 (Base)</t>
  </si>
  <si>
    <t>Shows the Aging 90 field converted to the system's default base currency. The calculations use the exchange rate specified in the Currencies area.</t>
  </si>
  <si>
    <t>ec_dwsprocesscontrollerregistrationname</t>
  </si>
  <si>
    <t>createdbyname</t>
  </si>
  <si>
    <t>mobilephone</t>
  </si>
  <si>
    <t>Mobile Phone</t>
  </si>
  <si>
    <t>Type the mobile phone number for the contact.</t>
  </si>
  <si>
    <t>managerphone</t>
  </si>
  <si>
    <t>Manager Phone</t>
  </si>
  <si>
    <t>Type the phone number for the contact's manager.</t>
  </si>
  <si>
    <t>donotsendmm</t>
  </si>
  <si>
    <t>Send Marketing Materials</t>
  </si>
  <si>
    <t>Select whether the contact accepts marketing materials, such as brochures or catalogs. Contacts that opt out can be excluded from marketing initiatives.</t>
  </si>
  <si>
    <t>ec_disabilityrating5name</t>
  </si>
  <si>
    <t>preferredcontactmethodcode</t>
  </si>
  <si>
    <t>Preferred Method of Contact</t>
  </si>
  <si>
    <t>Select the preferred method of contact.</t>
  </si>
  <si>
    <t>createdbyexternalparty</t>
  </si>
  <si>
    <t>Created By (External Party)</t>
  </si>
  <si>
    <t>Shows the external party who created the record.</t>
  </si>
  <si>
    <t>creditonholdname</t>
  </si>
  <si>
    <t>modifiedby</t>
  </si>
  <si>
    <t>Modified By</t>
  </si>
  <si>
    <t>Shows who last updated the record.</t>
  </si>
  <si>
    <t>address3_city</t>
  </si>
  <si>
    <t>Address 3: City</t>
  </si>
  <si>
    <t>Type the city for the 3rd address.</t>
  </si>
  <si>
    <t>mastercontactidyominame</t>
  </si>
  <si>
    <t>yomifirstname</t>
  </si>
  <si>
    <t>Yomi First Name</t>
  </si>
  <si>
    <t>Type the phonetic spelling of the contact's first name, if the name is specified in Japanese, to make sure the name is pronounced correctly in phone calls with the contact.</t>
  </si>
  <si>
    <t>address1_name</t>
  </si>
  <si>
    <t>Address 1: Name</t>
  </si>
  <si>
    <t>Type a descriptive name for the primary address, such as Corporate Headquarters.</t>
  </si>
  <si>
    <t>externaluseridentifier</t>
  </si>
  <si>
    <t>External User Identifier</t>
  </si>
  <si>
    <t>Identifier for an external user.</t>
  </si>
  <si>
    <t>address1_telephone1</t>
  </si>
  <si>
    <t>Address 1: Phone</t>
  </si>
  <si>
    <t>Type the main phone number associated with the primary address.</t>
  </si>
  <si>
    <t>ec_publishcompanyintheannualmemberdirectoryname</t>
  </si>
  <si>
    <t>new_refereereportname</t>
  </si>
  <si>
    <t>address1_postalcode</t>
  </si>
  <si>
    <t>Address 1: ZIP/Postal Code</t>
  </si>
  <si>
    <t>Type the ZIP Code or postal code for the primary address.</t>
  </si>
  <si>
    <t>haschildrencodename</t>
  </si>
  <si>
    <t>preferredequipmentid</t>
  </si>
  <si>
    <t>Preferred Facility/Equipment</t>
  </si>
  <si>
    <t>Choose the contact's preferred service facility or equipment to make sure services are scheduled correctly for the customer.</t>
  </si>
  <si>
    <t>nickname</t>
  </si>
  <si>
    <t>Nickname</t>
  </si>
  <si>
    <t>Type the contact's nickname.</t>
  </si>
  <si>
    <t>ec_countryname</t>
  </si>
  <si>
    <t>address3_country</t>
  </si>
  <si>
    <t>Address3: Country/Region</t>
  </si>
  <si>
    <t>the country or region for the 3rd address.</t>
  </si>
  <si>
    <t>preferredequipmentidname</t>
  </si>
  <si>
    <t>address2_addresstypecode</t>
  </si>
  <si>
    <t>Address 2: Address Type</t>
  </si>
  <si>
    <t>Select the secondary address type.</t>
  </si>
  <si>
    <t>customertypecode</t>
  </si>
  <si>
    <t>Relationship Type</t>
  </si>
  <si>
    <t>Select the category that best describes the relationship between the contact and your organization.</t>
  </si>
  <si>
    <t>statecode</t>
  </si>
  <si>
    <t>Status</t>
  </si>
  <si>
    <t>State</t>
  </si>
  <si>
    <t>Shows whether the contact is active or inactive. Inactive contacts are read-only and can't be edited unless they are reactivated.</t>
  </si>
  <si>
    <t>address3_addresstypecodename</t>
  </si>
  <si>
    <t>new_loginnamename</t>
  </si>
  <si>
    <t>isbackofficecustomer</t>
  </si>
  <si>
    <t>Back Office Customer</t>
  </si>
  <si>
    <t>Select whether the contact exists in a separate accounting or other system, such as Microsoft Dynamics GP or another ERP database, for use in integration processes.</t>
  </si>
  <si>
    <t>utcconversiontimezonecode</t>
  </si>
  <si>
    <t>UTC Conversion Time Zone Code</t>
  </si>
  <si>
    <t>Time zone code that was in use when the record was created.</t>
  </si>
  <si>
    <t>address3_line2</t>
  </si>
  <si>
    <t>Address3: Street 2</t>
  </si>
  <si>
    <t>the second line of the 3rd address.</t>
  </si>
  <si>
    <t>lastusedincampaign</t>
  </si>
  <si>
    <t>Last Date Included in Campaign</t>
  </si>
  <si>
    <t>Shows the date when the contact was last included in a marketing campaign or quick campaign.</t>
  </si>
  <si>
    <t>employeeid</t>
  </si>
  <si>
    <t>Employee</t>
  </si>
  <si>
    <t>Type the employee ID or number for the contact for reference in orders, service cases, or other communications with the contact's organization.</t>
  </si>
  <si>
    <t>customertypecodename</t>
  </si>
  <si>
    <t>onholdtime</t>
  </si>
  <si>
    <t>On Hold Time (Minutes)</t>
  </si>
  <si>
    <t>Shows how long, in minutes, that the record was on hold.</t>
  </si>
  <si>
    <t>participatesinworkflow</t>
  </si>
  <si>
    <t>Participates in Workflow</t>
  </si>
  <si>
    <t>Shows whether the contact participates in workflow rules.</t>
  </si>
  <si>
    <t>oc_existingactivemembershipname</t>
  </si>
  <si>
    <t>ec_interestedinvolunteerworkname</t>
  </si>
  <si>
    <t>owneridyominame</t>
  </si>
  <si>
    <t>address3_longitude</t>
  </si>
  <si>
    <t>Address 3: Longitude</t>
  </si>
  <si>
    <t>Type the longitude value for the third address for use in mapping and other applications.</t>
  </si>
  <si>
    <t>ec_totalcdppoints_date</t>
  </si>
  <si>
    <t>Total CDP Points (Last Updated On)</t>
  </si>
  <si>
    <t>Last Updated time of rollup field Total CDP Points.</t>
  </si>
  <si>
    <t>department</t>
  </si>
  <si>
    <t>Department</t>
  </si>
  <si>
    <t>Type the department or business unit where the contact works in the parent company or business.</t>
  </si>
  <si>
    <t>parentcustomeridtype</t>
  </si>
  <si>
    <t>Parent Customer Type</t>
  </si>
  <si>
    <t>EntityName</t>
  </si>
  <si>
    <t>ec_nationalityname</t>
  </si>
  <si>
    <t>ec_smsname</t>
  </si>
  <si>
    <t>donotpostalmail</t>
  </si>
  <si>
    <t>Do not send magazines by post</t>
  </si>
  <si>
    <t>Do not send the member a copy of the magazines by post</t>
  </si>
  <si>
    <t>address2_postofficebox</t>
  </si>
  <si>
    <t>Address 2: Post Office Box</t>
  </si>
  <si>
    <t>Type the post office box number of the secondary address.</t>
  </si>
  <si>
    <t>owningbusinessunit</t>
  </si>
  <si>
    <t>Owning Business Unit</t>
  </si>
  <si>
    <t>Unique identifier of the business unit that owns the contact.</t>
  </si>
  <si>
    <t>accountrolecode</t>
  </si>
  <si>
    <t>Role</t>
  </si>
  <si>
    <t>Select the contact's role within the company or sales process, such as decision maker, employee, or influencer.</t>
  </si>
  <si>
    <t>statuscode</t>
  </si>
  <si>
    <t>Status Reason</t>
  </si>
  <si>
    <t>Select the contact's status.</t>
  </si>
  <si>
    <t>ec_wheredidyouhearaboutwisaname</t>
  </si>
  <si>
    <t>address2_country</t>
  </si>
  <si>
    <t>Address 2: Country/Region</t>
  </si>
  <si>
    <t>Type the country or region for the secondary address.</t>
  </si>
  <si>
    <t>address3_telephone3</t>
  </si>
  <si>
    <t>Address 3: Telephone3</t>
  </si>
  <si>
    <t>Type a third phone number associated with the primary address.</t>
  </si>
  <si>
    <t>slainvokedidname</t>
  </si>
  <si>
    <t>donotbulkemailname</t>
  </si>
  <si>
    <t>address2_addressid</t>
  </si>
  <si>
    <t>Address 2: ID</t>
  </si>
  <si>
    <t>Uniqueidentifier</t>
  </si>
  <si>
    <t>Unique identifier for address 2.</t>
  </si>
  <si>
    <t>address2_latitude</t>
  </si>
  <si>
    <t>Address 2: Latitude</t>
  </si>
  <si>
    <t>Type the latitude value for the secondary address for use in mapping and other applications.</t>
  </si>
  <si>
    <t>aging60</t>
  </si>
  <si>
    <t>Aging 60</t>
  </si>
  <si>
    <t>marketingonly</t>
  </si>
  <si>
    <t>Marketing Only</t>
  </si>
  <si>
    <t>Whether is only for marketing</t>
  </si>
  <si>
    <t>ec_specialmembername</t>
  </si>
  <si>
    <t>childrensnames</t>
  </si>
  <si>
    <t>Children's Names</t>
  </si>
  <si>
    <t>Type the names of the contact's children for reference in communications and client programs.</t>
  </si>
  <si>
    <t>ec_walkingname</t>
  </si>
  <si>
    <t>statecodename</t>
  </si>
  <si>
    <t>preferredappointmentdaycodename</t>
  </si>
  <si>
    <t>address1_line1</t>
  </si>
  <si>
    <t>Address 1: Street 1</t>
  </si>
  <si>
    <t>Type the first line of the primary address.</t>
  </si>
  <si>
    <t>address3_latitude</t>
  </si>
  <si>
    <t>Address 3: Latitude</t>
  </si>
  <si>
    <t>Type the latitude value for the third address for use in mapping and other applications.</t>
  </si>
  <si>
    <t>modifiedbyyominame</t>
  </si>
  <si>
    <t>modifiedonbehalfbyyominame</t>
  </si>
  <si>
    <t>parentcustomeridname</t>
  </si>
  <si>
    <t>ec_membertypename</t>
  </si>
  <si>
    <t>overriddencreatedon</t>
  </si>
  <si>
    <t>Record Created On</t>
  </si>
  <si>
    <t>Date and time that the record was migrated.</t>
  </si>
  <si>
    <t>ec_disabilityratingname</t>
  </si>
  <si>
    <t>address3_shippingmethodcodename</t>
  </si>
  <si>
    <t>address1_telephone2</t>
  </si>
  <si>
    <t>Address 1: Telephone 2</t>
  </si>
  <si>
    <t>Type a second phone number associated with the primary address.</t>
  </si>
  <si>
    <t>address2_shippingmethodcodename</t>
  </si>
  <si>
    <t>address3_postalcode</t>
  </si>
  <si>
    <t>Address3: ZIP/Postal Code</t>
  </si>
  <si>
    <t>the ZIP Code or postal code for the 3rd address.</t>
  </si>
  <si>
    <t>ec_rememberingname</t>
  </si>
  <si>
    <t>address2_city</t>
  </si>
  <si>
    <t>Address 2: City</t>
  </si>
  <si>
    <t>Type the city for the secondary address.</t>
  </si>
  <si>
    <t>address3_shippingmethodcode</t>
  </si>
  <si>
    <t>Address 3: Shipping Method</t>
  </si>
  <si>
    <t>Select a shipping method for deliveries sent to this address.</t>
  </si>
  <si>
    <t>createdbyexternalpartyyominame</t>
  </si>
  <si>
    <t>home2</t>
  </si>
  <si>
    <t>Home Phone 2</t>
  </si>
  <si>
    <t>Type a second home phone number for this contact.</t>
  </si>
  <si>
    <t>parentcontactid</t>
  </si>
  <si>
    <t>Parent Contact</t>
  </si>
  <si>
    <t>Unique identifier of the parent contact.</t>
  </si>
  <si>
    <t>ec_classvname</t>
  </si>
  <si>
    <t>address3_fax</t>
  </si>
  <si>
    <t>Address 3: Fax</t>
  </si>
  <si>
    <t>Type the fax number associated with the third address.</t>
  </si>
  <si>
    <t>createdbyexternalpartyname</t>
  </si>
  <si>
    <t>new_adminfeeproofofpaymentsentname</t>
  </si>
  <si>
    <t>owninguser</t>
  </si>
  <si>
    <t>Owning User</t>
  </si>
  <si>
    <t>Unique identifier of the user who owns the contact.</t>
  </si>
  <si>
    <t>ec_membershipstatusname</t>
  </si>
  <si>
    <t>ec_disabilityrating3name</t>
  </si>
  <si>
    <t>address2_freighttermscodename</t>
  </si>
  <si>
    <t>address2_utcoffset</t>
  </si>
  <si>
    <t>Address 2: UTC Offset</t>
  </si>
  <si>
    <t>Select the time zone, or UTC offset, for this address so that other people can reference it when they contact someone at this address.</t>
  </si>
  <si>
    <t>creditonhold</t>
  </si>
  <si>
    <t>Credit Hold</t>
  </si>
  <si>
    <t>Select whether the contact is on a credit hold, for reference when addressing invoice and accounting issues.</t>
  </si>
  <si>
    <t>ec_hearingname</t>
  </si>
  <si>
    <t>address3_addresstypecode</t>
  </si>
  <si>
    <t>Address 3: Address Type</t>
  </si>
  <si>
    <t>Select the third address type.</t>
  </si>
  <si>
    <t>assistantphone</t>
  </si>
  <si>
    <t>Assistant Phone</t>
  </si>
  <si>
    <t>Type the phone number for the contact's assistant.</t>
  </si>
  <si>
    <t>haschildrencode</t>
  </si>
  <si>
    <t>Has Children</t>
  </si>
  <si>
    <t>Select whether the contact has any children for reference in follow-up phone calls and other communications.</t>
  </si>
  <si>
    <t>ec_disabilityrating4name</t>
  </si>
  <si>
    <t>ec_selfcarename</t>
  </si>
  <si>
    <t>parentcustomeridyominame</t>
  </si>
  <si>
    <t>ownerid</t>
  </si>
  <si>
    <t>Owner</t>
  </si>
  <si>
    <t>Enter the user or team who is assigned to manage the record. This field is updated every time the record is assigned to a different user.</t>
  </si>
  <si>
    <t>address2_longitude</t>
  </si>
  <si>
    <t>Address 2: Longitude</t>
  </si>
  <si>
    <t>Type the longitude value for the secondary address for use in mapping and other applications.</t>
  </si>
  <si>
    <t>transactioncurrencyidname</t>
  </si>
  <si>
    <t>address1_city</t>
  </si>
  <si>
    <t>Address 1: City</t>
  </si>
  <si>
    <t>Type the city for the primary address.</t>
  </si>
  <si>
    <t>address1_addressid</t>
  </si>
  <si>
    <t>Address 1: ID</t>
  </si>
  <si>
    <t>Unique identifier for address 1.</t>
  </si>
  <si>
    <t>annualincome</t>
  </si>
  <si>
    <t>Annual Income</t>
  </si>
  <si>
    <t>Type the contact's annual income for use in profiling and financial analysis.</t>
  </si>
  <si>
    <t>governmentid</t>
  </si>
  <si>
    <t>Government</t>
  </si>
  <si>
    <t>Type the passport number or other government ID for the contact for use in documents or reports.</t>
  </si>
  <si>
    <t>address1_country</t>
  </si>
  <si>
    <t>Province</t>
  </si>
  <si>
    <t>Type the country or region for the primary address.</t>
  </si>
  <si>
    <t>assistantname</t>
  </si>
  <si>
    <t>Assistant</t>
  </si>
  <si>
    <t>Type the name of the contact's assistant.</t>
  </si>
  <si>
    <t>business2</t>
  </si>
  <si>
    <t>Business Phone 2</t>
  </si>
  <si>
    <t>Type a second business phone number for this contact.</t>
  </si>
  <si>
    <t>ec_idattachedname</t>
  </si>
  <si>
    <t>telephone2</t>
  </si>
  <si>
    <t>Home Phone</t>
  </si>
  <si>
    <t>Type a second phone number for this contact.</t>
  </si>
  <si>
    <t>territorycode</t>
  </si>
  <si>
    <t>Territory</t>
  </si>
  <si>
    <t>Select a region or territory for the contact for use in segmentation and analysis.</t>
  </si>
  <si>
    <t>donotphone</t>
  </si>
  <si>
    <t>Do not allow Phone Calls</t>
  </si>
  <si>
    <t>Select whether the contact accepts phone calls. If Do Not Allow is selected, the contact will be excluded from any phone call activities distributed in marketing campaigns.</t>
  </si>
  <si>
    <t>new_proofofpaymentappname</t>
  </si>
  <si>
    <t>address1_shippingmethodcode</t>
  </si>
  <si>
    <t>Address 1: Shipping Method</t>
  </si>
  <si>
    <t>paymenttermscode</t>
  </si>
  <si>
    <t>Payment Terms</t>
  </si>
  <si>
    <t>Select the payment terms to indicate when the customer needs to pay the total amount.</t>
  </si>
  <si>
    <t>address2_line3</t>
  </si>
  <si>
    <t>Address 2: Street 3</t>
  </si>
  <si>
    <t>Type the third line of the secondary address.</t>
  </si>
  <si>
    <t>fullname</t>
  </si>
  <si>
    <t>Full Name</t>
  </si>
  <si>
    <t>Combines and shows the contact's first and last names so that the full name can be displayed in views and reports.</t>
  </si>
  <si>
    <t>address1_line2</t>
  </si>
  <si>
    <t>Address 1: Street 2</t>
  </si>
  <si>
    <t>Type the second line of the primary address.</t>
  </si>
  <si>
    <t>donotsendmarketingmaterialname</t>
  </si>
  <si>
    <t>description</t>
  </si>
  <si>
    <t>Type additional information to describe the contact, such as an excerpt from the company's website.</t>
  </si>
  <si>
    <t>defaultpricelevelidname</t>
  </si>
  <si>
    <t>oc_existingactivemembership</t>
  </si>
  <si>
    <t>Existing Active Membership</t>
  </si>
  <si>
    <t>ec_volunteerworkname</t>
  </si>
  <si>
    <t>shippingmethodcodename</t>
  </si>
  <si>
    <t>followemailname</t>
  </si>
  <si>
    <t>emailaddress3</t>
  </si>
  <si>
    <t>Email Address 3</t>
  </si>
  <si>
    <t>Type an alternate email address for the contact.</t>
  </si>
  <si>
    <t>Applicationuser</t>
  </si>
  <si>
    <t>gendercode</t>
  </si>
  <si>
    <t>Gender</t>
  </si>
  <si>
    <t>Select the contact's gender to make sure the contact is addressed correctly in sales calls, email, and marketing campaigns.</t>
  </si>
  <si>
    <t>address2_fax</t>
  </si>
  <si>
    <t>Address 2: Fax</t>
  </si>
  <si>
    <t>Type the fax number associated with the secondary address.</t>
  </si>
  <si>
    <t>address2_freighttermscode</t>
  </si>
  <si>
    <t>Address 2: Freight Terms</t>
  </si>
  <si>
    <t>Select the freight terms for the secondary address to make sure shipping orders are processed correctly.</t>
  </si>
  <si>
    <t>address2_telephone2</t>
  </si>
  <si>
    <t>Address 2: Telephone 2</t>
  </si>
  <si>
    <t>Type a second phone number associated with the secondary address.</t>
  </si>
  <si>
    <t>ec_accountbalanceofthecompany_base</t>
  </si>
  <si>
    <t>Account Balance of the Company (Base)</t>
  </si>
  <si>
    <t>Value of the Account Balance of the Company in base currency.</t>
  </si>
  <si>
    <t>address1_freighttermscodename</t>
  </si>
  <si>
    <t>new_certificateuploadedname</t>
  </si>
  <si>
    <t>createdonbehalfbyname</t>
  </si>
  <si>
    <t>ContactId</t>
  </si>
  <si>
    <t>contactid</t>
  </si>
  <si>
    <t>Contact</t>
  </si>
  <si>
    <t>Unique identifier of the contact.</t>
  </si>
  <si>
    <t>ec_classiiname</t>
  </si>
  <si>
    <t>address1_addresstypecodename</t>
  </si>
  <si>
    <t>preferredsystemuserid</t>
  </si>
  <si>
    <t>Preferred User</t>
  </si>
  <si>
    <t>Choose the regular or preferred customer service representative for reference when scheduling service activities for the contact.</t>
  </si>
  <si>
    <t>slaid</t>
  </si>
  <si>
    <t>SLA</t>
  </si>
  <si>
    <t>Choose the service level agreement (SLA) that you want to apply to the Contact record.</t>
  </si>
  <si>
    <t>donotpostalmailname</t>
  </si>
  <si>
    <t>modifiedonbehalfby</t>
  </si>
  <si>
    <t>Modified By (Delegate)</t>
  </si>
  <si>
    <t>Shows who last updated the record on behalf of another user.</t>
  </si>
  <si>
    <t>address2_composite</t>
  </si>
  <si>
    <t>Address 2</t>
  </si>
  <si>
    <t>Shows the complete secondary address.</t>
  </si>
  <si>
    <t>modifiedbyexternalparty</t>
  </si>
  <si>
    <t>Modified By (External Party)</t>
  </si>
  <si>
    <t>Shows the external party who modified the record.</t>
  </si>
  <si>
    <t>birthdate</t>
  </si>
  <si>
    <t>Birthday</t>
  </si>
  <si>
    <t>Enter the contact's birthday for use in customer gift programs or other communications.</t>
  </si>
  <si>
    <t>donotemailname</t>
  </si>
  <si>
    <t>address1_stateorprovince</t>
  </si>
  <si>
    <t>Address 1: State/Province</t>
  </si>
  <si>
    <t>Type the state or province of the primary address.</t>
  </si>
  <si>
    <t>preferredsystemuseridyominame</t>
  </si>
  <si>
    <t>pager</t>
  </si>
  <si>
    <t>Pager</t>
  </si>
  <si>
    <t>Type the pager number for the contact.</t>
  </si>
  <si>
    <t>address1_shippingmethodcodename</t>
  </si>
  <si>
    <t>preferredsystemuseridname</t>
  </si>
  <si>
    <t>familystatuscode</t>
  </si>
  <si>
    <t>Marital Status</t>
  </si>
  <si>
    <t>Select the marital status of the contact for reference in follow-up phone calls and other communications.</t>
  </si>
  <si>
    <t>emailaddress2</t>
  </si>
  <si>
    <t>Email Address 2</t>
  </si>
  <si>
    <t>Type the secondary email address for the contact.</t>
  </si>
  <si>
    <t>address1_upszone</t>
  </si>
  <si>
    <t>Address 1: UPS Zone</t>
  </si>
  <si>
    <t>Type the UPS zone of the primary address to make sure shipping charges are calculated correctly and deliveries are made promptly, if shipped by UPS.</t>
  </si>
  <si>
    <t>ec_disabilityrating2name</t>
  </si>
  <si>
    <t>stageid</t>
  </si>
  <si>
    <t>Process Stage</t>
  </si>
  <si>
    <t>Shows the ID of the stage.</t>
  </si>
  <si>
    <t>TitleId</t>
  </si>
  <si>
    <t>salutation</t>
  </si>
  <si>
    <t>Salutation</t>
  </si>
  <si>
    <t>Type the salutation of the contact to make sure the contact is addressed correctly in sales calls, email messages, and marketing campaigns.</t>
  </si>
  <si>
    <t>address1_fax</t>
  </si>
  <si>
    <t>Address 1: Fax</t>
  </si>
  <si>
    <t>Type the fax number associated with the primary address.</t>
  </si>
  <si>
    <t>address3_line3</t>
  </si>
  <si>
    <t>Address3: Street 3</t>
  </si>
  <si>
    <t>the third line of the 3rd address.</t>
  </si>
  <si>
    <t>createdon</t>
  </si>
  <si>
    <t>Created On</t>
  </si>
  <si>
    <t>Shows the date and time when the record was created. The date and time are displayed in the time zone selected in Microsoft Dynamics 365 options.</t>
  </si>
  <si>
    <t>address1_postofficebox</t>
  </si>
  <si>
    <t>Address 1: Post Office Box</t>
  </si>
  <si>
    <t>Type the post office box number of the primary address.</t>
  </si>
  <si>
    <t>customersizecode</t>
  </si>
  <si>
    <t>Customer Size</t>
  </si>
  <si>
    <t>Select the size of the contact's company for segmentation and reporting purposes.</t>
  </si>
  <si>
    <t>Don’t need</t>
  </si>
  <si>
    <t>owneridname</t>
  </si>
  <si>
    <t>versionnumber</t>
  </si>
  <si>
    <t>Version Number</t>
  </si>
  <si>
    <t>BigInt</t>
  </si>
  <si>
    <t>Version number of the contact.</t>
  </si>
  <si>
    <t>address3_county</t>
  </si>
  <si>
    <t>Address 3: County</t>
  </si>
  <si>
    <t>Type the county for the third address.</t>
  </si>
  <si>
    <t>address3_telephone1</t>
  </si>
  <si>
    <t>Address 3: Telephone1</t>
  </si>
  <si>
    <t>Type the main phone number associated with the third address.</t>
  </si>
  <si>
    <t>processid</t>
  </si>
  <si>
    <t>Process</t>
  </si>
  <si>
    <t>Shows the ID of the process.</t>
  </si>
  <si>
    <t>transactioncurrencyid</t>
  </si>
  <si>
    <t>Choose the local currency for the record to make sure budgets are reported in the correct currency.</t>
  </si>
  <si>
    <t>ec_country</t>
  </si>
  <si>
    <t>parentcontactidname</t>
  </si>
  <si>
    <t>marketingonlyname</t>
  </si>
  <si>
    <t>telephone3</t>
  </si>
  <si>
    <t>Telephone 3</t>
  </si>
  <si>
    <t>Type a third phone number for this contact.</t>
  </si>
  <si>
    <t>masterid</t>
  </si>
  <si>
    <t>Master ID</t>
  </si>
  <si>
    <t>Unique identifier of the master contact for merge.</t>
  </si>
  <si>
    <t>aging60_base</t>
  </si>
  <si>
    <t>Aging 60 (Base)</t>
  </si>
  <si>
    <t>Shows the Aging 60 field converted to the system's default base currency. The calculations use the exchange rate specified in the Currencies area.</t>
  </si>
  <si>
    <t>address3_line1</t>
  </si>
  <si>
    <t>Address3: Street 1</t>
  </si>
  <si>
    <t>the first line of the 3rd address.</t>
  </si>
  <si>
    <t>entityimageid</t>
  </si>
  <si>
    <t>Entity Image Id</t>
  </si>
  <si>
    <t>For internal use only.</t>
  </si>
  <si>
    <t>ec_ethnicityname</t>
  </si>
  <si>
    <t>merged</t>
  </si>
  <si>
    <t>Merged</t>
  </si>
  <si>
    <t>Shows whether the account has been merged with a master contact.</t>
  </si>
  <si>
    <t>ec_totalcdppoints_state</t>
  </si>
  <si>
    <t>Total CDP Points (State)</t>
  </si>
  <si>
    <t>State of rollup field Total CDP Points.</t>
  </si>
  <si>
    <t>address2_stateorprovince</t>
  </si>
  <si>
    <t>Address 2: State/Province</t>
  </si>
  <si>
    <t>Type the state or province of the secondary address.</t>
  </si>
  <si>
    <t>entityimage</t>
  </si>
  <si>
    <t>Entity Image</t>
  </si>
  <si>
    <t>Shows the default image for the record.</t>
  </si>
  <si>
    <t>donotemail</t>
  </si>
  <si>
    <t>Do not allow Emails</t>
  </si>
  <si>
    <t>Select whether the contact allows direct email sent from Microsoft Dynamics 365. If Do Not Allow is selected, Microsoft Dynamics 365 will not send the email.</t>
  </si>
  <si>
    <t>modifiedon</t>
  </si>
  <si>
    <t>Modified On</t>
  </si>
  <si>
    <t>Shows the date and time when the record was last updated. The date and time are displayed in the time zone selected in Microsoft Dynamics 365 options.</t>
  </si>
  <si>
    <t>address3_primarycontactname</t>
  </si>
  <si>
    <t>Address 3: Primary Contact Name</t>
  </si>
  <si>
    <t>Type the name of the main contact at the account's third address.</t>
  </si>
  <si>
    <t>territorycodename</t>
  </si>
  <si>
    <t>ec_affiliationsname</t>
  </si>
  <si>
    <t>fax</t>
  </si>
  <si>
    <t>Fax</t>
  </si>
  <si>
    <t>Type the fax number for the contact.</t>
  </si>
  <si>
    <t>preferredappointmentdaycode</t>
  </si>
  <si>
    <t>Preferred Day</t>
  </si>
  <si>
    <t>Select the preferred day of the week for service appointments.</t>
  </si>
  <si>
    <t>originatingleadid</t>
  </si>
  <si>
    <t>Originating Lead</t>
  </si>
  <si>
    <t>Shows the lead that the contact was created if the contact was created by converting a lead in Microsoft Dynamics 365. This is used to relate the contact to the data on the originating lead for use in reporting and analytics.</t>
  </si>
  <si>
    <t>lastname</t>
  </si>
  <si>
    <t>Last Name</t>
  </si>
  <si>
    <t>Type the contact's last name to make sure the contact is addressed correctly in sales calls, email, and marketing campaigns.</t>
  </si>
  <si>
    <t>anniversary</t>
  </si>
  <si>
    <t>Anniversary</t>
  </si>
  <si>
    <t>Enter the date of the contact's wedding or service anniversary for use in customer gift programs or other communications.</t>
  </si>
  <si>
    <t>gendercodename</t>
  </si>
  <si>
    <t>slainvokedid</t>
  </si>
  <si>
    <t>Last SLA applied</t>
  </si>
  <si>
    <t>Last SLA that was applied to this case. This field is for internal use only.</t>
  </si>
  <si>
    <t>address1_telephone3</t>
  </si>
  <si>
    <t>Address 1: Telephone 3</t>
  </si>
  <si>
    <t>createdbyyominame</t>
  </si>
  <si>
    <t>address1_primarycontactname</t>
  </si>
  <si>
    <t>Address 1: Primary Contact Name</t>
  </si>
  <si>
    <t>Type the name of the main contact at the account's primary address.</t>
  </si>
  <si>
    <t>accountrolecodename</t>
  </si>
  <si>
    <t>ec_membershiptypename</t>
  </si>
  <si>
    <t>donotbulkpostalmail</t>
  </si>
  <si>
    <t>Do not allow Bulk Mails</t>
  </si>
  <si>
    <t>Select whether the contact accepts bulk postal mail sent through marketing campaigns or quick campaigns. If Do Not Allow is selected, the contact can be added to marketing lists, but will be excluded from the letters.</t>
  </si>
  <si>
    <t>address3_upszone</t>
  </si>
  <si>
    <t>Address 3: UPS Zone</t>
  </si>
  <si>
    <t>Type the UPS zone of the third address to make sure shipping charges are calculated correctly and deliveries are made promptly, if shipped by UPS.</t>
  </si>
  <si>
    <t>modifiedbyname</t>
  </si>
  <si>
    <t>numberofchildren</t>
  </si>
  <si>
    <t>No. of Children</t>
  </si>
  <si>
    <t>Type the number of children the contact has for reference in follow-up phone calls and other communications.</t>
  </si>
  <si>
    <t>isbackofficecustomername</t>
  </si>
  <si>
    <t>shippingmethodcode</t>
  </si>
  <si>
    <t>Shipping Method</t>
  </si>
  <si>
    <t>oc_highestqualificationname</t>
  </si>
  <si>
    <t>yomilastname</t>
  </si>
  <si>
    <t>Yomi Last Name</t>
  </si>
  <si>
    <t>Type the phonetic spelling of the contact's last name, if the name is specified in Japanese, to make sure the name is pronounced correctly in phone calls with the contact.</t>
  </si>
  <si>
    <t>ec_proofofregistrationattachedname</t>
  </si>
  <si>
    <t>firstname</t>
  </si>
  <si>
    <t>First Name</t>
  </si>
  <si>
    <t>Type the contact's first name to make sure the contact is addressed correctly in sales calls, email, and marketing campaigns.</t>
  </si>
  <si>
    <t>address3_addressid</t>
  </si>
  <si>
    <t>Address 3: ID</t>
  </si>
  <si>
    <t>Unique identifier for address 3.</t>
  </si>
  <si>
    <t>ec_proofofpaymentname</t>
  </si>
  <si>
    <t>ec_disabilityrating1name</t>
  </si>
  <si>
    <t>ec_communicatingname</t>
  </si>
  <si>
    <t>address2_postalcode</t>
  </si>
  <si>
    <t>Address 2: ZIP/Postal Code</t>
  </si>
  <si>
    <t>Type the ZIP Code or postal code for the secondary address.</t>
  </si>
  <si>
    <t>donotbulkpostalmailname</t>
  </si>
  <si>
    <t>websiteurl</t>
  </si>
  <si>
    <t>Website</t>
  </si>
  <si>
    <t>Type the contact's professional or personal website or blog URL.</t>
  </si>
  <si>
    <t>ec_invoicesentname</t>
  </si>
  <si>
    <t>parentcontactidyominame</t>
  </si>
  <si>
    <t>mergedname</t>
  </si>
  <si>
    <t>accountidname</t>
  </si>
  <si>
    <t>telephone1</t>
  </si>
  <si>
    <t>Business Phone</t>
  </si>
  <si>
    <t>Type the main phone number for this contact.</t>
  </si>
  <si>
    <t>entityimage_timestamp</t>
  </si>
  <si>
    <t>callback</t>
  </si>
  <si>
    <t>Callback Number</t>
  </si>
  <si>
    <t>Type a callback phone number for this contact.</t>
  </si>
  <si>
    <t>mastercontactidname</t>
  </si>
  <si>
    <t>donotbulkemail</t>
  </si>
  <si>
    <t>Do not allow Bulk Emails</t>
  </si>
  <si>
    <t>Select whether the contact accepts bulk email sent through marketing campaigns or quick campaigns. If Do Not Allow is selected, the contact can be added to marketing lists, but will be excluded from the email.</t>
  </si>
  <si>
    <t>ec_classviname</t>
  </si>
  <si>
    <t>address1_freighttermscode</t>
  </si>
  <si>
    <t>Address 1: Freight Terms</t>
  </si>
  <si>
    <t>Select the freight terms for the primary address to make sure shipping orders are processed correctly.</t>
  </si>
  <si>
    <t>participatesinworkflowname</t>
  </si>
  <si>
    <t>preferredserviceid</t>
  </si>
  <si>
    <t>Preferred Service</t>
  </si>
  <si>
    <t>Choose the contact's preferred service to make sure services are scheduled correctly for the customer.</t>
  </si>
  <si>
    <t>isprivatename</t>
  </si>
  <si>
    <t>jobtitle</t>
  </si>
  <si>
    <t>Job Title</t>
  </si>
  <si>
    <t>Type the job title of the contact to make sure the contact is addressed correctly in sales calls, email, and marketing campaigns.</t>
  </si>
  <si>
    <t>owningteam</t>
  </si>
  <si>
    <t>Owning Team</t>
  </si>
  <si>
    <t>Unique identifier of the team who owns the contact.</t>
  </si>
  <si>
    <t>accountidyominame</t>
  </si>
  <si>
    <t>address1_utcoffset</t>
  </si>
  <si>
    <t>Address 1: UTC Offset</t>
  </si>
  <si>
    <t>lastonholdtime</t>
  </si>
  <si>
    <t>Last On Hold Time</t>
  </si>
  <si>
    <t>Contains the date and time stamp of the last on hold time.</t>
  </si>
  <si>
    <t>modifiedbyexternalpartyname</t>
  </si>
  <si>
    <t>ec_disabledname</t>
  </si>
  <si>
    <t>preferredappointmenttimecodename</t>
  </si>
  <si>
    <t>followemail</t>
  </si>
  <si>
    <t>Follow Email Activity</t>
  </si>
  <si>
    <t>Information about whether to allow following email activity like opens, attachment views and link clicks for emails sent to the contact.</t>
  </si>
  <si>
    <t>address2_telephone1</t>
  </si>
  <si>
    <t>Address 2: Telephone 1</t>
  </si>
  <si>
    <t>Type the main phone number associated with the secondary address.</t>
  </si>
  <si>
    <t>ec_declarationacceptancename</t>
  </si>
  <si>
    <t>new_checkname</t>
  </si>
  <si>
    <t>ec_classiiiname</t>
  </si>
  <si>
    <t>creditlimit</t>
  </si>
  <si>
    <t>Credit Limit</t>
  </si>
  <si>
    <t>Type the credit limit of the contact for reference when you address invoice and accounting issues with the customer.</t>
  </si>
  <si>
    <t>suffix</t>
  </si>
  <si>
    <t>Suffix</t>
  </si>
  <si>
    <t>Type the suffix used in the contact's name, such as Jr. or Sr. to make sure the contact is addressed correctly in sales calls, email, and marketing campaigns.</t>
  </si>
  <si>
    <t>timezoneruleversionnumber</t>
  </si>
  <si>
    <t>Time Zone Rule Version Number</t>
  </si>
  <si>
    <t>subscriptionid</t>
  </si>
  <si>
    <t>Subscription</t>
  </si>
  <si>
    <t>educationcodename</t>
  </si>
  <si>
    <t>address3_utcoffset</t>
  </si>
  <si>
    <t>Address 3: UTC Offset</t>
  </si>
  <si>
    <t>address3_composite</t>
  </si>
  <si>
    <t>Address 3</t>
  </si>
  <si>
    <t>Shows the complete third address.</t>
  </si>
  <si>
    <t>leadsourcecode</t>
  </si>
  <si>
    <t>Lead Source</t>
  </si>
  <si>
    <t>Select the primary marketing source that directed the contact to your organization.</t>
  </si>
  <si>
    <t>address2_telephone3</t>
  </si>
  <si>
    <t>Address 2: Telephone 3</t>
  </si>
  <si>
    <t>Type a third phone number associated with the secondary address.</t>
  </si>
  <si>
    <t>address3_name</t>
  </si>
  <si>
    <t>Address 3: Name</t>
  </si>
  <si>
    <t>Type a descriptive name for the third address, such as Corporate Headquarters.</t>
  </si>
  <si>
    <t>leadsourcecodename</t>
  </si>
  <si>
    <t>accountid</t>
  </si>
  <si>
    <t>Account</t>
  </si>
  <si>
    <t>Unique identifier of the account with which the contact is associated.</t>
  </si>
  <si>
    <t>educationcode</t>
  </si>
  <si>
    <t>Education</t>
  </si>
  <si>
    <t>Select the contact's highest level of education for use in segmentation and analysis.</t>
  </si>
  <si>
    <t>preferredappointmenttimecode</t>
  </si>
  <si>
    <t>Preferred Time</t>
  </si>
  <si>
    <t>Select the preferred time of day for service appointments.</t>
  </si>
  <si>
    <t>new_applicationformcompletename</t>
  </si>
  <si>
    <t>preferredserviceidname</t>
  </si>
  <si>
    <t>new_loginname</t>
  </si>
  <si>
    <t>Login Name</t>
  </si>
  <si>
    <t>modifiedonbehalfbyname</t>
  </si>
  <si>
    <t>originatingleadidname</t>
  </si>
  <si>
    <t>traversedpath</t>
  </si>
  <si>
    <t>Traversed Path</t>
  </si>
  <si>
    <t>ec_classiname</t>
  </si>
  <si>
    <t>createdonbehalfby</t>
  </si>
  <si>
    <t>Created By (Delegate)</t>
  </si>
  <si>
    <t>Shows who created the record on behalf of another user.</t>
  </si>
  <si>
    <t>entityimage_url</t>
  </si>
  <si>
    <t>address1_longitude</t>
  </si>
  <si>
    <t>Address 1: Longitude</t>
  </si>
  <si>
    <t>Type the longitude value for the primary address for use in mapping and other applications.</t>
  </si>
  <si>
    <t>address2_name</t>
  </si>
  <si>
    <t>Address 2: Name</t>
  </si>
  <si>
    <t>Type a descriptive name for the secondary address, such as Corporate Headquarters.</t>
  </si>
  <si>
    <t>aging30_base</t>
  </si>
  <si>
    <t>Aging 30 (Base)</t>
  </si>
  <si>
    <t>Shows the Aging 30 field converted to the system's default base currency. The calculations use the exchange rate specified in the Currencies area.</t>
  </si>
  <si>
    <t>originatingleadidyominame</t>
  </si>
  <si>
    <t>slaname</t>
  </si>
  <si>
    <t>address3_freighttermscodename</t>
  </si>
  <si>
    <t>address2_shippingmethodcode</t>
  </si>
  <si>
    <t>Address 2: Shipping Method</t>
  </si>
  <si>
    <t>owneridtype</t>
  </si>
  <si>
    <t>address1_composite</t>
  </si>
  <si>
    <t>Address 1</t>
  </si>
  <si>
    <t>Shows the complete primary address.</t>
  </si>
  <si>
    <t>spousesname</t>
  </si>
  <si>
    <t>Spouse/Partner Name</t>
  </si>
  <si>
    <t>Type the name of the contact's spouse or partner for reference during calls, events, or other communications with the contact.</t>
  </si>
  <si>
    <t>creditlimit_base</t>
  </si>
  <si>
    <t>Credit Limit (Base)</t>
  </si>
  <si>
    <t>Shows the Credit Limit field converted to the system's default base currency for reporting purposes. The calculations use the exchange rate specified in the Currencies area.</t>
  </si>
  <si>
    <t>ec_seeingname</t>
  </si>
  <si>
    <t>managername</t>
  </si>
  <si>
    <t>Manager</t>
  </si>
  <si>
    <t>Type the name of the contact's manager for use in escalating issues or other follow-up communications with the contact.</t>
  </si>
  <si>
    <t>address2_upszone</t>
  </si>
  <si>
    <t>Address 2: UPS Zone</t>
  </si>
  <si>
    <t>Type the UPS zone of the secondary address to make sure shipping charges are calculated correctly and deliveries are made promptly, if shipped by UPS.</t>
  </si>
  <si>
    <t>emailaddress1</t>
  </si>
  <si>
    <t>Type the primary email address for the contact.</t>
  </si>
  <si>
    <t>address2_primarycontactname</t>
  </si>
  <si>
    <t>Address 2: Primary Contact Name</t>
  </si>
  <si>
    <t>Type the name of the main contact at the account's secondary address.</t>
  </si>
  <si>
    <t>ec_branchmembershipname</t>
  </si>
  <si>
    <t>customersizecodename</t>
  </si>
  <si>
    <t>ec_qualificationattachedname</t>
  </si>
  <si>
    <t>annualincome_base</t>
  </si>
  <si>
    <t>Annual Income (Base)</t>
  </si>
  <si>
    <t>Shows the Annual Income field converted to the system's default base currency. The calculations use the exchange rate specified in the Currencies area.</t>
  </si>
  <si>
    <t>ec_homelanguagename</t>
  </si>
  <si>
    <t>address3_telephone2</t>
  </si>
  <si>
    <t>Address 3: Telephone2</t>
  </si>
  <si>
    <t>Type a second phone number associated with the third address.</t>
  </si>
  <si>
    <t>CRM_ID</t>
  </si>
  <si>
    <t>MemberUser</t>
  </si>
  <si>
    <t>Volunteer work hours</t>
  </si>
  <si>
    <t>ec_hoursavailableforvoluntarywork</t>
  </si>
  <si>
    <t>???? Do we need this</t>
  </si>
  <si>
    <t>DwsProcessControllerRegistrationName</t>
  </si>
  <si>
    <t>ExistingMembershipId</t>
  </si>
  <si>
    <t>companyaddress</t>
  </si>
  <si>
    <t>VATNumber</t>
  </si>
  <si>
    <t>companyphonenumber2</t>
  </si>
  <si>
    <t>Mutliline Employer Address</t>
  </si>
  <si>
    <t>CompanyPostalCode</t>
  </si>
  <si>
    <t>Employer/Company VAT number</t>
  </si>
  <si>
    <t>LastUsedInCampaignDate</t>
  </si>
  <si>
    <t>MarketingEmail</t>
  </si>
  <si>
    <t>Don’t need. We can use nromal email</t>
  </si>
  <si>
    <t>MarketingStatecode</t>
  </si>
  <si>
    <t>OrganizationName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</si>
</sst>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wrapText="1"/>
    </xf>
    <xf numFmtId="0" fontId="0" fillId="2" borderId="1" xfId="0" applyFill="1" applyBorder="1" applyAlignment="1">
      <alignment wrapText="1"/>
    </xf>
    <xf numFmtId="0" fontId="0" fillId="0" borderId="1" xfId="0" applyBorder="1" applyAlignment="1">
      <alignment wrapText="1"/>
    </xf>
    <xf numFmtId="0" fontId="2" fillId="2" borderId="1" xfId="0" applyFont="1" applyFill="1" applyBorder="1" applyAlignment="1">
      <alignment wrapText="1"/>
    </xf>
    <xf numFmtId="0" fontId="0" fillId="2" borderId="1" xfId="0" applyFill="1" applyBorder="1"/>
    <xf numFmtId="0" fontId="2" fillId="3" borderId="1" xfId="0" applyFont="1" applyFill="1" applyBorder="1" applyAlignment="1">
      <alignment wrapText="1"/>
    </xf>
    <xf numFmtId="0" fontId="2" fillId="3" borderId="1" xfId="0" applyFont="1" applyFill="1" applyBorder="1" applyAlignment="1">
      <alignment horizontal="left" wrapText="1"/>
    </xf>
    <xf numFmtId="0" fontId="0" fillId="3" borderId="1" xfId="0" applyFill="1" applyBorder="1" applyAlignment="1">
      <alignment horizontal="left" wrapText="1"/>
    </xf>
    <xf numFmtId="0" fontId="0" fillId="2" borderId="1" xfId="0" applyFill="1" applyBorder="1" applyAlignment="1">
      <alignment horizontal="left" wrapText="1"/>
    </xf>
    <xf numFmtId="0" fontId="0" fillId="0" borderId="0" xfId="0" applyAlignment="1">
      <alignment horizontal="left" wrapText="1"/>
    </xf>
    <xf numFmtId="0" fontId="1" fillId="3" borderId="1" xfId="0" applyFont="1" applyFill="1" applyBorder="1" applyAlignment="1">
      <alignment horizontal="left" wrapText="1"/>
    </xf>
    <xf numFmtId="0" fontId="1" fillId="2" borderId="1" xfId="0" applyFont="1" applyFill="1" applyBorder="1" applyAlignment="1">
      <alignment horizontal="left" wrapText="1"/>
    </xf>
    <xf numFmtId="0" fontId="1" fillId="2" borderId="1" xfId="0" applyFont="1" applyFill="1" applyBorder="1" applyAlignment="1">
      <alignment wrapText="1"/>
    </xf>
    <xf numFmtId="0" fontId="1" fillId="2" borderId="1" xfId="0" applyFont="1" applyFill="1" applyBorder="1"/>
    <xf numFmtId="0" fontId="1" fillId="0" borderId="1" xfId="0" applyFont="1" applyBorder="1" applyAlignment="1">
      <alignment wrapText="1"/>
    </xf>
    <xf numFmtId="0" fontId="0" fillId="3" borderId="1" xfId="0" applyFill="1" applyBorder="1" applyAlignment="1">
      <alignment wrapText="1"/>
    </xf>
  </cellXfs>
  <cellStyles count="1">
    <cellStyle name="Normal" xfId="0" builtinId="0"/>
  </cellStyles>
  <dxfs count="0"/>
  <tableStyles count="0" defaultTableStyle="TableStyleMedium2" defaultPivotStyle="PivotStyleLight16"/>
  <colors>
    <mruColors>
      <color rgb="FF99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BBC69-5D24-40A6-9155-4E95F47F9646}">
  <dimension ref="A1:G156"/>
  <sheetViews>
    <sheetView workbookViewId="0">
      <pane ySplit="1" topLeftCell="A128" activePane="bottomLeft" state="frozen"/>
      <selection pane="bottomLeft" activeCell="A118" sqref="A118:XFD118"/>
    </sheetView>
  </sheetViews>
  <sheetFormatPr defaultRowHeight="15" x14ac:dyDescent="0.25"/>
  <cols>
    <col min="1" max="1" width="42.85546875" style="10" bestFit="1" customWidth="1"/>
    <col min="2" max="2" width="13.42578125" style="10" customWidth="1"/>
    <col min="3" max="3" width="42.85546875" style="10" bestFit="1" customWidth="1"/>
    <col min="4" max="4" width="36.5703125" style="1" customWidth="1"/>
    <col min="5" max="5" width="19.7109375" style="1" customWidth="1"/>
    <col min="6" max="6" width="49.28515625" style="1" customWidth="1"/>
    <col min="7" max="7" width="36.7109375" customWidth="1"/>
  </cols>
  <sheetData>
    <row r="1" spans="1:7" ht="27" customHeight="1" x14ac:dyDescent="0.25">
      <c r="A1" s="7" t="s">
        <v>1113</v>
      </c>
      <c r="B1" s="7" t="s">
        <v>114</v>
      </c>
      <c r="C1" s="4" t="s">
        <v>1112</v>
      </c>
      <c r="D1" s="4" t="s">
        <v>116</v>
      </c>
      <c r="E1" s="4" t="s">
        <v>117</v>
      </c>
      <c r="F1" s="4" t="s">
        <v>118</v>
      </c>
      <c r="G1" s="4" t="s">
        <v>50</v>
      </c>
    </row>
    <row r="2" spans="1:7" x14ac:dyDescent="0.25">
      <c r="A2" s="8" t="s">
        <v>1</v>
      </c>
      <c r="B2" s="8" t="s">
        <v>0</v>
      </c>
      <c r="C2" s="9" t="e">
        <f>VLOOKUP(A2,CRM!A:E,2,FALSE)</f>
        <v>#N/A</v>
      </c>
      <c r="D2" s="2" t="e">
        <f>VLOOKUP(A2,CRM!A:E,3,FALSE)</f>
        <v>#N/A</v>
      </c>
      <c r="E2" s="2" t="e">
        <f>VLOOKUP(A2,CRM!A:E,4,FALSE)</f>
        <v>#N/A</v>
      </c>
      <c r="F2" s="2" t="e">
        <f>VLOOKUP(A2,CRM!A:E,5,FALSE)</f>
        <v>#N/A</v>
      </c>
      <c r="G2" s="5"/>
    </row>
    <row r="3" spans="1:7" x14ac:dyDescent="0.25">
      <c r="A3" s="8" t="s">
        <v>3</v>
      </c>
      <c r="B3" s="8" t="s">
        <v>2</v>
      </c>
      <c r="C3" s="9" t="str">
        <f>VLOOKUP(A3,CRM!A:E,2,FALSE)</f>
        <v>ec_membershiptype</v>
      </c>
      <c r="D3" s="2" t="str">
        <f>VLOOKUP(A3,CRM!A:E,3,FALSE)</f>
        <v>Membership Grade</v>
      </c>
      <c r="E3" s="2" t="str">
        <f>VLOOKUP(A3,CRM!A:E,4,FALSE)</f>
        <v>Picklist</v>
      </c>
      <c r="F3" s="2">
        <f>VLOOKUP(A3,CRM!A:E,5,FALSE)</f>
        <v>0</v>
      </c>
      <c r="G3" s="5"/>
    </row>
    <row r="4" spans="1:7" x14ac:dyDescent="0.25">
      <c r="A4" s="8" t="s">
        <v>4</v>
      </c>
      <c r="B4" s="8" t="s">
        <v>2</v>
      </c>
      <c r="C4" s="9" t="str">
        <f>VLOOKUP(A4,CRM!A:E,2,FALSE)</f>
        <v>ec_nationality</v>
      </c>
      <c r="D4" s="2" t="str">
        <f>VLOOKUP(A4,CRM!A:E,3,FALSE)</f>
        <v>Nationality</v>
      </c>
      <c r="E4" s="2" t="str">
        <f>VLOOKUP(A4,CRM!A:E,4,FALSE)</f>
        <v>Picklist</v>
      </c>
      <c r="F4" s="2" t="str">
        <f>VLOOKUP(A4,CRM!A:E,5,FALSE)</f>
        <v>Members Nationality</v>
      </c>
      <c r="G4" s="5"/>
    </row>
    <row r="5" spans="1:7" ht="45" x14ac:dyDescent="0.25">
      <c r="A5" s="8" t="s">
        <v>7</v>
      </c>
      <c r="B5" s="8" t="s">
        <v>2</v>
      </c>
      <c r="C5" s="9" t="str">
        <f>VLOOKUP(A5,CRM!A:E,2,FALSE)</f>
        <v>transactioncurrencyid</v>
      </c>
      <c r="D5" s="2" t="str">
        <f>VLOOKUP(A5,CRM!A:E,3,FALSE)</f>
        <v>Currency</v>
      </c>
      <c r="E5" s="2" t="str">
        <f>VLOOKUP(A5,CRM!A:E,4,FALSE)</f>
        <v>Lookup</v>
      </c>
      <c r="F5" s="2" t="str">
        <f>VLOOKUP(A5,CRM!A:E,5,FALSE)</f>
        <v>Choose the local currency for the record to make sure budgets are reported in the correct currency.</v>
      </c>
      <c r="G5" s="5"/>
    </row>
    <row r="6" spans="1:7" x14ac:dyDescent="0.25">
      <c r="A6" s="8" t="s">
        <v>9</v>
      </c>
      <c r="B6" s="8" t="s">
        <v>2</v>
      </c>
      <c r="C6" s="9" t="str">
        <f>VLOOKUP(A6,CRM!A:E,2,FALSE)</f>
        <v>ec_membershipstatus</v>
      </c>
      <c r="D6" s="2" t="str">
        <f>VLOOKUP(A6,CRM!A:E,3,FALSE)</f>
        <v>Membership Status</v>
      </c>
      <c r="E6" s="2" t="str">
        <f>VLOOKUP(A6,CRM!A:E,4,FALSE)</f>
        <v>Picklist</v>
      </c>
      <c r="F6" s="2" t="str">
        <f>VLOOKUP(A6,CRM!A:E,5,FALSE)</f>
        <v>Membership Status</v>
      </c>
      <c r="G6" s="5"/>
    </row>
    <row r="7" spans="1:7" x14ac:dyDescent="0.25">
      <c r="A7" s="8" t="s">
        <v>10</v>
      </c>
      <c r="B7" s="8" t="s">
        <v>2</v>
      </c>
      <c r="C7" s="9" t="str">
        <f>VLOOKUP(A7,CRM!A:E,2,FALSE)</f>
        <v>ec_membertype</v>
      </c>
      <c r="D7" s="2" t="str">
        <f>VLOOKUP(A7,CRM!A:E,3,FALSE)</f>
        <v>Member Type</v>
      </c>
      <c r="E7" s="2" t="str">
        <f>VLOOKUP(A7,CRM!A:E,4,FALSE)</f>
        <v>Picklist</v>
      </c>
      <c r="F7" s="2">
        <f>VLOOKUP(A7,CRM!A:E,5,FALSE)</f>
        <v>0</v>
      </c>
      <c r="G7" s="5"/>
    </row>
    <row r="8" spans="1:7" ht="30" x14ac:dyDescent="0.25">
      <c r="A8" s="8" t="s">
        <v>11</v>
      </c>
      <c r="B8" s="8" t="s">
        <v>2</v>
      </c>
      <c r="C8" s="9" t="str">
        <f>VLOOKUP(A8,CRM!A:E,2,FALSE)</f>
        <v>ec_branchmembership</v>
      </c>
      <c r="D8" s="2" t="str">
        <f>VLOOKUP(A8,CRM!A:E,3,FALSE)</f>
        <v>Branch Membership</v>
      </c>
      <c r="E8" s="2" t="str">
        <f>VLOOKUP(A8,CRM!A:E,4,FALSE)</f>
        <v>Lookup</v>
      </c>
      <c r="F8" s="2" t="str">
        <f>VLOOKUP(A8,CRM!A:E,5,FALSE)</f>
        <v>select one branch where you would like to be involved</v>
      </c>
      <c r="G8" s="5"/>
    </row>
    <row r="9" spans="1:7" x14ac:dyDescent="0.25">
      <c r="A9" s="11" t="s">
        <v>12</v>
      </c>
      <c r="B9" s="11" t="s">
        <v>2</v>
      </c>
      <c r="C9" s="12" t="e">
        <f>VLOOKUP(A9,CRM!A:E,2,FALSE)</f>
        <v>#N/A</v>
      </c>
      <c r="D9" s="13" t="e">
        <f>VLOOKUP(A9,CRM!A:E,3,FALSE)</f>
        <v>#N/A</v>
      </c>
      <c r="E9" s="13" t="e">
        <f>VLOOKUP(A9,CRM!A:E,4,FALSE)</f>
        <v>#N/A</v>
      </c>
      <c r="F9" s="13" t="e">
        <f>VLOOKUP(A9,CRM!A:E,5,FALSE)</f>
        <v>#N/A</v>
      </c>
      <c r="G9" s="14"/>
    </row>
    <row r="10" spans="1:7" x14ac:dyDescent="0.25">
      <c r="A10" s="8" t="s">
        <v>13</v>
      </c>
      <c r="B10" s="8" t="s">
        <v>2</v>
      </c>
      <c r="C10" s="9" t="str">
        <f>VLOOKUP(A10,CRM!A:E,2,FALSE)</f>
        <v>ec_wheredidyouhearaboutwisa</v>
      </c>
      <c r="D10" s="2" t="str">
        <f>VLOOKUP(A10,CRM!A:E,3,FALSE)</f>
        <v>Where did you hear about WISA?</v>
      </c>
      <c r="E10" s="2" t="str">
        <f>VLOOKUP(A10,CRM!A:E,4,FALSE)</f>
        <v>Picklist</v>
      </c>
      <c r="F10" s="2">
        <f>VLOOKUP(A10,CRM!A:E,5,FALSE)</f>
        <v>0</v>
      </c>
      <c r="G10" s="5"/>
    </row>
    <row r="11" spans="1:7" x14ac:dyDescent="0.25">
      <c r="A11" s="8" t="s">
        <v>15</v>
      </c>
      <c r="B11" s="8" t="s">
        <v>14</v>
      </c>
      <c r="C11" s="9" t="str">
        <f>VLOOKUP(A11,CRM!A:E,2,FALSE)</f>
        <v>ec_wheredidyouhearaboutwisa1</v>
      </c>
      <c r="D11" s="2" t="str">
        <f>VLOOKUP(A11,CRM!A:E,3,FALSE)</f>
        <v>Where did you hear about WISA?</v>
      </c>
      <c r="E11" s="2" t="str">
        <f>VLOOKUP(A11,CRM!A:E,4,FALSE)</f>
        <v>String</v>
      </c>
      <c r="F11" s="2">
        <f>VLOOKUP(A11,CRM!A:E,5,FALSE)</f>
        <v>0</v>
      </c>
      <c r="G11" s="5"/>
    </row>
    <row r="12" spans="1:7" x14ac:dyDescent="0.25">
      <c r="A12" s="11" t="s">
        <v>16</v>
      </c>
      <c r="B12" s="11" t="s">
        <v>2</v>
      </c>
      <c r="C12" s="12" t="e">
        <f>VLOOKUP(A12,CRM!A:E,2,FALSE)</f>
        <v>#N/A</v>
      </c>
      <c r="D12" s="13" t="e">
        <f>VLOOKUP(A12,CRM!A:E,3,FALSE)</f>
        <v>#N/A</v>
      </c>
      <c r="E12" s="13" t="e">
        <f>VLOOKUP(A12,CRM!A:E,4,FALSE)</f>
        <v>#N/A</v>
      </c>
      <c r="F12" s="13" t="e">
        <f>VLOOKUP(A12,CRM!A:E,5,FALSE)</f>
        <v>#N/A</v>
      </c>
      <c r="G12" s="14"/>
    </row>
    <row r="13" spans="1:7" x14ac:dyDescent="0.25">
      <c r="A13" s="11" t="s">
        <v>17</v>
      </c>
      <c r="B13" s="11" t="s">
        <v>2</v>
      </c>
      <c r="C13" s="12" t="e">
        <f>VLOOKUP(A13,CRM!A:E,2,FALSE)</f>
        <v>#N/A</v>
      </c>
      <c r="D13" s="13" t="e">
        <f>VLOOKUP(A13,CRM!A:E,3,FALSE)</f>
        <v>#N/A</v>
      </c>
      <c r="E13" s="13" t="e">
        <f>VLOOKUP(A13,CRM!A:E,4,FALSE)</f>
        <v>#N/A</v>
      </c>
      <c r="F13" s="13" t="e">
        <f>VLOOKUP(A13,CRM!A:E,5,FALSE)</f>
        <v>#N/A</v>
      </c>
      <c r="G13" s="14"/>
    </row>
    <row r="14" spans="1:7" x14ac:dyDescent="0.25">
      <c r="A14" s="11" t="s">
        <v>18</v>
      </c>
      <c r="B14" s="11" t="s">
        <v>2</v>
      </c>
      <c r="C14" s="12" t="e">
        <f>VLOOKUP(A14,CRM!A:E,2,FALSE)</f>
        <v>#N/A</v>
      </c>
      <c r="D14" s="13" t="e">
        <f>VLOOKUP(A14,CRM!A:E,3,FALSE)</f>
        <v>#N/A</v>
      </c>
      <c r="E14" s="13" t="e">
        <f>VLOOKUP(A14,CRM!A:E,4,FALSE)</f>
        <v>#N/A</v>
      </c>
      <c r="F14" s="13" t="e">
        <f>VLOOKUP(A14,CRM!A:E,5,FALSE)</f>
        <v>#N/A</v>
      </c>
      <c r="G14" s="14"/>
    </row>
    <row r="15" spans="1:7" x14ac:dyDescent="0.25">
      <c r="A15" s="8" t="s">
        <v>19</v>
      </c>
      <c r="B15" s="8" t="s">
        <v>14</v>
      </c>
      <c r="C15" s="9" t="e">
        <f>VLOOKUP(A15,CRM!A:E,2,FALSE)</f>
        <v>#N/A</v>
      </c>
      <c r="D15" s="2" t="e">
        <f>VLOOKUP(A15,CRM!A:E,3,FALSE)</f>
        <v>#N/A</v>
      </c>
      <c r="E15" s="2" t="e">
        <f>VLOOKUP(A15,CRM!A:E,4,FALSE)</f>
        <v>#N/A</v>
      </c>
      <c r="F15" s="2" t="e">
        <f>VLOOKUP(A15,CRM!A:E,5,FALSE)</f>
        <v>#N/A</v>
      </c>
      <c r="G15" s="5"/>
    </row>
    <row r="16" spans="1:7" ht="50.25" customHeight="1" x14ac:dyDescent="0.25">
      <c r="A16" s="8" t="s">
        <v>20</v>
      </c>
      <c r="B16" s="8" t="s">
        <v>2</v>
      </c>
      <c r="C16" s="9" t="str">
        <f>VLOOKUP(A16,CRM!A:E,2,FALSE)</f>
        <v>ownerid</v>
      </c>
      <c r="D16" s="2" t="str">
        <f>VLOOKUP(A16,CRM!A:E,3,FALSE)</f>
        <v>Owner</v>
      </c>
      <c r="E16" s="2" t="str">
        <f>VLOOKUP(A16,CRM!A:E,4,FALSE)</f>
        <v>Owner</v>
      </c>
      <c r="F16" s="2" t="str">
        <f>VLOOKUP(A16,CRM!A:E,5,FALSE)</f>
        <v>Enter the user or team who is assigned to manage the record. This field is updated every time the record is assigned to a different user.</v>
      </c>
      <c r="G16" s="5"/>
    </row>
    <row r="17" spans="1:7" x14ac:dyDescent="0.25">
      <c r="A17" s="11" t="s">
        <v>21</v>
      </c>
      <c r="B17" s="11" t="s">
        <v>2</v>
      </c>
      <c r="C17" s="12" t="e">
        <f>VLOOKUP(A17,CRM!A:E,2,FALSE)</f>
        <v>#N/A</v>
      </c>
      <c r="D17" s="13" t="e">
        <f>VLOOKUP(A17,CRM!A:E,3,FALSE)</f>
        <v>#N/A</v>
      </c>
      <c r="E17" s="13" t="e">
        <f>VLOOKUP(A17,CRM!A:E,4,FALSE)</f>
        <v>#N/A</v>
      </c>
      <c r="F17" s="13" t="e">
        <f>VLOOKUP(A17,CRM!A:E,5,FALSE)</f>
        <v>#N/A</v>
      </c>
      <c r="G17" s="14"/>
    </row>
    <row r="18" spans="1:7" ht="30" x14ac:dyDescent="0.25">
      <c r="A18" s="8" t="s">
        <v>22</v>
      </c>
      <c r="B18" s="8" t="s">
        <v>2</v>
      </c>
      <c r="C18" s="9" t="str">
        <f>VLOOKUP(A18,CRM!A:E,2,FALSE)</f>
        <v>preferredappointmenttimecode</v>
      </c>
      <c r="D18" s="2" t="str">
        <f>VLOOKUP(A18,CRM!A:E,3,FALSE)</f>
        <v>Preferred Time</v>
      </c>
      <c r="E18" s="2" t="str">
        <f>VLOOKUP(A18,CRM!A:E,4,FALSE)</f>
        <v>Picklist</v>
      </c>
      <c r="F18" s="2" t="str">
        <f>VLOOKUP(A18,CRM!A:E,5,FALSE)</f>
        <v>Select the preferred time of day for service appointments.</v>
      </c>
      <c r="G18" s="5"/>
    </row>
    <row r="19" spans="1:7" x14ac:dyDescent="0.25">
      <c r="A19" s="8" t="s">
        <v>23</v>
      </c>
      <c r="B19" s="8" t="s">
        <v>2</v>
      </c>
      <c r="C19" s="9" t="str">
        <f>VLOOKUP(A19,CRM!A:E,2,FALSE)</f>
        <v>oc_highestqualification</v>
      </c>
      <c r="D19" s="2" t="str">
        <f>VLOOKUP(A19,CRM!A:E,3,FALSE)</f>
        <v>Highest Qualification</v>
      </c>
      <c r="E19" s="2" t="str">
        <f>VLOOKUP(A19,CRM!A:E,4,FALSE)</f>
        <v>Picklist</v>
      </c>
      <c r="F19" s="2">
        <f>VLOOKUP(A19,CRM!A:E,5,FALSE)</f>
        <v>0</v>
      </c>
      <c r="G19" s="5"/>
    </row>
    <row r="20" spans="1:7" x14ac:dyDescent="0.25">
      <c r="A20" s="8" t="s">
        <v>24</v>
      </c>
      <c r="B20" s="8" t="s">
        <v>2</v>
      </c>
      <c r="C20" s="9" t="str">
        <f>VLOOKUP(A20,CRM!A:E,2,FALSE)</f>
        <v>ec_homelanguage</v>
      </c>
      <c r="D20" s="2" t="str">
        <f>VLOOKUP(A20,CRM!A:E,3,FALSE)</f>
        <v>Home Language</v>
      </c>
      <c r="E20" s="2" t="str">
        <f>VLOOKUP(A20,CRM!A:E,4,FALSE)</f>
        <v>Picklist</v>
      </c>
      <c r="F20" s="2">
        <f>VLOOKUP(A20,CRM!A:E,5,FALSE)</f>
        <v>0</v>
      </c>
      <c r="G20" s="5"/>
    </row>
    <row r="21" spans="1:7" x14ac:dyDescent="0.25">
      <c r="A21" s="8" t="s">
        <v>25</v>
      </c>
      <c r="B21" s="8" t="s">
        <v>2</v>
      </c>
      <c r="C21" s="9" t="str">
        <f>VLOOKUP(A21,CRM!A:E,2,FALSE)</f>
        <v>ec_hoursavailableforvoluntarywork</v>
      </c>
      <c r="D21" s="2" t="str">
        <f>VLOOKUP(A21,CRM!A:E,3,FALSE)</f>
        <v>Volunteer work hours</v>
      </c>
      <c r="E21" s="2" t="str">
        <f>VLOOKUP(A21,CRM!A:E,4,FALSE)</f>
        <v>int</v>
      </c>
      <c r="F21" s="2" t="str">
        <f>VLOOKUP(A21,CRM!A:E,5,FALSE)</f>
        <v>Volunteer work hours</v>
      </c>
      <c r="G21" s="5"/>
    </row>
    <row r="22" spans="1:7" x14ac:dyDescent="0.25">
      <c r="A22" s="8" t="s">
        <v>26</v>
      </c>
      <c r="B22" s="8" t="s">
        <v>2</v>
      </c>
      <c r="C22" s="9" t="str">
        <f>VLOOKUP(A22,CRM!A:E,2,FALSE)</f>
        <v>ec_ethnicity</v>
      </c>
      <c r="D22" s="2" t="str">
        <f>VLOOKUP(A22,CRM!A:E,3,FALSE)</f>
        <v>Ethnicity</v>
      </c>
      <c r="E22" s="2" t="str">
        <f>VLOOKUP(A22,CRM!A:E,4,FALSE)</f>
        <v>Picklist</v>
      </c>
      <c r="F22" s="2">
        <f>VLOOKUP(A22,CRM!A:E,5,FALSE)</f>
        <v>0</v>
      </c>
      <c r="G22" s="5"/>
    </row>
    <row r="23" spans="1:7" x14ac:dyDescent="0.25">
      <c r="A23" s="8" t="s">
        <v>28</v>
      </c>
      <c r="B23" s="8" t="s">
        <v>2</v>
      </c>
      <c r="C23" s="9" t="str">
        <f>VLOOKUP(A23,CRM!A:E,2,FALSE)</f>
        <v>ec_occupation</v>
      </c>
      <c r="D23" s="2" t="str">
        <f>VLOOKUP(A23,CRM!A:E,3,FALSE)</f>
        <v>Occupation</v>
      </c>
      <c r="E23" s="2" t="str">
        <f>VLOOKUP(A23,CRM!A:E,4,FALSE)</f>
        <v>Picklist</v>
      </c>
      <c r="F23" s="2">
        <f>VLOOKUP(A23,CRM!A:E,5,FALSE)</f>
        <v>0</v>
      </c>
      <c r="G23" s="5"/>
    </row>
    <row r="24" spans="1:7" x14ac:dyDescent="0.25">
      <c r="A24" s="11" t="s">
        <v>30</v>
      </c>
      <c r="B24" s="11" t="s">
        <v>2</v>
      </c>
      <c r="C24" s="12" t="str">
        <f>VLOOKUP(A24,CRM!A:E,2,FALSE)</f>
        <v>createdby</v>
      </c>
      <c r="D24" s="13" t="str">
        <f>VLOOKUP(A24,CRM!A:E,3,FALSE)</f>
        <v>Created By</v>
      </c>
      <c r="E24" s="13" t="str">
        <f>VLOOKUP(A24,CRM!A:E,4,FALSE)</f>
        <v>Lookup</v>
      </c>
      <c r="F24" s="13" t="str">
        <f>VLOOKUP(A24,CRM!A:E,5,FALSE)</f>
        <v>Shows who created the record.</v>
      </c>
      <c r="G24" s="14"/>
    </row>
    <row r="25" spans="1:7" x14ac:dyDescent="0.25">
      <c r="A25" s="11" t="s">
        <v>31</v>
      </c>
      <c r="B25" s="11" t="s">
        <v>2</v>
      </c>
      <c r="C25" s="12" t="str">
        <f>VLOOKUP(A25,CRM!A:E,2,FALSE)</f>
        <v>modifiedby</v>
      </c>
      <c r="D25" s="13" t="str">
        <f>VLOOKUP(A25,CRM!A:E,3,FALSE)</f>
        <v>Modified By</v>
      </c>
      <c r="E25" s="13" t="str">
        <f>VLOOKUP(A25,CRM!A:E,4,FALSE)</f>
        <v>Lookup</v>
      </c>
      <c r="F25" s="13" t="str">
        <f>VLOOKUP(A25,CRM!A:E,5,FALSE)</f>
        <v>Shows who last updated the record.</v>
      </c>
      <c r="G25" s="14"/>
    </row>
    <row r="26" spans="1:7" ht="60" x14ac:dyDescent="0.25">
      <c r="A26" s="8" t="s">
        <v>1129</v>
      </c>
      <c r="B26" s="8" t="s">
        <v>2</v>
      </c>
      <c r="C26" s="9" t="s">
        <v>460</v>
      </c>
      <c r="D26" s="2" t="e">
        <f>VLOOKUP(A26,CRM!A:E,3,FALSE)</f>
        <v>#N/A</v>
      </c>
      <c r="E26" s="2" t="e">
        <f>VLOOKUP(A26,CRM!A:E,4,FALSE)</f>
        <v>#N/A</v>
      </c>
      <c r="F26" s="2" t="e">
        <f>VLOOKUP(A26,CRM!A:E,5,FALSE)</f>
        <v>#N/A</v>
      </c>
      <c r="G26" s="5"/>
    </row>
    <row r="27" spans="1:7" x14ac:dyDescent="0.25">
      <c r="A27" s="8" t="s">
        <v>33</v>
      </c>
      <c r="B27" s="8" t="s">
        <v>2</v>
      </c>
      <c r="C27" s="9" t="str">
        <f>VLOOKUP(A27,CRM!A:E,2,FALSE)</f>
        <v>ec_totalcdppoints</v>
      </c>
      <c r="D27" s="2" t="str">
        <f>VLOOKUP(A27,CRM!A:E,3,FALSE)</f>
        <v>Total CDP Points</v>
      </c>
      <c r="E27" s="2" t="str">
        <f>VLOOKUP(A27,CRM!A:E,4,FALSE)</f>
        <v>Integer</v>
      </c>
      <c r="F27" s="2">
        <f>VLOOKUP(A27,CRM!A:E,5,FALSE)</f>
        <v>0</v>
      </c>
      <c r="G27" s="5"/>
    </row>
    <row r="28" spans="1:7" ht="30" x14ac:dyDescent="0.25">
      <c r="A28" s="8" t="s">
        <v>35</v>
      </c>
      <c r="B28" s="8" t="s">
        <v>34</v>
      </c>
      <c r="C28" s="9" t="str">
        <f>VLOOKUP(A28,CRM!A:E,2,FALSE)</f>
        <v>ec_accountbalanceofthecompany</v>
      </c>
      <c r="D28" s="2" t="str">
        <f>VLOOKUP(A28,CRM!A:E,3,FALSE)</f>
        <v>Account Balance of the Company</v>
      </c>
      <c r="E28" s="2" t="str">
        <f>VLOOKUP(A28,CRM!A:E,4,FALSE)</f>
        <v>Money</v>
      </c>
      <c r="F28" s="2" t="str">
        <f>VLOOKUP(A28,CRM!A:E,5,FALSE)</f>
        <v>Account Balance of the Company imported from Pastel</v>
      </c>
      <c r="G28" s="5"/>
    </row>
    <row r="29" spans="1:7" ht="75" x14ac:dyDescent="0.25">
      <c r="A29" s="8" t="s">
        <v>36</v>
      </c>
      <c r="B29" s="8" t="s">
        <v>34</v>
      </c>
      <c r="C29" s="9" t="str">
        <f>VLOOKUP(A29,CRM!A:E,2,FALSE)</f>
        <v>exchangerate</v>
      </c>
      <c r="D29" s="2" t="str">
        <f>VLOOKUP(A29,CRM!A:E,3,FALSE)</f>
        <v>Exchange Rate</v>
      </c>
      <c r="E29" s="2" t="str">
        <f>VLOOKUP(A29,CRM!A:E,4,FALSE)</f>
        <v>Decimal</v>
      </c>
      <c r="F29" s="2" t="str">
        <f>VLOOKUP(A29,CRM!A:E,5,FALSE)</f>
        <v>Shows the conversion rate of the record's currency. The exchange rate is used to convert all money fields in the record from the local currency to the system's default currency.</v>
      </c>
      <c r="G29" s="5"/>
    </row>
    <row r="30" spans="1:7" ht="30" x14ac:dyDescent="0.25">
      <c r="A30" s="8" t="s">
        <v>37</v>
      </c>
      <c r="B30" s="8" t="s">
        <v>34</v>
      </c>
      <c r="C30" s="9" t="str">
        <f>VLOOKUP(A30,CRM!A:E,2,FALSE)</f>
        <v>ec_accountbalanceofthecompany_base</v>
      </c>
      <c r="D30" s="2" t="str">
        <f>VLOOKUP(A30,CRM!A:E,3,FALSE)</f>
        <v>Account Balance of the Company (Base)</v>
      </c>
      <c r="E30" s="2" t="str">
        <f>VLOOKUP(A30,CRM!A:E,4,FALSE)</f>
        <v>Money</v>
      </c>
      <c r="F30" s="2" t="str">
        <f>VLOOKUP(A30,CRM!A:E,5,FALSE)</f>
        <v>Value of the Account Balance of the Company in base currency.</v>
      </c>
      <c r="G30" s="5"/>
    </row>
    <row r="31" spans="1:7" x14ac:dyDescent="0.25">
      <c r="A31" s="8" t="s">
        <v>38</v>
      </c>
      <c r="B31" s="8" t="s">
        <v>14</v>
      </c>
      <c r="C31" s="9" t="str">
        <f>VLOOKUP(A31,CRM!A:E,2,FALSE)</f>
        <v>ec_membershipnumber</v>
      </c>
      <c r="D31" s="2" t="str">
        <f>VLOOKUP(A31,CRM!A:E,3,FALSE)</f>
        <v>Membership Number</v>
      </c>
      <c r="E31" s="2" t="str">
        <f>VLOOKUP(A31,CRM!A:E,4,FALSE)</f>
        <v>String</v>
      </c>
      <c r="F31" s="2">
        <f>VLOOKUP(A31,CRM!A:E,5,FALSE)</f>
        <v>0</v>
      </c>
      <c r="G31" s="5"/>
    </row>
    <row r="32" spans="1:7" x14ac:dyDescent="0.25">
      <c r="A32" s="8" t="s">
        <v>39</v>
      </c>
      <c r="B32" s="8" t="s">
        <v>14</v>
      </c>
      <c r="C32" s="9" t="str">
        <f>VLOOKUP(A32,CRM!A:E,2,FALSE)</f>
        <v>ec_idnumber</v>
      </c>
      <c r="D32" s="2" t="str">
        <f>VLOOKUP(A32,CRM!A:E,3,FALSE)</f>
        <v>ID/Passport Number</v>
      </c>
      <c r="E32" s="2" t="str">
        <f>VLOOKUP(A32,CRM!A:E,4,FALSE)</f>
        <v>String</v>
      </c>
      <c r="F32" s="2" t="str">
        <f>VLOOKUP(A32,CRM!A:E,5,FALSE)</f>
        <v>Members ID Number</v>
      </c>
      <c r="G32" s="5"/>
    </row>
    <row r="33" spans="1:7" x14ac:dyDescent="0.25">
      <c r="A33" s="8" t="s">
        <v>40</v>
      </c>
      <c r="B33" s="8" t="s">
        <v>14</v>
      </c>
      <c r="C33" s="9" t="str">
        <f>VLOOKUP(A33,CRM!A:E,2,FALSE)</f>
        <v>ec_postcertificatetracking</v>
      </c>
      <c r="D33" s="2" t="str">
        <f>VLOOKUP(A33,CRM!A:E,3,FALSE)</f>
        <v>Post certificate tracking</v>
      </c>
      <c r="E33" s="2" t="str">
        <f>VLOOKUP(A33,CRM!A:E,4,FALSE)</f>
        <v>String</v>
      </c>
      <c r="F33" s="2">
        <f>VLOOKUP(A33,CRM!A:E,5,FALSE)</f>
        <v>0</v>
      </c>
      <c r="G33" s="5"/>
    </row>
    <row r="34" spans="1:7" x14ac:dyDescent="0.25">
      <c r="A34" s="8" t="s">
        <v>41</v>
      </c>
      <c r="B34" s="8" t="s">
        <v>14</v>
      </c>
      <c r="C34" s="9" t="str">
        <f>VLOOKUP(A34,CRM!A:E,2,FALSE)</f>
        <v>ec_initials</v>
      </c>
      <c r="D34" s="2" t="str">
        <f>VLOOKUP(A34,CRM!A:E,3,FALSE)</f>
        <v>Initials</v>
      </c>
      <c r="E34" s="2" t="str">
        <f>VLOOKUP(A34,CRM!A:E,4,FALSE)</f>
        <v>String</v>
      </c>
      <c r="F34" s="2" t="str">
        <f>VLOOKUP(A34,CRM!A:E,5,FALSE)</f>
        <v>Initials</v>
      </c>
      <c r="G34" s="5"/>
    </row>
    <row r="35" spans="1:7" x14ac:dyDescent="0.25">
      <c r="A35" s="8" t="s">
        <v>42</v>
      </c>
      <c r="B35" s="8" t="s">
        <v>14</v>
      </c>
      <c r="C35" s="9" t="str">
        <f>VLOOKUP(A35,CRM!A:E,2,FALSE)</f>
        <v>ec_companyname</v>
      </c>
      <c r="D35" s="2" t="str">
        <f>VLOOKUP(A35,CRM!A:E,3,FALSE)</f>
        <v>Company Name</v>
      </c>
      <c r="E35" s="2" t="str">
        <f>VLOOKUP(A35,CRM!A:E,4,FALSE)</f>
        <v>String</v>
      </c>
      <c r="F35" s="2">
        <f>VLOOKUP(A35,CRM!A:E,5,FALSE)</f>
        <v>0</v>
      </c>
      <c r="G35" s="5"/>
    </row>
    <row r="36" spans="1:7" x14ac:dyDescent="0.25">
      <c r="A36" s="8" t="s">
        <v>43</v>
      </c>
      <c r="B36" s="8" t="s">
        <v>14</v>
      </c>
      <c r="C36" s="9" t="str">
        <f>VLOOKUP(A36,CRM!A:E,2,FALSE)</f>
        <v>ec_faxtoemail</v>
      </c>
      <c r="D36" s="2" t="str">
        <f>VLOOKUP(A36,CRM!A:E,3,FALSE)</f>
        <v>Fax to Email</v>
      </c>
      <c r="E36" s="2" t="str">
        <f>VLOOKUP(A36,CRM!A:E,4,FALSE)</f>
        <v>String</v>
      </c>
      <c r="F36" s="2">
        <f>VLOOKUP(A36,CRM!A:E,5,FALSE)</f>
        <v>0</v>
      </c>
      <c r="G36" s="5"/>
    </row>
    <row r="37" spans="1:7" ht="30" x14ac:dyDescent="0.25">
      <c r="A37" s="8" t="s">
        <v>44</v>
      </c>
      <c r="B37" s="8" t="s">
        <v>14</v>
      </c>
      <c r="C37" s="9" t="str">
        <f>VLOOKUP(A37,CRM!A:E,2,FALSE)</f>
        <v>mobilephone</v>
      </c>
      <c r="D37" s="2" t="str">
        <f>VLOOKUP(A37,CRM!A:E,3,FALSE)</f>
        <v>Mobile Phone</v>
      </c>
      <c r="E37" s="2" t="str">
        <f>VLOOKUP(A37,CRM!A:E,4,FALSE)</f>
        <v>String</v>
      </c>
      <c r="F37" s="2" t="str">
        <f>VLOOKUP(A37,CRM!A:E,5,FALSE)</f>
        <v>Type the mobile phone number for the contact.</v>
      </c>
      <c r="G37" s="5"/>
    </row>
    <row r="38" spans="1:7" x14ac:dyDescent="0.25">
      <c r="A38" s="8" t="s">
        <v>45</v>
      </c>
      <c r="B38" s="8" t="s">
        <v>14</v>
      </c>
      <c r="C38" s="9" t="str">
        <f>VLOOKUP(A38,CRM!A:E,2,FALSE)</f>
        <v>telephone2</v>
      </c>
      <c r="D38" s="2" t="str">
        <f>VLOOKUP(A38,CRM!A:E,3,FALSE)</f>
        <v>Home Phone</v>
      </c>
      <c r="E38" s="2" t="str">
        <f>VLOOKUP(A38,CRM!A:E,4,FALSE)</f>
        <v>String</v>
      </c>
      <c r="F38" s="2" t="str">
        <f>VLOOKUP(A38,CRM!A:E,5,FALSE)</f>
        <v>Type a second phone number for this contact.</v>
      </c>
      <c r="G38" s="5"/>
    </row>
    <row r="39" spans="1:7" x14ac:dyDescent="0.25">
      <c r="A39" s="8" t="s">
        <v>46</v>
      </c>
      <c r="B39" s="8" t="s">
        <v>14</v>
      </c>
      <c r="C39" s="9" t="str">
        <f>VLOOKUP(A39,CRM!A:E,2,FALSE)</f>
        <v>telephone1</v>
      </c>
      <c r="D39" s="2" t="str">
        <f>VLOOKUP(A39,CRM!A:E,3,FALSE)</f>
        <v>Business Phone</v>
      </c>
      <c r="E39" s="2" t="str">
        <f>VLOOKUP(A39,CRM!A:E,4,FALSE)</f>
        <v>String</v>
      </c>
      <c r="F39" s="2" t="str">
        <f>VLOOKUP(A39,CRM!A:E,5,FALSE)</f>
        <v>Type the main phone number for this contact.</v>
      </c>
      <c r="G39" s="5"/>
    </row>
    <row r="40" spans="1:7" x14ac:dyDescent="0.25">
      <c r="A40" s="8" t="s">
        <v>47</v>
      </c>
      <c r="B40" s="8" t="s">
        <v>14</v>
      </c>
      <c r="C40" s="9" t="str">
        <f>VLOOKUP(A40,CRM!A:E,2,FALSE)</f>
        <v>fax</v>
      </c>
      <c r="D40" s="2" t="str">
        <f>VLOOKUP(A40,CRM!A:E,3,FALSE)</f>
        <v>Fax</v>
      </c>
      <c r="E40" s="2" t="str">
        <f>VLOOKUP(A40,CRM!A:E,4,FALSE)</f>
        <v>String</v>
      </c>
      <c r="F40" s="2" t="str">
        <f>VLOOKUP(A40,CRM!A:E,5,FALSE)</f>
        <v>Type the fax number for the contact.</v>
      </c>
      <c r="G40" s="5"/>
    </row>
    <row r="41" spans="1:7" x14ac:dyDescent="0.25">
      <c r="A41" s="8" t="s">
        <v>48</v>
      </c>
      <c r="B41" s="8" t="s">
        <v>14</v>
      </c>
      <c r="C41" s="9" t="str">
        <f>VLOOKUP(A41,CRM!A:E,2,FALSE)</f>
        <v>emailaddress1</v>
      </c>
      <c r="D41" s="2" t="str">
        <f>VLOOKUP(A41,CRM!A:E,3,FALSE)</f>
        <v>Email</v>
      </c>
      <c r="E41" s="2" t="str">
        <f>VLOOKUP(A41,CRM!A:E,4,FALSE)</f>
        <v>String</v>
      </c>
      <c r="F41" s="2" t="str">
        <f>VLOOKUP(A41,CRM!A:E,5,FALSE)</f>
        <v>Type the primary email address for the contact.</v>
      </c>
      <c r="G41" s="5"/>
    </row>
    <row r="42" spans="1:7" x14ac:dyDescent="0.25">
      <c r="A42" s="8" t="s">
        <v>49</v>
      </c>
      <c r="B42" s="8" t="s">
        <v>14</v>
      </c>
      <c r="C42" s="9" t="str">
        <f>VLOOKUP(A42,CRM!A:E,2,FALSE)</f>
        <v>emailaddress2</v>
      </c>
      <c r="D42" s="2" t="str">
        <f>VLOOKUP(A42,CRM!A:E,3,FALSE)</f>
        <v>Email Address 2</v>
      </c>
      <c r="E42" s="2" t="str">
        <f>VLOOKUP(A42,CRM!A:E,4,FALSE)</f>
        <v>String</v>
      </c>
      <c r="F42" s="2" t="str">
        <f>VLOOKUP(A42,CRM!A:E,5,FALSE)</f>
        <v>Type the secondary email address for the contact.</v>
      </c>
      <c r="G42" s="5"/>
    </row>
    <row r="43" spans="1:7" ht="45" x14ac:dyDescent="0.25">
      <c r="A43" s="8" t="s">
        <v>50</v>
      </c>
      <c r="B43" s="8" t="s">
        <v>14</v>
      </c>
      <c r="C43" s="9" t="str">
        <f>VLOOKUP(A43,CRM!A:E,2,FALSE)</f>
        <v>description</v>
      </c>
      <c r="D43" s="2" t="str">
        <f>VLOOKUP(A43,CRM!A:E,3,FALSE)</f>
        <v>Description</v>
      </c>
      <c r="E43" s="2" t="str">
        <f>VLOOKUP(A43,CRM!A:E,4,FALSE)</f>
        <v>Memo</v>
      </c>
      <c r="F43" s="2" t="str">
        <f>VLOOKUP(A43,CRM!A:E,5,FALSE)</f>
        <v>Type additional information to describe the contact, such as an excerpt from the company's website.</v>
      </c>
      <c r="G43" s="5"/>
    </row>
    <row r="44" spans="1:7" ht="45" x14ac:dyDescent="0.25">
      <c r="A44" s="8" t="s">
        <v>51</v>
      </c>
      <c r="B44" s="8" t="s">
        <v>14</v>
      </c>
      <c r="C44" s="9" t="str">
        <f>VLOOKUP(A44,CRM!A:E,2,FALSE)</f>
        <v>jobtitle</v>
      </c>
      <c r="D44" s="2" t="str">
        <f>VLOOKUP(A44,CRM!A:E,3,FALSE)</f>
        <v>Job Title</v>
      </c>
      <c r="E44" s="2" t="str">
        <f>VLOOKUP(A44,CRM!A:E,4,FALSE)</f>
        <v>String</v>
      </c>
      <c r="F44" s="2" t="str">
        <f>VLOOKUP(A44,CRM!A:E,5,FALSE)</f>
        <v>Type the job title of the contact to make sure the contact is addressed correctly in sales calls, email, and marketing campaigns.</v>
      </c>
      <c r="G44" s="5"/>
    </row>
    <row r="45" spans="1:7" x14ac:dyDescent="0.25">
      <c r="A45" s="8" t="s">
        <v>52</v>
      </c>
      <c r="B45" s="8" t="s">
        <v>14</v>
      </c>
      <c r="C45" s="9" t="str">
        <f>VLOOKUP(A45,CRM!A:E,2,FALSE)</f>
        <v>parentcontactidname</v>
      </c>
      <c r="D45" s="2">
        <f>VLOOKUP(A45,CRM!A:E,3,FALSE)</f>
        <v>0</v>
      </c>
      <c r="E45" s="2" t="str">
        <f>VLOOKUP(A45,CRM!A:E,4,FALSE)</f>
        <v>String</v>
      </c>
      <c r="F45" s="2">
        <f>VLOOKUP(A45,CRM!A:E,5,FALSE)</f>
        <v>0</v>
      </c>
      <c r="G45" s="5"/>
    </row>
    <row r="46" spans="1:7" x14ac:dyDescent="0.25">
      <c r="A46" s="8" t="s">
        <v>54</v>
      </c>
      <c r="B46" s="8" t="s">
        <v>53</v>
      </c>
      <c r="C46" s="9" t="str">
        <f>VLOOKUP(A46,CRM!A:E,2,FALSE)</f>
        <v>ec_specialmember</v>
      </c>
      <c r="D46" s="2" t="str">
        <f>VLOOKUP(A46,CRM!A:E,3,FALSE)</f>
        <v>Special Member</v>
      </c>
      <c r="E46" s="2" t="str">
        <f>VLOOKUP(A46,CRM!A:E,4,FALSE)</f>
        <v>Boolean</v>
      </c>
      <c r="F46" s="2">
        <f>VLOOKUP(A46,CRM!A:E,5,FALSE)</f>
        <v>0</v>
      </c>
      <c r="G46" s="5"/>
    </row>
    <row r="47" spans="1:7" x14ac:dyDescent="0.25">
      <c r="A47" s="8" t="s">
        <v>55</v>
      </c>
      <c r="B47" s="8" t="s">
        <v>53</v>
      </c>
      <c r="C47" s="9" t="str">
        <f>VLOOKUP(A47,CRM!A:E,2,FALSE)</f>
        <v>ec_adminfee</v>
      </c>
      <c r="D47" s="2" t="str">
        <f>VLOOKUP(A47,CRM!A:E,3,FALSE)</f>
        <v>Admin Fee</v>
      </c>
      <c r="E47" s="2" t="str">
        <f>VLOOKUP(A47,CRM!A:E,4,FALSE)</f>
        <v>Boolean</v>
      </c>
      <c r="F47" s="2">
        <f>VLOOKUP(A47,CRM!A:E,5,FALSE)</f>
        <v>0</v>
      </c>
      <c r="G47" s="5"/>
    </row>
    <row r="48" spans="1:7" x14ac:dyDescent="0.25">
      <c r="A48" s="8" t="s">
        <v>56</v>
      </c>
      <c r="B48" s="8" t="s">
        <v>53</v>
      </c>
      <c r="C48" s="9" t="str">
        <f>VLOOKUP(A48,CRM!A:E,2,FALSE)</f>
        <v>ec_idattached</v>
      </c>
      <c r="D48" s="2" t="str">
        <f>VLOOKUP(A48,CRM!A:E,3,FALSE)</f>
        <v>ID Attached</v>
      </c>
      <c r="E48" s="2" t="str">
        <f>VLOOKUP(A48,CRM!A:E,4,FALSE)</f>
        <v>Boolean</v>
      </c>
      <c r="F48" s="2">
        <f>VLOOKUP(A48,CRM!A:E,5,FALSE)</f>
        <v>0</v>
      </c>
      <c r="G48" s="5"/>
    </row>
    <row r="49" spans="1:7" x14ac:dyDescent="0.25">
      <c r="A49" s="8" t="s">
        <v>57</v>
      </c>
      <c r="B49" s="8" t="s">
        <v>53</v>
      </c>
      <c r="C49" s="9" t="str">
        <f>VLOOKUP(A49,CRM!A:E,2,FALSE)</f>
        <v>ec_proofofregistrationattached</v>
      </c>
      <c r="D49" s="2" t="str">
        <f>VLOOKUP(A49,CRM!A:E,3,FALSE)</f>
        <v>Proof of Student registration</v>
      </c>
      <c r="E49" s="2" t="str">
        <f>VLOOKUP(A49,CRM!A:E,4,FALSE)</f>
        <v>Boolean</v>
      </c>
      <c r="F49" s="2">
        <f>VLOOKUP(A49,CRM!A:E,5,FALSE)</f>
        <v>0</v>
      </c>
      <c r="G49" s="5"/>
    </row>
    <row r="50" spans="1:7" x14ac:dyDescent="0.25">
      <c r="A50" s="8" t="s">
        <v>58</v>
      </c>
      <c r="B50" s="8" t="s">
        <v>53</v>
      </c>
      <c r="C50" s="9" t="str">
        <f>VLOOKUP(A50,CRM!A:E,2,FALSE)</f>
        <v>ec_qualificationattached</v>
      </c>
      <c r="D50" s="2" t="str">
        <f>VLOOKUP(A50,CRM!A:E,3,FALSE)</f>
        <v>Qualification Attached</v>
      </c>
      <c r="E50" s="2" t="str">
        <f>VLOOKUP(A50,CRM!A:E,4,FALSE)</f>
        <v>Boolean</v>
      </c>
      <c r="F50" s="2">
        <f>VLOOKUP(A50,CRM!A:E,5,FALSE)</f>
        <v>0</v>
      </c>
      <c r="G50" s="5"/>
    </row>
    <row r="51" spans="1:7" x14ac:dyDescent="0.25">
      <c r="A51" s="8" t="s">
        <v>59</v>
      </c>
      <c r="B51" s="8" t="s">
        <v>53</v>
      </c>
      <c r="C51" s="9" t="str">
        <f>VLOOKUP(A51,CRM!A:E,2,FALSE)</f>
        <v>ec_dwscertificateattached</v>
      </c>
      <c r="D51" s="2" t="str">
        <f>VLOOKUP(A51,CRM!A:E,3,FALSE)</f>
        <v>DWS Certificate Attached</v>
      </c>
      <c r="E51" s="2" t="str">
        <f>VLOOKUP(A51,CRM!A:E,4,FALSE)</f>
        <v>Boolean</v>
      </c>
      <c r="F51" s="2">
        <f>VLOOKUP(A51,CRM!A:E,5,FALSE)</f>
        <v>0</v>
      </c>
      <c r="G51" s="5"/>
    </row>
    <row r="52" spans="1:7" x14ac:dyDescent="0.25">
      <c r="A52" s="8" t="s">
        <v>60</v>
      </c>
      <c r="B52" s="8" t="s">
        <v>53</v>
      </c>
      <c r="C52" s="9" t="str">
        <f>VLOOKUP(A52,CRM!A:E,2,FALSE)</f>
        <v>ec_proofofpayment</v>
      </c>
      <c r="D52" s="2" t="str">
        <f>VLOOKUP(A52,CRM!A:E,3,FALSE)</f>
        <v>Proof of payment</v>
      </c>
      <c r="E52" s="2" t="str">
        <f>VLOOKUP(A52,CRM!A:E,4,FALSE)</f>
        <v>Boolean</v>
      </c>
      <c r="F52" s="2" t="str">
        <f>VLOOKUP(A52,CRM!A:E,5,FALSE)</f>
        <v>Proof of Payment uploaded</v>
      </c>
      <c r="G52" s="5"/>
    </row>
    <row r="53" spans="1:7" x14ac:dyDescent="0.25">
      <c r="A53" s="8" t="s">
        <v>61</v>
      </c>
      <c r="B53" s="8" t="s">
        <v>53</v>
      </c>
      <c r="C53" s="9" t="str">
        <f>VLOOKUP(A53,CRM!A:E,2,FALSE)</f>
        <v>ec_interestedinvolunteerwork</v>
      </c>
      <c r="D53" s="2" t="str">
        <f>VLOOKUP(A53,CRM!A:E,3,FALSE)</f>
        <v>Interested in Volunteer work ?</v>
      </c>
      <c r="E53" s="2" t="str">
        <f>VLOOKUP(A53,CRM!A:E,4,FALSE)</f>
        <v>Boolean</v>
      </c>
      <c r="F53" s="2" t="str">
        <f>VLOOKUP(A53,CRM!A:E,5,FALSE)</f>
        <v>Interested in Volunteer work ?</v>
      </c>
      <c r="G53" s="5"/>
    </row>
    <row r="54" spans="1:7" ht="75" x14ac:dyDescent="0.25">
      <c r="A54" s="8" t="s">
        <v>62</v>
      </c>
      <c r="B54" s="8" t="s">
        <v>53</v>
      </c>
      <c r="C54" s="9" t="str">
        <f>VLOOKUP(A54,CRM!A:E,2,FALSE)</f>
        <v>ec_publishcompanyintheannualmemberdirectory</v>
      </c>
      <c r="D54" s="2" t="str">
        <f>VLOOKUP(A54,CRM!A:E,3,FALSE)</f>
        <v>Publish Company in the Annual Member Directory</v>
      </c>
      <c r="E54" s="2" t="str">
        <f>VLOOKUP(A54,CRM!A:E,4,FALSE)</f>
        <v>Boolean</v>
      </c>
      <c r="F54" s="2" t="str">
        <f>VLOOKUP(A54,CRM!A:E,5,FALSE)</f>
        <v>Can we publishes your Name, Contact Detail &amp; Company/Employer in the annual directory that is distributed to all WISA members, distributed at WISA events and sent to any person requesting a copy?</v>
      </c>
      <c r="G54" s="5"/>
    </row>
    <row r="55" spans="1:7" ht="30" x14ac:dyDescent="0.25">
      <c r="A55" s="8" t="s">
        <v>63</v>
      </c>
      <c r="B55" s="8" t="s">
        <v>53</v>
      </c>
      <c r="C55" s="9" t="str">
        <f>VLOOKUP(A55,CRM!A:E,2,FALSE)</f>
        <v>ec_membershipfeeinvoicedtoyourcompany</v>
      </c>
      <c r="D55" s="2" t="str">
        <f>VLOOKUP(A55,CRM!A:E,3,FALSE)</f>
        <v>Membership fee Invoiced to your Company</v>
      </c>
      <c r="E55" s="2" t="str">
        <f>VLOOKUP(A55,CRM!A:E,4,FALSE)</f>
        <v>Boolean</v>
      </c>
      <c r="F55" s="2">
        <f>VLOOKUP(A55,CRM!A:E,5,FALSE)</f>
        <v>0</v>
      </c>
      <c r="G55" s="5"/>
    </row>
    <row r="56" spans="1:7" x14ac:dyDescent="0.25">
      <c r="A56" s="8" t="s">
        <v>64</v>
      </c>
      <c r="B56" s="8" t="s">
        <v>53</v>
      </c>
      <c r="C56" s="9" t="str">
        <f>VLOOKUP(A56,CRM!A:E,2,FALSE)</f>
        <v>new_applicationformcomplete</v>
      </c>
      <c r="D56" s="2" t="str">
        <f>VLOOKUP(A56,CRM!A:E,3,FALSE)</f>
        <v>Application Form Complete</v>
      </c>
      <c r="E56" s="2" t="str">
        <f>VLOOKUP(A56,CRM!A:E,4,FALSE)</f>
        <v>Boolean</v>
      </c>
      <c r="F56" s="2">
        <f>VLOOKUP(A56,CRM!A:E,5,FALSE)</f>
        <v>0</v>
      </c>
      <c r="G56" s="5"/>
    </row>
    <row r="57" spans="1:7" x14ac:dyDescent="0.25">
      <c r="A57" s="8" t="s">
        <v>65</v>
      </c>
      <c r="B57" s="8" t="s">
        <v>53</v>
      </c>
      <c r="C57" s="9" t="str">
        <f>VLOOKUP(A57,CRM!A:E,2,FALSE)</f>
        <v>new_adminfeeproofofpaymentsent</v>
      </c>
      <c r="D57" s="2" t="str">
        <f>VLOOKUP(A57,CRM!A:E,3,FALSE)</f>
        <v>Admin Fee Proof of Payment Sent</v>
      </c>
      <c r="E57" s="2" t="str">
        <f>VLOOKUP(A57,CRM!A:E,4,FALSE)</f>
        <v>Picklist</v>
      </c>
      <c r="F57" s="2">
        <f>VLOOKUP(A57,CRM!A:E,5,FALSE)</f>
        <v>0</v>
      </c>
      <c r="G57" s="5"/>
    </row>
    <row r="58" spans="1:7" x14ac:dyDescent="0.25">
      <c r="A58" s="8" t="s">
        <v>66</v>
      </c>
      <c r="B58" s="8" t="s">
        <v>53</v>
      </c>
      <c r="C58" s="9" t="str">
        <f>VLOOKUP(A58,CRM!A:E,2,FALSE)</f>
        <v>new_refereereport</v>
      </c>
      <c r="D58" s="2" t="str">
        <f>VLOOKUP(A58,CRM!A:E,3,FALSE)</f>
        <v>Referee Report</v>
      </c>
      <c r="E58" s="2" t="str">
        <f>VLOOKUP(A58,CRM!A:E,4,FALSE)</f>
        <v>Picklist</v>
      </c>
      <c r="F58" s="2">
        <f>VLOOKUP(A58,CRM!A:E,5,FALSE)</f>
        <v>0</v>
      </c>
      <c r="G58" s="5"/>
    </row>
    <row r="59" spans="1:7" x14ac:dyDescent="0.25">
      <c r="A59" s="8" t="s">
        <v>67</v>
      </c>
      <c r="B59" s="8" t="s">
        <v>53</v>
      </c>
      <c r="C59" s="9" t="str">
        <f>VLOOKUP(A59,CRM!A:E,2,FALSE)</f>
        <v>new_taxinvoicesent</v>
      </c>
      <c r="D59" s="2" t="str">
        <f>VLOOKUP(A59,CRM!A:E,3,FALSE)</f>
        <v>Tax Invoice Sent</v>
      </c>
      <c r="E59" s="2" t="str">
        <f>VLOOKUP(A59,CRM!A:E,4,FALSE)</f>
        <v>Picklist</v>
      </c>
      <c r="F59" s="2">
        <f>VLOOKUP(A59,CRM!A:E,5,FALSE)</f>
        <v>0</v>
      </c>
      <c r="G59" s="5"/>
    </row>
    <row r="60" spans="1:7" x14ac:dyDescent="0.25">
      <c r="A60" s="8" t="s">
        <v>68</v>
      </c>
      <c r="B60" s="8" t="s">
        <v>53</v>
      </c>
      <c r="C60" s="9" t="str">
        <f>VLOOKUP(A60,CRM!A:E,2,FALSE)</f>
        <v>new_proofofpaymentapp</v>
      </c>
      <c r="D60" s="2" t="str">
        <f>VLOOKUP(A60,CRM!A:E,3,FALSE)</f>
        <v>Proof of Payment uploaded</v>
      </c>
      <c r="E60" s="2" t="str">
        <f>VLOOKUP(A60,CRM!A:E,4,FALSE)</f>
        <v>Picklist</v>
      </c>
      <c r="F60" s="2">
        <f>VLOOKUP(A60,CRM!A:E,5,FALSE)</f>
        <v>0</v>
      </c>
      <c r="G60" s="5"/>
    </row>
    <row r="61" spans="1:7" x14ac:dyDescent="0.25">
      <c r="A61" s="8" t="s">
        <v>69</v>
      </c>
      <c r="B61" s="8" t="s">
        <v>53</v>
      </c>
      <c r="C61" s="9" t="str">
        <f>VLOOKUP(A61,CRM!A:E,2,FALSE)</f>
        <v>new_certificateuploaded</v>
      </c>
      <c r="D61" s="2" t="str">
        <f>VLOOKUP(A61,CRM!A:E,3,FALSE)</f>
        <v>Certificate uploaded</v>
      </c>
      <c r="E61" s="2" t="str">
        <f>VLOOKUP(A61,CRM!A:E,4,FALSE)</f>
        <v>Boolean</v>
      </c>
      <c r="F61" s="2">
        <f>VLOOKUP(A61,CRM!A:E,5,FALSE)</f>
        <v>0</v>
      </c>
      <c r="G61" s="5"/>
    </row>
    <row r="62" spans="1:7" ht="30" x14ac:dyDescent="0.25">
      <c r="A62" s="8" t="s">
        <v>70</v>
      </c>
      <c r="B62" s="8" t="s">
        <v>53</v>
      </c>
      <c r="C62" s="9" t="str">
        <f>VLOOKUP(A62,CRM!A:E,2,FALSE)</f>
        <v>new_firstremindersent</v>
      </c>
      <c r="D62" s="2" t="str">
        <f>VLOOKUP(A62,CRM!A:E,3,FALSE)</f>
        <v>First Reminder Sent</v>
      </c>
      <c r="E62" s="2" t="str">
        <f>VLOOKUP(A62,CRM!A:E,4,FALSE)</f>
        <v>String</v>
      </c>
      <c r="F62" s="2" t="str">
        <f>VLOOKUP(A62,CRM!A:E,5,FALSE)</f>
        <v>This field will be updated by the SDK once first reminder is sent to Applicants</v>
      </c>
      <c r="G62" s="5"/>
    </row>
    <row r="63" spans="1:7" x14ac:dyDescent="0.25">
      <c r="A63" s="8" t="s">
        <v>71</v>
      </c>
      <c r="B63" s="8" t="s">
        <v>53</v>
      </c>
      <c r="C63" s="9" t="str">
        <f>VLOOKUP(A63,CRM!A:E,2,FALSE)</f>
        <v>new_secondremindersent</v>
      </c>
      <c r="D63" s="2" t="str">
        <f>VLOOKUP(A63,CRM!A:E,3,FALSE)</f>
        <v>Second Reminder Sent</v>
      </c>
      <c r="E63" s="2" t="str">
        <f>VLOOKUP(A63,CRM!A:E,4,FALSE)</f>
        <v>String</v>
      </c>
      <c r="F63" s="2" t="str">
        <f>VLOOKUP(A63,CRM!A:E,5,FALSE)</f>
        <v>This field will be updated by the SDK once second reminder is sent to Applicants</v>
      </c>
      <c r="G63" s="5"/>
    </row>
    <row r="64" spans="1:7" ht="30" x14ac:dyDescent="0.25">
      <c r="A64" s="8" t="s">
        <v>72</v>
      </c>
      <c r="B64" s="8" t="s">
        <v>53</v>
      </c>
      <c r="C64" s="9" t="str">
        <f>VLOOKUP(A64,CRM!A:E,2,FALSE)</f>
        <v>new_thirdremindersent</v>
      </c>
      <c r="D64" s="2" t="str">
        <f>VLOOKUP(A64,CRM!A:E,3,FALSE)</f>
        <v>Third Reminder Sent</v>
      </c>
      <c r="E64" s="2" t="str">
        <f>VLOOKUP(A64,CRM!A:E,4,FALSE)</f>
        <v>String</v>
      </c>
      <c r="F64" s="2" t="str">
        <f>VLOOKUP(A64,CRM!A:E,5,FALSE)</f>
        <v>This field will be updated by the SDK once third reminder is sent to Applicants</v>
      </c>
      <c r="G64" s="5"/>
    </row>
    <row r="65" spans="1:7" x14ac:dyDescent="0.25">
      <c r="A65" s="8" t="s">
        <v>73</v>
      </c>
      <c r="B65" s="8" t="s">
        <v>53</v>
      </c>
      <c r="C65" s="9" t="str">
        <f>VLOOKUP(A65,CRM!A:E,2,FALSE)</f>
        <v>new_check</v>
      </c>
      <c r="D65" s="2" t="str">
        <f>VLOOKUP(A65,CRM!A:E,3,FALSE)</f>
        <v>Check</v>
      </c>
      <c r="E65" s="2" t="str">
        <f>VLOOKUP(A65,CRM!A:E,4,FALSE)</f>
        <v>Boolean</v>
      </c>
      <c r="F65" s="2">
        <f>VLOOKUP(A65,CRM!A:E,5,FALSE)</f>
        <v>0</v>
      </c>
      <c r="G65" s="5"/>
    </row>
    <row r="66" spans="1:7" x14ac:dyDescent="0.25">
      <c r="A66" s="8" t="s">
        <v>74</v>
      </c>
      <c r="B66" s="8" t="s">
        <v>53</v>
      </c>
      <c r="C66" s="9" t="str">
        <f>VLOOKUP(A66,CRM!A:E,2,FALSE)</f>
        <v>isprivate</v>
      </c>
      <c r="D66" s="2">
        <f>VLOOKUP(A66,CRM!A:E,3,FALSE)</f>
        <v>0</v>
      </c>
      <c r="E66" s="2" t="str">
        <f>VLOOKUP(A66,CRM!A:E,4,FALSE)</f>
        <v>Boolean</v>
      </c>
      <c r="F66" s="2">
        <f>VLOOKUP(A66,CRM!A:E,5,FALSE)</f>
        <v>0</v>
      </c>
      <c r="G66" s="5"/>
    </row>
    <row r="67" spans="1:7" ht="60" x14ac:dyDescent="0.25">
      <c r="A67" s="8" t="s">
        <v>75</v>
      </c>
      <c r="B67" s="8" t="s">
        <v>53</v>
      </c>
      <c r="C67" s="9" t="str">
        <f>VLOOKUP(A67,CRM!A:E,2,FALSE)</f>
        <v>donotfax</v>
      </c>
      <c r="D67" s="2" t="str">
        <f>VLOOKUP(A67,CRM!A:E,3,FALSE)</f>
        <v>Do not allow Faxes</v>
      </c>
      <c r="E67" s="2" t="str">
        <f>VLOOKUP(A67,CRM!A:E,4,FALSE)</f>
        <v>Boolean</v>
      </c>
      <c r="F67" s="2" t="str">
        <f>VLOOKUP(A67,CRM!A:E,5,FALSE)</f>
        <v>Select whether the contact allows faxes. If Do Not Allow is selected, the contact will be excluded from any fax activities distributed in marketing campaigns.</v>
      </c>
      <c r="G67" s="5"/>
    </row>
    <row r="68" spans="1:7" x14ac:dyDescent="0.25">
      <c r="A68" s="8" t="s">
        <v>76</v>
      </c>
      <c r="B68" s="8" t="s">
        <v>53</v>
      </c>
      <c r="C68" s="9" t="str">
        <f>VLOOKUP(A68,CRM!A:E,2,FALSE)</f>
        <v>ec_invoicesent</v>
      </c>
      <c r="D68" s="2" t="str">
        <f>VLOOKUP(A68,CRM!A:E,3,FALSE)</f>
        <v>Invoice sent</v>
      </c>
      <c r="E68" s="2" t="str">
        <f>VLOOKUP(A68,CRM!A:E,4,FALSE)</f>
        <v>Boolean</v>
      </c>
      <c r="F68" s="2">
        <f>VLOOKUP(A68,CRM!A:E,5,FALSE)</f>
        <v>0</v>
      </c>
      <c r="G68" s="5"/>
    </row>
    <row r="69" spans="1:7" x14ac:dyDescent="0.25">
      <c r="A69" s="8" t="s">
        <v>77</v>
      </c>
      <c r="B69" s="8" t="s">
        <v>53</v>
      </c>
      <c r="C69" s="9" t="str">
        <f>VLOOKUP(A69,CRM!A:E,2,FALSE)</f>
        <v>ec_declarationacceptance</v>
      </c>
      <c r="D69" s="2" t="str">
        <f>VLOOKUP(A69,CRM!A:E,3,FALSE)</f>
        <v>Declaration Acceptance</v>
      </c>
      <c r="E69" s="2" t="str">
        <f>VLOOKUP(A69,CRM!A:E,4,FALSE)</f>
        <v>Boolean</v>
      </c>
      <c r="F69" s="2">
        <f>VLOOKUP(A69,CRM!A:E,5,FALSE)</f>
        <v>0</v>
      </c>
      <c r="G69" s="5"/>
    </row>
    <row r="70" spans="1:7" x14ac:dyDescent="0.25">
      <c r="A70" s="8" t="s">
        <v>78</v>
      </c>
      <c r="B70" s="8" t="s">
        <v>53</v>
      </c>
      <c r="C70" s="9" t="str">
        <f>VLOOKUP(A70,CRM!A:E,2,FALSE)</f>
        <v>ec_totalcdppoints_state</v>
      </c>
      <c r="D70" s="2" t="str">
        <f>VLOOKUP(A70,CRM!A:E,3,FALSE)</f>
        <v>Total CDP Points (State)</v>
      </c>
      <c r="E70" s="2" t="str">
        <f>VLOOKUP(A70,CRM!A:E,4,FALSE)</f>
        <v>Integer</v>
      </c>
      <c r="F70" s="2" t="str">
        <f>VLOOKUP(A70,CRM!A:E,5,FALSE)</f>
        <v>State of rollup field Total CDP Points.</v>
      </c>
      <c r="G70" s="5"/>
    </row>
    <row r="71" spans="1:7" x14ac:dyDescent="0.25">
      <c r="A71" s="8" t="s">
        <v>79</v>
      </c>
      <c r="B71" s="8" t="s">
        <v>53</v>
      </c>
      <c r="C71" s="9" t="str">
        <f>VLOOKUP(A71,CRM!A:E,2,FALSE)</f>
        <v>ec_sms</v>
      </c>
      <c r="D71" s="2" t="str">
        <f>VLOOKUP(A71,CRM!A:E,3,FALSE)</f>
        <v>SMS</v>
      </c>
      <c r="E71" s="2" t="str">
        <f>VLOOKUP(A71,CRM!A:E,4,FALSE)</f>
        <v>Boolean</v>
      </c>
      <c r="F71" s="2">
        <f>VLOOKUP(A71,CRM!A:E,5,FALSE)</f>
        <v>0</v>
      </c>
      <c r="G71" s="5"/>
    </row>
    <row r="72" spans="1:7" ht="60" x14ac:dyDescent="0.25">
      <c r="A72" s="8" t="s">
        <v>80</v>
      </c>
      <c r="B72" s="8" t="s">
        <v>53</v>
      </c>
      <c r="C72" s="9" t="str">
        <f>VLOOKUP(A72,CRM!A:E,2,FALSE)</f>
        <v>donotemail</v>
      </c>
      <c r="D72" s="2" t="str">
        <f>VLOOKUP(A72,CRM!A:E,3,FALSE)</f>
        <v>Do not allow Emails</v>
      </c>
      <c r="E72" s="2" t="str">
        <f>VLOOKUP(A72,CRM!A:E,4,FALSE)</f>
        <v>Boolean</v>
      </c>
      <c r="F72" s="2" t="str">
        <f>VLOOKUP(A72,CRM!A:E,5,FALSE)</f>
        <v>Select whether the contact allows direct email sent from Microsoft Dynamics 365. If Do Not Allow is selected, Microsoft Dynamics 365 will not send the email.</v>
      </c>
      <c r="G72" s="5"/>
    </row>
    <row r="73" spans="1:7" ht="90" x14ac:dyDescent="0.25">
      <c r="A73" s="8" t="s">
        <v>81</v>
      </c>
      <c r="B73" s="8" t="s">
        <v>53</v>
      </c>
      <c r="C73" s="9" t="str">
        <f>VLOOKUP(A73,CRM!A:E,2,FALSE)</f>
        <v>donotbulkpostalmail</v>
      </c>
      <c r="D73" s="2" t="str">
        <f>VLOOKUP(A73,CRM!A:E,3,FALSE)</f>
        <v>Do not allow Bulk Mails</v>
      </c>
      <c r="E73" s="2" t="str">
        <f>VLOOKUP(A73,CRM!A:E,4,FALSE)</f>
        <v>Boolean</v>
      </c>
      <c r="F73" s="2" t="str">
        <f>VLOOKUP(A73,CRM!A:E,5,FALSE)</f>
        <v>Select whether the contact accepts bulk postal mail sent through marketing campaigns or quick campaigns. If Do Not Allow is selected, the contact can be added to marketing lists, but will be excluded from the letters.</v>
      </c>
      <c r="G73" s="5"/>
    </row>
    <row r="74" spans="1:7" ht="75" x14ac:dyDescent="0.25">
      <c r="A74" s="8" t="s">
        <v>82</v>
      </c>
      <c r="B74" s="8" t="s">
        <v>53</v>
      </c>
      <c r="C74" s="9" t="str">
        <f>VLOOKUP(A74,CRM!A:E,2,FALSE)</f>
        <v>donotbulkemail</v>
      </c>
      <c r="D74" s="2" t="str">
        <f>VLOOKUP(A74,CRM!A:E,3,FALSE)</f>
        <v>Do not allow Bulk Emails</v>
      </c>
      <c r="E74" s="2" t="str">
        <f>VLOOKUP(A74,CRM!A:E,4,FALSE)</f>
        <v>Boolean</v>
      </c>
      <c r="F74" s="2" t="str">
        <f>VLOOKUP(A74,CRM!A:E,5,FALSE)</f>
        <v>Select whether the contact accepts bulk email sent through marketing campaigns or quick campaigns. If Do Not Allow is selected, the contact can be added to marketing lists, but will be excluded from the email.</v>
      </c>
      <c r="G74" s="5"/>
    </row>
    <row r="75" spans="1:7" x14ac:dyDescent="0.25">
      <c r="A75" s="8" t="s">
        <v>83</v>
      </c>
      <c r="B75" s="8" t="s">
        <v>53</v>
      </c>
      <c r="C75" s="9" t="str">
        <f>VLOOKUP(A75,CRM!A:E,2,FALSE)</f>
        <v>donotsendmm</v>
      </c>
      <c r="D75" s="2" t="str">
        <f>VLOOKUP(A75,CRM!A:E,3,FALSE)</f>
        <v>Send Marketing Materials</v>
      </c>
      <c r="E75" s="2" t="str">
        <f>VLOOKUP(A75,CRM!A:E,4,FALSE)</f>
        <v>Boolean</v>
      </c>
      <c r="F75" s="2" t="str">
        <f>VLOOKUP(A75,CRM!A:E,5,FALSE)</f>
        <v>Select whether the contact accepts marketing materials, such as brochures or catalogs. Contacts that opt out can be excluded from marketing initiatives.</v>
      </c>
      <c r="G75" s="5"/>
    </row>
    <row r="76" spans="1:7" ht="30" x14ac:dyDescent="0.25">
      <c r="A76" s="8" t="s">
        <v>84</v>
      </c>
      <c r="B76" s="8" t="s">
        <v>53</v>
      </c>
      <c r="C76" s="9" t="str">
        <f>VLOOKUP(A76,CRM!A:E,2,FALSE)</f>
        <v>donotpostalmail</v>
      </c>
      <c r="D76" s="2" t="str">
        <f>VLOOKUP(A76,CRM!A:E,3,FALSE)</f>
        <v>Do not send magazines by post</v>
      </c>
      <c r="E76" s="2" t="str">
        <f>VLOOKUP(A76,CRM!A:E,4,FALSE)</f>
        <v>Boolean</v>
      </c>
      <c r="F76" s="2" t="str">
        <f>VLOOKUP(A76,CRM!A:E,5,FALSE)</f>
        <v>Do not send the member a copy of the magazines by post</v>
      </c>
      <c r="G76" s="5"/>
    </row>
    <row r="77" spans="1:7" ht="75" x14ac:dyDescent="0.25">
      <c r="A77" s="8" t="s">
        <v>85</v>
      </c>
      <c r="B77" s="8" t="s">
        <v>53</v>
      </c>
      <c r="C77" s="9" t="str">
        <f>VLOOKUP(A77,CRM!A:E,2,FALSE)</f>
        <v>donotphone</v>
      </c>
      <c r="D77" s="2" t="str">
        <f>VLOOKUP(A77,CRM!A:E,3,FALSE)</f>
        <v>Do not allow Phone Calls</v>
      </c>
      <c r="E77" s="2" t="str">
        <f>VLOOKUP(A77,CRM!A:E,4,FALSE)</f>
        <v>Boolean</v>
      </c>
      <c r="F77" s="2" t="str">
        <f>VLOOKUP(A77,CRM!A:E,5,FALSE)</f>
        <v>Select whether the contact accepts phone calls. If Do Not Allow is selected, the contact will be excluded from any phone call activities distributed in marketing campaigns.</v>
      </c>
      <c r="G77" s="5"/>
    </row>
    <row r="78" spans="1:7" ht="60" x14ac:dyDescent="0.25">
      <c r="A78" s="8" t="s">
        <v>86</v>
      </c>
      <c r="B78" s="8" t="s">
        <v>53</v>
      </c>
      <c r="C78" s="9" t="str">
        <f>VLOOKUP(A78,CRM!A:E,2,FALSE)</f>
        <v>followemail</v>
      </c>
      <c r="D78" s="2" t="str">
        <f>VLOOKUP(A78,CRM!A:E,3,FALSE)</f>
        <v>Follow Email Activity</v>
      </c>
      <c r="E78" s="2" t="str">
        <f>VLOOKUP(A78,CRM!A:E,4,FALSE)</f>
        <v>Boolean</v>
      </c>
      <c r="F78" s="2" t="str">
        <f>VLOOKUP(A78,CRM!A:E,5,FALSE)</f>
        <v>Information about whether to allow following email activity like opens, attachment views and link clicks for emails sent to the contact.</v>
      </c>
      <c r="G78" s="5"/>
    </row>
    <row r="79" spans="1:7" x14ac:dyDescent="0.25">
      <c r="A79" s="11" t="s">
        <v>87</v>
      </c>
      <c r="B79" s="11" t="s">
        <v>53</v>
      </c>
      <c r="C79" s="12" t="e">
        <f>VLOOKUP(A79,CRM!A:E,2,FALSE)</f>
        <v>#N/A</v>
      </c>
      <c r="D79" s="13" t="e">
        <f>VLOOKUP(A79,CRM!A:E,3,FALSE)</f>
        <v>#N/A</v>
      </c>
      <c r="E79" s="13" t="e">
        <f>VLOOKUP(A79,CRM!A:E,4,FALSE)</f>
        <v>#N/A</v>
      </c>
      <c r="F79" s="13" t="e">
        <f>VLOOKUP(A79,CRM!A:E,5,FALSE)</f>
        <v>#N/A</v>
      </c>
      <c r="G79" s="14"/>
    </row>
    <row r="80" spans="1:7" x14ac:dyDescent="0.25">
      <c r="A80" s="11" t="s">
        <v>88</v>
      </c>
      <c r="B80" s="11" t="s">
        <v>53</v>
      </c>
      <c r="C80" s="12" t="e">
        <f>VLOOKUP(A80,CRM!A:E,2,FALSE)</f>
        <v>#N/A</v>
      </c>
      <c r="D80" s="13" t="e">
        <f>VLOOKUP(A80,CRM!A:E,3,FALSE)</f>
        <v>#N/A</v>
      </c>
      <c r="E80" s="13" t="e">
        <f>VLOOKUP(A80,CRM!A:E,4,FALSE)</f>
        <v>#N/A</v>
      </c>
      <c r="F80" s="13" t="e">
        <f>VLOOKUP(A80,CRM!A:E,5,FALSE)</f>
        <v>#N/A</v>
      </c>
      <c r="G80" s="14"/>
    </row>
    <row r="81" spans="1:7" x14ac:dyDescent="0.25">
      <c r="A81" s="8" t="s">
        <v>89</v>
      </c>
      <c r="B81" s="8" t="s">
        <v>53</v>
      </c>
      <c r="C81" s="9" t="str">
        <f>VLOOKUP(A81,CRM!A:E,2,FALSE)</f>
        <v>statuscode</v>
      </c>
      <c r="D81" s="2" t="str">
        <f>VLOOKUP(A81,CRM!A:E,3,FALSE)</f>
        <v>Status Reason</v>
      </c>
      <c r="E81" s="2" t="str">
        <f>VLOOKUP(A81,CRM!A:E,4,FALSE)</f>
        <v>Status</v>
      </c>
      <c r="F81" s="2" t="str">
        <f>VLOOKUP(A81,CRM!A:E,5,FALSE)</f>
        <v>Select the contact's status.</v>
      </c>
      <c r="G81" s="5" t="s">
        <v>1116</v>
      </c>
    </row>
    <row r="82" spans="1:7" ht="30" x14ac:dyDescent="0.25">
      <c r="A82" s="8" t="s">
        <v>91</v>
      </c>
      <c r="B82" s="8" t="s">
        <v>90</v>
      </c>
      <c r="C82" s="9" t="str">
        <f>VLOOKUP(A82,CRM!A:E,2,FALSE)</f>
        <v>ec_totalcdppoints_date</v>
      </c>
      <c r="D82" s="2" t="str">
        <f>VLOOKUP(A82,CRM!A:E,3,FALSE)</f>
        <v>Total CDP Points (Last Updated On)</v>
      </c>
      <c r="E82" s="2" t="str">
        <f>VLOOKUP(A82,CRM!A:E,4,FALSE)</f>
        <v>DateTime</v>
      </c>
      <c r="F82" s="2" t="str">
        <f>VLOOKUP(A82,CRM!A:E,5,FALSE)</f>
        <v>Last Updated time of rollup field Total CDP Points.</v>
      </c>
      <c r="G82" s="5"/>
    </row>
    <row r="83" spans="1:7" ht="30" x14ac:dyDescent="0.25">
      <c r="A83" s="8" t="s">
        <v>92</v>
      </c>
      <c r="B83" s="8" t="s">
        <v>90</v>
      </c>
      <c r="C83" s="9" t="str">
        <f>VLOOKUP(A83,CRM!A:E,2,FALSE)</f>
        <v>new_adminfeedateproofofpaymentreceived</v>
      </c>
      <c r="D83" s="2" t="str">
        <f>VLOOKUP(A83,CRM!A:E,3,FALSE)</f>
        <v>Admin Fee POP Received</v>
      </c>
      <c r="E83" s="2" t="str">
        <f>VLOOKUP(A83,CRM!A:E,4,FALSE)</f>
        <v>DateTime</v>
      </c>
      <c r="F83" s="2" t="str">
        <f>VLOOKUP(A83,CRM!A:E,5,FALSE)</f>
        <v>Date that the proof of payment for the applicants administration fee was received.</v>
      </c>
      <c r="G83" s="5"/>
    </row>
    <row r="84" spans="1:7" x14ac:dyDescent="0.25">
      <c r="A84" s="8" t="s">
        <v>93</v>
      </c>
      <c r="B84" s="8" t="s">
        <v>90</v>
      </c>
      <c r="C84" s="9" t="str">
        <f>VLOOKUP(A84,CRM!A:E,2,FALSE)</f>
        <v>ec_startdate</v>
      </c>
      <c r="D84" s="2" t="str">
        <f>VLOOKUP(A84,CRM!A:E,3,FALSE)</f>
        <v>Start Date</v>
      </c>
      <c r="E84" s="2" t="str">
        <f>VLOOKUP(A84,CRM!A:E,4,FALSE)</f>
        <v>DateTime</v>
      </c>
      <c r="F84" s="2">
        <f>VLOOKUP(A84,CRM!A:E,5,FALSE)</f>
        <v>0</v>
      </c>
      <c r="G84" s="5"/>
    </row>
    <row r="85" spans="1:7" x14ac:dyDescent="0.25">
      <c r="A85" s="8" t="s">
        <v>94</v>
      </c>
      <c r="B85" s="8" t="s">
        <v>90</v>
      </c>
      <c r="C85" s="9" t="str">
        <f>VLOOKUP(A85,CRM!A:E,2,FALSE)</f>
        <v>ec_enddate</v>
      </c>
      <c r="D85" s="2" t="str">
        <f>VLOOKUP(A85,CRM!A:E,3,FALSE)</f>
        <v>End Date</v>
      </c>
      <c r="E85" s="2" t="str">
        <f>VLOOKUP(A85,CRM!A:E,4,FALSE)</f>
        <v>DateTime</v>
      </c>
      <c r="F85" s="2">
        <f>VLOOKUP(A85,CRM!A:E,5,FALSE)</f>
        <v>0</v>
      </c>
      <c r="G85" s="5"/>
    </row>
    <row r="86" spans="1:7" x14ac:dyDescent="0.25">
      <c r="A86" s="8" t="s">
        <v>95</v>
      </c>
      <c r="B86" s="8" t="s">
        <v>90</v>
      </c>
      <c r="C86" s="9" t="str">
        <f>VLOOKUP(A86,CRM!A:E,2,FALSE)</f>
        <v>new_gradingcompleted</v>
      </c>
      <c r="D86" s="2" t="str">
        <f>VLOOKUP(A86,CRM!A:E,3,FALSE)</f>
        <v>Grading completed</v>
      </c>
      <c r="E86" s="2" t="str">
        <f>VLOOKUP(A86,CRM!A:E,4,FALSE)</f>
        <v>DateTime</v>
      </c>
      <c r="F86" s="2">
        <f>VLOOKUP(A86,CRM!A:E,5,FALSE)</f>
        <v>0</v>
      </c>
      <c r="G86" s="5"/>
    </row>
    <row r="87" spans="1:7" x14ac:dyDescent="0.25">
      <c r="A87" s="8" t="s">
        <v>96</v>
      </c>
      <c r="B87" s="8" t="s">
        <v>90</v>
      </c>
      <c r="C87" s="9" t="str">
        <f>VLOOKUP(A87,CRM!A:E,2,FALSE)</f>
        <v>new_proformainvoiceemailed</v>
      </c>
      <c r="D87" s="2" t="str">
        <f>VLOOKUP(A87,CRM!A:E,3,FALSE)</f>
        <v>Proforma Invoice Emailed</v>
      </c>
      <c r="E87" s="2" t="str">
        <f>VLOOKUP(A87,CRM!A:E,4,FALSE)</f>
        <v>DateTime</v>
      </c>
      <c r="F87" s="2">
        <f>VLOOKUP(A87,CRM!A:E,5,FALSE)</f>
        <v>0</v>
      </c>
      <c r="G87" s="5"/>
    </row>
    <row r="88" spans="1:7" x14ac:dyDescent="0.25">
      <c r="A88" s="8" t="s">
        <v>97</v>
      </c>
      <c r="B88" s="8" t="s">
        <v>90</v>
      </c>
      <c r="C88" s="9" t="str">
        <f>VLOOKUP(A88,CRM!A:E,2,FALSE)</f>
        <v>new_proofofpaymentreceived</v>
      </c>
      <c r="D88" s="2" t="str">
        <f>VLOOKUP(A88,CRM!A:E,3,FALSE)</f>
        <v>Proof of Payment received</v>
      </c>
      <c r="E88" s="2" t="str">
        <f>VLOOKUP(A88,CRM!A:E,4,FALSE)</f>
        <v>DateTime</v>
      </c>
      <c r="F88" s="2" t="str">
        <f>VLOOKUP(A88,CRM!A:E,5,FALSE)</f>
        <v>The date the proof of payment was received</v>
      </c>
      <c r="G88" s="5"/>
    </row>
    <row r="89" spans="1:7" x14ac:dyDescent="0.25">
      <c r="A89" s="8" t="s">
        <v>98</v>
      </c>
      <c r="B89" s="8" t="s">
        <v>90</v>
      </c>
      <c r="C89" s="9" t="str">
        <f>VLOOKUP(A89,CRM!A:E,2,FALSE)</f>
        <v>new_taxinvoiceemailed</v>
      </c>
      <c r="D89" s="2" t="str">
        <f>VLOOKUP(A89,CRM!A:E,3,FALSE)</f>
        <v>Tax Invoice emailed</v>
      </c>
      <c r="E89" s="2" t="str">
        <f>VLOOKUP(A89,CRM!A:E,4,FALSE)</f>
        <v>DateTime</v>
      </c>
      <c r="F89" s="2">
        <f>VLOOKUP(A89,CRM!A:E,5,FALSE)</f>
        <v>0</v>
      </c>
      <c r="G89" s="5"/>
    </row>
    <row r="90" spans="1:7" x14ac:dyDescent="0.25">
      <c r="A90" s="8" t="s">
        <v>99</v>
      </c>
      <c r="B90" s="8" t="s">
        <v>90</v>
      </c>
      <c r="C90" s="9" t="str">
        <f>VLOOKUP(A90,CRM!A:E,2,FALSE)</f>
        <v>new_postingofcertificate</v>
      </c>
      <c r="D90" s="2" t="str">
        <f>VLOOKUP(A90,CRM!A:E,3,FALSE)</f>
        <v>Posting of Certificate</v>
      </c>
      <c r="E90" s="2" t="str">
        <f>VLOOKUP(A90,CRM!A:E,4,FALSE)</f>
        <v>DateTime</v>
      </c>
      <c r="F90" s="2">
        <f>VLOOKUP(A90,CRM!A:E,5,FALSE)</f>
        <v>0</v>
      </c>
      <c r="G90" s="5"/>
    </row>
    <row r="91" spans="1:7" x14ac:dyDescent="0.25">
      <c r="A91" s="8" t="s">
        <v>100</v>
      </c>
      <c r="B91" s="8" t="s">
        <v>90</v>
      </c>
      <c r="C91" s="9" t="str">
        <f>VLOOKUP(A91,CRM!A:E,2,FALSE)</f>
        <v>new_emailcertificateandwelcomeletter</v>
      </c>
      <c r="D91" s="2" t="str">
        <f>VLOOKUP(A91,CRM!A:E,3,FALSE)</f>
        <v>Email Certificate and Welcome Letter</v>
      </c>
      <c r="E91" s="2" t="str">
        <f>VLOOKUP(A91,CRM!A:E,4,FALSE)</f>
        <v>DateTime</v>
      </c>
      <c r="F91" s="2">
        <f>VLOOKUP(A91,CRM!A:E,5,FALSE)</f>
        <v>0</v>
      </c>
      <c r="G91" s="5"/>
    </row>
    <row r="92" spans="1:7" x14ac:dyDescent="0.25">
      <c r="A92" s="8" t="s">
        <v>101</v>
      </c>
      <c r="B92" s="8" t="s">
        <v>90</v>
      </c>
      <c r="C92" s="9" t="str">
        <f>VLOOKUP(A92,CRM!A:E,2,FALSE)</f>
        <v>ec_sentforgrading</v>
      </c>
      <c r="D92" s="2" t="str">
        <f>VLOOKUP(A92,CRM!A:E,3,FALSE)</f>
        <v>Sent For Grading</v>
      </c>
      <c r="E92" s="2" t="str">
        <f>VLOOKUP(A92,CRM!A:E,4,FALSE)</f>
        <v>DateTime</v>
      </c>
      <c r="F92" s="2">
        <f>VLOOKUP(A92,CRM!A:E,5,FALSE)</f>
        <v>0</v>
      </c>
      <c r="G92" s="5"/>
    </row>
    <row r="93" spans="1:7" ht="30" x14ac:dyDescent="0.25">
      <c r="A93" s="8" t="s">
        <v>102</v>
      </c>
      <c r="B93" s="8" t="s">
        <v>90</v>
      </c>
      <c r="C93" s="9" t="str">
        <f>VLOOKUP(A93,CRM!A:E,2,FALSE)</f>
        <v>new_proformainvoicesentdate</v>
      </c>
      <c r="D93" s="2" t="str">
        <f>VLOOKUP(A93,CRM!A:E,3,FALSE)</f>
        <v>Tax Invoice Sent</v>
      </c>
      <c r="E93" s="2" t="str">
        <f>VLOOKUP(A93,CRM!A:E,4,FALSE)</f>
        <v>DateTime</v>
      </c>
      <c r="F93" s="2" t="str">
        <f>VLOOKUP(A93,CRM!A:E,5,FALSE)</f>
        <v>Date that the tax invoice was sent to the applicant.</v>
      </c>
      <c r="G93" s="5"/>
    </row>
    <row r="94" spans="1:7" ht="75" x14ac:dyDescent="0.25">
      <c r="A94" s="8" t="s">
        <v>103</v>
      </c>
      <c r="B94" s="8" t="s">
        <v>90</v>
      </c>
      <c r="C94" s="9" t="str">
        <f>VLOOKUP(A94,CRM!A:E,2,FALSE)</f>
        <v>new_paymentreminder1</v>
      </c>
      <c r="D94" s="2" t="str">
        <f>VLOOKUP(A94,CRM!A:E,3,FALSE)</f>
        <v>Request 1 - Application</v>
      </c>
      <c r="E94" s="2" t="str">
        <f>VLOOKUP(A94,CRM!A:E,4,FALSE)</f>
        <v>DateTime</v>
      </c>
      <c r="F94" s="2" t="str">
        <f>VLOOKUP(A94,CRM!A:E,5,FALSE)</f>
        <v>Date the applicant was informed to send outstanding application documentation, including incorrectly completed form, outstanding attachments, outstanding application fee.</v>
      </c>
      <c r="G94" s="5"/>
    </row>
    <row r="95" spans="1:7" ht="45" x14ac:dyDescent="0.25">
      <c r="A95" s="8" t="s">
        <v>104</v>
      </c>
      <c r="B95" s="8" t="s">
        <v>90</v>
      </c>
      <c r="C95" s="9" t="str">
        <f>VLOOKUP(A95,CRM!A:E,2,FALSE)</f>
        <v>new_paymentreminder2</v>
      </c>
      <c r="D95" s="2" t="str">
        <f>VLOOKUP(A95,CRM!A:E,3,FALSE)</f>
        <v>Request 2 Application</v>
      </c>
      <c r="E95" s="2" t="str">
        <f>VLOOKUP(A95,CRM!A:E,4,FALSE)</f>
        <v>DateTime</v>
      </c>
      <c r="F95" s="2" t="str">
        <f>VLOOKUP(A95,CRM!A:E,5,FALSE)</f>
        <v>Date of the second request sent for outstanding information or payment on application</v>
      </c>
      <c r="G95" s="5"/>
    </row>
    <row r="96" spans="1:7" ht="45" x14ac:dyDescent="0.25">
      <c r="A96" s="8" t="s">
        <v>105</v>
      </c>
      <c r="B96" s="8" t="s">
        <v>90</v>
      </c>
      <c r="C96" s="9" t="str">
        <f>VLOOKUP(A96,CRM!A:E,2,FALSE)</f>
        <v>new_paymentreminder3</v>
      </c>
      <c r="D96" s="2" t="str">
        <f>VLOOKUP(A96,CRM!A:E,3,FALSE)</f>
        <v>Request 3 Application</v>
      </c>
      <c r="E96" s="2" t="str">
        <f>VLOOKUP(A96,CRM!A:E,4,FALSE)</f>
        <v>DateTime</v>
      </c>
      <c r="F96" s="2" t="str">
        <f>VLOOKUP(A96,CRM!A:E,5,FALSE)</f>
        <v>Date of the third and final request for outstanding documentation or application fee.</v>
      </c>
      <c r="G96" s="5"/>
    </row>
    <row r="97" spans="1:7" ht="45" x14ac:dyDescent="0.25">
      <c r="A97" s="8" t="s">
        <v>106</v>
      </c>
      <c r="B97" s="8" t="s">
        <v>90</v>
      </c>
      <c r="C97" s="9" t="str">
        <f>VLOOKUP(A97,CRM!A:E,2,FALSE)</f>
        <v>new_cancelappnopay</v>
      </c>
      <c r="D97" s="2" t="str">
        <f>VLOOKUP(A97,CRM!A:E,3,FALSE)</f>
        <v>Application  Cancelled</v>
      </c>
      <c r="E97" s="2" t="str">
        <f>VLOOKUP(A97,CRM!A:E,4,FALSE)</f>
        <v>DateTime</v>
      </c>
      <c r="F97" s="2" t="str">
        <f>VLOOKUP(A97,CRM!A:E,5,FALSE)</f>
        <v>The date that the application was cancelled, please provide the reason for cancellation in the notes section of the applicants profile</v>
      </c>
      <c r="G97" s="5"/>
    </row>
    <row r="98" spans="1:7" ht="30" x14ac:dyDescent="0.25">
      <c r="A98" s="8" t="s">
        <v>107</v>
      </c>
      <c r="B98" s="8" t="s">
        <v>90</v>
      </c>
      <c r="C98" s="9" t="str">
        <f>VLOOKUP(A98,CRM!A:E,2,FALSE)</f>
        <v>new_dateapplicationreceived</v>
      </c>
      <c r="D98" s="2" t="str">
        <f>VLOOKUP(A98,CRM!A:E,3,FALSE)</f>
        <v>Date Application Received</v>
      </c>
      <c r="E98" s="2" t="str">
        <f>VLOOKUP(A98,CRM!A:E,4,FALSE)</f>
        <v>DateTime</v>
      </c>
      <c r="F98" s="2" t="str">
        <f>VLOOKUP(A98,CRM!A:E,5,FALSE)</f>
        <v>The date on which Head Office received the application form.</v>
      </c>
      <c r="G98" s="5"/>
    </row>
    <row r="99" spans="1:7" ht="30" x14ac:dyDescent="0.25">
      <c r="A99" s="8" t="s">
        <v>108</v>
      </c>
      <c r="B99" s="8" t="s">
        <v>90</v>
      </c>
      <c r="C99" s="9" t="str">
        <f>VLOOKUP(A99,CRM!A:E,2,FALSE)</f>
        <v>new_request2memberfee</v>
      </c>
      <c r="D99" s="2" t="str">
        <f>VLOOKUP(A99,CRM!A:E,3,FALSE)</f>
        <v>Request 2 Member Fee</v>
      </c>
      <c r="E99" s="2" t="str">
        <f>VLOOKUP(A99,CRM!A:E,4,FALSE)</f>
        <v>DateTime</v>
      </c>
      <c r="F99" s="2" t="str">
        <f>VLOOKUP(A99,CRM!A:E,5,FALSE)</f>
        <v>The date of the second request to the applicant to pay the membership fee.</v>
      </c>
      <c r="G99" s="5"/>
    </row>
    <row r="100" spans="1:7" ht="30" x14ac:dyDescent="0.25">
      <c r="A100" s="8" t="s">
        <v>109</v>
      </c>
      <c r="B100" s="8" t="s">
        <v>90</v>
      </c>
      <c r="C100" s="9" t="str">
        <f>VLOOKUP(A100,CRM!A:E,2,FALSE)</f>
        <v>new_request3memberfee</v>
      </c>
      <c r="D100" s="2" t="str">
        <f>VLOOKUP(A100,CRM!A:E,3,FALSE)</f>
        <v>Request 3 Member Fee</v>
      </c>
      <c r="E100" s="2" t="str">
        <f>VLOOKUP(A100,CRM!A:E,4,FALSE)</f>
        <v>DateTime</v>
      </c>
      <c r="F100" s="2" t="str">
        <f>VLOOKUP(A100,CRM!A:E,5,FALSE)</f>
        <v>The date of the third and final request for payment.</v>
      </c>
      <c r="G100" s="5"/>
    </row>
    <row r="101" spans="1:7" x14ac:dyDescent="0.25">
      <c r="A101" s="8" t="s">
        <v>110</v>
      </c>
      <c r="B101" s="8" t="s">
        <v>90</v>
      </c>
      <c r="C101" s="9" t="str">
        <f>VLOOKUP(A101,CRM!A:E,2,FALSE)</f>
        <v>new_adminfeepaymentreceiveddate</v>
      </c>
      <c r="D101" s="2" t="str">
        <f>VLOOKUP(A101,CRM!A:E,3,FALSE)</f>
        <v>Admin Fee Payment Received Date</v>
      </c>
      <c r="E101" s="2" t="str">
        <f>VLOOKUP(A101,CRM!A:E,4,FALSE)</f>
        <v>DateTime</v>
      </c>
      <c r="F101" s="2">
        <f>VLOOKUP(A101,CRM!A:E,5,FALSE)</f>
        <v>0</v>
      </c>
      <c r="G101" s="5"/>
    </row>
    <row r="102" spans="1:7" ht="45" x14ac:dyDescent="0.25">
      <c r="A102" s="8" t="s">
        <v>111</v>
      </c>
      <c r="B102" s="8" t="s">
        <v>90</v>
      </c>
      <c r="C102" s="9" t="str">
        <f>VLOOKUP(A102,CRM!A:E,2,FALSE)</f>
        <v>new_applicationcancelledmemberfeenotpaid</v>
      </c>
      <c r="D102" s="2" t="str">
        <f>VLOOKUP(A102,CRM!A:E,3,FALSE)</f>
        <v>Application Cancelled (Non-payment of Member Fee)</v>
      </c>
      <c r="E102" s="2" t="str">
        <f>VLOOKUP(A102,CRM!A:E,4,FALSE)</f>
        <v>DateTime</v>
      </c>
      <c r="F102" s="2" t="str">
        <f>VLOOKUP(A102,CRM!A:E,5,FALSE)</f>
        <v>Enter in the date that the application was cancelled due to non-payment of the membership fee after being graded.</v>
      </c>
      <c r="G102" s="5"/>
    </row>
    <row r="103" spans="1:7" x14ac:dyDescent="0.25">
      <c r="A103" s="8" t="s">
        <v>112</v>
      </c>
      <c r="B103" s="8" t="s">
        <v>90</v>
      </c>
      <c r="C103" s="9" t="e">
        <f>VLOOKUP(A103,CRM!A:E,2,FALSE)</f>
        <v>#N/A</v>
      </c>
      <c r="D103" s="2" t="e">
        <f>VLOOKUP(A103,CRM!A:E,3,FALSE)</f>
        <v>#N/A</v>
      </c>
      <c r="E103" s="2" t="e">
        <f>VLOOKUP(A103,CRM!A:E,4,FALSE)</f>
        <v>#N/A</v>
      </c>
      <c r="F103" s="2" t="e">
        <f>VLOOKUP(A103,CRM!A:E,5,FALSE)</f>
        <v>#N/A</v>
      </c>
      <c r="G103" s="5"/>
    </row>
    <row r="104" spans="1:7" x14ac:dyDescent="0.25">
      <c r="A104" s="8" t="s">
        <v>113</v>
      </c>
      <c r="B104" s="8" t="s">
        <v>90</v>
      </c>
      <c r="C104" s="9" t="str">
        <f>VLOOKUP(A104,CRM!A:E,2,FALSE)</f>
        <v>modifiedon</v>
      </c>
      <c r="D104" s="2" t="str">
        <f>VLOOKUP(A104,CRM!A:E,3,FALSE)</f>
        <v>Modified On</v>
      </c>
      <c r="E104" s="2" t="str">
        <f>VLOOKUP(A104,CRM!A:E,4,FALSE)</f>
        <v>DateTime</v>
      </c>
      <c r="F104" s="2" t="str">
        <f>VLOOKUP(A104,CRM!A:E,5,FALSE)</f>
        <v>Shows the date and time when the record was last updated. The date and time are displayed in the time zone selected in Microsoft Dynamics 365 options.</v>
      </c>
      <c r="G104" s="5"/>
    </row>
    <row r="105" spans="1:7" x14ac:dyDescent="0.25">
      <c r="A105" s="8"/>
      <c r="B105" s="8"/>
      <c r="C105" s="9" t="e">
        <f>VLOOKUP(A105,CRM!A:E,2,FALSE)</f>
        <v>#N/A</v>
      </c>
      <c r="D105" s="2" t="e">
        <f>VLOOKUP(A105,CRM!A:E,3,FALSE)</f>
        <v>#N/A</v>
      </c>
      <c r="E105" s="2" t="e">
        <f>VLOOKUP(A105,CRM!A:E,4,FALSE)</f>
        <v>#N/A</v>
      </c>
      <c r="F105" s="2" t="e">
        <f>VLOOKUP(A105,CRM!A:E,5,FALSE)</f>
        <v>#N/A</v>
      </c>
      <c r="G105" s="5"/>
    </row>
    <row r="106" spans="1:7" x14ac:dyDescent="0.25">
      <c r="A106" s="8"/>
      <c r="B106" s="8"/>
      <c r="C106" s="9" t="e">
        <f>VLOOKUP(A106,CRM!A:E,2,FALSE)</f>
        <v>#N/A</v>
      </c>
      <c r="D106" s="2" t="e">
        <f>VLOOKUP(A106,CRM!A:E,3,FALSE)</f>
        <v>#N/A</v>
      </c>
      <c r="E106" s="2" t="e">
        <f>VLOOKUP(A106,CRM!A:E,4,FALSE)</f>
        <v>#N/A</v>
      </c>
      <c r="F106" s="2" t="e">
        <f>VLOOKUP(A106,CRM!A:E,5,FALSE)</f>
        <v>#N/A</v>
      </c>
      <c r="G106" s="5"/>
    </row>
    <row r="107" spans="1:7" x14ac:dyDescent="0.25">
      <c r="A107" s="11" t="s">
        <v>1117</v>
      </c>
      <c r="B107" s="11"/>
      <c r="C107" s="12" t="str">
        <f>VLOOKUP(A107,CRM!A:E,2,FALSE)</f>
        <v>ec_dwsprocesscontrollerregistrationname</v>
      </c>
      <c r="D107" s="13">
        <f>VLOOKUP(A107,CRM!A:E,3,FALSE)</f>
        <v>0</v>
      </c>
      <c r="E107" s="13" t="str">
        <f>VLOOKUP(A107,CRM!A:E,4,FALSE)</f>
        <v>Virtual</v>
      </c>
      <c r="F107" s="13">
        <f>VLOOKUP(A107,CRM!A:E,5,FALSE)</f>
        <v>0</v>
      </c>
      <c r="G107" s="14"/>
    </row>
    <row r="108" spans="1:7" x14ac:dyDescent="0.25">
      <c r="A108" s="11" t="s">
        <v>1118</v>
      </c>
      <c r="B108" s="11"/>
      <c r="C108" s="12" t="str">
        <f>VLOOKUP(A108,CRM!A:E,2,FALSE)</f>
        <v>oc_existingactivemembershipname</v>
      </c>
      <c r="D108" s="13">
        <f>VLOOKUP(A108,CRM!A:E,3,FALSE)</f>
        <v>0</v>
      </c>
      <c r="E108" s="13" t="str">
        <f>VLOOKUP(A108,CRM!A:E,4,FALSE)</f>
        <v>String</v>
      </c>
      <c r="F108" s="13">
        <f>VLOOKUP(A108,CRM!A:E,5,FALSE)</f>
        <v>0</v>
      </c>
      <c r="G108" s="14"/>
    </row>
    <row r="109" spans="1:7" x14ac:dyDescent="0.25">
      <c r="A109" s="11" t="s">
        <v>1119</v>
      </c>
      <c r="B109" s="11"/>
      <c r="C109" s="12" t="str">
        <f>VLOOKUP(A109,CRM!A:E,2,FALSE)</f>
        <v>ec_companyaddress</v>
      </c>
      <c r="D109" s="13" t="str">
        <f>VLOOKUP(A109,CRM!A:E,3,FALSE)</f>
        <v>Company Address</v>
      </c>
      <c r="E109" s="13" t="str">
        <f>VLOOKUP(A109,CRM!A:E,4,FALSE)</f>
        <v>Memo</v>
      </c>
      <c r="F109" s="13">
        <f>VLOOKUP(A109,CRM!A:E,5,FALSE)</f>
        <v>0</v>
      </c>
      <c r="G109" s="14"/>
    </row>
    <row r="110" spans="1:7" x14ac:dyDescent="0.25">
      <c r="A110" s="11" t="s">
        <v>1120</v>
      </c>
      <c r="B110" s="11"/>
      <c r="C110" s="12" t="str">
        <f>VLOOKUP(A110,CRM!A:E,2,FALSE)</f>
        <v>ec_vatnumber</v>
      </c>
      <c r="D110" s="13" t="str">
        <f>VLOOKUP(A110,CRM!A:E,3,FALSE)</f>
        <v>VAT Number</v>
      </c>
      <c r="E110" s="13" t="str">
        <f>VLOOKUP(A110,CRM!A:E,4,FALSE)</f>
        <v>String</v>
      </c>
      <c r="F110" s="13">
        <f>VLOOKUP(A110,CRM!A:E,5,FALSE)</f>
        <v>0</v>
      </c>
      <c r="G110" s="14"/>
    </row>
    <row r="111" spans="1:7" x14ac:dyDescent="0.25">
      <c r="A111" s="11" t="s">
        <v>1121</v>
      </c>
      <c r="B111" s="11"/>
      <c r="C111" s="12" t="str">
        <f>VLOOKUP(A111,CRM!A:E,2,FALSE)</f>
        <v>ec_companyphonenumber</v>
      </c>
      <c r="D111" s="13" t="str">
        <f>VLOOKUP(A111,CRM!A:E,3,FALSE)</f>
        <v>Company Phone Number</v>
      </c>
      <c r="E111" s="13" t="str">
        <f>VLOOKUP(A111,CRM!A:E,4,FALSE)</f>
        <v>String</v>
      </c>
      <c r="F111" s="13">
        <f>VLOOKUP(A111,CRM!A:E,5,FALSE)</f>
        <v>0</v>
      </c>
      <c r="G111" s="14"/>
    </row>
    <row r="112" spans="1:7" x14ac:dyDescent="0.25">
      <c r="A112" s="11" t="s">
        <v>182</v>
      </c>
      <c r="B112" s="11"/>
      <c r="C112" s="12" t="str">
        <f>VLOOKUP(A112,CRM!A:E,2,FALSE)</f>
        <v>ec_employeraddress</v>
      </c>
      <c r="D112" s="13" t="str">
        <f>VLOOKUP(A112,CRM!A:E,3,FALSE)</f>
        <v>Employer Address</v>
      </c>
      <c r="E112" s="13" t="str">
        <f>VLOOKUP(A112,CRM!A:E,4,FALSE)</f>
        <v>string</v>
      </c>
      <c r="F112" s="13" t="str">
        <f>VLOOKUP(A112,CRM!A:E,5,FALSE)</f>
        <v>Mutliline Employer Address</v>
      </c>
      <c r="G112" s="14"/>
    </row>
    <row r="113" spans="1:7" x14ac:dyDescent="0.25">
      <c r="A113" s="11" t="s">
        <v>1123</v>
      </c>
      <c r="B113" s="11"/>
      <c r="C113" s="12" t="str">
        <f>VLOOKUP(A113,CRM!A:E,2,FALSE)</f>
        <v>ec_postalcode</v>
      </c>
      <c r="D113" s="13" t="str">
        <f>VLOOKUP(A113,CRM!A:E,3,FALSE)</f>
        <v>Postal Code</v>
      </c>
      <c r="E113" s="13" t="str">
        <f>VLOOKUP(A113,CRM!A:E,4,FALSE)</f>
        <v>String</v>
      </c>
      <c r="F113" s="13">
        <f>VLOOKUP(A113,CRM!A:E,5,FALSE)</f>
        <v>0</v>
      </c>
      <c r="G113" s="14"/>
    </row>
    <row r="114" spans="1:7" x14ac:dyDescent="0.25">
      <c r="A114" s="11" t="s">
        <v>186</v>
      </c>
      <c r="B114" s="11"/>
      <c r="C114" s="12" t="e">
        <f>VLOOKUP(A114,CRM!A:E,2,FALSE)</f>
        <v>#N/A</v>
      </c>
      <c r="D114" s="13" t="e">
        <f>VLOOKUP(A114,CRM!A:E,3,FALSE)</f>
        <v>#N/A</v>
      </c>
      <c r="E114" s="13" t="e">
        <f>VLOOKUP(A114,CRM!A:E,4,FALSE)</f>
        <v>#N/A</v>
      </c>
      <c r="F114" s="13" t="e">
        <f>VLOOKUP(A114,CRM!A:E,5,FALSE)</f>
        <v>#N/A</v>
      </c>
      <c r="G114" s="14"/>
    </row>
    <row r="115" spans="1:7" x14ac:dyDescent="0.25">
      <c r="A115" s="11" t="s">
        <v>1125</v>
      </c>
      <c r="B115" s="11"/>
      <c r="C115" s="12" t="str">
        <f>VLOOKUP(A115,CRM!A:E,2,FALSE)</f>
        <v>lastusedincampaign</v>
      </c>
      <c r="D115" s="13" t="str">
        <f>VLOOKUP(A115,CRM!A:E,3,FALSE)</f>
        <v>Last Date Included in Campaign</v>
      </c>
      <c r="E115" s="13" t="str">
        <f>VLOOKUP(A115,CRM!A:E,4,FALSE)</f>
        <v>DateTime</v>
      </c>
      <c r="F115" s="13" t="str">
        <f>VLOOKUP(A115,CRM!A:E,5,FALSE)</f>
        <v>Shows the date when the contact was last included in a marketing campaign or quick campaign.</v>
      </c>
      <c r="G115" s="14"/>
    </row>
    <row r="116" spans="1:7" x14ac:dyDescent="0.25">
      <c r="A116" s="11" t="s">
        <v>1126</v>
      </c>
      <c r="B116" s="11"/>
      <c r="C116" s="12" t="str">
        <f>VLOOKUP(A116,CRM!A:E,2,FALSE)</f>
        <v>ec_email</v>
      </c>
      <c r="D116" s="13" t="str">
        <f>VLOOKUP(A116,CRM!A:E,3,FALSE)</f>
        <v>Email</v>
      </c>
      <c r="E116" s="13" t="str">
        <f>VLOOKUP(A116,CRM!A:E,4,FALSE)</f>
        <v>Boolean</v>
      </c>
      <c r="F116" s="13">
        <f>VLOOKUP(A116,CRM!A:E,5,FALSE)</f>
        <v>0</v>
      </c>
      <c r="G116" s="14" t="s">
        <v>1127</v>
      </c>
    </row>
    <row r="117" spans="1:7" ht="45" x14ac:dyDescent="0.25">
      <c r="A117" s="11" t="s">
        <v>1128</v>
      </c>
      <c r="B117" s="11"/>
      <c r="C117" s="12" t="str">
        <f>VLOOKUP(A117,CRM!A:E,2,FALSE)</f>
        <v>statecode</v>
      </c>
      <c r="D117" s="13" t="str">
        <f>VLOOKUP(A117,CRM!A:E,3,FALSE)</f>
        <v>Status</v>
      </c>
      <c r="E117" s="13" t="str">
        <f>VLOOKUP(A117,CRM!A:E,4,FALSE)</f>
        <v>State</v>
      </c>
      <c r="F117" s="13" t="str">
        <f>VLOOKUP(A117,CRM!A:E,5,FALSE)</f>
        <v>Shows whether the contact is active or inactive. Inactive contacts are read-only and can't be edited unless they are reactivated.</v>
      </c>
      <c r="G117" s="14"/>
    </row>
    <row r="118" spans="1:7" x14ac:dyDescent="0.25">
      <c r="A118" s="11"/>
      <c r="B118" s="11"/>
      <c r="C118" s="12" t="e">
        <f>VLOOKUP(A118,CRM!A:E,2,FALSE)</f>
        <v>#N/A</v>
      </c>
      <c r="D118" s="13" t="e">
        <f>VLOOKUP(A118,CRM!A:E,3,FALSE)</f>
        <v>#N/A</v>
      </c>
      <c r="E118" s="13" t="e">
        <f>VLOOKUP(A118,CRM!A:E,4,FALSE)</f>
        <v>#N/A</v>
      </c>
      <c r="F118" s="13" t="e">
        <f>VLOOKUP(A118,CRM!A:E,5,FALSE)</f>
        <v>#N/A</v>
      </c>
      <c r="G118" s="14"/>
    </row>
    <row r="119" spans="1:7" x14ac:dyDescent="0.25">
      <c r="A119" s="11"/>
      <c r="B119" s="11"/>
      <c r="C119" s="12" t="e">
        <f>VLOOKUP(A119,CRM!A:E,2,FALSE)</f>
        <v>#N/A</v>
      </c>
      <c r="D119" s="13" t="e">
        <f>VLOOKUP(A119,CRM!A:E,3,FALSE)</f>
        <v>#N/A</v>
      </c>
      <c r="E119" s="13" t="e">
        <f>VLOOKUP(A119,CRM!A:E,4,FALSE)</f>
        <v>#N/A</v>
      </c>
      <c r="F119" s="13" t="e">
        <f>VLOOKUP(A119,CRM!A:E,5,FALSE)</f>
        <v>#N/A</v>
      </c>
      <c r="G119" s="14"/>
    </row>
    <row r="120" spans="1:7" x14ac:dyDescent="0.25">
      <c r="A120" s="11"/>
      <c r="B120" s="11"/>
      <c r="C120" s="12" t="e">
        <f>VLOOKUP(A120,CRM!A:E,2,FALSE)</f>
        <v>#N/A</v>
      </c>
      <c r="D120" s="13" t="e">
        <f>VLOOKUP(A120,CRM!A:E,3,FALSE)</f>
        <v>#N/A</v>
      </c>
      <c r="E120" s="13" t="e">
        <f>VLOOKUP(A120,CRM!A:E,4,FALSE)</f>
        <v>#N/A</v>
      </c>
      <c r="F120" s="13" t="e">
        <f>VLOOKUP(A120,CRM!A:E,5,FALSE)</f>
        <v>#N/A</v>
      </c>
      <c r="G120" s="14"/>
    </row>
    <row r="121" spans="1:7" x14ac:dyDescent="0.25">
      <c r="A121" s="11"/>
      <c r="B121" s="11"/>
      <c r="C121" s="12" t="e">
        <f>VLOOKUP(A121,CRM!A:E,2,FALSE)</f>
        <v>#N/A</v>
      </c>
      <c r="D121" s="13" t="e">
        <f>VLOOKUP(A121,CRM!A:E,3,FALSE)</f>
        <v>#N/A</v>
      </c>
      <c r="E121" s="13" t="e">
        <f>VLOOKUP(A121,CRM!A:E,4,FALSE)</f>
        <v>#N/A</v>
      </c>
      <c r="F121" s="13" t="e">
        <f>VLOOKUP(A121,CRM!A:E,5,FALSE)</f>
        <v>#N/A</v>
      </c>
      <c r="G121" s="14"/>
    </row>
    <row r="122" spans="1:7" x14ac:dyDescent="0.25">
      <c r="A122" s="11"/>
      <c r="B122" s="11"/>
      <c r="C122" s="12" t="e">
        <f>VLOOKUP(A122,CRM!A:E,2,FALSE)</f>
        <v>#N/A</v>
      </c>
      <c r="D122" s="13" t="e">
        <f>VLOOKUP(A122,CRM!A:E,3,FALSE)</f>
        <v>#N/A</v>
      </c>
      <c r="E122" s="13" t="e">
        <f>VLOOKUP(A122,CRM!A:E,4,FALSE)</f>
        <v>#N/A</v>
      </c>
      <c r="F122" s="13" t="e">
        <f>VLOOKUP(A122,CRM!A:E,5,FALSE)</f>
        <v>#N/A</v>
      </c>
      <c r="G122" s="14"/>
    </row>
    <row r="123" spans="1:7" x14ac:dyDescent="0.25">
      <c r="A123" s="11"/>
      <c r="B123" s="11"/>
      <c r="C123" s="12" t="e">
        <f>VLOOKUP(A123,CRM!A:E,2,FALSE)</f>
        <v>#N/A</v>
      </c>
      <c r="D123" s="13" t="e">
        <f>VLOOKUP(A123,CRM!A:E,3,FALSE)</f>
        <v>#N/A</v>
      </c>
      <c r="E123" s="13" t="e">
        <f>VLOOKUP(A123,CRM!A:E,4,FALSE)</f>
        <v>#N/A</v>
      </c>
      <c r="F123" s="13" t="e">
        <f>VLOOKUP(A123,CRM!A:E,5,FALSE)</f>
        <v>#N/A</v>
      </c>
      <c r="G123" s="14"/>
    </row>
    <row r="124" spans="1:7" x14ac:dyDescent="0.25">
      <c r="A124" s="11"/>
      <c r="B124" s="11"/>
      <c r="C124" s="12" t="e">
        <f>VLOOKUP(A124,CRM!A:E,2,FALSE)</f>
        <v>#N/A</v>
      </c>
      <c r="D124" s="13" t="e">
        <f>VLOOKUP(A124,CRM!A:E,3,FALSE)</f>
        <v>#N/A</v>
      </c>
      <c r="E124" s="13" t="e">
        <f>VLOOKUP(A124,CRM!A:E,4,FALSE)</f>
        <v>#N/A</v>
      </c>
      <c r="F124" s="13" t="e">
        <f>VLOOKUP(A124,CRM!A:E,5,FALSE)</f>
        <v>#N/A</v>
      </c>
      <c r="G124" s="14"/>
    </row>
    <row r="125" spans="1:7" x14ac:dyDescent="0.25">
      <c r="A125" s="11"/>
      <c r="B125" s="11"/>
      <c r="C125" s="12" t="e">
        <f>VLOOKUP(A125,CRM!A:E,2,FALSE)</f>
        <v>#N/A</v>
      </c>
      <c r="D125" s="13" t="e">
        <f>VLOOKUP(A125,CRM!A:E,3,FALSE)</f>
        <v>#N/A</v>
      </c>
      <c r="E125" s="13" t="e">
        <f>VLOOKUP(A125,CRM!A:E,4,FALSE)</f>
        <v>#N/A</v>
      </c>
      <c r="F125" s="13" t="e">
        <f>VLOOKUP(A125,CRM!A:E,5,FALSE)</f>
        <v>#N/A</v>
      </c>
      <c r="G125" s="14"/>
    </row>
    <row r="126" spans="1:7" x14ac:dyDescent="0.25">
      <c r="A126" s="11"/>
      <c r="B126" s="11"/>
      <c r="C126" s="12" t="e">
        <f>VLOOKUP(A126,CRM!A:E,2,FALSE)</f>
        <v>#N/A</v>
      </c>
      <c r="D126" s="13" t="e">
        <f>VLOOKUP(A126,CRM!A:E,3,FALSE)</f>
        <v>#N/A</v>
      </c>
      <c r="E126" s="13" t="e">
        <f>VLOOKUP(A126,CRM!A:E,4,FALSE)</f>
        <v>#N/A</v>
      </c>
      <c r="F126" s="13" t="e">
        <f>VLOOKUP(A126,CRM!A:E,5,FALSE)</f>
        <v>#N/A</v>
      </c>
      <c r="G126" s="14"/>
    </row>
    <row r="127" spans="1:7" x14ac:dyDescent="0.25">
      <c r="A127" s="11"/>
      <c r="B127" s="11"/>
      <c r="C127" s="12" t="e">
        <f>VLOOKUP(A127,CRM!A:E,2,FALSE)</f>
        <v>#N/A</v>
      </c>
      <c r="D127" s="13" t="e">
        <f>VLOOKUP(A127,CRM!A:E,3,FALSE)</f>
        <v>#N/A</v>
      </c>
      <c r="E127" s="13" t="e">
        <f>VLOOKUP(A127,CRM!A:E,4,FALSE)</f>
        <v>#N/A</v>
      </c>
      <c r="F127" s="13" t="e">
        <f>VLOOKUP(A127,CRM!A:E,5,FALSE)</f>
        <v>#N/A</v>
      </c>
      <c r="G127" s="14"/>
    </row>
    <row r="128" spans="1:7" x14ac:dyDescent="0.25">
      <c r="A128" s="11"/>
      <c r="B128" s="11"/>
      <c r="C128" s="12" t="e">
        <f>VLOOKUP(A128,CRM!A:E,2,FALSE)</f>
        <v>#N/A</v>
      </c>
      <c r="D128" s="13" t="e">
        <f>VLOOKUP(A128,CRM!A:E,3,FALSE)</f>
        <v>#N/A</v>
      </c>
      <c r="E128" s="13" t="e">
        <f>VLOOKUP(A128,CRM!A:E,4,FALSE)</f>
        <v>#N/A</v>
      </c>
      <c r="F128" s="13" t="e">
        <f>VLOOKUP(A128,CRM!A:E,5,FALSE)</f>
        <v>#N/A</v>
      </c>
      <c r="G128" s="14"/>
    </row>
    <row r="129" spans="1:7" x14ac:dyDescent="0.25">
      <c r="A129" s="11"/>
      <c r="B129" s="11"/>
      <c r="C129" s="12" t="e">
        <f>VLOOKUP(A129,CRM!A:E,2,FALSE)</f>
        <v>#N/A</v>
      </c>
      <c r="D129" s="13" t="e">
        <f>VLOOKUP(A129,CRM!A:E,3,FALSE)</f>
        <v>#N/A</v>
      </c>
      <c r="E129" s="13" t="e">
        <f>VLOOKUP(A129,CRM!A:E,4,FALSE)</f>
        <v>#N/A</v>
      </c>
      <c r="F129" s="13" t="e">
        <f>VLOOKUP(A129,CRM!A:E,5,FALSE)</f>
        <v>#N/A</v>
      </c>
      <c r="G129" s="14"/>
    </row>
    <row r="130" spans="1:7" x14ac:dyDescent="0.25">
      <c r="A130" s="11"/>
      <c r="B130" s="11"/>
      <c r="C130" s="12" t="e">
        <f>VLOOKUP(A130,CRM!A:E,2,FALSE)</f>
        <v>#N/A</v>
      </c>
      <c r="D130" s="13" t="e">
        <f>VLOOKUP(A130,CRM!A:E,3,FALSE)</f>
        <v>#N/A</v>
      </c>
      <c r="E130" s="13" t="e">
        <f>VLOOKUP(A130,CRM!A:E,4,FALSE)</f>
        <v>#N/A</v>
      </c>
      <c r="F130" s="13" t="e">
        <f>VLOOKUP(A130,CRM!A:E,5,FALSE)</f>
        <v>#N/A</v>
      </c>
      <c r="G130" s="14"/>
    </row>
    <row r="131" spans="1:7" x14ac:dyDescent="0.25">
      <c r="A131" s="11"/>
      <c r="B131" s="11"/>
      <c r="C131" s="12" t="e">
        <f>VLOOKUP(A131,CRM!A:E,2,FALSE)</f>
        <v>#N/A</v>
      </c>
      <c r="D131" s="13" t="e">
        <f>VLOOKUP(A131,CRM!A:E,3,FALSE)</f>
        <v>#N/A</v>
      </c>
      <c r="E131" s="13" t="e">
        <f>VLOOKUP(A131,CRM!A:E,4,FALSE)</f>
        <v>#N/A</v>
      </c>
      <c r="F131" s="13" t="e">
        <f>VLOOKUP(A131,CRM!A:E,5,FALSE)</f>
        <v>#N/A</v>
      </c>
      <c r="G131" s="14"/>
    </row>
    <row r="132" spans="1:7" x14ac:dyDescent="0.25">
      <c r="A132" s="11"/>
      <c r="B132" s="11"/>
      <c r="C132" s="12" t="e">
        <f>VLOOKUP(A132,CRM!A:E,2,FALSE)</f>
        <v>#N/A</v>
      </c>
      <c r="D132" s="13" t="e">
        <f>VLOOKUP(A132,CRM!A:E,3,FALSE)</f>
        <v>#N/A</v>
      </c>
      <c r="E132" s="13" t="e">
        <f>VLOOKUP(A132,CRM!A:E,4,FALSE)</f>
        <v>#N/A</v>
      </c>
      <c r="F132" s="13" t="e">
        <f>VLOOKUP(A132,CRM!A:E,5,FALSE)</f>
        <v>#N/A</v>
      </c>
      <c r="G132" s="14"/>
    </row>
    <row r="133" spans="1:7" x14ac:dyDescent="0.25">
      <c r="A133" s="11"/>
      <c r="B133" s="11"/>
      <c r="C133" s="12" t="e">
        <f>VLOOKUP(A133,CRM!A:E,2,FALSE)</f>
        <v>#N/A</v>
      </c>
      <c r="D133" s="13" t="e">
        <f>VLOOKUP(A133,CRM!A:E,3,FALSE)</f>
        <v>#N/A</v>
      </c>
      <c r="E133" s="13" t="e">
        <f>VLOOKUP(A133,CRM!A:E,4,FALSE)</f>
        <v>#N/A</v>
      </c>
      <c r="F133" s="13" t="e">
        <f>VLOOKUP(A133,CRM!A:E,5,FALSE)</f>
        <v>#N/A</v>
      </c>
      <c r="G133" s="14"/>
    </row>
    <row r="134" spans="1:7" x14ac:dyDescent="0.25">
      <c r="A134" s="11"/>
      <c r="B134" s="11"/>
      <c r="C134" s="12" t="e">
        <f>VLOOKUP(A134,CRM!A:E,2,FALSE)</f>
        <v>#N/A</v>
      </c>
      <c r="D134" s="13" t="e">
        <f>VLOOKUP(A134,CRM!A:E,3,FALSE)</f>
        <v>#N/A</v>
      </c>
      <c r="E134" s="13" t="e">
        <f>VLOOKUP(A134,CRM!A:E,4,FALSE)</f>
        <v>#N/A</v>
      </c>
      <c r="F134" s="13" t="e">
        <f>VLOOKUP(A134,CRM!A:E,5,FALSE)</f>
        <v>#N/A</v>
      </c>
      <c r="G134" s="14"/>
    </row>
    <row r="135" spans="1:7" x14ac:dyDescent="0.25">
      <c r="A135" s="11"/>
      <c r="B135" s="11"/>
      <c r="C135" s="12" t="e">
        <f>VLOOKUP(A135,CRM!A:E,2,FALSE)</f>
        <v>#N/A</v>
      </c>
      <c r="D135" s="13" t="e">
        <f>VLOOKUP(A135,CRM!A:E,3,FALSE)</f>
        <v>#N/A</v>
      </c>
      <c r="E135" s="13" t="e">
        <f>VLOOKUP(A135,CRM!A:E,4,FALSE)</f>
        <v>#N/A</v>
      </c>
      <c r="F135" s="13" t="e">
        <f>VLOOKUP(A135,CRM!A:E,5,FALSE)</f>
        <v>#N/A</v>
      </c>
      <c r="G135" s="14"/>
    </row>
    <row r="136" spans="1:7" x14ac:dyDescent="0.25">
      <c r="A136" s="11"/>
      <c r="B136" s="11"/>
      <c r="C136" s="12" t="e">
        <f>VLOOKUP(A136,CRM!A:E,2,FALSE)</f>
        <v>#N/A</v>
      </c>
      <c r="D136" s="13" t="e">
        <f>VLOOKUP(A136,CRM!A:E,3,FALSE)</f>
        <v>#N/A</v>
      </c>
      <c r="E136" s="13" t="e">
        <f>VLOOKUP(A136,CRM!A:E,4,FALSE)</f>
        <v>#N/A</v>
      </c>
      <c r="F136" s="13" t="e">
        <f>VLOOKUP(A136,CRM!A:E,5,FALSE)</f>
        <v>#N/A</v>
      </c>
      <c r="G136" s="14"/>
    </row>
    <row r="137" spans="1:7" x14ac:dyDescent="0.25">
      <c r="A137" s="11"/>
      <c r="B137" s="11"/>
      <c r="C137" s="12" t="e">
        <f>VLOOKUP(A137,CRM!A:E,2,FALSE)</f>
        <v>#N/A</v>
      </c>
      <c r="D137" s="13" t="e">
        <f>VLOOKUP(A137,CRM!A:E,3,FALSE)</f>
        <v>#N/A</v>
      </c>
      <c r="E137" s="13" t="e">
        <f>VLOOKUP(A137,CRM!A:E,4,FALSE)</f>
        <v>#N/A</v>
      </c>
      <c r="F137" s="13" t="e">
        <f>VLOOKUP(A137,CRM!A:E,5,FALSE)</f>
        <v>#N/A</v>
      </c>
      <c r="G137" s="14"/>
    </row>
    <row r="138" spans="1:7" x14ac:dyDescent="0.25">
      <c r="A138" s="11"/>
      <c r="B138" s="11"/>
      <c r="C138" s="12" t="e">
        <f>VLOOKUP(A138,CRM!A:E,2,FALSE)</f>
        <v>#N/A</v>
      </c>
      <c r="D138" s="13" t="e">
        <f>VLOOKUP(A138,CRM!A:E,3,FALSE)</f>
        <v>#N/A</v>
      </c>
      <c r="E138" s="13" t="e">
        <f>VLOOKUP(A138,CRM!A:E,4,FALSE)</f>
        <v>#N/A</v>
      </c>
      <c r="F138" s="13" t="e">
        <f>VLOOKUP(A138,CRM!A:E,5,FALSE)</f>
        <v>#N/A</v>
      </c>
      <c r="G138" s="14"/>
    </row>
    <row r="139" spans="1:7" x14ac:dyDescent="0.25">
      <c r="A139" s="11"/>
      <c r="B139" s="11"/>
      <c r="C139" s="12" t="e">
        <f>VLOOKUP(A139,CRM!A:E,2,FALSE)</f>
        <v>#N/A</v>
      </c>
      <c r="D139" s="13" t="e">
        <f>VLOOKUP(A139,CRM!A:E,3,FALSE)</f>
        <v>#N/A</v>
      </c>
      <c r="E139" s="13" t="e">
        <f>VLOOKUP(A139,CRM!A:E,4,FALSE)</f>
        <v>#N/A</v>
      </c>
      <c r="F139" s="13" t="e">
        <f>VLOOKUP(A139,CRM!A:E,5,FALSE)</f>
        <v>#N/A</v>
      </c>
      <c r="G139" s="14"/>
    </row>
    <row r="140" spans="1:7" x14ac:dyDescent="0.25">
      <c r="A140" s="11"/>
      <c r="B140" s="11"/>
      <c r="C140" s="12" t="e">
        <f>VLOOKUP(A140,CRM!A:E,2,FALSE)</f>
        <v>#N/A</v>
      </c>
      <c r="D140" s="13" t="e">
        <f>VLOOKUP(A140,CRM!A:E,3,FALSE)</f>
        <v>#N/A</v>
      </c>
      <c r="E140" s="13" t="e">
        <f>VLOOKUP(A140,CRM!A:E,4,FALSE)</f>
        <v>#N/A</v>
      </c>
      <c r="F140" s="13" t="e">
        <f>VLOOKUP(A140,CRM!A:E,5,FALSE)</f>
        <v>#N/A</v>
      </c>
      <c r="G140" s="14"/>
    </row>
    <row r="141" spans="1:7" x14ac:dyDescent="0.25">
      <c r="A141" s="11"/>
      <c r="B141" s="11"/>
      <c r="C141" s="12" t="e">
        <f>VLOOKUP(A141,CRM!A:E,2,FALSE)</f>
        <v>#N/A</v>
      </c>
      <c r="D141" s="13" t="e">
        <f>VLOOKUP(A141,CRM!A:E,3,FALSE)</f>
        <v>#N/A</v>
      </c>
      <c r="E141" s="13" t="e">
        <f>VLOOKUP(A141,CRM!A:E,4,FALSE)</f>
        <v>#N/A</v>
      </c>
      <c r="F141" s="13" t="e">
        <f>VLOOKUP(A141,CRM!A:E,5,FALSE)</f>
        <v>#N/A</v>
      </c>
      <c r="G141" s="14"/>
    </row>
    <row r="142" spans="1:7" x14ac:dyDescent="0.25">
      <c r="A142" s="11"/>
      <c r="B142" s="11"/>
      <c r="C142" s="12" t="e">
        <f>VLOOKUP(A142,CRM!A:E,2,FALSE)</f>
        <v>#N/A</v>
      </c>
      <c r="D142" s="13" t="e">
        <f>VLOOKUP(A142,CRM!A:E,3,FALSE)</f>
        <v>#N/A</v>
      </c>
      <c r="E142" s="13" t="e">
        <f>VLOOKUP(A142,CRM!A:E,4,FALSE)</f>
        <v>#N/A</v>
      </c>
      <c r="F142" s="13" t="e">
        <f>VLOOKUP(A142,CRM!A:E,5,FALSE)</f>
        <v>#N/A</v>
      </c>
      <c r="G142" s="14"/>
    </row>
    <row r="143" spans="1:7" x14ac:dyDescent="0.25">
      <c r="A143" s="11"/>
      <c r="B143" s="11"/>
      <c r="C143" s="12" t="e">
        <f>VLOOKUP(A143,CRM!A:E,2,FALSE)</f>
        <v>#N/A</v>
      </c>
      <c r="D143" s="13" t="e">
        <f>VLOOKUP(A143,CRM!A:E,3,FALSE)</f>
        <v>#N/A</v>
      </c>
      <c r="E143" s="13" t="e">
        <f>VLOOKUP(A143,CRM!A:E,4,FALSE)</f>
        <v>#N/A</v>
      </c>
      <c r="F143" s="13" t="e">
        <f>VLOOKUP(A143,CRM!A:E,5,FALSE)</f>
        <v>#N/A</v>
      </c>
      <c r="G143" s="14"/>
    </row>
    <row r="144" spans="1:7" x14ac:dyDescent="0.25">
      <c r="A144" s="11"/>
      <c r="B144" s="11"/>
      <c r="C144" s="12" t="e">
        <f>VLOOKUP(A144,CRM!A:E,2,FALSE)</f>
        <v>#N/A</v>
      </c>
      <c r="D144" s="13" t="e">
        <f>VLOOKUP(A144,CRM!A:E,3,FALSE)</f>
        <v>#N/A</v>
      </c>
      <c r="E144" s="13" t="e">
        <f>VLOOKUP(A144,CRM!A:E,4,FALSE)</f>
        <v>#N/A</v>
      </c>
      <c r="F144" s="13" t="e">
        <f>VLOOKUP(A144,CRM!A:E,5,FALSE)</f>
        <v>#N/A</v>
      </c>
      <c r="G144" s="14"/>
    </row>
    <row r="145" spans="1:7" x14ac:dyDescent="0.25">
      <c r="A145" s="11"/>
      <c r="B145" s="11"/>
      <c r="C145" s="12" t="e">
        <f>VLOOKUP(A145,CRM!A:E,2,FALSE)</f>
        <v>#N/A</v>
      </c>
      <c r="D145" s="13" t="e">
        <f>VLOOKUP(A145,CRM!A:E,3,FALSE)</f>
        <v>#N/A</v>
      </c>
      <c r="E145" s="13" t="e">
        <f>VLOOKUP(A145,CRM!A:E,4,FALSE)</f>
        <v>#N/A</v>
      </c>
      <c r="F145" s="13" t="e">
        <f>VLOOKUP(A145,CRM!A:E,5,FALSE)</f>
        <v>#N/A</v>
      </c>
      <c r="G145" s="14"/>
    </row>
    <row r="146" spans="1:7" x14ac:dyDescent="0.25">
      <c r="A146" s="11"/>
      <c r="B146" s="11"/>
      <c r="C146" s="12" t="e">
        <f>VLOOKUP(A146,CRM!A:E,2,FALSE)</f>
        <v>#N/A</v>
      </c>
      <c r="D146" s="13" t="e">
        <f>VLOOKUP(A146,CRM!A:E,3,FALSE)</f>
        <v>#N/A</v>
      </c>
      <c r="E146" s="13" t="e">
        <f>VLOOKUP(A146,CRM!A:E,4,FALSE)</f>
        <v>#N/A</v>
      </c>
      <c r="F146" s="13" t="e">
        <f>VLOOKUP(A146,CRM!A:E,5,FALSE)</f>
        <v>#N/A</v>
      </c>
      <c r="G146" s="14"/>
    </row>
    <row r="147" spans="1:7" x14ac:dyDescent="0.25">
      <c r="A147" s="11"/>
      <c r="B147" s="11"/>
      <c r="C147" s="12" t="e">
        <f>VLOOKUP(A147,CRM!A:E,2,FALSE)</f>
        <v>#N/A</v>
      </c>
      <c r="D147" s="13" t="e">
        <f>VLOOKUP(A147,CRM!A:E,3,FALSE)</f>
        <v>#N/A</v>
      </c>
      <c r="E147" s="13" t="e">
        <f>VLOOKUP(A147,CRM!A:E,4,FALSE)</f>
        <v>#N/A</v>
      </c>
      <c r="F147" s="13" t="e">
        <f>VLOOKUP(A147,CRM!A:E,5,FALSE)</f>
        <v>#N/A</v>
      </c>
      <c r="G147" s="14"/>
    </row>
    <row r="148" spans="1:7" x14ac:dyDescent="0.25">
      <c r="A148" s="11"/>
      <c r="B148" s="11"/>
      <c r="C148" s="12" t="e">
        <f>VLOOKUP(A148,CRM!A:E,2,FALSE)</f>
        <v>#N/A</v>
      </c>
      <c r="D148" s="13" t="e">
        <f>VLOOKUP(A148,CRM!A:E,3,FALSE)</f>
        <v>#N/A</v>
      </c>
      <c r="E148" s="13" t="e">
        <f>VLOOKUP(A148,CRM!A:E,4,FALSE)</f>
        <v>#N/A</v>
      </c>
      <c r="F148" s="13" t="e">
        <f>VLOOKUP(A148,CRM!A:E,5,FALSE)</f>
        <v>#N/A</v>
      </c>
      <c r="G148" s="14"/>
    </row>
    <row r="149" spans="1:7" x14ac:dyDescent="0.25">
      <c r="A149" s="11"/>
      <c r="B149" s="11"/>
      <c r="C149" s="12" t="e">
        <f>VLOOKUP(A149,CRM!A:E,2,FALSE)</f>
        <v>#N/A</v>
      </c>
      <c r="D149" s="13" t="e">
        <f>VLOOKUP(A149,CRM!A:E,3,FALSE)</f>
        <v>#N/A</v>
      </c>
      <c r="E149" s="13" t="e">
        <f>VLOOKUP(A149,CRM!A:E,4,FALSE)</f>
        <v>#N/A</v>
      </c>
      <c r="F149" s="13" t="e">
        <f>VLOOKUP(A149,CRM!A:E,5,FALSE)</f>
        <v>#N/A</v>
      </c>
      <c r="G149" s="14"/>
    </row>
    <row r="150" spans="1:7" x14ac:dyDescent="0.25">
      <c r="A150" s="11"/>
      <c r="B150" s="11"/>
      <c r="C150" s="12" t="e">
        <f>VLOOKUP(A150,CRM!A:E,2,FALSE)</f>
        <v>#N/A</v>
      </c>
      <c r="D150" s="13" t="e">
        <f>VLOOKUP(A150,CRM!A:E,3,FALSE)</f>
        <v>#N/A</v>
      </c>
      <c r="E150" s="13" t="e">
        <f>VLOOKUP(A150,CRM!A:E,4,FALSE)</f>
        <v>#N/A</v>
      </c>
      <c r="F150" s="13" t="e">
        <f>VLOOKUP(A150,CRM!A:E,5,FALSE)</f>
        <v>#N/A</v>
      </c>
      <c r="G150" s="14"/>
    </row>
    <row r="151" spans="1:7" x14ac:dyDescent="0.25">
      <c r="A151" s="11"/>
      <c r="B151" s="11"/>
      <c r="C151" s="12" t="e">
        <f>VLOOKUP(A151,CRM!A:E,2,FALSE)</f>
        <v>#N/A</v>
      </c>
      <c r="D151" s="13" t="e">
        <f>VLOOKUP(A151,CRM!A:E,3,FALSE)</f>
        <v>#N/A</v>
      </c>
      <c r="E151" s="13" t="e">
        <f>VLOOKUP(A151,CRM!A:E,4,FALSE)</f>
        <v>#N/A</v>
      </c>
      <c r="F151" s="13" t="e">
        <f>VLOOKUP(A151,CRM!A:E,5,FALSE)</f>
        <v>#N/A</v>
      </c>
      <c r="G151" s="14"/>
    </row>
    <row r="152" spans="1:7" x14ac:dyDescent="0.25">
      <c r="A152" s="11"/>
      <c r="B152" s="11"/>
      <c r="C152" s="12" t="e">
        <f>VLOOKUP(A152,CRM!A:E,2,FALSE)</f>
        <v>#N/A</v>
      </c>
      <c r="D152" s="13" t="e">
        <f>VLOOKUP(A152,CRM!A:E,3,FALSE)</f>
        <v>#N/A</v>
      </c>
      <c r="E152" s="13" t="e">
        <f>VLOOKUP(A152,CRM!A:E,4,FALSE)</f>
        <v>#N/A</v>
      </c>
      <c r="F152" s="13" t="e">
        <f>VLOOKUP(A152,CRM!A:E,5,FALSE)</f>
        <v>#N/A</v>
      </c>
      <c r="G152" s="14"/>
    </row>
    <row r="153" spans="1:7" x14ac:dyDescent="0.25">
      <c r="A153" s="11"/>
      <c r="B153" s="11"/>
      <c r="C153" s="12" t="e">
        <f>VLOOKUP(A153,CRM!A:E,2,FALSE)</f>
        <v>#N/A</v>
      </c>
      <c r="D153" s="13" t="e">
        <f>VLOOKUP(A153,CRM!A:E,3,FALSE)</f>
        <v>#N/A</v>
      </c>
      <c r="E153" s="13" t="e">
        <f>VLOOKUP(A153,CRM!A:E,4,FALSE)</f>
        <v>#N/A</v>
      </c>
      <c r="F153" s="13" t="e">
        <f>VLOOKUP(A153,CRM!A:E,5,FALSE)</f>
        <v>#N/A</v>
      </c>
      <c r="G153" s="14"/>
    </row>
    <row r="154" spans="1:7" x14ac:dyDescent="0.25">
      <c r="A154" s="11"/>
      <c r="B154" s="11"/>
      <c r="C154" s="12" t="e">
        <f>VLOOKUP(A154,CRM!A:E,2,FALSE)</f>
        <v>#N/A</v>
      </c>
      <c r="D154" s="13" t="e">
        <f>VLOOKUP(A154,CRM!A:E,3,FALSE)</f>
        <v>#N/A</v>
      </c>
      <c r="E154" s="13" t="e">
        <f>VLOOKUP(A154,CRM!A:E,4,FALSE)</f>
        <v>#N/A</v>
      </c>
      <c r="F154" s="13" t="e">
        <f>VLOOKUP(A154,CRM!A:E,5,FALSE)</f>
        <v>#N/A</v>
      </c>
      <c r="G154" s="14"/>
    </row>
    <row r="155" spans="1:7" x14ac:dyDescent="0.25">
      <c r="A155" s="11"/>
      <c r="B155" s="11"/>
      <c r="C155" s="12" t="e">
        <f>VLOOKUP(A155,CRM!A:E,2,FALSE)</f>
        <v>#N/A</v>
      </c>
      <c r="D155" s="13" t="e">
        <f>VLOOKUP(A155,CRM!A:E,3,FALSE)</f>
        <v>#N/A</v>
      </c>
      <c r="E155" s="13" t="e">
        <f>VLOOKUP(A155,CRM!A:E,4,FALSE)</f>
        <v>#N/A</v>
      </c>
      <c r="F155" s="13" t="e">
        <f>VLOOKUP(A155,CRM!A:E,5,FALSE)</f>
        <v>#N/A</v>
      </c>
      <c r="G155" s="14"/>
    </row>
    <row r="156" spans="1:7" x14ac:dyDescent="0.25">
      <c r="A156" s="11"/>
      <c r="B156" s="11"/>
      <c r="C156" s="12" t="e">
        <f>VLOOKUP(A156,CRM!A:E,2,FALSE)</f>
        <v>#N/A</v>
      </c>
      <c r="D156" s="13" t="e">
        <f>VLOOKUP(A156,CRM!A:E,3,FALSE)</f>
        <v>#N/A</v>
      </c>
      <c r="E156" s="13" t="e">
        <f>VLOOKUP(A156,CRM!A:E,4,FALSE)</f>
        <v>#N/A</v>
      </c>
      <c r="F156" s="13" t="e">
        <f>VLOOKUP(A156,CRM!A:E,5,FALSE)</f>
        <v>#N/A</v>
      </c>
      <c r="G156" s="1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67608-1D89-443C-86ED-3C971A978AD3}">
  <sheetPr codeName="Sheet1"/>
  <dimension ref="A1:I451"/>
  <sheetViews>
    <sheetView tabSelected="1" topLeftCell="B1" zoomScale="85" zoomScaleNormal="85" workbookViewId="0">
      <pane ySplit="1" topLeftCell="A107" activePane="bottomLeft" state="frozen"/>
      <selection pane="bottomLeft" activeCell="E125" sqref="E125"/>
    </sheetView>
  </sheetViews>
  <sheetFormatPr defaultRowHeight="15" x14ac:dyDescent="0.25"/>
  <cols>
    <col min="1" max="1" width="42.85546875" style="3" bestFit="1" customWidth="1"/>
    <col min="2" max="2" width="51.28515625" style="3" bestFit="1" customWidth="1"/>
    <col min="3" max="3" width="49.7109375" style="3" bestFit="1" customWidth="1"/>
    <col min="4" max="4" width="19" style="3" customWidth="1"/>
    <col min="5" max="5" width="57.28515625" style="3" customWidth="1"/>
    <col min="6" max="6" width="36.42578125" bestFit="1" customWidth="1"/>
    <col min="7" max="7" width="17" bestFit="1" customWidth="1"/>
    <col min="8" max="8" width="29.42578125" bestFit="1" customWidth="1"/>
    <col min="9" max="9" width="13.28515625" bestFit="1" customWidth="1"/>
  </cols>
  <sheetData>
    <row r="1" spans="1:9" ht="33.75" customHeight="1" x14ac:dyDescent="0.25">
      <c r="A1" s="6" t="s">
        <v>1113</v>
      </c>
      <c r="B1" s="4" t="s">
        <v>115</v>
      </c>
      <c r="C1" s="4" t="s">
        <v>116</v>
      </c>
      <c r="D1" s="4" t="s">
        <v>117</v>
      </c>
      <c r="E1" s="4" t="s">
        <v>118</v>
      </c>
    </row>
    <row r="2" spans="1:9" x14ac:dyDescent="0.25">
      <c r="A2" s="3" t="s">
        <v>35</v>
      </c>
      <c r="B2" s="3" t="s">
        <v>148</v>
      </c>
      <c r="C2" s="3" t="s">
        <v>149</v>
      </c>
      <c r="D2" s="3" t="s">
        <v>150</v>
      </c>
      <c r="E2" s="3" t="s">
        <v>151</v>
      </c>
      <c r="F2" t="str">
        <f>"member."&amp;A2&amp;"="</f>
        <v>member.AccountBalanceOftheCompany=</v>
      </c>
      <c r="G2" t="str">
        <f>"GetDecimal(row["""</f>
        <v>GetDecimal(row["</v>
      </c>
      <c r="H2" t="str">
        <f>B2</f>
        <v>ec_accountbalanceofthecompany</v>
      </c>
      <c r="I2" t="str">
        <f>"""].ToString());"</f>
        <v>"].ToString());</v>
      </c>
    </row>
    <row r="3" spans="1:9" ht="30" x14ac:dyDescent="0.25">
      <c r="A3" s="3" t="s">
        <v>37</v>
      </c>
      <c r="B3" s="3" t="s">
        <v>777</v>
      </c>
      <c r="C3" s="3" t="s">
        <v>778</v>
      </c>
      <c r="D3" s="3" t="s">
        <v>150</v>
      </c>
      <c r="E3" s="3" t="s">
        <v>779</v>
      </c>
      <c r="F3" t="str">
        <f>"member."&amp;A3&amp;"="</f>
        <v>member.Accountbalanceofthecompany_base=</v>
      </c>
      <c r="G3" t="str">
        <f>"GetDecimal(row["""</f>
        <v>GetDecimal(row["</v>
      </c>
      <c r="H3" t="str">
        <f>B3</f>
        <v>ec_accountbalanceofthecompany_base</v>
      </c>
      <c r="I3" t="str">
        <f>"""].ToString());"</f>
        <v>"].ToString());</v>
      </c>
    </row>
    <row r="4" spans="1:9" x14ac:dyDescent="0.25">
      <c r="A4" s="3" t="s">
        <v>55</v>
      </c>
      <c r="B4" s="3" t="s">
        <v>211</v>
      </c>
      <c r="C4" s="3" t="s">
        <v>212</v>
      </c>
      <c r="D4" s="3" t="s">
        <v>144</v>
      </c>
      <c r="F4" t="str">
        <f>"member."&amp;A4&amp;"="</f>
        <v>member.AdminFee=</v>
      </c>
      <c r="G4" t="str">
        <f>"GetBoolean(row["""</f>
        <v>GetBoolean(row["</v>
      </c>
      <c r="H4" t="str">
        <f>B4</f>
        <v>ec_adminfee</v>
      </c>
      <c r="I4" t="str">
        <f>"""].ToString());"</f>
        <v>"].ToString());</v>
      </c>
    </row>
    <row r="5" spans="1:9" x14ac:dyDescent="0.25">
      <c r="A5" s="3" t="s">
        <v>110</v>
      </c>
      <c r="B5" s="3" t="s">
        <v>360</v>
      </c>
      <c r="C5" s="3" t="s">
        <v>361</v>
      </c>
      <c r="D5" s="3" t="s">
        <v>127</v>
      </c>
      <c r="F5" t="str">
        <f>"member."&amp;A5&amp;"="</f>
        <v>member.AdminfeePaymentReceivedDate=</v>
      </c>
      <c r="G5" t="str">
        <f>"GetDate(row["""</f>
        <v>GetDate(row["</v>
      </c>
      <c r="H5" t="str">
        <f>B5</f>
        <v>new_adminfeepaymentreceiveddate</v>
      </c>
      <c r="I5" t="str">
        <f>"""].ToString());"</f>
        <v>"].ToString());</v>
      </c>
    </row>
    <row r="6" spans="1:9" ht="30" x14ac:dyDescent="0.25">
      <c r="A6" s="3" t="s">
        <v>286</v>
      </c>
      <c r="B6" s="3" t="s">
        <v>287</v>
      </c>
      <c r="C6" s="3" t="s">
        <v>288</v>
      </c>
      <c r="D6" s="3" t="s">
        <v>127</v>
      </c>
      <c r="E6" s="3" t="s">
        <v>289</v>
      </c>
      <c r="F6" t="str">
        <f>"member."&amp;A6&amp;"="</f>
        <v>member.AdminFeeProofofpaymentreceivedDate=</v>
      </c>
      <c r="G6" t="str">
        <f>"GetDate(row["""</f>
        <v>GetDate(row["</v>
      </c>
      <c r="H6" t="str">
        <f>B6</f>
        <v>new_adminfeedateproofofpaymentreceived</v>
      </c>
      <c r="I6" t="str">
        <f>"""].ToString());"</f>
        <v>"].ToString());</v>
      </c>
    </row>
    <row r="7" spans="1:9" x14ac:dyDescent="0.25">
      <c r="A7" s="3" t="s">
        <v>281</v>
      </c>
      <c r="B7" s="3" t="s">
        <v>282</v>
      </c>
      <c r="C7" s="3" t="s">
        <v>283</v>
      </c>
      <c r="D7" s="3" t="s">
        <v>124</v>
      </c>
      <c r="F7" t="str">
        <f>"member."&amp;A7&amp;"="</f>
        <v>member.AdminfeeProofofpaymentsent=</v>
      </c>
      <c r="G7" t="str">
        <f>"GetDecimal(row["""</f>
        <v>GetDecimal(row["</v>
      </c>
      <c r="H7" t="str">
        <f>B7</f>
        <v>new_adminfeeproofofpaymentsent</v>
      </c>
      <c r="I7" t="str">
        <f>"""].ToString());"</f>
        <v>"].ToString());</v>
      </c>
    </row>
    <row r="8" spans="1:9" x14ac:dyDescent="0.25">
      <c r="A8" s="3" t="s">
        <v>203</v>
      </c>
      <c r="B8" s="3" t="s">
        <v>204</v>
      </c>
      <c r="C8" s="3" t="s">
        <v>205</v>
      </c>
      <c r="D8" s="3" t="s">
        <v>121</v>
      </c>
      <c r="F8" t="str">
        <f>"member."&amp;A8&amp;"="</f>
        <v>member.ApplicaitonUser.Pwd=</v>
      </c>
      <c r="G8" t="str">
        <f>"row["""</f>
        <v>row["</v>
      </c>
      <c r="H8" t="str">
        <f>B8</f>
        <v>ec_password</v>
      </c>
      <c r="I8" t="str">
        <f>"""].ToString();"</f>
        <v>"].ToString();</v>
      </c>
    </row>
    <row r="9" spans="1:9" ht="30" x14ac:dyDescent="0.25">
      <c r="A9" s="3" t="s">
        <v>111</v>
      </c>
      <c r="B9" s="3" t="s">
        <v>362</v>
      </c>
      <c r="C9" s="3" t="s">
        <v>363</v>
      </c>
      <c r="D9" s="3" t="s">
        <v>127</v>
      </c>
      <c r="E9" s="3" t="s">
        <v>364</v>
      </c>
      <c r="F9" t="str">
        <f>"member."&amp;A9&amp;"="</f>
        <v>member.ApplicationCancelledMemberfeeNotpaidDate=</v>
      </c>
      <c r="G9" t="str">
        <f>"GetDate(row["""</f>
        <v>GetDate(row["</v>
      </c>
      <c r="H9" t="str">
        <f>B9</f>
        <v>new_applicationcancelledmemberfeenotpaid</v>
      </c>
      <c r="I9" t="str">
        <f>"""].ToString());"</f>
        <v>"].ToString());</v>
      </c>
    </row>
    <row r="10" spans="1:9" x14ac:dyDescent="0.25">
      <c r="A10" s="3" t="s">
        <v>64</v>
      </c>
      <c r="B10" s="3" t="s">
        <v>279</v>
      </c>
      <c r="C10" s="3" t="s">
        <v>280</v>
      </c>
      <c r="D10" s="3" t="s">
        <v>144</v>
      </c>
      <c r="F10" t="str">
        <f>"member."&amp;A10&amp;"="</f>
        <v>member.ApplicationFormComplete=</v>
      </c>
      <c r="G10" t="str">
        <f>"GetBoolean(row["""</f>
        <v>GetBoolean(row["</v>
      </c>
      <c r="H10" t="str">
        <f>B10</f>
        <v>new_applicationformcomplete</v>
      </c>
      <c r="I10" t="str">
        <f>"""].ToString());"</f>
        <v>"].ToString());</v>
      </c>
    </row>
    <row r="11" spans="1:9" x14ac:dyDescent="0.25">
      <c r="A11" s="3" t="s">
        <v>107</v>
      </c>
      <c r="B11" s="3" t="s">
        <v>334</v>
      </c>
      <c r="C11" s="3" t="s">
        <v>335</v>
      </c>
      <c r="D11" s="3" t="s">
        <v>127</v>
      </c>
      <c r="E11" s="3" t="s">
        <v>336</v>
      </c>
      <c r="F11" t="str">
        <f>"member."&amp;A11&amp;"="</f>
        <v>member.ApplicationreceivedDate=</v>
      </c>
      <c r="G11" t="str">
        <f>"GetDate(row["""</f>
        <v>GetDate(row["</v>
      </c>
      <c r="H11" t="str">
        <f>B11</f>
        <v>new_dateapplicationreceived</v>
      </c>
      <c r="I11" t="str">
        <f>"""].ToString());"</f>
        <v>"].ToString());</v>
      </c>
    </row>
    <row r="12" spans="1:9" ht="45" x14ac:dyDescent="0.25">
      <c r="A12" s="3" t="s">
        <v>764</v>
      </c>
      <c r="B12" s="3" t="s">
        <v>765</v>
      </c>
      <c r="C12" s="3" t="s">
        <v>766</v>
      </c>
      <c r="D12" s="3" t="s">
        <v>124</v>
      </c>
      <c r="E12" s="3" t="s">
        <v>767</v>
      </c>
      <c r="F12" t="str">
        <f>"member."&amp;A12&amp;"="</f>
        <v>member.Applicationuser=</v>
      </c>
      <c r="G12" t="str">
        <f>"GetDecimal(row["""</f>
        <v>GetDecimal(row["</v>
      </c>
      <c r="H12" t="str">
        <f>B12</f>
        <v>gendercode</v>
      </c>
      <c r="I12" t="str">
        <f>"""].ToString());"</f>
        <v>"].ToString());</v>
      </c>
    </row>
    <row r="13" spans="1:9" x14ac:dyDescent="0.25">
      <c r="A13" s="3" t="s">
        <v>139</v>
      </c>
      <c r="B13" s="3" t="s">
        <v>140</v>
      </c>
      <c r="C13" s="3" t="s">
        <v>141</v>
      </c>
      <c r="D13" s="3" t="s">
        <v>121</v>
      </c>
      <c r="F13" t="str">
        <f>"member."&amp;A13&amp;"="</f>
        <v>member.BranchId=</v>
      </c>
      <c r="G13" t="str">
        <f>"row["""</f>
        <v>row["</v>
      </c>
      <c r="H13" t="str">
        <f>B13</f>
        <v>ec_branchname</v>
      </c>
      <c r="I13" t="str">
        <f>"""].ToString();"</f>
        <v>"].ToString();</v>
      </c>
    </row>
    <row r="14" spans="1:9" x14ac:dyDescent="0.25">
      <c r="A14" s="3" t="s">
        <v>46</v>
      </c>
      <c r="B14" s="3" t="s">
        <v>974</v>
      </c>
      <c r="C14" s="3" t="s">
        <v>975</v>
      </c>
      <c r="D14" s="3" t="s">
        <v>121</v>
      </c>
      <c r="E14" s="3" t="s">
        <v>976</v>
      </c>
      <c r="F14" t="str">
        <f>"member."&amp;A14&amp;"="</f>
        <v>member.BusinessPhoneNumber=</v>
      </c>
      <c r="G14" t="str">
        <f>"row["""</f>
        <v>row["</v>
      </c>
      <c r="H14" t="str">
        <f>B14</f>
        <v>telephone1</v>
      </c>
      <c r="I14" t="str">
        <f>"""].ToString();"</f>
        <v>"].ToString();</v>
      </c>
    </row>
    <row r="15" spans="1:9" ht="45" x14ac:dyDescent="0.25">
      <c r="A15" s="3" t="s">
        <v>106</v>
      </c>
      <c r="B15" s="3" t="s">
        <v>331</v>
      </c>
      <c r="C15" s="3" t="s">
        <v>332</v>
      </c>
      <c r="D15" s="3" t="s">
        <v>127</v>
      </c>
      <c r="E15" s="3" t="s">
        <v>333</v>
      </c>
      <c r="F15" t="str">
        <f>"member."&amp;A15&amp;"="</f>
        <v>member.CancelapplicationNopayDate=</v>
      </c>
      <c r="G15" t="str">
        <f>"GetDate(row["""</f>
        <v>GetDate(row["</v>
      </c>
      <c r="H15" t="str">
        <f>B15</f>
        <v>new_cancelappnopay</v>
      </c>
      <c r="I15" t="str">
        <f>"""].ToString());"</f>
        <v>"].ToString());</v>
      </c>
    </row>
    <row r="16" spans="1:9" x14ac:dyDescent="0.25">
      <c r="A16" s="3" t="s">
        <v>100</v>
      </c>
      <c r="B16" s="3" t="s">
        <v>306</v>
      </c>
      <c r="C16" s="3" t="s">
        <v>307</v>
      </c>
      <c r="D16" s="3" t="s">
        <v>127</v>
      </c>
      <c r="F16" t="str">
        <f>"member."&amp;A16&amp;"="</f>
        <v>member.CertificateAndwelcomeLetterEmailedDate=</v>
      </c>
      <c r="G16" t="str">
        <f>"GetDate(row["""</f>
        <v>GetDate(row["</v>
      </c>
      <c r="H16" t="str">
        <f>B16</f>
        <v>new_emailcertificateandwelcomeletter</v>
      </c>
      <c r="I16" t="str">
        <f>"""].ToString());"</f>
        <v>"].ToString());</v>
      </c>
    </row>
    <row r="17" spans="1:9" x14ac:dyDescent="0.25">
      <c r="A17" s="3" t="s">
        <v>69</v>
      </c>
      <c r="B17" s="3" t="s">
        <v>302</v>
      </c>
      <c r="C17" s="3" t="s">
        <v>303</v>
      </c>
      <c r="D17" s="3" t="s">
        <v>144</v>
      </c>
      <c r="F17" t="str">
        <f>"member."&amp;A17&amp;"="</f>
        <v>member.CertificateUploaded=</v>
      </c>
      <c r="G17" t="str">
        <f>"GetBoolean(row["""</f>
        <v>GetBoolean(row["</v>
      </c>
      <c r="H17" t="str">
        <f>B17</f>
        <v>new_certificateuploaded</v>
      </c>
      <c r="I17" t="str">
        <f>"""].ToString());"</f>
        <v>"].ToString());</v>
      </c>
    </row>
    <row r="18" spans="1:9" x14ac:dyDescent="0.25">
      <c r="A18" s="3" t="s">
        <v>1119</v>
      </c>
      <c r="B18" s="3" t="s">
        <v>249</v>
      </c>
      <c r="C18" s="3" t="s">
        <v>250</v>
      </c>
      <c r="D18" s="3" t="s">
        <v>184</v>
      </c>
      <c r="F18" t="str">
        <f>"member."&amp;A18&amp;"="</f>
        <v>member.companyaddress=</v>
      </c>
      <c r="G18" t="str">
        <f>"GetDecimal(row["""</f>
        <v>GetDecimal(row["</v>
      </c>
      <c r="H18" t="str">
        <f>B18</f>
        <v>ec_companyaddress</v>
      </c>
      <c r="I18" t="str">
        <f>"""].ToString());"</f>
        <v>"].ToString());</v>
      </c>
    </row>
    <row r="19" spans="1:9" x14ac:dyDescent="0.25">
      <c r="A19" s="3" t="s">
        <v>42</v>
      </c>
      <c r="B19" s="3" t="s">
        <v>245</v>
      </c>
      <c r="C19" s="3" t="s">
        <v>246</v>
      </c>
      <c r="D19" s="3" t="s">
        <v>121</v>
      </c>
      <c r="F19" t="str">
        <f>"member."&amp;A19&amp;"="</f>
        <v>member.CompanyName=</v>
      </c>
      <c r="G19" t="str">
        <f>"row["""</f>
        <v>row["</v>
      </c>
      <c r="H19" t="str">
        <f>B19</f>
        <v>ec_companyname</v>
      </c>
      <c r="I19" t="str">
        <f>"""].ToString();"</f>
        <v>"].ToString();</v>
      </c>
    </row>
    <row r="20" spans="1:9" x14ac:dyDescent="0.25">
      <c r="A20" s="3" t="s">
        <v>1121</v>
      </c>
      <c r="B20" s="3" t="s">
        <v>251</v>
      </c>
      <c r="C20" s="3" t="s">
        <v>252</v>
      </c>
      <c r="D20" s="3" t="s">
        <v>121</v>
      </c>
      <c r="F20" t="str">
        <f>"member."&amp;A20&amp;"="</f>
        <v>member.companyphonenumber2=</v>
      </c>
      <c r="G20" t="str">
        <f>"row["""</f>
        <v>row["</v>
      </c>
      <c r="H20" t="str">
        <f>B20</f>
        <v>ec_companyphonenumber</v>
      </c>
      <c r="I20" t="str">
        <f>"""].ToString();"</f>
        <v>"].ToString();</v>
      </c>
    </row>
    <row r="21" spans="1:9" x14ac:dyDescent="0.25">
      <c r="A21" s="3" t="s">
        <v>1123</v>
      </c>
      <c r="B21" s="3" t="s">
        <v>253</v>
      </c>
      <c r="C21" s="3" t="s">
        <v>254</v>
      </c>
      <c r="D21" s="3" t="s">
        <v>121</v>
      </c>
      <c r="F21" t="str">
        <f>"member."&amp;A21&amp;"="</f>
        <v>member.CompanyPostalCode=</v>
      </c>
      <c r="G21" t="str">
        <f>"row["""</f>
        <v>row["</v>
      </c>
      <c r="H21" t="str">
        <f>B21</f>
        <v>ec_postalcode</v>
      </c>
      <c r="I21" t="str">
        <f>"""].ToString();"</f>
        <v>"].ToString();</v>
      </c>
    </row>
    <row r="22" spans="1:9" x14ac:dyDescent="0.25">
      <c r="A22" s="3" t="s">
        <v>783</v>
      </c>
      <c r="B22" s="3" t="s">
        <v>784</v>
      </c>
      <c r="C22" s="3" t="s">
        <v>785</v>
      </c>
      <c r="D22" s="3" t="s">
        <v>615</v>
      </c>
      <c r="E22" s="3" t="s">
        <v>786</v>
      </c>
      <c r="F22" t="str">
        <f>"member."&amp;A22&amp;"="</f>
        <v>member.ContactId=</v>
      </c>
      <c r="G22" t="str">
        <f>"row["""</f>
        <v>row["</v>
      </c>
      <c r="H22" t="str">
        <f>B22</f>
        <v>contactid</v>
      </c>
      <c r="I22" t="str">
        <f>"""].ToString();"</f>
        <v>"].ToString();</v>
      </c>
    </row>
    <row r="23" spans="1:9" x14ac:dyDescent="0.25">
      <c r="A23" s="3" t="s">
        <v>30</v>
      </c>
      <c r="B23" s="3" t="s">
        <v>390</v>
      </c>
      <c r="C23" s="3" t="s">
        <v>391</v>
      </c>
      <c r="D23" s="3" t="s">
        <v>392</v>
      </c>
      <c r="E23" s="3" t="s">
        <v>393</v>
      </c>
      <c r="F23" t="str">
        <f>"member."&amp;A23&amp;"="</f>
        <v>member.CreatedBy=</v>
      </c>
      <c r="G23" t="str">
        <f>"GetDecimal(row["""</f>
        <v>GetDecimal(row["</v>
      </c>
      <c r="H23" t="str">
        <f>B23</f>
        <v>createdby</v>
      </c>
      <c r="I23" t="str">
        <f>"""].ToString());"</f>
        <v>"].ToString());</v>
      </c>
    </row>
    <row r="24" spans="1:9" x14ac:dyDescent="0.25">
      <c r="A24" s="3" t="s">
        <v>850</v>
      </c>
      <c r="B24" s="3" t="s">
        <v>851</v>
      </c>
      <c r="D24" s="3" t="s">
        <v>121</v>
      </c>
      <c r="F24" t="str">
        <f>"member."&amp;A24&amp;"="</f>
        <v>member.Don’t need=</v>
      </c>
      <c r="G24" t="str">
        <f>"row["""</f>
        <v>row["</v>
      </c>
      <c r="H24" t="str">
        <f>B24</f>
        <v>owneridname</v>
      </c>
      <c r="I24" t="str">
        <f>"""].ToString();"</f>
        <v>"].ToString();</v>
      </c>
    </row>
    <row r="25" spans="1:9" ht="60" x14ac:dyDescent="0.25">
      <c r="A25" s="3" t="s">
        <v>82</v>
      </c>
      <c r="B25" s="3" t="s">
        <v>982</v>
      </c>
      <c r="C25" s="3" t="s">
        <v>983</v>
      </c>
      <c r="D25" s="3" t="s">
        <v>144</v>
      </c>
      <c r="E25" s="3" t="s">
        <v>984</v>
      </c>
      <c r="F25" t="str">
        <f>"member."&amp;A25&amp;"="</f>
        <v>member.DonotBulkEmail=</v>
      </c>
      <c r="G25" t="str">
        <f>"GetBoolean(row["""</f>
        <v>GetBoolean(row["</v>
      </c>
      <c r="H25" t="str">
        <f>B25</f>
        <v>donotbulkemail</v>
      </c>
      <c r="I25" t="str">
        <f>"""].ToString());"</f>
        <v>"].ToString());</v>
      </c>
    </row>
    <row r="26" spans="1:9" ht="60" x14ac:dyDescent="0.25">
      <c r="A26" s="3" t="s">
        <v>81</v>
      </c>
      <c r="B26" s="3" t="s">
        <v>936</v>
      </c>
      <c r="C26" s="3" t="s">
        <v>937</v>
      </c>
      <c r="D26" s="3" t="s">
        <v>144</v>
      </c>
      <c r="E26" s="3" t="s">
        <v>938</v>
      </c>
      <c r="F26" t="str">
        <f>"member."&amp;A26&amp;"="</f>
        <v>member.DonotBulkPostalMail=</v>
      </c>
      <c r="G26" t="str">
        <f>"GetBoolean(row["""</f>
        <v>GetBoolean(row["</v>
      </c>
      <c r="H26" t="str">
        <f>B26</f>
        <v>donotbulkpostalmail</v>
      </c>
      <c r="I26" t="str">
        <f>"""].ToString());"</f>
        <v>"].ToString());</v>
      </c>
    </row>
    <row r="27" spans="1:9" ht="45" x14ac:dyDescent="0.25">
      <c r="A27" s="3" t="s">
        <v>80</v>
      </c>
      <c r="B27" s="3" t="s">
        <v>898</v>
      </c>
      <c r="C27" s="3" t="s">
        <v>899</v>
      </c>
      <c r="D27" s="3" t="s">
        <v>144</v>
      </c>
      <c r="E27" s="3" t="s">
        <v>900</v>
      </c>
      <c r="F27" t="str">
        <f>"member."&amp;A27&amp;"="</f>
        <v>member.DoNotEmail=</v>
      </c>
      <c r="G27" t="str">
        <f>"GetBoolean(row["""</f>
        <v>GetBoolean(row["</v>
      </c>
      <c r="H27" t="str">
        <f>B27</f>
        <v>donotemail</v>
      </c>
      <c r="I27" t="str">
        <f>"""].ToString());"</f>
        <v>"].ToString());</v>
      </c>
    </row>
    <row r="28" spans="1:9" ht="45" x14ac:dyDescent="0.25">
      <c r="A28" s="3" t="s">
        <v>75</v>
      </c>
      <c r="B28" s="3" t="s">
        <v>433</v>
      </c>
      <c r="C28" s="3" t="s">
        <v>434</v>
      </c>
      <c r="D28" s="3" t="s">
        <v>144</v>
      </c>
      <c r="E28" s="3" t="s">
        <v>435</v>
      </c>
      <c r="F28" t="str">
        <f>"member."&amp;A28&amp;"="</f>
        <v>member.DonotFax=</v>
      </c>
      <c r="G28" t="str">
        <f>"GetBoolean(row["""</f>
        <v>GetBoolean(row["</v>
      </c>
      <c r="H28" t="str">
        <f>B28</f>
        <v>donotfax</v>
      </c>
      <c r="I28" t="str">
        <f>"""].ToString());"</f>
        <v>"].ToString());</v>
      </c>
    </row>
    <row r="29" spans="1:9" ht="45" x14ac:dyDescent="0.25">
      <c r="A29" s="3" t="s">
        <v>85</v>
      </c>
      <c r="B29" s="3" t="s">
        <v>734</v>
      </c>
      <c r="C29" s="3" t="s">
        <v>735</v>
      </c>
      <c r="D29" s="3" t="s">
        <v>144</v>
      </c>
      <c r="E29" s="3" t="s">
        <v>736</v>
      </c>
      <c r="F29" t="str">
        <f>"member."&amp;A29&amp;"="</f>
        <v>member.DonotPhone=</v>
      </c>
      <c r="G29" t="str">
        <f>"GetBoolean(row["""</f>
        <v>GetBoolean(row["</v>
      </c>
      <c r="H29" t="str">
        <f>B29</f>
        <v>donotphone</v>
      </c>
      <c r="I29" t="str">
        <f>"""].ToString());"</f>
        <v>"].ToString());</v>
      </c>
    </row>
    <row r="30" spans="1:9" x14ac:dyDescent="0.25">
      <c r="A30" s="3" t="s">
        <v>84</v>
      </c>
      <c r="B30" s="3" t="s">
        <v>589</v>
      </c>
      <c r="C30" s="3" t="s">
        <v>590</v>
      </c>
      <c r="D30" s="3" t="s">
        <v>144</v>
      </c>
      <c r="E30" s="3" t="s">
        <v>591</v>
      </c>
      <c r="F30" t="str">
        <f>"member."&amp;A30&amp;"="</f>
        <v>member.DonotpostalMail=</v>
      </c>
      <c r="G30" t="str">
        <f>"GetBoolean(row["""</f>
        <v>GetBoolean(row["</v>
      </c>
      <c r="H30" t="str">
        <f>B30</f>
        <v>donotpostalmail</v>
      </c>
      <c r="I30" t="str">
        <f>"""].ToString());"</f>
        <v>"].ToString());</v>
      </c>
    </row>
    <row r="31" spans="1:9" ht="45" x14ac:dyDescent="0.25">
      <c r="A31" s="3" t="s">
        <v>83</v>
      </c>
      <c r="B31" s="3" t="s">
        <v>491</v>
      </c>
      <c r="C31" s="3" t="s">
        <v>492</v>
      </c>
      <c r="D31" s="3" t="s">
        <v>144</v>
      </c>
      <c r="E31" s="3" t="s">
        <v>493</v>
      </c>
      <c r="F31" t="str">
        <f>"member."&amp;A31&amp;"="</f>
        <v>member.DonotSendMassMarketing=</v>
      </c>
      <c r="G31" t="str">
        <f>"GetBoolean(row["""</f>
        <v>GetBoolean(row["</v>
      </c>
      <c r="H31" t="str">
        <f>B31</f>
        <v>donotsendmm</v>
      </c>
      <c r="I31" t="str">
        <f>"""].ToString());"</f>
        <v>"].ToString());</v>
      </c>
    </row>
    <row r="32" spans="1:9" x14ac:dyDescent="0.25">
      <c r="A32" s="3" t="s">
        <v>79</v>
      </c>
      <c r="B32" s="15" t="s">
        <v>167</v>
      </c>
      <c r="C32" s="3" t="s">
        <v>168</v>
      </c>
      <c r="D32" s="3" t="s">
        <v>144</v>
      </c>
      <c r="F32" t="str">
        <f>"member."&amp;A32&amp;"="</f>
        <v>member.DoNotSMS=</v>
      </c>
      <c r="G32" t="str">
        <f>"GetBoolean(row["""</f>
        <v>GetBoolean(row["</v>
      </c>
      <c r="H32" t="str">
        <f>B32</f>
        <v>ec_sms</v>
      </c>
      <c r="I32" t="str">
        <f>"""].ToString());"</f>
        <v>"].ToString());</v>
      </c>
    </row>
    <row r="33" spans="1:9" x14ac:dyDescent="0.25">
      <c r="A33" s="3" t="s">
        <v>59</v>
      </c>
      <c r="B33" s="3" t="s">
        <v>219</v>
      </c>
      <c r="C33" s="3" t="s">
        <v>220</v>
      </c>
      <c r="D33" s="3" t="s">
        <v>144</v>
      </c>
      <c r="F33" t="str">
        <f>"member."&amp;A33&amp;"="</f>
        <v>member.DwscertificAteattached=</v>
      </c>
      <c r="G33" t="str">
        <f>"GetBoolean(row["""</f>
        <v>GetBoolean(row["</v>
      </c>
      <c r="H33" t="str">
        <f>B33</f>
        <v>ec_dwscertificateattached</v>
      </c>
      <c r="I33" t="str">
        <f>"""].ToString());"</f>
        <v>"].ToString());</v>
      </c>
    </row>
    <row r="34" spans="1:9" x14ac:dyDescent="0.25">
      <c r="A34" s="15" t="s">
        <v>1117</v>
      </c>
      <c r="B34" s="15" t="s">
        <v>483</v>
      </c>
      <c r="C34" s="15"/>
      <c r="D34" s="15" t="s">
        <v>389</v>
      </c>
      <c r="E34" s="15"/>
      <c r="F34" t="str">
        <f>"member."&amp;A34&amp;"="</f>
        <v>member.DwsProcessControllerRegistrationName=</v>
      </c>
      <c r="G34" t="str">
        <f>"row["""</f>
        <v>row["</v>
      </c>
      <c r="H34" t="str">
        <f>B34</f>
        <v>ec_dwsprocesscontrollerregistrationname</v>
      </c>
      <c r="I34" t="str">
        <f>"""].ToString();"</f>
        <v>"].ToString();</v>
      </c>
    </row>
    <row r="35" spans="1:9" x14ac:dyDescent="0.25">
      <c r="A35" s="3" t="s">
        <v>200</v>
      </c>
      <c r="B35" s="3" t="s">
        <v>201</v>
      </c>
      <c r="C35" s="3" t="s">
        <v>202</v>
      </c>
      <c r="D35" s="3" t="s">
        <v>124</v>
      </c>
      <c r="F35" t="str">
        <f>"member."&amp;A35&amp;"="</f>
        <v>member.ec_dwsprocesscontrollerregistration_classId=</v>
      </c>
      <c r="G35" t="str">
        <f>"GetDecimal(row["""</f>
        <v>GetDecimal(row["</v>
      </c>
      <c r="H35" t="str">
        <f>B35</f>
        <v>ec_dwsprocesscontrollerregistration</v>
      </c>
      <c r="I35" t="str">
        <f>"""].ToString());"</f>
        <v>"].ToString());</v>
      </c>
    </row>
    <row r="36" spans="1:9" x14ac:dyDescent="0.25">
      <c r="A36" s="3" t="s">
        <v>182</v>
      </c>
      <c r="B36" s="15" t="s">
        <v>182</v>
      </c>
      <c r="C36" s="3" t="s">
        <v>183</v>
      </c>
      <c r="D36" s="3" t="s">
        <v>14</v>
      </c>
      <c r="E36" s="3" t="s">
        <v>1122</v>
      </c>
      <c r="F36" t="str">
        <f>"member."&amp;A36&amp;"="</f>
        <v>member.ec_employeraddress=</v>
      </c>
      <c r="G36" t="str">
        <f>"row["""</f>
        <v>row["</v>
      </c>
      <c r="H36" t="str">
        <f>B36</f>
        <v>ec_employeraddress</v>
      </c>
      <c r="I36" t="str">
        <f>"""].ToString();"</f>
        <v>"].ToString();</v>
      </c>
    </row>
    <row r="37" spans="1:9" x14ac:dyDescent="0.25">
      <c r="A37" s="3" t="s">
        <v>48</v>
      </c>
      <c r="B37" s="3" t="s">
        <v>1097</v>
      </c>
      <c r="C37" s="3" t="s">
        <v>48</v>
      </c>
      <c r="D37" s="3" t="s">
        <v>121</v>
      </c>
      <c r="E37" s="3" t="s">
        <v>1098</v>
      </c>
      <c r="F37" t="str">
        <f>"member."&amp;A37&amp;"="</f>
        <v>member.Email=</v>
      </c>
      <c r="G37" t="str">
        <f>"row["""</f>
        <v>row["</v>
      </c>
      <c r="H37" t="str">
        <f>B37</f>
        <v>emailaddress1</v>
      </c>
      <c r="I37" t="str">
        <f>"""].ToString();"</f>
        <v>"].ToString();</v>
      </c>
    </row>
    <row r="38" spans="1:9" x14ac:dyDescent="0.25">
      <c r="A38" s="3" t="s">
        <v>94</v>
      </c>
      <c r="B38" s="3" t="s">
        <v>128</v>
      </c>
      <c r="C38" s="3" t="s">
        <v>129</v>
      </c>
      <c r="D38" s="3" t="s">
        <v>127</v>
      </c>
      <c r="F38" t="str">
        <f>"member."&amp;A38&amp;"="</f>
        <v>member.EndDate=</v>
      </c>
      <c r="G38" t="str">
        <f>"GetDate(row["""</f>
        <v>GetDate(row["</v>
      </c>
      <c r="H38" t="str">
        <f>B38</f>
        <v>ec_enddate</v>
      </c>
      <c r="I38" t="str">
        <f>"""].ToString());"</f>
        <v>"].ToString());</v>
      </c>
    </row>
    <row r="39" spans="1:9" x14ac:dyDescent="0.25">
      <c r="A39" s="3" t="s">
        <v>26</v>
      </c>
      <c r="B39" s="3" t="s">
        <v>137</v>
      </c>
      <c r="C39" s="3" t="s">
        <v>27</v>
      </c>
      <c r="D39" s="3" t="s">
        <v>124</v>
      </c>
      <c r="F39" t="str">
        <f>"member."&amp;A39&amp;"="</f>
        <v>member.EthnicityId=</v>
      </c>
      <c r="G39" t="str">
        <f>"GetDecimal(row["""</f>
        <v>GetDecimal(row["</v>
      </c>
      <c r="H39" t="str">
        <f>B39</f>
        <v>ec_ethnicity</v>
      </c>
      <c r="I39" t="str">
        <f>"""].ToString());"</f>
        <v>"].ToString());</v>
      </c>
    </row>
    <row r="40" spans="1:9" ht="45" x14ac:dyDescent="0.25">
      <c r="A40" s="3" t="s">
        <v>36</v>
      </c>
      <c r="B40" s="3" t="s">
        <v>394</v>
      </c>
      <c r="C40" s="3" t="s">
        <v>395</v>
      </c>
      <c r="D40" s="3" t="s">
        <v>396</v>
      </c>
      <c r="E40" s="3" t="s">
        <v>397</v>
      </c>
      <c r="F40" t="str">
        <f>"member."&amp;A40&amp;"="</f>
        <v>member.ExchangeRate=</v>
      </c>
      <c r="G40" t="str">
        <f>"GetDecimal(row["""</f>
        <v>GetDecimal(row["</v>
      </c>
      <c r="H40" t="str">
        <f>B40</f>
        <v>exchangerate</v>
      </c>
      <c r="I40" t="str">
        <f>"""].ToString());"</f>
        <v>"].ToString());</v>
      </c>
    </row>
    <row r="41" spans="1:9" x14ac:dyDescent="0.25">
      <c r="A41" s="3" t="s">
        <v>1118</v>
      </c>
      <c r="B41" s="3" t="s">
        <v>572</v>
      </c>
      <c r="D41" s="3" t="s">
        <v>121</v>
      </c>
      <c r="F41" t="str">
        <f>"member."&amp;A41&amp;"="</f>
        <v>member.ExistingMembershipId=</v>
      </c>
      <c r="G41" t="str">
        <f>"row["""</f>
        <v>row["</v>
      </c>
      <c r="H41" t="str">
        <f>B41</f>
        <v>oc_existingactivemembershipname</v>
      </c>
      <c r="I41" t="str">
        <f>"""].ToString();"</f>
        <v>"].ToString();</v>
      </c>
    </row>
    <row r="42" spans="1:9" x14ac:dyDescent="0.25">
      <c r="A42" s="3" t="s">
        <v>47</v>
      </c>
      <c r="B42" s="3" t="s">
        <v>909</v>
      </c>
      <c r="C42" s="3" t="s">
        <v>910</v>
      </c>
      <c r="D42" s="3" t="s">
        <v>121</v>
      </c>
      <c r="E42" s="3" t="s">
        <v>911</v>
      </c>
      <c r="F42" t="str">
        <f>"member."&amp;A42&amp;"="</f>
        <v>member.FAXNumber=</v>
      </c>
      <c r="G42" t="str">
        <f>"row["""</f>
        <v>row["</v>
      </c>
      <c r="H42" t="str">
        <f>B42</f>
        <v>fax</v>
      </c>
      <c r="I42" t="str">
        <f>"""].ToString();"</f>
        <v>"].ToString();</v>
      </c>
    </row>
    <row r="43" spans="1:9" x14ac:dyDescent="0.25">
      <c r="A43" s="3" t="s">
        <v>43</v>
      </c>
      <c r="B43" s="3" t="s">
        <v>158</v>
      </c>
      <c r="C43" s="3" t="s">
        <v>159</v>
      </c>
      <c r="D43" s="3" t="s">
        <v>121</v>
      </c>
      <c r="F43" t="str">
        <f>"member."&amp;A43&amp;"="</f>
        <v>member.FaxToEmail=</v>
      </c>
      <c r="G43" t="str">
        <f>"row["""</f>
        <v>row["</v>
      </c>
      <c r="H43" t="str">
        <f>B43</f>
        <v>ec_faxtoemail</v>
      </c>
      <c r="I43" t="str">
        <f>"""].ToString();"</f>
        <v>"].ToString();</v>
      </c>
    </row>
    <row r="44" spans="1:9" ht="30" x14ac:dyDescent="0.25">
      <c r="A44" s="3" t="s">
        <v>70</v>
      </c>
      <c r="B44" s="3" t="s">
        <v>373</v>
      </c>
      <c r="C44" s="3" t="s">
        <v>374</v>
      </c>
      <c r="D44" s="3" t="s">
        <v>121</v>
      </c>
      <c r="E44" s="3" t="s">
        <v>375</v>
      </c>
      <c r="F44" t="str">
        <f>"member."&amp;A44&amp;"="</f>
        <v>member.FirstReminderSent=</v>
      </c>
      <c r="G44" t="str">
        <f>"row["""</f>
        <v>row["</v>
      </c>
      <c r="H44" t="str">
        <f>B44</f>
        <v>new_firstremindersent</v>
      </c>
      <c r="I44" t="str">
        <f>"""].ToString();"</f>
        <v>"].ToString();</v>
      </c>
    </row>
    <row r="45" spans="1:9" ht="45" x14ac:dyDescent="0.25">
      <c r="A45" s="3" t="s">
        <v>86</v>
      </c>
      <c r="B45" s="3" t="s">
        <v>1009</v>
      </c>
      <c r="C45" s="3" t="s">
        <v>1010</v>
      </c>
      <c r="D45" s="3" t="s">
        <v>144</v>
      </c>
      <c r="E45" s="3" t="s">
        <v>1011</v>
      </c>
      <c r="F45" t="str">
        <f>"member."&amp;A45&amp;"="</f>
        <v>member.FollowEmail=</v>
      </c>
      <c r="G45" t="str">
        <f>"GetBoolean(row["""</f>
        <v>GetBoolean(row["</v>
      </c>
      <c r="H45" t="str">
        <f>B45</f>
        <v>followemail</v>
      </c>
      <c r="I45" t="str">
        <f>"""].ToString());"</f>
        <v>"].ToString());</v>
      </c>
    </row>
    <row r="46" spans="1:9" x14ac:dyDescent="0.25">
      <c r="A46" s="3" t="s">
        <v>95</v>
      </c>
      <c r="B46" s="3" t="s">
        <v>292</v>
      </c>
      <c r="C46" s="3" t="s">
        <v>293</v>
      </c>
      <c r="D46" s="3" t="s">
        <v>127</v>
      </c>
      <c r="F46" t="str">
        <f>"member."&amp;A46&amp;"="</f>
        <v>member.GradingCompletedDate=</v>
      </c>
      <c r="G46" t="str">
        <f>"GetDate(row["""</f>
        <v>GetDate(row["</v>
      </c>
      <c r="H46" t="str">
        <f>B46</f>
        <v>new_gradingcompleted</v>
      </c>
      <c r="I46" t="str">
        <f>"""].ToString());"</f>
        <v>"].ToString());</v>
      </c>
    </row>
    <row r="47" spans="1:9" x14ac:dyDescent="0.25">
      <c r="A47" s="3" t="s">
        <v>23</v>
      </c>
      <c r="B47" s="3" t="s">
        <v>365</v>
      </c>
      <c r="C47" s="3" t="s">
        <v>366</v>
      </c>
      <c r="D47" s="3" t="s">
        <v>124</v>
      </c>
      <c r="F47" t="str">
        <f>"member."&amp;A47&amp;"="</f>
        <v>member.HighestQualitificationId=</v>
      </c>
      <c r="G47" t="str">
        <f>"GetDecimal(row["""</f>
        <v>GetDecimal(row["</v>
      </c>
      <c r="H47" t="str">
        <f>B47</f>
        <v>oc_highestqualification</v>
      </c>
      <c r="I47" t="str">
        <f>"""].ToString());"</f>
        <v>"].ToString());</v>
      </c>
    </row>
    <row r="48" spans="1:9" x14ac:dyDescent="0.25">
      <c r="A48" s="3" t="s">
        <v>24</v>
      </c>
      <c r="B48" s="3" t="s">
        <v>135</v>
      </c>
      <c r="C48" s="3" t="s">
        <v>136</v>
      </c>
      <c r="D48" s="3" t="s">
        <v>124</v>
      </c>
      <c r="F48" t="str">
        <f>"member."&amp;A48&amp;"="</f>
        <v>member.HomeLanguageId=</v>
      </c>
      <c r="G48" t="str">
        <f>"GetDecimal(row["""</f>
        <v>GetDecimal(row["</v>
      </c>
      <c r="H48" t="str">
        <f>B48</f>
        <v>ec_homelanguage</v>
      </c>
      <c r="I48" t="str">
        <f>"""].ToString());"</f>
        <v>"].ToString());</v>
      </c>
    </row>
    <row r="49" spans="1:9" x14ac:dyDescent="0.25">
      <c r="A49" s="3" t="s">
        <v>45</v>
      </c>
      <c r="B49" s="15" t="s">
        <v>728</v>
      </c>
      <c r="C49" s="15" t="s">
        <v>729</v>
      </c>
      <c r="D49" s="15" t="s">
        <v>121</v>
      </c>
      <c r="E49" s="15" t="s">
        <v>730</v>
      </c>
      <c r="F49" t="str">
        <f>"member."&amp;A49&amp;"="</f>
        <v>member.HomePhoneNumber=</v>
      </c>
      <c r="G49" t="str">
        <f>"row["""</f>
        <v>row["</v>
      </c>
      <c r="H49" t="str">
        <f>B49</f>
        <v>telephone2</v>
      </c>
      <c r="I49" t="str">
        <f>"""].ToString();"</f>
        <v>"].ToString();</v>
      </c>
    </row>
    <row r="50" spans="1:9" x14ac:dyDescent="0.25">
      <c r="A50" s="3" t="s">
        <v>56</v>
      </c>
      <c r="B50" s="3" t="s">
        <v>213</v>
      </c>
      <c r="C50" s="3" t="s">
        <v>214</v>
      </c>
      <c r="D50" s="3" t="s">
        <v>144</v>
      </c>
      <c r="F50" t="str">
        <f>"member."&amp;A50&amp;"="</f>
        <v>member.IDAttached=</v>
      </c>
      <c r="G50" t="str">
        <f>"GetBoolean(row["""</f>
        <v>GetBoolean(row["</v>
      </c>
      <c r="H50" t="str">
        <f>B50</f>
        <v>ec_idattached</v>
      </c>
      <c r="I50" t="str">
        <f>"""].ToString());"</f>
        <v>"].ToString());</v>
      </c>
    </row>
    <row r="51" spans="1:9" x14ac:dyDescent="0.25">
      <c r="A51" s="3" t="s">
        <v>39</v>
      </c>
      <c r="B51" s="3" t="s">
        <v>130</v>
      </c>
      <c r="C51" s="3" t="s">
        <v>131</v>
      </c>
      <c r="D51" s="3" t="s">
        <v>121</v>
      </c>
      <c r="E51" s="3" t="s">
        <v>132</v>
      </c>
      <c r="F51" t="str">
        <f>"member."&amp;A51&amp;"="</f>
        <v>member.IDNumber=</v>
      </c>
      <c r="G51" t="str">
        <f>"row["""</f>
        <v>row["</v>
      </c>
      <c r="H51" t="str">
        <f>B51</f>
        <v>ec_idnumber</v>
      </c>
      <c r="I51" t="str">
        <f>"""].ToString();"</f>
        <v>"].ToString();</v>
      </c>
    </row>
    <row r="52" spans="1:9" x14ac:dyDescent="0.25">
      <c r="A52" s="3" t="s">
        <v>41</v>
      </c>
      <c r="B52" s="3" t="s">
        <v>154</v>
      </c>
      <c r="C52" s="3" t="s">
        <v>41</v>
      </c>
      <c r="D52" s="3" t="s">
        <v>121</v>
      </c>
      <c r="E52" s="3" t="s">
        <v>41</v>
      </c>
      <c r="F52" t="str">
        <f>"member."&amp;A52&amp;"="</f>
        <v>member.Initials=</v>
      </c>
      <c r="G52" t="str">
        <f>"row["""</f>
        <v>row["</v>
      </c>
      <c r="H52" t="str">
        <f>B52</f>
        <v>ec_initials</v>
      </c>
      <c r="I52" t="str">
        <f>"""].ToString();"</f>
        <v>"].ToString();</v>
      </c>
    </row>
    <row r="53" spans="1:9" x14ac:dyDescent="0.25">
      <c r="A53" s="3" t="s">
        <v>61</v>
      </c>
      <c r="B53" s="3" t="s">
        <v>142</v>
      </c>
      <c r="C53" s="3" t="s">
        <v>143</v>
      </c>
      <c r="D53" s="3" t="s">
        <v>144</v>
      </c>
      <c r="E53" s="3" t="s">
        <v>143</v>
      </c>
      <c r="F53" t="str">
        <f>"member."&amp;A53&amp;"="</f>
        <v>member.InterestedInVolunteerWork=</v>
      </c>
      <c r="G53" t="str">
        <f>"GetBoolean(row["""</f>
        <v>GetBoolean(row["</v>
      </c>
      <c r="H53" t="str">
        <f>B53</f>
        <v>ec_interestedinvolunteerwork</v>
      </c>
      <c r="I53" t="str">
        <f>"""].ToString());"</f>
        <v>"].ToString());</v>
      </c>
    </row>
    <row r="54" spans="1:9" x14ac:dyDescent="0.25">
      <c r="A54" s="3" t="s">
        <v>76</v>
      </c>
      <c r="B54" s="3" t="s">
        <v>227</v>
      </c>
      <c r="C54" s="3" t="s">
        <v>228</v>
      </c>
      <c r="D54" s="3" t="s">
        <v>144</v>
      </c>
      <c r="F54" t="str">
        <f>"member."&amp;A54&amp;"="</f>
        <v>member.InvoiceSent=</v>
      </c>
      <c r="G54" t="str">
        <f>"GetBoolean(row["""</f>
        <v>GetBoolean(row["</v>
      </c>
      <c r="H54" t="str">
        <f>B54</f>
        <v>ec_invoicesent</v>
      </c>
      <c r="I54" t="str">
        <f>"""].ToString());"</f>
        <v>"].ToString());</v>
      </c>
    </row>
    <row r="55" spans="1:9" x14ac:dyDescent="0.25">
      <c r="A55" s="3" t="s">
        <v>89</v>
      </c>
      <c r="B55" s="3" t="s">
        <v>601</v>
      </c>
      <c r="C55" s="3" t="s">
        <v>602</v>
      </c>
      <c r="D55" s="3" t="s">
        <v>545</v>
      </c>
      <c r="E55" s="3" t="s">
        <v>603</v>
      </c>
      <c r="F55" t="str">
        <f>"member."&amp;A55&amp;"="</f>
        <v>member.IsActive=</v>
      </c>
      <c r="G55" t="str">
        <f>"row["""</f>
        <v>row["</v>
      </c>
      <c r="H55" t="str">
        <f>B55</f>
        <v>statuscode</v>
      </c>
      <c r="I55" t="str">
        <f>"""].ToString();"</f>
        <v>"].ToString();</v>
      </c>
    </row>
    <row r="56" spans="1:9" x14ac:dyDescent="0.25">
      <c r="A56" s="3" t="s">
        <v>74</v>
      </c>
      <c r="B56" s="3" t="s">
        <v>403</v>
      </c>
      <c r="D56" s="3" t="s">
        <v>144</v>
      </c>
      <c r="F56" t="str">
        <f>"member."&amp;A56&amp;"="</f>
        <v>member.IsPrivate=</v>
      </c>
      <c r="G56" t="str">
        <f>"GetBoolean(row["""</f>
        <v>GetBoolean(row["</v>
      </c>
      <c r="H56" t="str">
        <f>B56</f>
        <v>isprivate</v>
      </c>
      <c r="I56" t="str">
        <f>"""].ToString());"</f>
        <v>"].ToString());</v>
      </c>
    </row>
    <row r="57" spans="1:9" ht="45" x14ac:dyDescent="0.25">
      <c r="A57" s="3" t="s">
        <v>51</v>
      </c>
      <c r="B57" s="3" t="s">
        <v>994</v>
      </c>
      <c r="C57" s="3" t="s">
        <v>995</v>
      </c>
      <c r="D57" s="3" t="s">
        <v>121</v>
      </c>
      <c r="E57" s="3" t="s">
        <v>996</v>
      </c>
      <c r="F57" t="str">
        <f>"member."&amp;A57&amp;"="</f>
        <v>member.JobTitle=</v>
      </c>
      <c r="G57" t="str">
        <f>"row["""</f>
        <v>row["</v>
      </c>
      <c r="H57" t="str">
        <f>B57</f>
        <v>jobtitle</v>
      </c>
      <c r="I57" t="str">
        <f>"""].ToString();"</f>
        <v>"].ToString();</v>
      </c>
    </row>
    <row r="58" spans="1:9" ht="30" x14ac:dyDescent="0.25">
      <c r="A58" s="3" t="s">
        <v>1125</v>
      </c>
      <c r="B58" s="3" t="s">
        <v>559</v>
      </c>
      <c r="C58" s="3" t="s">
        <v>560</v>
      </c>
      <c r="D58" s="3" t="s">
        <v>127</v>
      </c>
      <c r="E58" s="3" t="s">
        <v>561</v>
      </c>
      <c r="F58" t="str">
        <f>"member."&amp;A58&amp;"="</f>
        <v>member.LastUsedInCampaignDate=</v>
      </c>
      <c r="G58" t="str">
        <f>"GetDate(row["""</f>
        <v>GetDate(row["</v>
      </c>
      <c r="H58" t="str">
        <f>B58</f>
        <v>lastusedincampaign</v>
      </c>
      <c r="I58" t="str">
        <f>"""].ToString());"</f>
        <v>"].ToString());</v>
      </c>
    </row>
    <row r="59" spans="1:9" x14ac:dyDescent="0.25">
      <c r="A59" s="3" t="s">
        <v>1126</v>
      </c>
      <c r="B59" s="3" t="s">
        <v>185</v>
      </c>
      <c r="C59" s="3" t="s">
        <v>48</v>
      </c>
      <c r="D59" s="3" t="s">
        <v>144</v>
      </c>
      <c r="F59" t="str">
        <f>"member."&amp;A59&amp;"="</f>
        <v>member.MarketingEmail=</v>
      </c>
      <c r="G59" t="str">
        <f>"GetBoolean(row["""</f>
        <v>GetBoolean(row["</v>
      </c>
      <c r="H59" t="str">
        <f>B59</f>
        <v>ec_email</v>
      </c>
      <c r="I59" t="str">
        <f>"""].ToString());"</f>
        <v>"].ToString());</v>
      </c>
    </row>
    <row r="60" spans="1:9" ht="45" x14ac:dyDescent="0.25">
      <c r="A60" s="3" t="s">
        <v>1128</v>
      </c>
      <c r="B60" s="3" t="s">
        <v>544</v>
      </c>
      <c r="C60" s="3" t="s">
        <v>545</v>
      </c>
      <c r="D60" s="3" t="s">
        <v>546</v>
      </c>
      <c r="E60" s="3" t="s">
        <v>547</v>
      </c>
      <c r="F60" t="str">
        <f>"member."&amp;A60&amp;"="</f>
        <v>member.MarketingStatecode=</v>
      </c>
      <c r="G60" t="str">
        <f>"row["""</f>
        <v>row["</v>
      </c>
      <c r="H60" t="str">
        <f>B60</f>
        <v>statecode</v>
      </c>
      <c r="I60" t="str">
        <f>"""].ToString();"</f>
        <v>"].ToString();</v>
      </c>
    </row>
    <row r="61" spans="1:9" x14ac:dyDescent="0.25">
      <c r="A61" s="3" t="s">
        <v>11</v>
      </c>
      <c r="B61" s="3" t="s">
        <v>472</v>
      </c>
      <c r="C61" s="3" t="s">
        <v>473</v>
      </c>
      <c r="D61" s="3" t="s">
        <v>392</v>
      </c>
      <c r="E61" s="3" t="s">
        <v>474</v>
      </c>
      <c r="F61" t="str">
        <f>"member."&amp;A61&amp;"="</f>
        <v>member.MemberBranchId=</v>
      </c>
      <c r="G61" t="str">
        <f>"GetDecimal(row["""</f>
        <v>GetDecimal(row["</v>
      </c>
      <c r="H61" t="str">
        <f>B61</f>
        <v>ec_branchmembership</v>
      </c>
      <c r="I61" t="str">
        <f>"""].ToString());"</f>
        <v>"].ToString());</v>
      </c>
    </row>
    <row r="62" spans="1:9" x14ac:dyDescent="0.25">
      <c r="A62" s="3" t="s">
        <v>10</v>
      </c>
      <c r="B62" s="3" t="s">
        <v>171</v>
      </c>
      <c r="C62" s="3" t="s">
        <v>172</v>
      </c>
      <c r="D62" s="3" t="s">
        <v>124</v>
      </c>
      <c r="F62" t="str">
        <f>"member."&amp;A62&amp;"="</f>
        <v>member.MemberCategoryId=</v>
      </c>
      <c r="G62" t="str">
        <f>"GetDecimal(row["""</f>
        <v>GetDecimal(row["</v>
      </c>
      <c r="H62" t="str">
        <f>B62</f>
        <v>ec_membertype</v>
      </c>
      <c r="I62" t="str">
        <f>"""].ToString());"</f>
        <v>"].ToString());</v>
      </c>
    </row>
    <row r="63" spans="1:9" x14ac:dyDescent="0.25">
      <c r="A63" s="3" t="s">
        <v>38</v>
      </c>
      <c r="B63" s="3" t="s">
        <v>119</v>
      </c>
      <c r="C63" s="3" t="s">
        <v>120</v>
      </c>
      <c r="D63" s="3" t="s">
        <v>121</v>
      </c>
      <c r="F63" t="str">
        <f>"member."&amp;A63&amp;"="</f>
        <v>member.MemberCode=</v>
      </c>
      <c r="G63" t="str">
        <f>"row["""</f>
        <v>row["</v>
      </c>
      <c r="H63" t="str">
        <f>B63</f>
        <v>ec_membershipnumber</v>
      </c>
      <c r="I63" t="str">
        <f>"""].ToString();"</f>
        <v>"].ToString();</v>
      </c>
    </row>
    <row r="64" spans="1:9" x14ac:dyDescent="0.25">
      <c r="A64" s="3" t="s">
        <v>63</v>
      </c>
      <c r="B64" s="3" t="s">
        <v>173</v>
      </c>
      <c r="C64" s="3" t="s">
        <v>174</v>
      </c>
      <c r="D64" s="3" t="s">
        <v>144</v>
      </c>
      <c r="F64" t="str">
        <f>"member."&amp;A64&amp;"="</f>
        <v>member.MembershipFeeInvoicedToCompany=</v>
      </c>
      <c r="G64" t="str">
        <f>"GetBoolean(row["""</f>
        <v>GetBoolean(row["</v>
      </c>
      <c r="H64" t="str">
        <f>B64</f>
        <v>ec_membershipfeeinvoicedtoyourcompany</v>
      </c>
      <c r="I64" t="str">
        <f>"""].ToString());"</f>
        <v>"].ToString());</v>
      </c>
    </row>
    <row r="65" spans="1:9" x14ac:dyDescent="0.25">
      <c r="A65" s="3" t="s">
        <v>3</v>
      </c>
      <c r="B65" s="3" t="s">
        <v>122</v>
      </c>
      <c r="C65" s="3" t="s">
        <v>123</v>
      </c>
      <c r="D65" s="3" t="s">
        <v>124</v>
      </c>
      <c r="F65" t="str">
        <f>"member."&amp;A65&amp;"="</f>
        <v>member.MembershipTypeId=</v>
      </c>
      <c r="G65" t="str">
        <f>"GetDecimal(row["""</f>
        <v>GetDecimal(row["</v>
      </c>
      <c r="H65" t="str">
        <f>B65</f>
        <v>ec_membershiptype</v>
      </c>
      <c r="I65" t="str">
        <f>"""].ToString());"</f>
        <v>"].ToString());</v>
      </c>
    </row>
    <row r="66" spans="1:9" x14ac:dyDescent="0.25">
      <c r="A66" s="3" t="s">
        <v>9</v>
      </c>
      <c r="B66" s="3" t="s">
        <v>152</v>
      </c>
      <c r="C66" s="3" t="s">
        <v>153</v>
      </c>
      <c r="D66" s="3" t="s">
        <v>124</v>
      </c>
      <c r="E66" s="3" t="s">
        <v>153</v>
      </c>
      <c r="F66" t="str">
        <f>"member."&amp;A66&amp;"="</f>
        <v>member.MemberStatusId=</v>
      </c>
      <c r="G66" t="str">
        <f>"GetDecimal(row["""</f>
        <v>GetDecimal(row["</v>
      </c>
      <c r="H66" t="str">
        <f>B66</f>
        <v>ec_membershipstatus</v>
      </c>
      <c r="I66" t="str">
        <f>"""].ToString());"</f>
        <v>"].ToString());</v>
      </c>
    </row>
    <row r="67" spans="1:9" x14ac:dyDescent="0.25">
      <c r="A67" s="3" t="s">
        <v>44</v>
      </c>
      <c r="B67" s="3" t="s">
        <v>485</v>
      </c>
      <c r="C67" s="3" t="s">
        <v>486</v>
      </c>
      <c r="D67" s="3" t="s">
        <v>121</v>
      </c>
      <c r="E67" s="3" t="s">
        <v>487</v>
      </c>
      <c r="F67" t="str">
        <f>"member."&amp;A67&amp;"="</f>
        <v>member.MobilePhone=</v>
      </c>
      <c r="G67" t="str">
        <f>"row["""</f>
        <v>row["</v>
      </c>
      <c r="H67" t="str">
        <f>B67</f>
        <v>mobilephone</v>
      </c>
      <c r="I67" t="str">
        <f>"""].ToString();"</f>
        <v>"].ToString();</v>
      </c>
    </row>
    <row r="68" spans="1:9" x14ac:dyDescent="0.25">
      <c r="A68" s="3" t="s">
        <v>31</v>
      </c>
      <c r="B68" s="3" t="s">
        <v>502</v>
      </c>
      <c r="C68" s="3" t="s">
        <v>503</v>
      </c>
      <c r="D68" s="3" t="s">
        <v>392</v>
      </c>
      <c r="E68" s="3" t="s">
        <v>504</v>
      </c>
      <c r="F68" t="str">
        <f>"member."&amp;A68&amp;"="</f>
        <v>member.ModifiedBy=</v>
      </c>
      <c r="G68" t="str">
        <f>"GetDecimal(row["""</f>
        <v>GetDecimal(row["</v>
      </c>
      <c r="H68" t="str">
        <f>B68</f>
        <v>modifiedby</v>
      </c>
      <c r="I68" t="str">
        <f>"""].ToString());"</f>
        <v>"].ToString());</v>
      </c>
    </row>
    <row r="69" spans="1:9" ht="45" x14ac:dyDescent="0.25">
      <c r="A69" s="3" t="s">
        <v>113</v>
      </c>
      <c r="B69" s="3" t="s">
        <v>901</v>
      </c>
      <c r="C69" s="3" t="s">
        <v>902</v>
      </c>
      <c r="D69" s="3" t="s">
        <v>127</v>
      </c>
      <c r="E69" s="3" t="s">
        <v>903</v>
      </c>
      <c r="F69" t="str">
        <f>"member."&amp;A69&amp;"="</f>
        <v>member.ModifiedOn=</v>
      </c>
      <c r="G69" t="str">
        <f>"GetDate(row["""</f>
        <v>GetDate(row["</v>
      </c>
      <c r="H69" t="str">
        <f>B69</f>
        <v>modifiedon</v>
      </c>
      <c r="I69" t="str">
        <f>"""].ToString());"</f>
        <v>"].ToString());</v>
      </c>
    </row>
    <row r="70" spans="1:9" x14ac:dyDescent="0.25">
      <c r="A70" s="3" t="s">
        <v>4</v>
      </c>
      <c r="B70" s="3" t="s">
        <v>133</v>
      </c>
      <c r="C70" s="3" t="s">
        <v>6</v>
      </c>
      <c r="D70" s="3" t="s">
        <v>124</v>
      </c>
      <c r="E70" s="3" t="s">
        <v>134</v>
      </c>
      <c r="F70" t="str">
        <f>"member."&amp;A70&amp;"="</f>
        <v>member.NationalityId=</v>
      </c>
      <c r="G70" t="str">
        <f>"GetDecimal(row["""</f>
        <v>GetDecimal(row["</v>
      </c>
      <c r="H70" t="str">
        <f>B70</f>
        <v>ec_nationality</v>
      </c>
      <c r="I70" t="str">
        <f>"""].ToString());"</f>
        <v>"].ToString());</v>
      </c>
    </row>
    <row r="71" spans="1:9" x14ac:dyDescent="0.25">
      <c r="A71" s="3" t="s">
        <v>73</v>
      </c>
      <c r="B71" s="3" t="s">
        <v>369</v>
      </c>
      <c r="C71" s="3" t="s">
        <v>370</v>
      </c>
      <c r="D71" s="3" t="s">
        <v>144</v>
      </c>
      <c r="F71" t="str">
        <f>"member."&amp;A71&amp;"="</f>
        <v>member.New_Check=</v>
      </c>
      <c r="G71" t="str">
        <f>"GetBoolean(row["""</f>
        <v>GetBoolean(row["</v>
      </c>
      <c r="H71" t="str">
        <f>B71</f>
        <v>new_check</v>
      </c>
      <c r="I71" t="str">
        <f>"""].ToString());"</f>
        <v>"].ToString());</v>
      </c>
    </row>
    <row r="72" spans="1:9" ht="30" x14ac:dyDescent="0.25">
      <c r="A72" s="3" t="s">
        <v>50</v>
      </c>
      <c r="B72" s="3" t="s">
        <v>753</v>
      </c>
      <c r="C72" s="3" t="s">
        <v>118</v>
      </c>
      <c r="D72" s="3" t="s">
        <v>184</v>
      </c>
      <c r="E72" s="3" t="s">
        <v>754</v>
      </c>
      <c r="F72" t="str">
        <f>"member."&amp;A72&amp;"="</f>
        <v>member.Notes=</v>
      </c>
      <c r="G72" t="str">
        <f>"GetDecimal(row["""</f>
        <v>GetDecimal(row["</v>
      </c>
      <c r="H72" t="str">
        <f>B72</f>
        <v>description</v>
      </c>
      <c r="I72" t="str">
        <f>"""].ToString());"</f>
        <v>"].ToString());</v>
      </c>
    </row>
    <row r="73" spans="1:9" x14ac:dyDescent="0.25">
      <c r="A73" s="3" t="s">
        <v>28</v>
      </c>
      <c r="B73" s="3" t="s">
        <v>138</v>
      </c>
      <c r="C73" s="3" t="s">
        <v>29</v>
      </c>
      <c r="D73" s="3" t="s">
        <v>124</v>
      </c>
      <c r="F73" t="str">
        <f>"member."&amp;A73&amp;"="</f>
        <v>member.OccupationId=</v>
      </c>
      <c r="G73" t="str">
        <f>"GetDecimal(row["""</f>
        <v>GetDecimal(row["</v>
      </c>
      <c r="H73" t="str">
        <f>B73</f>
        <v>ec_occupation</v>
      </c>
      <c r="I73" t="str">
        <f>"""].ToString());"</f>
        <v>"].ToString());</v>
      </c>
    </row>
    <row r="74" spans="1:9" ht="45" x14ac:dyDescent="0.25">
      <c r="A74" s="3" t="s">
        <v>20</v>
      </c>
      <c r="B74" s="3" t="s">
        <v>699</v>
      </c>
      <c r="C74" s="3" t="s">
        <v>700</v>
      </c>
      <c r="D74" s="3" t="s">
        <v>700</v>
      </c>
      <c r="E74" s="3" t="s">
        <v>701</v>
      </c>
      <c r="F74" t="str">
        <f>"member."&amp;A74&amp;"="</f>
        <v>member.OwnerClientUserId=</v>
      </c>
      <c r="G74" t="str">
        <f>"GetDecimal(row["""</f>
        <v>GetDecimal(row["</v>
      </c>
      <c r="H74" t="str">
        <f>B74</f>
        <v>ownerid</v>
      </c>
      <c r="I74" t="str">
        <f>"""].ToString());"</f>
        <v>"].ToString());</v>
      </c>
    </row>
    <row r="75" spans="1:9" ht="45" x14ac:dyDescent="0.25">
      <c r="A75" s="3" t="s">
        <v>32</v>
      </c>
      <c r="B75" s="3" t="s">
        <v>460</v>
      </c>
      <c r="C75" s="3" t="s">
        <v>246</v>
      </c>
      <c r="D75" s="3" t="s">
        <v>461</v>
      </c>
      <c r="E75" s="3" t="s">
        <v>462</v>
      </c>
      <c r="F75" t="str">
        <f>"member."&amp;A75&amp;"="</f>
        <v>member.ParentMemberid=</v>
      </c>
      <c r="G75" t="str">
        <f>"row["""</f>
        <v>row["</v>
      </c>
      <c r="H75" t="str">
        <f>B75</f>
        <v>parentcustomerid</v>
      </c>
      <c r="I75" t="str">
        <f>"""].ToString();"</f>
        <v>"].ToString();</v>
      </c>
    </row>
    <row r="76" spans="1:9" x14ac:dyDescent="0.25">
      <c r="A76" s="3" t="s">
        <v>52</v>
      </c>
      <c r="B76" s="3" t="s">
        <v>868</v>
      </c>
      <c r="D76" s="3" t="s">
        <v>121</v>
      </c>
      <c r="F76" t="str">
        <f>"member."&amp;A76&amp;"="</f>
        <v>member.ParentMemberName=</v>
      </c>
      <c r="G76" t="str">
        <f>"row["""</f>
        <v>row["</v>
      </c>
      <c r="H76" t="str">
        <f>B76</f>
        <v>parentcontactidname</v>
      </c>
      <c r="I76" t="str">
        <f>"""].ToString();"</f>
        <v>"].ToString();</v>
      </c>
    </row>
    <row r="77" spans="1:9" ht="45" x14ac:dyDescent="0.25">
      <c r="A77" s="3" t="s">
        <v>103</v>
      </c>
      <c r="B77" s="3" t="s">
        <v>322</v>
      </c>
      <c r="C77" s="3" t="s">
        <v>323</v>
      </c>
      <c r="D77" s="3" t="s">
        <v>127</v>
      </c>
      <c r="E77" s="3" t="s">
        <v>324</v>
      </c>
      <c r="F77" t="str">
        <f>"member."&amp;A77&amp;"="</f>
        <v>member.PaymentReminder1Date=</v>
      </c>
      <c r="G77" t="str">
        <f>"GetDate(row["""</f>
        <v>GetDate(row["</v>
      </c>
      <c r="H77" t="str">
        <f>B77</f>
        <v>new_paymentreminder1</v>
      </c>
      <c r="I77" t="str">
        <f>"""].ToString());"</f>
        <v>"].ToString());</v>
      </c>
    </row>
    <row r="78" spans="1:9" ht="30" x14ac:dyDescent="0.25">
      <c r="A78" s="3" t="s">
        <v>104</v>
      </c>
      <c r="B78" s="3" t="s">
        <v>325</v>
      </c>
      <c r="C78" s="3" t="s">
        <v>326</v>
      </c>
      <c r="D78" s="3" t="s">
        <v>127</v>
      </c>
      <c r="E78" s="3" t="s">
        <v>327</v>
      </c>
      <c r="F78" t="str">
        <f>"member."&amp;A78&amp;"="</f>
        <v>member.PaymentReminder2Date=</v>
      </c>
      <c r="G78" t="str">
        <f>"GetDate(row["""</f>
        <v>GetDate(row["</v>
      </c>
      <c r="H78" t="str">
        <f>B78</f>
        <v>new_paymentreminder2</v>
      </c>
      <c r="I78" t="str">
        <f>"""].ToString());"</f>
        <v>"].ToString());</v>
      </c>
    </row>
    <row r="79" spans="1:9" ht="30" x14ac:dyDescent="0.25">
      <c r="A79" s="3" t="s">
        <v>105</v>
      </c>
      <c r="B79" s="3" t="s">
        <v>328</v>
      </c>
      <c r="C79" s="3" t="s">
        <v>329</v>
      </c>
      <c r="D79" s="3" t="s">
        <v>127</v>
      </c>
      <c r="E79" s="3" t="s">
        <v>330</v>
      </c>
      <c r="F79" t="str">
        <f>"member."&amp;A79&amp;"="</f>
        <v>member.PaymentReminder3Date=</v>
      </c>
      <c r="G79" t="str">
        <f>"GetDate(row["""</f>
        <v>GetDate(row["</v>
      </c>
      <c r="H79" t="str">
        <f>B79</f>
        <v>new_paymentreminder3</v>
      </c>
      <c r="I79" t="str">
        <f>"""].ToString());"</f>
        <v>"].ToString());</v>
      </c>
    </row>
    <row r="80" spans="1:9" x14ac:dyDescent="0.25">
      <c r="A80" s="3" t="s">
        <v>224</v>
      </c>
      <c r="B80" s="3" t="s">
        <v>225</v>
      </c>
      <c r="C80" s="3" t="s">
        <v>226</v>
      </c>
      <c r="D80" s="3" t="s">
        <v>121</v>
      </c>
      <c r="F80" t="str">
        <f>"member."&amp;A80&amp;"="</f>
        <v>member.PostcertificateTracking=</v>
      </c>
      <c r="G80" t="str">
        <f>"row["""</f>
        <v>row["</v>
      </c>
      <c r="H80" t="str">
        <f>B80</f>
        <v>ec_postcertificatetracking</v>
      </c>
      <c r="I80" t="str">
        <f>"""].ToString();"</f>
        <v>"].ToString();</v>
      </c>
    </row>
    <row r="81" spans="1:9" x14ac:dyDescent="0.25">
      <c r="A81" s="3" t="s">
        <v>99</v>
      </c>
      <c r="B81" s="3" t="s">
        <v>304</v>
      </c>
      <c r="C81" s="3" t="s">
        <v>305</v>
      </c>
      <c r="D81" s="3" t="s">
        <v>127</v>
      </c>
      <c r="F81" t="str">
        <f>"member."&amp;A81&amp;"="</f>
        <v>member.PostingofCertificateDate=</v>
      </c>
      <c r="G81" t="str">
        <f>"GetDate(row["""</f>
        <v>GetDate(row["</v>
      </c>
      <c r="H81" t="str">
        <f>B81</f>
        <v>new_postingofcertificate</v>
      </c>
      <c r="I81" t="str">
        <f>"""].ToString());"</f>
        <v>"].ToString());</v>
      </c>
    </row>
    <row r="82" spans="1:9" x14ac:dyDescent="0.25">
      <c r="A82" s="3" t="s">
        <v>22</v>
      </c>
      <c r="B82" s="3" t="s">
        <v>1050</v>
      </c>
      <c r="C82" s="3" t="s">
        <v>1051</v>
      </c>
      <c r="D82" s="3" t="s">
        <v>124</v>
      </c>
      <c r="E82" s="3" t="s">
        <v>1052</v>
      </c>
      <c r="F82" t="str">
        <f>"member."&amp;A82&amp;"="</f>
        <v>member.PreferredAppointmentTimeId=</v>
      </c>
      <c r="G82" t="str">
        <f>"GetDecimal(row["""</f>
        <v>GetDecimal(row["</v>
      </c>
      <c r="H82" t="str">
        <f>B82</f>
        <v>preferredappointmenttimecode</v>
      </c>
      <c r="I82" t="str">
        <f>"""].ToString());"</f>
        <v>"].ToString());</v>
      </c>
    </row>
    <row r="83" spans="1:9" x14ac:dyDescent="0.25">
      <c r="A83" s="3" t="s">
        <v>96</v>
      </c>
      <c r="B83" s="3" t="s">
        <v>294</v>
      </c>
      <c r="C83" s="3" t="s">
        <v>295</v>
      </c>
      <c r="D83" s="3" t="s">
        <v>127</v>
      </c>
      <c r="F83" t="str">
        <f>"member."&amp;A83&amp;"="</f>
        <v>member.ProformaInvoiceEmailedDate=</v>
      </c>
      <c r="G83" t="str">
        <f>"GetDate(row["""</f>
        <v>GetDate(row["</v>
      </c>
      <c r="H83" t="str">
        <f>B83</f>
        <v>new_proformainvoiceemailed</v>
      </c>
      <c r="I83" t="str">
        <f>"""].ToString());"</f>
        <v>"].ToString());</v>
      </c>
    </row>
    <row r="84" spans="1:9" x14ac:dyDescent="0.25">
      <c r="A84" s="3" t="s">
        <v>102</v>
      </c>
      <c r="B84" s="3" t="s">
        <v>320</v>
      </c>
      <c r="C84" s="3" t="s">
        <v>291</v>
      </c>
      <c r="D84" s="3" t="s">
        <v>127</v>
      </c>
      <c r="E84" s="3" t="s">
        <v>321</v>
      </c>
      <c r="F84" t="str">
        <f>"member."&amp;A84&amp;"="</f>
        <v>member.ProformaInvoiceSentDate=</v>
      </c>
      <c r="G84" t="str">
        <f>"GetDate(row["""</f>
        <v>GetDate(row["</v>
      </c>
      <c r="H84" t="str">
        <f>B84</f>
        <v>new_proformainvoicesentdate</v>
      </c>
      <c r="I84" t="str">
        <f>"""].ToString());"</f>
        <v>"].ToString());</v>
      </c>
    </row>
    <row r="85" spans="1:9" x14ac:dyDescent="0.25">
      <c r="A85" s="3" t="s">
        <v>68</v>
      </c>
      <c r="B85" s="3" t="s">
        <v>301</v>
      </c>
      <c r="C85" s="3" t="s">
        <v>223</v>
      </c>
      <c r="D85" s="3" t="s">
        <v>124</v>
      </c>
      <c r="F85" t="str">
        <f>"member."&amp;A85&amp;"="</f>
        <v>member.ProofOfpaymentApplicable=</v>
      </c>
      <c r="G85" t="str">
        <f>"GetDecimal(row["""</f>
        <v>GetDecimal(row["</v>
      </c>
      <c r="H85" t="str">
        <f>B85</f>
        <v>new_proofofpaymentapp</v>
      </c>
      <c r="I85" t="str">
        <f>"""].ToString());"</f>
        <v>"].ToString());</v>
      </c>
    </row>
    <row r="86" spans="1:9" x14ac:dyDescent="0.25">
      <c r="A86" s="3" t="s">
        <v>60</v>
      </c>
      <c r="B86" s="3" t="s">
        <v>221</v>
      </c>
      <c r="C86" s="3" t="s">
        <v>222</v>
      </c>
      <c r="D86" s="3" t="s">
        <v>144</v>
      </c>
      <c r="E86" s="3" t="s">
        <v>223</v>
      </c>
      <c r="F86" t="str">
        <f>"member."&amp;A86&amp;"="</f>
        <v>member.ProofofPaymentReceived=</v>
      </c>
      <c r="G86" t="str">
        <f>"GetBoolean(row["""</f>
        <v>GetBoolean(row["</v>
      </c>
      <c r="H86" t="str">
        <f>B86</f>
        <v>ec_proofofpayment</v>
      </c>
      <c r="I86" t="str">
        <f>"""].ToString());"</f>
        <v>"].ToString());</v>
      </c>
    </row>
    <row r="87" spans="1:9" x14ac:dyDescent="0.25">
      <c r="A87" s="3" t="s">
        <v>97</v>
      </c>
      <c r="B87" s="3" t="s">
        <v>296</v>
      </c>
      <c r="C87" s="3" t="s">
        <v>297</v>
      </c>
      <c r="D87" s="3" t="s">
        <v>127</v>
      </c>
      <c r="E87" s="3" t="s">
        <v>298</v>
      </c>
      <c r="F87" t="str">
        <f>"member."&amp;A87&amp;"="</f>
        <v>member.ProofofPaymentReceivedDate=</v>
      </c>
      <c r="G87" t="str">
        <f>"GetDate(row["""</f>
        <v>GetDate(row["</v>
      </c>
      <c r="H87" t="str">
        <f>B87</f>
        <v>new_proofofpaymentreceived</v>
      </c>
      <c r="I87" t="str">
        <f>"""].ToString());"</f>
        <v>"].ToString());</v>
      </c>
    </row>
    <row r="88" spans="1:9" x14ac:dyDescent="0.25">
      <c r="A88" s="3" t="s">
        <v>57</v>
      </c>
      <c r="B88" s="3" t="s">
        <v>215</v>
      </c>
      <c r="C88" s="3" t="s">
        <v>216</v>
      </c>
      <c r="D88" s="3" t="s">
        <v>144</v>
      </c>
      <c r="F88" t="str">
        <f>"member."&amp;A88&amp;"="</f>
        <v>member.ProofOfRegistrationAttached=</v>
      </c>
      <c r="G88" t="str">
        <f>"GetBoolean(row["""</f>
        <v>GetBoolean(row["</v>
      </c>
      <c r="H88" t="str">
        <f>B88</f>
        <v>ec_proofofregistrationattached</v>
      </c>
      <c r="I88" t="str">
        <f>"""].ToString());"</f>
        <v>"].ToString());</v>
      </c>
    </row>
    <row r="89" spans="1:9" ht="60" x14ac:dyDescent="0.25">
      <c r="A89" s="3" t="s">
        <v>62</v>
      </c>
      <c r="B89" s="3" t="s">
        <v>145</v>
      </c>
      <c r="C89" s="3" t="s">
        <v>146</v>
      </c>
      <c r="D89" s="3" t="s">
        <v>144</v>
      </c>
      <c r="E89" s="3" t="s">
        <v>147</v>
      </c>
      <c r="F89" t="str">
        <f>"member."&amp;A89&amp;"="</f>
        <v>member.PublishCompanyInAnnualMemberDirectory=</v>
      </c>
      <c r="G89" t="str">
        <f>"GetBoolean(row["""</f>
        <v>GetBoolean(row["</v>
      </c>
      <c r="H89" t="str">
        <f>B89</f>
        <v>ec_publishcompanyintheannualmemberdirectory</v>
      </c>
      <c r="I89" t="str">
        <f>"""].ToString());"</f>
        <v>"].ToString());</v>
      </c>
    </row>
    <row r="90" spans="1:9" x14ac:dyDescent="0.25">
      <c r="A90" s="3" t="s">
        <v>58</v>
      </c>
      <c r="B90" s="3" t="s">
        <v>217</v>
      </c>
      <c r="C90" s="3" t="s">
        <v>218</v>
      </c>
      <c r="D90" s="3" t="s">
        <v>144</v>
      </c>
      <c r="F90" t="str">
        <f>"member."&amp;A90&amp;"="</f>
        <v>member.QualificationAttached=</v>
      </c>
      <c r="G90" t="str">
        <f>"GetBoolean(row["""</f>
        <v>GetBoolean(row["</v>
      </c>
      <c r="H90" t="str">
        <f>B90</f>
        <v>ec_qualificationattached</v>
      </c>
      <c r="I90" t="str">
        <f>"""].ToString());"</f>
        <v>"].ToString());</v>
      </c>
    </row>
    <row r="91" spans="1:9" x14ac:dyDescent="0.25">
      <c r="A91" s="3" t="s">
        <v>66</v>
      </c>
      <c r="B91" s="3" t="s">
        <v>284</v>
      </c>
      <c r="C91" s="3" t="s">
        <v>285</v>
      </c>
      <c r="D91" s="3" t="s">
        <v>124</v>
      </c>
      <c r="F91" t="str">
        <f>"member."&amp;A91&amp;"="</f>
        <v>member.RefereeReport=</v>
      </c>
      <c r="G91" t="str">
        <f>"GetDecimal(row["""</f>
        <v>GetDecimal(row["</v>
      </c>
      <c r="H91" t="str">
        <f>B91</f>
        <v>new_refereereport</v>
      </c>
      <c r="I91" t="str">
        <f>"""].ToString());"</f>
        <v>"].ToString());</v>
      </c>
    </row>
    <row r="92" spans="1:9" x14ac:dyDescent="0.25">
      <c r="A92" s="3" t="s">
        <v>15</v>
      </c>
      <c r="B92" s="3" t="s">
        <v>233</v>
      </c>
      <c r="C92" s="3" t="s">
        <v>232</v>
      </c>
      <c r="D92" s="3" t="s">
        <v>121</v>
      </c>
      <c r="F92" t="str">
        <f>"member."&amp;A92&amp;"="</f>
        <v>member.ReferralOther=</v>
      </c>
      <c r="G92" t="str">
        <f>"row["""</f>
        <v>row["</v>
      </c>
      <c r="H92" t="str">
        <f>B92</f>
        <v>ec_wheredidyouhearaboutwisa1</v>
      </c>
      <c r="I92" t="str">
        <f>"""].ToString();"</f>
        <v>"].ToString();</v>
      </c>
    </row>
    <row r="93" spans="1:9" x14ac:dyDescent="0.25">
      <c r="A93" s="3" t="s">
        <v>13</v>
      </c>
      <c r="B93" s="3" t="s">
        <v>231</v>
      </c>
      <c r="C93" s="3" t="s">
        <v>232</v>
      </c>
      <c r="D93" s="3" t="s">
        <v>124</v>
      </c>
      <c r="F93" t="str">
        <f>"member."&amp;A93&amp;"="</f>
        <v>member.ReferralTypeId=</v>
      </c>
      <c r="G93" t="str">
        <f>"GetDecimal(row["""</f>
        <v>GetDecimal(row["</v>
      </c>
      <c r="H93" t="str">
        <f>B93</f>
        <v>ec_wheredidyouhearaboutwisa</v>
      </c>
      <c r="I93" t="str">
        <f>"""].ToString());"</f>
        <v>"].ToString());</v>
      </c>
    </row>
    <row r="94" spans="1:9" ht="30" x14ac:dyDescent="0.25">
      <c r="A94" s="3" t="s">
        <v>108</v>
      </c>
      <c r="B94" s="3" t="s">
        <v>352</v>
      </c>
      <c r="C94" s="3" t="s">
        <v>353</v>
      </c>
      <c r="D94" s="3" t="s">
        <v>127</v>
      </c>
      <c r="E94" s="3" t="s">
        <v>354</v>
      </c>
      <c r="F94" t="str">
        <f>"member."&amp;A94&amp;"="</f>
        <v>member.Request2MemberFee=</v>
      </c>
      <c r="G94" t="str">
        <f>"GetDate(row["""</f>
        <v>GetDate(row["</v>
      </c>
      <c r="H94" t="str">
        <f>B94</f>
        <v>new_request2memberfee</v>
      </c>
      <c r="I94" t="str">
        <f>"""].ToString());"</f>
        <v>"].ToString());</v>
      </c>
    </row>
    <row r="95" spans="1:9" x14ac:dyDescent="0.25">
      <c r="A95" s="3" t="s">
        <v>109</v>
      </c>
      <c r="B95" s="3" t="s">
        <v>355</v>
      </c>
      <c r="C95" s="3" t="s">
        <v>356</v>
      </c>
      <c r="D95" s="3" t="s">
        <v>127</v>
      </c>
      <c r="E95" s="3" t="s">
        <v>357</v>
      </c>
      <c r="F95" t="str">
        <f>"member."&amp;A95&amp;"="</f>
        <v>member.Request3MemberFee=</v>
      </c>
      <c r="G95" t="str">
        <f>"GetDate(row["""</f>
        <v>GetDate(row["</v>
      </c>
      <c r="H95" t="str">
        <f>B95</f>
        <v>new_request3memberfee</v>
      </c>
      <c r="I95" t="str">
        <f>"""].ToString());"</f>
        <v>"].ToString());</v>
      </c>
    </row>
    <row r="96" spans="1:9" x14ac:dyDescent="0.25">
      <c r="A96" s="3" t="s">
        <v>49</v>
      </c>
      <c r="B96" s="3" t="s">
        <v>821</v>
      </c>
      <c r="C96" s="3" t="s">
        <v>822</v>
      </c>
      <c r="D96" s="3" t="s">
        <v>121</v>
      </c>
      <c r="E96" s="3" t="s">
        <v>823</v>
      </c>
      <c r="F96" t="str">
        <f>"member."&amp;A96&amp;"="</f>
        <v>member.SecondaryEmail=</v>
      </c>
      <c r="G96" t="str">
        <f>"row["""</f>
        <v>row["</v>
      </c>
      <c r="H96" t="str">
        <f>B96</f>
        <v>emailaddress2</v>
      </c>
      <c r="I96" t="str">
        <f>"""].ToString();"</f>
        <v>"].ToString();</v>
      </c>
    </row>
    <row r="97" spans="1:9" ht="30" x14ac:dyDescent="0.25">
      <c r="A97" s="3" t="s">
        <v>71</v>
      </c>
      <c r="B97" s="3" t="s">
        <v>376</v>
      </c>
      <c r="C97" s="3" t="s">
        <v>377</v>
      </c>
      <c r="D97" s="3" t="s">
        <v>121</v>
      </c>
      <c r="E97" s="3" t="s">
        <v>378</v>
      </c>
      <c r="F97" t="str">
        <f>"member."&amp;A97&amp;"="</f>
        <v>member.SecondReminderSent=</v>
      </c>
      <c r="G97" t="str">
        <f>"row["""</f>
        <v>row["</v>
      </c>
      <c r="H97" t="str">
        <f>B97</f>
        <v>new_secondremindersent</v>
      </c>
      <c r="I97" t="str">
        <f>"""].ToString();"</f>
        <v>"].ToString();</v>
      </c>
    </row>
    <row r="98" spans="1:9" x14ac:dyDescent="0.25">
      <c r="A98" s="3" t="s">
        <v>101</v>
      </c>
      <c r="B98" s="3" t="s">
        <v>315</v>
      </c>
      <c r="C98" s="3" t="s">
        <v>316</v>
      </c>
      <c r="D98" s="3" t="s">
        <v>127</v>
      </c>
      <c r="F98" t="str">
        <f>"member."&amp;A98&amp;"="</f>
        <v>member.SentforGradingDate=</v>
      </c>
      <c r="G98" t="str">
        <f>"GetDate(row["""</f>
        <v>GetDate(row["</v>
      </c>
      <c r="H98" t="str">
        <f>B98</f>
        <v>ec_sentforgrading</v>
      </c>
      <c r="I98" t="str">
        <f>"""].ToString());"</f>
        <v>"].ToString());</v>
      </c>
    </row>
    <row r="99" spans="1:9" x14ac:dyDescent="0.25">
      <c r="A99" s="3" t="s">
        <v>54</v>
      </c>
      <c r="B99" s="3" t="s">
        <v>209</v>
      </c>
      <c r="C99" s="3" t="s">
        <v>210</v>
      </c>
      <c r="D99" s="3" t="s">
        <v>144</v>
      </c>
      <c r="F99" t="str">
        <f>"member."&amp;A99&amp;"="</f>
        <v>member.SpecialMember=</v>
      </c>
      <c r="G99" t="str">
        <f>"GetBoolean(row["""</f>
        <v>GetBoolean(row["</v>
      </c>
      <c r="H99" t="str">
        <f>B99</f>
        <v>ec_specialmember</v>
      </c>
      <c r="I99" t="str">
        <f>"""].ToString());"</f>
        <v>"].ToString());</v>
      </c>
    </row>
    <row r="100" spans="1:9" x14ac:dyDescent="0.25">
      <c r="A100" s="3" t="s">
        <v>93</v>
      </c>
      <c r="B100" s="3" t="s">
        <v>125</v>
      </c>
      <c r="C100" s="3" t="s">
        <v>126</v>
      </c>
      <c r="D100" s="3" t="s">
        <v>127</v>
      </c>
      <c r="F100" t="str">
        <f>"member."&amp;A100&amp;"="</f>
        <v>member.StartDate=</v>
      </c>
      <c r="G100" t="str">
        <f>"GetDate(row["""</f>
        <v>GetDate(row["</v>
      </c>
      <c r="H100" t="str">
        <f>B100</f>
        <v>ec_startdate</v>
      </c>
      <c r="I100" t="str">
        <f>"""].ToString());"</f>
        <v>"].ToString());</v>
      </c>
    </row>
    <row r="101" spans="1:9" x14ac:dyDescent="0.25">
      <c r="A101" s="3" t="s">
        <v>98</v>
      </c>
      <c r="B101" s="3" t="s">
        <v>299</v>
      </c>
      <c r="C101" s="3" t="s">
        <v>300</v>
      </c>
      <c r="D101" s="3" t="s">
        <v>127</v>
      </c>
      <c r="F101" t="str">
        <f>"member."&amp;A101&amp;"="</f>
        <v>member.TaxInvoicEemailedDate=</v>
      </c>
      <c r="G101" t="str">
        <f>"GetDate(row["""</f>
        <v>GetDate(row["</v>
      </c>
      <c r="H101" t="str">
        <f>B101</f>
        <v>new_taxinvoiceemailed</v>
      </c>
      <c r="I101" t="str">
        <f>"""].ToString());"</f>
        <v>"].ToString());</v>
      </c>
    </row>
    <row r="102" spans="1:9" x14ac:dyDescent="0.25">
      <c r="A102" s="3" t="s">
        <v>67</v>
      </c>
      <c r="B102" s="3" t="s">
        <v>290</v>
      </c>
      <c r="C102" s="3" t="s">
        <v>291</v>
      </c>
      <c r="D102" s="3" t="s">
        <v>124</v>
      </c>
      <c r="F102" t="str">
        <f>"member."&amp;A102&amp;"="</f>
        <v>member.TaxInvoiceSent=</v>
      </c>
      <c r="G102" t="str">
        <f>"GetDecimal(row["""</f>
        <v>GetDecimal(row["</v>
      </c>
      <c r="H102" t="str">
        <f>B102</f>
        <v>new_taxinvoicesent</v>
      </c>
      <c r="I102" t="str">
        <f>"""].ToString());"</f>
        <v>"].ToString());</v>
      </c>
    </row>
    <row r="103" spans="1:9" x14ac:dyDescent="0.25">
      <c r="A103" s="3" t="s">
        <v>77</v>
      </c>
      <c r="B103" s="3" t="s">
        <v>229</v>
      </c>
      <c r="C103" s="3" t="s">
        <v>230</v>
      </c>
      <c r="D103" s="3" t="s">
        <v>144</v>
      </c>
      <c r="F103" t="str">
        <f>"member."&amp;A103&amp;"="</f>
        <v>member.TermAccepted=</v>
      </c>
      <c r="G103" t="str">
        <f>"GetBoolean(row["""</f>
        <v>GetBoolean(row["</v>
      </c>
      <c r="H103" t="str">
        <f>B103</f>
        <v>ec_declarationacceptance</v>
      </c>
      <c r="I103" t="str">
        <f>"""].ToString());"</f>
        <v>"].ToString());</v>
      </c>
    </row>
    <row r="104" spans="1:9" ht="30" x14ac:dyDescent="0.25">
      <c r="A104" s="3" t="s">
        <v>72</v>
      </c>
      <c r="B104" s="3" t="s">
        <v>379</v>
      </c>
      <c r="C104" s="3" t="s">
        <v>380</v>
      </c>
      <c r="D104" s="3" t="s">
        <v>121</v>
      </c>
      <c r="E104" s="3" t="s">
        <v>381</v>
      </c>
      <c r="F104" t="str">
        <f>"member."&amp;A104&amp;"="</f>
        <v>member.ThirdReminderSent=</v>
      </c>
      <c r="G104" t="str">
        <f>"row["""</f>
        <v>row["</v>
      </c>
      <c r="H104" t="str">
        <f>B104</f>
        <v>new_thirdremindersent</v>
      </c>
      <c r="I104" t="str">
        <f>"""].ToString();"</f>
        <v>"].ToString();</v>
      </c>
    </row>
    <row r="105" spans="1:9" ht="45" x14ac:dyDescent="0.25">
      <c r="A105" s="3" t="s">
        <v>831</v>
      </c>
      <c r="B105" s="3" t="s">
        <v>832</v>
      </c>
      <c r="C105" s="3" t="s">
        <v>833</v>
      </c>
      <c r="D105" s="3" t="s">
        <v>121</v>
      </c>
      <c r="E105" s="3" t="s">
        <v>834</v>
      </c>
      <c r="F105" t="str">
        <f>"member."&amp;A105&amp;"="</f>
        <v>member.TitleId=</v>
      </c>
      <c r="G105" t="str">
        <f>"row["""</f>
        <v>row["</v>
      </c>
      <c r="H105" t="str">
        <f>B105</f>
        <v>salutation</v>
      </c>
      <c r="I105" t="str">
        <f>"""].ToString();"</f>
        <v>"].ToString();</v>
      </c>
    </row>
    <row r="106" spans="1:9" x14ac:dyDescent="0.25">
      <c r="A106" s="3" t="s">
        <v>33</v>
      </c>
      <c r="B106" s="3" t="s">
        <v>206</v>
      </c>
      <c r="C106" s="3" t="s">
        <v>207</v>
      </c>
      <c r="D106" s="3" t="s">
        <v>208</v>
      </c>
      <c r="F106" t="str">
        <f>"member."&amp;A106&amp;"="</f>
        <v>member.TotalCDPPoints=</v>
      </c>
      <c r="G106" t="str">
        <f>"GetDecimal(row["""</f>
        <v>GetDecimal(row["</v>
      </c>
      <c r="H106" t="str">
        <f>B106</f>
        <v>ec_totalcdppoints</v>
      </c>
      <c r="I106" t="str">
        <f>"""].ToString());"</f>
        <v>"].ToString());</v>
      </c>
    </row>
    <row r="107" spans="1:9" x14ac:dyDescent="0.25">
      <c r="A107" s="3" t="s">
        <v>78</v>
      </c>
      <c r="B107" s="3" t="s">
        <v>889</v>
      </c>
      <c r="C107" s="3" t="s">
        <v>890</v>
      </c>
      <c r="D107" s="3" t="s">
        <v>208</v>
      </c>
      <c r="E107" s="3" t="s">
        <v>891</v>
      </c>
      <c r="F107" t="str">
        <f>"member."&amp;A107&amp;"="</f>
        <v>member.TotalCdppoints_State=</v>
      </c>
      <c r="G107" t="str">
        <f>"GetDecimal(row["""</f>
        <v>GetDecimal(row["</v>
      </c>
      <c r="H107" t="str">
        <f>B107</f>
        <v>ec_totalcdppoints_state</v>
      </c>
      <c r="I107" t="str">
        <f>"""].ToString());"</f>
        <v>"].ToString());</v>
      </c>
    </row>
    <row r="108" spans="1:9" x14ac:dyDescent="0.25">
      <c r="A108" s="3" t="s">
        <v>91</v>
      </c>
      <c r="B108" s="3" t="s">
        <v>578</v>
      </c>
      <c r="C108" s="3" t="s">
        <v>579</v>
      </c>
      <c r="D108" s="3" t="s">
        <v>127</v>
      </c>
      <c r="E108" s="3" t="s">
        <v>580</v>
      </c>
      <c r="F108" t="str">
        <f>"member."&amp;A108&amp;"="</f>
        <v>member.TotalCdpPointsCalculatedDate=</v>
      </c>
      <c r="G108" t="str">
        <f>"GetDate(row["""</f>
        <v>GetDate(row["</v>
      </c>
      <c r="H108" t="str">
        <f>B108</f>
        <v>ec_totalcdppoints_date</v>
      </c>
      <c r="I108" t="str">
        <f>"""].ToString());"</f>
        <v>"].ToString());</v>
      </c>
    </row>
    <row r="109" spans="1:9" ht="30" x14ac:dyDescent="0.25">
      <c r="A109" s="3" t="s">
        <v>7</v>
      </c>
      <c r="B109" s="3" t="s">
        <v>865</v>
      </c>
      <c r="C109" s="3" t="s">
        <v>8</v>
      </c>
      <c r="D109" s="3" t="s">
        <v>392</v>
      </c>
      <c r="E109" s="3" t="s">
        <v>866</v>
      </c>
      <c r="F109" t="str">
        <f>"member."&amp;A109&amp;"="</f>
        <v>member.TransactionCurrencyid=</v>
      </c>
      <c r="G109" t="str">
        <f>"GetDecimal(row["""</f>
        <v>GetDecimal(row["</v>
      </c>
      <c r="H109" t="str">
        <f>B109</f>
        <v>transactioncurrencyid</v>
      </c>
      <c r="I109" t="str">
        <f>"""].ToString());"</f>
        <v>"].ToString());</v>
      </c>
    </row>
    <row r="110" spans="1:9" x14ac:dyDescent="0.25">
      <c r="A110" s="3" t="s">
        <v>7</v>
      </c>
      <c r="B110" s="3" t="s">
        <v>867</v>
      </c>
      <c r="C110" s="3" t="s">
        <v>5</v>
      </c>
      <c r="D110" s="3" t="s">
        <v>392</v>
      </c>
      <c r="F110" t="str">
        <f>"member."&amp;A110&amp;"="</f>
        <v>member.TransactionCurrencyid=</v>
      </c>
      <c r="G110" t="str">
        <f>"GetDecimal(row["""</f>
        <v>GetDecimal(row["</v>
      </c>
      <c r="H110" t="str">
        <f>B110</f>
        <v>ec_country</v>
      </c>
      <c r="I110" t="str">
        <f>"""].ToString());"</f>
        <v>"].ToString());</v>
      </c>
    </row>
    <row r="111" spans="1:9" x14ac:dyDescent="0.25">
      <c r="A111" s="3" t="s">
        <v>1120</v>
      </c>
      <c r="B111" s="3" t="s">
        <v>247</v>
      </c>
      <c r="C111" s="3" t="s">
        <v>248</v>
      </c>
      <c r="D111" s="3" t="s">
        <v>121</v>
      </c>
      <c r="F111" t="str">
        <f>"member."&amp;A111&amp;"="</f>
        <v>member.VATNumber=</v>
      </c>
      <c r="G111" t="str">
        <f>"row["""</f>
        <v>row["</v>
      </c>
      <c r="H111" t="str">
        <f>B111</f>
        <v>ec_vatnumber</v>
      </c>
      <c r="I111" t="str">
        <f>"""].ToString();"</f>
        <v>"].ToString();</v>
      </c>
    </row>
    <row r="112" spans="1:9" x14ac:dyDescent="0.25">
      <c r="A112" s="3" t="s">
        <v>317</v>
      </c>
      <c r="B112" s="3" t="s">
        <v>318</v>
      </c>
      <c r="C112" s="3" t="s">
        <v>319</v>
      </c>
      <c r="D112" s="3" t="s">
        <v>144</v>
      </c>
      <c r="F112" t="str">
        <f>"member."&amp;A112&amp;"="</f>
        <v>member.VolunteerWork=</v>
      </c>
      <c r="G112" t="str">
        <f>"GetBoolean(row["""</f>
        <v>GetBoolean(row["</v>
      </c>
      <c r="H112" t="str">
        <f>B112</f>
        <v>ec_volunteerwork</v>
      </c>
      <c r="I112" t="str">
        <f>"""].ToString());"</f>
        <v>"].ToString());</v>
      </c>
    </row>
    <row r="113" spans="1:9" x14ac:dyDescent="0.25">
      <c r="A113" s="3" t="s">
        <v>25</v>
      </c>
      <c r="B113" s="3" t="s">
        <v>1115</v>
      </c>
      <c r="C113" s="3" t="s">
        <v>1114</v>
      </c>
      <c r="D113" s="3" t="s">
        <v>0</v>
      </c>
      <c r="E113" s="3" t="s">
        <v>1114</v>
      </c>
      <c r="F113" t="str">
        <f>"member."&amp;A113&amp;"="</f>
        <v>member.VolunteerWorkHoursId=</v>
      </c>
      <c r="G113" t="str">
        <f>"GetDecimal(row["""</f>
        <v>GetDecimal(row["</v>
      </c>
      <c r="H113" t="str">
        <f>B113</f>
        <v>ec_hoursavailableforvoluntarywork</v>
      </c>
      <c r="I113" t="str">
        <f>"""].ToString());"</f>
        <v>"].ToString());</v>
      </c>
    </row>
    <row r="114" spans="1:9" x14ac:dyDescent="0.25">
      <c r="A114" s="3" t="s">
        <v>160</v>
      </c>
      <c r="B114" s="3" t="s">
        <v>161</v>
      </c>
      <c r="C114" s="3" t="s">
        <v>162</v>
      </c>
      <c r="D114" s="3" t="s">
        <v>124</v>
      </c>
      <c r="F114" t="str">
        <f>"member."&amp;A114&amp;"="</f>
        <v>member.Will be in MemberaffliationXref=</v>
      </c>
      <c r="G114" t="str">
        <f>"GetDecimal(row["""</f>
        <v>GetDecimal(row["</v>
      </c>
      <c r="H114" t="str">
        <f>B114</f>
        <v>ec_affiliations</v>
      </c>
      <c r="I114" t="str">
        <f>"""].ToString());"</f>
        <v>"].ToString());</v>
      </c>
    </row>
    <row r="115" spans="1:9" x14ac:dyDescent="0.25">
      <c r="B115" s="3" t="s">
        <v>852</v>
      </c>
      <c r="C115" s="3" t="s">
        <v>853</v>
      </c>
      <c r="D115" s="3" t="s">
        <v>854</v>
      </c>
      <c r="E115" s="3" t="s">
        <v>855</v>
      </c>
    </row>
    <row r="116" spans="1:9" x14ac:dyDescent="0.25">
      <c r="B116" s="3" t="s">
        <v>977</v>
      </c>
      <c r="D116" s="3" t="s">
        <v>854</v>
      </c>
    </row>
    <row r="117" spans="1:9" x14ac:dyDescent="0.25">
      <c r="A117" s="16"/>
      <c r="B117" s="16" t="s">
        <v>186</v>
      </c>
      <c r="C117" s="16" t="s">
        <v>187</v>
      </c>
      <c r="D117" s="16" t="s">
        <v>144</v>
      </c>
      <c r="E117" s="16"/>
      <c r="F117" t="str">
        <f>"member."&amp;A117&amp;"="</f>
        <v>member.=</v>
      </c>
      <c r="G117" t="str">
        <f>"GetBoolean(row["""</f>
        <v>GetBoolean(row["</v>
      </c>
      <c r="H117" t="str">
        <f>B117</f>
        <v>ec_disabled</v>
      </c>
      <c r="I117" t="str">
        <f>"""].ToString());"</f>
        <v>"].ToString());</v>
      </c>
    </row>
    <row r="118" spans="1:9" x14ac:dyDescent="0.25">
      <c r="A118" s="16"/>
      <c r="B118" s="16" t="s">
        <v>188</v>
      </c>
      <c r="C118" s="16" t="s">
        <v>189</v>
      </c>
      <c r="D118" s="16" t="s">
        <v>144</v>
      </c>
      <c r="E118" s="16" t="s">
        <v>187</v>
      </c>
      <c r="F118" t="str">
        <f>"member."&amp;A118&amp;"="</f>
        <v>member.=</v>
      </c>
      <c r="G118" t="str">
        <f>"GetBoolean(row["""</f>
        <v>GetBoolean(row["</v>
      </c>
      <c r="H118" t="str">
        <f>B118</f>
        <v>ec_seeing</v>
      </c>
      <c r="I118" t="str">
        <f>"""].ToString());"</f>
        <v>"].ToString());</v>
      </c>
    </row>
    <row r="119" spans="1:9" x14ac:dyDescent="0.25">
      <c r="A119" s="16"/>
      <c r="B119" s="16" t="s">
        <v>190</v>
      </c>
      <c r="C119" s="16" t="s">
        <v>191</v>
      </c>
      <c r="D119" s="16" t="s">
        <v>144</v>
      </c>
      <c r="E119" s="16"/>
      <c r="F119" t="str">
        <f>"member."&amp;A119&amp;"="</f>
        <v>member.=</v>
      </c>
      <c r="G119" t="str">
        <f>"GetBoolean(row["""</f>
        <v>GetBoolean(row["</v>
      </c>
      <c r="H119" t="str">
        <f>B119</f>
        <v>ec_hearing</v>
      </c>
      <c r="I119" t="str">
        <f>"""].ToString());"</f>
        <v>"].ToString());</v>
      </c>
    </row>
    <row r="120" spans="1:9" x14ac:dyDescent="0.25">
      <c r="A120" s="16"/>
      <c r="B120" s="16" t="s">
        <v>192</v>
      </c>
      <c r="C120" s="16" t="s">
        <v>193</v>
      </c>
      <c r="D120" s="16" t="s">
        <v>144</v>
      </c>
      <c r="E120" s="16"/>
      <c r="F120" t="str">
        <f>"member."&amp;A120&amp;"="</f>
        <v>member.=</v>
      </c>
      <c r="G120" t="str">
        <f>"GetBoolean(row["""</f>
        <v>GetBoolean(row["</v>
      </c>
      <c r="H120" t="str">
        <f>B120</f>
        <v>ec_communicating</v>
      </c>
      <c r="I120" t="str">
        <f>"""].ToString());"</f>
        <v>"].ToString());</v>
      </c>
    </row>
    <row r="121" spans="1:9" x14ac:dyDescent="0.25">
      <c r="A121" s="16"/>
      <c r="B121" s="16" t="s">
        <v>194</v>
      </c>
      <c r="C121" s="16" t="s">
        <v>195</v>
      </c>
      <c r="D121" s="16" t="s">
        <v>144</v>
      </c>
      <c r="E121" s="16" t="s">
        <v>195</v>
      </c>
      <c r="F121" t="str">
        <f>"member."&amp;A121&amp;"="</f>
        <v>member.=</v>
      </c>
      <c r="G121" t="str">
        <f>"GetBoolean(row["""</f>
        <v>GetBoolean(row["</v>
      </c>
      <c r="H121" t="str">
        <f>B121</f>
        <v>ec_walking</v>
      </c>
      <c r="I121" t="str">
        <f>"""].ToString());"</f>
        <v>"].ToString());</v>
      </c>
    </row>
    <row r="122" spans="1:9" x14ac:dyDescent="0.25">
      <c r="A122" s="16"/>
      <c r="B122" s="16" t="s">
        <v>196</v>
      </c>
      <c r="C122" s="16" t="s">
        <v>197</v>
      </c>
      <c r="D122" s="16" t="s">
        <v>144</v>
      </c>
      <c r="E122" s="16"/>
      <c r="F122" t="str">
        <f>"member."&amp;A122&amp;"="</f>
        <v>member.=</v>
      </c>
      <c r="G122" t="str">
        <f>"GetBoolean(row["""</f>
        <v>GetBoolean(row["</v>
      </c>
      <c r="H122" t="str">
        <f>B122</f>
        <v>ec_remembering</v>
      </c>
      <c r="I122" t="str">
        <f>"""].ToString());"</f>
        <v>"].ToString());</v>
      </c>
    </row>
    <row r="123" spans="1:9" x14ac:dyDescent="0.25">
      <c r="A123" s="16"/>
      <c r="B123" s="16" t="s">
        <v>198</v>
      </c>
      <c r="C123" s="16" t="s">
        <v>199</v>
      </c>
      <c r="D123" s="16" t="s">
        <v>144</v>
      </c>
      <c r="E123" s="16"/>
      <c r="F123" t="str">
        <f>"member."&amp;A123&amp;"="</f>
        <v>member.=</v>
      </c>
      <c r="G123" t="str">
        <f>"GetBoolean(row["""</f>
        <v>GetBoolean(row["</v>
      </c>
      <c r="H123" t="str">
        <f>B123</f>
        <v>ec_selfcare</v>
      </c>
      <c r="I123" t="str">
        <f>"""].ToString());"</f>
        <v>"].ToString());</v>
      </c>
    </row>
    <row r="124" spans="1:9" x14ac:dyDescent="0.25">
      <c r="B124" s="3" t="s">
        <v>255</v>
      </c>
      <c r="C124" s="3" t="s">
        <v>256</v>
      </c>
      <c r="D124" s="3" t="s">
        <v>144</v>
      </c>
      <c r="F124" t="str">
        <f>"member."&amp;A124&amp;"="</f>
        <v>member.=</v>
      </c>
      <c r="G124" t="str">
        <f>"GetBoolean(row["""</f>
        <v>GetBoolean(row["</v>
      </c>
      <c r="H124" t="str">
        <f>B124</f>
        <v>ec_classi</v>
      </c>
      <c r="I124" t="str">
        <f>"""].ToString());"</f>
        <v>"].ToString());</v>
      </c>
    </row>
    <row r="125" spans="1:9" x14ac:dyDescent="0.25">
      <c r="B125" s="3" t="s">
        <v>257</v>
      </c>
      <c r="C125" s="3" t="s">
        <v>258</v>
      </c>
      <c r="D125" s="3" t="s">
        <v>144</v>
      </c>
      <c r="F125" t="str">
        <f>"member."&amp;A125&amp;"="</f>
        <v>member.=</v>
      </c>
      <c r="G125" t="str">
        <f>"GetBoolean(row["""</f>
        <v>GetBoolean(row["</v>
      </c>
      <c r="H125" t="str">
        <f>B125</f>
        <v>ec_classii</v>
      </c>
      <c r="I125" t="str">
        <f>"""].ToString());"</f>
        <v>"].ToString());</v>
      </c>
    </row>
    <row r="126" spans="1:9" x14ac:dyDescent="0.25">
      <c r="B126" s="3" t="s">
        <v>259</v>
      </c>
      <c r="C126" s="3" t="s">
        <v>260</v>
      </c>
      <c r="D126" s="3" t="s">
        <v>144</v>
      </c>
      <c r="F126" t="str">
        <f>"member."&amp;A126&amp;"="</f>
        <v>member.=</v>
      </c>
      <c r="G126" t="str">
        <f>"GetBoolean(row["""</f>
        <v>GetBoolean(row["</v>
      </c>
      <c r="H126" t="str">
        <f>B126</f>
        <v>ec_classiii</v>
      </c>
      <c r="I126" t="str">
        <f>"""].ToString());"</f>
        <v>"].ToString());</v>
      </c>
    </row>
    <row r="127" spans="1:9" x14ac:dyDescent="0.25">
      <c r="B127" s="3" t="s">
        <v>261</v>
      </c>
      <c r="C127" s="3" t="s">
        <v>262</v>
      </c>
      <c r="D127" s="3" t="s">
        <v>144</v>
      </c>
      <c r="F127" t="str">
        <f>"member."&amp;A127&amp;"="</f>
        <v>member.=</v>
      </c>
      <c r="G127" t="str">
        <f>"GetBoolean(row["""</f>
        <v>GetBoolean(row["</v>
      </c>
      <c r="H127" t="str">
        <f>B127</f>
        <v>ec_classiv</v>
      </c>
      <c r="I127" t="str">
        <f>"""].ToString());"</f>
        <v>"].ToString());</v>
      </c>
    </row>
    <row r="128" spans="1:9" x14ac:dyDescent="0.25">
      <c r="B128" s="3" t="s">
        <v>263</v>
      </c>
      <c r="C128" s="3" t="s">
        <v>264</v>
      </c>
      <c r="D128" s="3" t="s">
        <v>144</v>
      </c>
      <c r="F128" t="str">
        <f>"member."&amp;A128&amp;"="</f>
        <v>member.=</v>
      </c>
      <c r="G128" t="str">
        <f>"GetBoolean(row["""</f>
        <v>GetBoolean(row["</v>
      </c>
      <c r="H128" t="str">
        <f>B128</f>
        <v>ec_classv</v>
      </c>
      <c r="I128" t="str">
        <f>"""].ToString());"</f>
        <v>"].ToString());</v>
      </c>
    </row>
    <row r="129" spans="2:9" x14ac:dyDescent="0.25">
      <c r="B129" s="3" t="s">
        <v>265</v>
      </c>
      <c r="C129" s="3" t="s">
        <v>266</v>
      </c>
      <c r="D129" s="3" t="s">
        <v>144</v>
      </c>
      <c r="F129" t="str">
        <f>"member."&amp;A129&amp;"="</f>
        <v>member.=</v>
      </c>
      <c r="G129" t="str">
        <f>"GetBoolean(row["""</f>
        <v>GetBoolean(row["</v>
      </c>
      <c r="H129" t="str">
        <f>B129</f>
        <v>ec_classvi</v>
      </c>
      <c r="I129" t="str">
        <f>"""].ToString());"</f>
        <v>"].ToString());</v>
      </c>
    </row>
    <row r="130" spans="2:9" ht="30" x14ac:dyDescent="0.25">
      <c r="B130" s="3" t="s">
        <v>456</v>
      </c>
      <c r="C130" s="3" t="s">
        <v>457</v>
      </c>
      <c r="D130" s="3" t="s">
        <v>144</v>
      </c>
      <c r="E130" s="3" t="s">
        <v>458</v>
      </c>
      <c r="F130" t="str">
        <f>"member."&amp;A130&amp;"="</f>
        <v>member.=</v>
      </c>
      <c r="G130" t="str">
        <f>"GetBoolean(row["""</f>
        <v>GetBoolean(row["</v>
      </c>
      <c r="H130" t="str">
        <f>B130</f>
        <v>isautocreate</v>
      </c>
      <c r="I130" t="str">
        <f>"""].ToString());"</f>
        <v>"].ToString());</v>
      </c>
    </row>
    <row r="131" spans="2:9" ht="45" x14ac:dyDescent="0.25">
      <c r="B131" s="3" t="s">
        <v>550</v>
      </c>
      <c r="C131" s="3" t="s">
        <v>551</v>
      </c>
      <c r="D131" s="3" t="s">
        <v>144</v>
      </c>
      <c r="E131" s="3" t="s">
        <v>552</v>
      </c>
      <c r="F131" t="str">
        <f>"member."&amp;A131&amp;"="</f>
        <v>member.=</v>
      </c>
      <c r="G131" t="str">
        <f>"GetBoolean(row["""</f>
        <v>GetBoolean(row["</v>
      </c>
      <c r="H131" t="str">
        <f>B131</f>
        <v>isbackofficecustomer</v>
      </c>
      <c r="I131" t="str">
        <f>"""].ToString());"</f>
        <v>"].ToString());</v>
      </c>
    </row>
    <row r="132" spans="2:9" x14ac:dyDescent="0.25">
      <c r="B132" s="3" t="s">
        <v>569</v>
      </c>
      <c r="C132" s="3" t="s">
        <v>570</v>
      </c>
      <c r="D132" s="3" t="s">
        <v>144</v>
      </c>
      <c r="E132" s="3" t="s">
        <v>571</v>
      </c>
      <c r="F132" t="str">
        <f>"member."&amp;A132&amp;"="</f>
        <v>member.=</v>
      </c>
      <c r="G132" t="str">
        <f>"GetBoolean(row["""</f>
        <v>GetBoolean(row["</v>
      </c>
      <c r="H132" t="str">
        <f>B132</f>
        <v>participatesinworkflow</v>
      </c>
      <c r="I132" t="str">
        <f>"""].ToString());"</f>
        <v>"].ToString());</v>
      </c>
    </row>
    <row r="133" spans="2:9" x14ac:dyDescent="0.25">
      <c r="B133" s="3" t="s">
        <v>622</v>
      </c>
      <c r="C133" s="3" t="s">
        <v>623</v>
      </c>
      <c r="D133" s="3" t="s">
        <v>144</v>
      </c>
      <c r="E133" s="3" t="s">
        <v>624</v>
      </c>
      <c r="F133" t="str">
        <f>"member."&amp;A133&amp;"="</f>
        <v>member.=</v>
      </c>
      <c r="G133" t="str">
        <f>"GetBoolean(row["""</f>
        <v>GetBoolean(row["</v>
      </c>
      <c r="H133" t="str">
        <f>B133</f>
        <v>marketingonly</v>
      </c>
      <c r="I133" t="str">
        <f>"""].ToString());"</f>
        <v>"].ToString());</v>
      </c>
    </row>
    <row r="134" spans="2:9" ht="30" x14ac:dyDescent="0.25">
      <c r="B134" s="3" t="s">
        <v>683</v>
      </c>
      <c r="C134" s="3" t="s">
        <v>684</v>
      </c>
      <c r="D134" s="3" t="s">
        <v>144</v>
      </c>
      <c r="E134" s="3" t="s">
        <v>685</v>
      </c>
      <c r="F134" t="str">
        <f>"member."&amp;A134&amp;"="</f>
        <v>member.=</v>
      </c>
      <c r="G134" t="str">
        <f>"GetBoolean(row["""</f>
        <v>GetBoolean(row["</v>
      </c>
      <c r="H134" t="str">
        <f>B134</f>
        <v>creditonhold</v>
      </c>
      <c r="I134" t="str">
        <f>"""].ToString());"</f>
        <v>"].ToString());</v>
      </c>
    </row>
    <row r="135" spans="2:9" ht="30" x14ac:dyDescent="0.25">
      <c r="B135" s="3" t="s">
        <v>886</v>
      </c>
      <c r="C135" s="3" t="s">
        <v>887</v>
      </c>
      <c r="D135" s="3" t="s">
        <v>144</v>
      </c>
      <c r="E135" s="3" t="s">
        <v>888</v>
      </c>
      <c r="F135" t="str">
        <f>"member."&amp;A135&amp;"="</f>
        <v>member.=</v>
      </c>
      <c r="G135" t="str">
        <f>"GetBoolean(row["""</f>
        <v>GetBoolean(row["</v>
      </c>
      <c r="H135" t="str">
        <f>B135</f>
        <v>merged</v>
      </c>
      <c r="I135" t="str">
        <f>"""].ToString());"</f>
        <v>"].ToString());</v>
      </c>
    </row>
    <row r="136" spans="2:9" x14ac:dyDescent="0.25">
      <c r="B136" s="3" t="s">
        <v>267</v>
      </c>
      <c r="C136" s="3" t="s">
        <v>268</v>
      </c>
      <c r="D136" s="3" t="s">
        <v>127</v>
      </c>
      <c r="F136" t="str">
        <f>"member."&amp;A136&amp;"="</f>
        <v>member.=</v>
      </c>
      <c r="G136" t="str">
        <f>"GetDate(row["""</f>
        <v>GetDate(row["</v>
      </c>
      <c r="H136" t="str">
        <f>B136</f>
        <v>ec_datei</v>
      </c>
      <c r="I136" t="str">
        <f>"""].ToString());"</f>
        <v>"].ToString());</v>
      </c>
    </row>
    <row r="137" spans="2:9" x14ac:dyDescent="0.25">
      <c r="B137" s="3" t="s">
        <v>269</v>
      </c>
      <c r="C137" s="3" t="s">
        <v>270</v>
      </c>
      <c r="D137" s="3" t="s">
        <v>127</v>
      </c>
      <c r="F137" t="str">
        <f>"member."&amp;A137&amp;"="</f>
        <v>member.=</v>
      </c>
      <c r="G137" t="str">
        <f>"GetDate(row["""</f>
        <v>GetDate(row["</v>
      </c>
      <c r="H137" t="str">
        <f>B137</f>
        <v>ec_dateii</v>
      </c>
      <c r="I137" t="str">
        <f>"""].ToString());"</f>
        <v>"].ToString());</v>
      </c>
    </row>
    <row r="138" spans="2:9" x14ac:dyDescent="0.25">
      <c r="B138" s="3" t="s">
        <v>271</v>
      </c>
      <c r="C138" s="3" t="s">
        <v>272</v>
      </c>
      <c r="D138" s="3" t="s">
        <v>127</v>
      </c>
      <c r="F138" t="str">
        <f>"member."&amp;A138&amp;"="</f>
        <v>member.=</v>
      </c>
      <c r="G138" t="str">
        <f>"GetDate(row["""</f>
        <v>GetDate(row["</v>
      </c>
      <c r="H138" t="str">
        <f>B138</f>
        <v>ec_dateiii</v>
      </c>
      <c r="I138" t="str">
        <f>"""].ToString());"</f>
        <v>"].ToString());</v>
      </c>
    </row>
    <row r="139" spans="2:9" x14ac:dyDescent="0.25">
      <c r="B139" s="3" t="s">
        <v>273</v>
      </c>
      <c r="C139" s="3" t="s">
        <v>274</v>
      </c>
      <c r="D139" s="3" t="s">
        <v>127</v>
      </c>
      <c r="F139" t="str">
        <f>"member."&amp;A139&amp;"="</f>
        <v>member.=</v>
      </c>
      <c r="G139" t="str">
        <f>"GetDate(row["""</f>
        <v>GetDate(row["</v>
      </c>
      <c r="H139" t="str">
        <f>B139</f>
        <v>ec_dateiv</v>
      </c>
      <c r="I139" t="str">
        <f>"""].ToString());"</f>
        <v>"].ToString());</v>
      </c>
    </row>
    <row r="140" spans="2:9" x14ac:dyDescent="0.25">
      <c r="B140" s="3" t="s">
        <v>275</v>
      </c>
      <c r="C140" s="3" t="s">
        <v>276</v>
      </c>
      <c r="D140" s="3" t="s">
        <v>127</v>
      </c>
      <c r="F140" t="str">
        <f>"member."&amp;A140&amp;"="</f>
        <v>member.=</v>
      </c>
      <c r="G140" t="str">
        <f>"GetDate(row["""</f>
        <v>GetDate(row["</v>
      </c>
      <c r="H140" t="str">
        <f>B140</f>
        <v>ec_datev</v>
      </c>
      <c r="I140" t="str">
        <f>"""].ToString());"</f>
        <v>"].ToString());</v>
      </c>
    </row>
    <row r="141" spans="2:9" x14ac:dyDescent="0.25">
      <c r="B141" s="3" t="s">
        <v>277</v>
      </c>
      <c r="C141" s="3" t="s">
        <v>278</v>
      </c>
      <c r="D141" s="3" t="s">
        <v>127</v>
      </c>
      <c r="F141" t="str">
        <f>"member."&amp;A141&amp;"="</f>
        <v>member.=</v>
      </c>
      <c r="G141" t="str">
        <f>"GetDate(row["""</f>
        <v>GetDate(row["</v>
      </c>
      <c r="H141" t="str">
        <f>B141</f>
        <v>ec_datevi</v>
      </c>
      <c r="I141" t="str">
        <f>"""].ToString());"</f>
        <v>"].ToString());</v>
      </c>
    </row>
    <row r="142" spans="2:9" x14ac:dyDescent="0.25">
      <c r="B142" s="3" t="s">
        <v>312</v>
      </c>
      <c r="C142" s="3" t="s">
        <v>313</v>
      </c>
      <c r="D142" s="3" t="s">
        <v>127</v>
      </c>
      <c r="E142" s="3" t="s">
        <v>314</v>
      </c>
      <c r="F142" t="str">
        <f>"member."&amp;A142&amp;"="</f>
        <v>member.=</v>
      </c>
      <c r="G142" t="str">
        <f>"GetDate(row["""</f>
        <v>GetDate(row["</v>
      </c>
      <c r="H142" t="str">
        <f>B142</f>
        <v>new_datewrittenoff</v>
      </c>
      <c r="I142" t="str">
        <f>"""].ToString());"</f>
        <v>"].ToString());</v>
      </c>
    </row>
    <row r="143" spans="2:9" ht="45" x14ac:dyDescent="0.25">
      <c r="B143" s="3" t="s">
        <v>337</v>
      </c>
      <c r="C143" s="3" t="s">
        <v>338</v>
      </c>
      <c r="D143" s="3" t="s">
        <v>127</v>
      </c>
      <c r="E143" s="3" t="s">
        <v>339</v>
      </c>
      <c r="F143" t="str">
        <f>"member."&amp;A143&amp;"="</f>
        <v>member.=</v>
      </c>
      <c r="G143" t="str">
        <f>"GetDate(row["""</f>
        <v>GetDate(row["</v>
      </c>
      <c r="H143" t="str">
        <f>B143</f>
        <v>new_request1debt</v>
      </c>
      <c r="I143" t="str">
        <f>"""].ToString());"</f>
        <v>"].ToString());</v>
      </c>
    </row>
    <row r="144" spans="2:9" ht="30" x14ac:dyDescent="0.25">
      <c r="B144" s="3" t="s">
        <v>340</v>
      </c>
      <c r="C144" s="3" t="s">
        <v>341</v>
      </c>
      <c r="D144" s="3" t="s">
        <v>127</v>
      </c>
      <c r="E144" s="3" t="s">
        <v>342</v>
      </c>
      <c r="F144" t="str">
        <f>"member."&amp;A144&amp;"="</f>
        <v>member.=</v>
      </c>
      <c r="G144" t="str">
        <f>"GetDate(row["""</f>
        <v>GetDate(row["</v>
      </c>
      <c r="H144" t="str">
        <f>B144</f>
        <v>new_request2debt</v>
      </c>
      <c r="I144" t="str">
        <f>"""].ToString());"</f>
        <v>"].ToString());</v>
      </c>
    </row>
    <row r="145" spans="2:9" ht="30" x14ac:dyDescent="0.25">
      <c r="B145" s="3" t="s">
        <v>343</v>
      </c>
      <c r="C145" s="3" t="s">
        <v>344</v>
      </c>
      <c r="D145" s="3" t="s">
        <v>127</v>
      </c>
      <c r="E145" s="3" t="s">
        <v>345</v>
      </c>
      <c r="F145" t="str">
        <f>"member."&amp;A145&amp;"="</f>
        <v>member.=</v>
      </c>
      <c r="G145" t="str">
        <f>"GetDate(row["""</f>
        <v>GetDate(row["</v>
      </c>
      <c r="H145" t="str">
        <f>B145</f>
        <v>new_request3debt</v>
      </c>
      <c r="I145" t="str">
        <f>"""].ToString());"</f>
        <v>"].ToString());</v>
      </c>
    </row>
    <row r="146" spans="2:9" x14ac:dyDescent="0.25">
      <c r="B146" s="3" t="s">
        <v>346</v>
      </c>
      <c r="C146" s="3" t="s">
        <v>347</v>
      </c>
      <c r="D146" s="3" t="s">
        <v>127</v>
      </c>
      <c r="E146" s="3" t="s">
        <v>348</v>
      </c>
      <c r="F146" t="str">
        <f>"member."&amp;A146&amp;"="</f>
        <v>member.=</v>
      </c>
      <c r="G146" t="str">
        <f>"GetDate(row["""</f>
        <v>GetDate(row["</v>
      </c>
      <c r="H146" t="str">
        <f>B146</f>
        <v>new_debtpaymentreceived</v>
      </c>
      <c r="I146" t="str">
        <f>"""].ToString());"</f>
        <v>"].ToString());</v>
      </c>
    </row>
    <row r="147" spans="2:9" x14ac:dyDescent="0.25">
      <c r="B147" s="3" t="s">
        <v>349</v>
      </c>
      <c r="C147" s="3" t="s">
        <v>350</v>
      </c>
      <c r="D147" s="3" t="s">
        <v>127</v>
      </c>
      <c r="E147" s="3" t="s">
        <v>351</v>
      </c>
      <c r="F147" t="str">
        <f>"member."&amp;A147&amp;"="</f>
        <v>member.=</v>
      </c>
      <c r="G147" t="str">
        <f>"GetDate(row["""</f>
        <v>GetDate(row["</v>
      </c>
      <c r="H147" t="str">
        <f>B147</f>
        <v>new_request1memberfee</v>
      </c>
      <c r="I147" t="str">
        <f>"""].ToString());"</f>
        <v>"].ToString());</v>
      </c>
    </row>
    <row r="148" spans="2:9" x14ac:dyDescent="0.25">
      <c r="B148" s="3" t="s">
        <v>358</v>
      </c>
      <c r="C148" s="3" t="s">
        <v>359</v>
      </c>
      <c r="D148" s="3" t="s">
        <v>127</v>
      </c>
      <c r="F148" t="str">
        <f>"member."&amp;A148&amp;"="</f>
        <v>member.=</v>
      </c>
      <c r="G148" t="str">
        <f>"GetDate(row["""</f>
        <v>GetDate(row["</v>
      </c>
      <c r="H148" t="str">
        <f>B148</f>
        <v>ec_lastupdated</v>
      </c>
      <c r="I148" t="str">
        <f>"""].ToString());"</f>
        <v>"].ToString());</v>
      </c>
    </row>
    <row r="149" spans="2:9" x14ac:dyDescent="0.25">
      <c r="B149" s="3" t="s">
        <v>642</v>
      </c>
      <c r="C149" s="3" t="s">
        <v>643</v>
      </c>
      <c r="D149" s="3" t="s">
        <v>127</v>
      </c>
      <c r="E149" s="3" t="s">
        <v>644</v>
      </c>
      <c r="F149" t="str">
        <f>"member."&amp;A149&amp;"="</f>
        <v>member.=</v>
      </c>
      <c r="G149" t="str">
        <f>"GetDate(row["""</f>
        <v>GetDate(row["</v>
      </c>
      <c r="H149" t="str">
        <f>B149</f>
        <v>overriddencreatedon</v>
      </c>
      <c r="I149" t="str">
        <f>"""].ToString());"</f>
        <v>"].ToString());</v>
      </c>
    </row>
    <row r="150" spans="2:9" ht="30" x14ac:dyDescent="0.25">
      <c r="B150" s="3" t="s">
        <v>805</v>
      </c>
      <c r="C150" s="3" t="s">
        <v>806</v>
      </c>
      <c r="D150" s="3" t="s">
        <v>127</v>
      </c>
      <c r="E150" s="3" t="s">
        <v>807</v>
      </c>
      <c r="F150" t="str">
        <f>"member."&amp;A150&amp;"="</f>
        <v>member.=</v>
      </c>
      <c r="G150" t="str">
        <f>"GetDate(row["""</f>
        <v>GetDate(row["</v>
      </c>
      <c r="H150" t="str">
        <f>B150</f>
        <v>birthdate</v>
      </c>
      <c r="I150" t="str">
        <f>"""].ToString());"</f>
        <v>"].ToString());</v>
      </c>
    </row>
    <row r="151" spans="2:9" ht="45" x14ac:dyDescent="0.25">
      <c r="B151" s="3" t="s">
        <v>841</v>
      </c>
      <c r="C151" s="3" t="s">
        <v>842</v>
      </c>
      <c r="D151" s="3" t="s">
        <v>127</v>
      </c>
      <c r="E151" s="3" t="s">
        <v>843</v>
      </c>
      <c r="F151" t="str">
        <f>"member."&amp;A151&amp;"="</f>
        <v>member.=</v>
      </c>
      <c r="G151" t="str">
        <f>"GetDate(row["""</f>
        <v>GetDate(row["</v>
      </c>
      <c r="H151" t="str">
        <f>B151</f>
        <v>createdon</v>
      </c>
      <c r="I151" t="str">
        <f>"""].ToString());"</f>
        <v>"].ToString());</v>
      </c>
    </row>
    <row r="152" spans="2:9" ht="30" x14ac:dyDescent="0.25">
      <c r="B152" s="3" t="s">
        <v>921</v>
      </c>
      <c r="C152" s="3" t="s">
        <v>922</v>
      </c>
      <c r="D152" s="3" t="s">
        <v>127</v>
      </c>
      <c r="E152" s="3" t="s">
        <v>923</v>
      </c>
      <c r="F152" t="str">
        <f>"member."&amp;A152&amp;"="</f>
        <v>member.=</v>
      </c>
      <c r="G152" t="str">
        <f>"GetDate(row["""</f>
        <v>GetDate(row["</v>
      </c>
      <c r="H152" t="str">
        <f>B152</f>
        <v>anniversary</v>
      </c>
      <c r="I152" t="str">
        <f>"""].ToString());"</f>
        <v>"].ToString());</v>
      </c>
    </row>
    <row r="153" spans="2:9" x14ac:dyDescent="0.25">
      <c r="B153" s="3" t="s">
        <v>1003</v>
      </c>
      <c r="C153" s="3" t="s">
        <v>1004</v>
      </c>
      <c r="D153" s="3" t="s">
        <v>127</v>
      </c>
      <c r="E153" s="3" t="s">
        <v>1005</v>
      </c>
      <c r="F153" t="str">
        <f>"member."&amp;A153&amp;"="</f>
        <v>member.=</v>
      </c>
      <c r="G153" t="str">
        <f>"GetDate(row["""</f>
        <v>GetDate(row["</v>
      </c>
      <c r="H153" t="str">
        <f>B153</f>
        <v>lastonholdtime</v>
      </c>
      <c r="I153" t="str">
        <f>"""].ToString());"</f>
        <v>"].ToString());</v>
      </c>
    </row>
    <row r="154" spans="2:9" ht="30" x14ac:dyDescent="0.25">
      <c r="B154" s="3" t="s">
        <v>428</v>
      </c>
      <c r="C154" s="3" t="s">
        <v>429</v>
      </c>
      <c r="D154" s="3" t="s">
        <v>430</v>
      </c>
      <c r="E154" s="3" t="s">
        <v>431</v>
      </c>
      <c r="F154" t="str">
        <f>"member."&amp;A154&amp;"="</f>
        <v>member.=</v>
      </c>
      <c r="G154" t="str">
        <f>"GetDecimal(row["""</f>
        <v>GetDecimal(row["</v>
      </c>
      <c r="H154" t="str">
        <f>B154</f>
        <v>address1_latitude</v>
      </c>
      <c r="I154" t="str">
        <f>"""].ToString());"</f>
        <v>"].ToString());</v>
      </c>
    </row>
    <row r="155" spans="2:9" ht="30" x14ac:dyDescent="0.25">
      <c r="B155" s="3" t="s">
        <v>575</v>
      </c>
      <c r="C155" s="3" t="s">
        <v>576</v>
      </c>
      <c r="D155" s="3" t="s">
        <v>430</v>
      </c>
      <c r="E155" s="3" t="s">
        <v>577</v>
      </c>
      <c r="F155" t="str">
        <f>"member."&amp;A155&amp;"="</f>
        <v>member.=</v>
      </c>
      <c r="G155" t="str">
        <f>"GetDecimal(row["""</f>
        <v>GetDecimal(row["</v>
      </c>
      <c r="H155" t="str">
        <f>B155</f>
        <v>address3_longitude</v>
      </c>
      <c r="I155" t="str">
        <f>"""].ToString());"</f>
        <v>"].ToString());</v>
      </c>
    </row>
    <row r="156" spans="2:9" ht="30" x14ac:dyDescent="0.25">
      <c r="B156" s="3" t="s">
        <v>617</v>
      </c>
      <c r="C156" s="3" t="s">
        <v>618</v>
      </c>
      <c r="D156" s="3" t="s">
        <v>430</v>
      </c>
      <c r="E156" s="3" t="s">
        <v>619</v>
      </c>
      <c r="F156" t="str">
        <f>"member."&amp;A156&amp;"="</f>
        <v>member.=</v>
      </c>
      <c r="G156" t="str">
        <f>"GetDecimal(row["""</f>
        <v>GetDecimal(row["</v>
      </c>
      <c r="H156" t="str">
        <f>B156</f>
        <v>address2_latitude</v>
      </c>
      <c r="I156" t="str">
        <f>"""].ToString());"</f>
        <v>"].ToString());</v>
      </c>
    </row>
    <row r="157" spans="2:9" ht="30" x14ac:dyDescent="0.25">
      <c r="B157" s="3" t="s">
        <v>635</v>
      </c>
      <c r="C157" s="3" t="s">
        <v>636</v>
      </c>
      <c r="D157" s="3" t="s">
        <v>430</v>
      </c>
      <c r="E157" s="3" t="s">
        <v>637</v>
      </c>
      <c r="F157" t="str">
        <f>"member."&amp;A157&amp;"="</f>
        <v>member.=</v>
      </c>
      <c r="G157" t="str">
        <f>"GetDecimal(row["""</f>
        <v>GetDecimal(row["</v>
      </c>
      <c r="H157" t="str">
        <f>B157</f>
        <v>address3_latitude</v>
      </c>
      <c r="I157" t="str">
        <f>"""].ToString());"</f>
        <v>"].ToString());</v>
      </c>
    </row>
    <row r="158" spans="2:9" ht="30" x14ac:dyDescent="0.25">
      <c r="B158" s="3" t="s">
        <v>702</v>
      </c>
      <c r="C158" s="3" t="s">
        <v>703</v>
      </c>
      <c r="D158" s="3" t="s">
        <v>430</v>
      </c>
      <c r="E158" s="3" t="s">
        <v>704</v>
      </c>
      <c r="F158" t="str">
        <f>"member."&amp;A158&amp;"="</f>
        <v>member.=</v>
      </c>
      <c r="G158" t="str">
        <f>"GetDecimal(row["""</f>
        <v>GetDecimal(row["</v>
      </c>
      <c r="H158" t="str">
        <f>B158</f>
        <v>address2_longitude</v>
      </c>
      <c r="I158" t="str">
        <f>"""].ToString());"</f>
        <v>"].ToString());</v>
      </c>
    </row>
    <row r="159" spans="2:9" ht="30" x14ac:dyDescent="0.25">
      <c r="B159" s="3" t="s">
        <v>1066</v>
      </c>
      <c r="C159" s="3" t="s">
        <v>1067</v>
      </c>
      <c r="D159" s="3" t="s">
        <v>430</v>
      </c>
      <c r="E159" s="3" t="s">
        <v>1068</v>
      </c>
      <c r="F159" t="str">
        <f>"member."&amp;A159&amp;"="</f>
        <v>member.=</v>
      </c>
      <c r="G159" t="str">
        <f>"GetDecimal(row["""</f>
        <v>GetDecimal(row["</v>
      </c>
      <c r="H159" t="str">
        <f>B159</f>
        <v>address1_longitude</v>
      </c>
      <c r="I159" t="str">
        <f>"""].ToString());"</f>
        <v>"].ToString());</v>
      </c>
    </row>
    <row r="160" spans="2:9" x14ac:dyDescent="0.25">
      <c r="B160" s="3" t="s">
        <v>584</v>
      </c>
      <c r="C160" s="3" t="s">
        <v>585</v>
      </c>
      <c r="D160" s="3" t="s">
        <v>586</v>
      </c>
      <c r="F160" t="str">
        <f>"member."&amp;A160&amp;"="</f>
        <v>member.=</v>
      </c>
      <c r="G160" t="str">
        <f>"GetDecimal(row["""</f>
        <v>GetDecimal(row["</v>
      </c>
      <c r="H160" t="str">
        <f>B160</f>
        <v>parentcustomeridtype</v>
      </c>
      <c r="I160" t="str">
        <f>"""].ToString());"</f>
        <v>"].ToString());</v>
      </c>
    </row>
    <row r="161" spans="2:9" x14ac:dyDescent="0.25">
      <c r="B161" s="3" t="s">
        <v>1080</v>
      </c>
      <c r="D161" s="3" t="s">
        <v>586</v>
      </c>
      <c r="F161" t="str">
        <f>"member."&amp;A161&amp;"="</f>
        <v>member.=</v>
      </c>
      <c r="G161" t="str">
        <f>"GetDecimal(row["""</f>
        <v>GetDecimal(row["</v>
      </c>
      <c r="H161" t="str">
        <f>B161</f>
        <v>owneridtype</v>
      </c>
      <c r="I161" t="str">
        <f>"""].ToString());"</f>
        <v>"].ToString());</v>
      </c>
    </row>
    <row r="162" spans="2:9" ht="30" x14ac:dyDescent="0.25">
      <c r="B162" s="3" t="s">
        <v>443</v>
      </c>
      <c r="C162" s="3" t="s">
        <v>444</v>
      </c>
      <c r="D162" s="3" t="s">
        <v>208</v>
      </c>
      <c r="E162" s="3" t="s">
        <v>445</v>
      </c>
      <c r="F162" t="str">
        <f>"member."&amp;A162&amp;"="</f>
        <v>member.=</v>
      </c>
      <c r="G162" t="str">
        <f>"GetDecimal(row["""</f>
        <v>GetDecimal(row["</v>
      </c>
      <c r="H162" t="str">
        <f>B162</f>
        <v>importsequencenumber</v>
      </c>
      <c r="I162" t="str">
        <f>"""].ToString());"</f>
        <v>"].ToString());</v>
      </c>
    </row>
    <row r="163" spans="2:9" x14ac:dyDescent="0.25">
      <c r="B163" s="3" t="s">
        <v>553</v>
      </c>
      <c r="C163" s="3" t="s">
        <v>554</v>
      </c>
      <c r="D163" s="3" t="s">
        <v>208</v>
      </c>
      <c r="E163" s="3" t="s">
        <v>555</v>
      </c>
      <c r="F163" t="str">
        <f>"member."&amp;A163&amp;"="</f>
        <v>member.=</v>
      </c>
      <c r="G163" t="str">
        <f>"GetDecimal(row["""</f>
        <v>GetDecimal(row["</v>
      </c>
      <c r="H163" t="str">
        <f>B163</f>
        <v>utcconversiontimezonecode</v>
      </c>
      <c r="I163" t="str">
        <f>"""].ToString());"</f>
        <v>"].ToString());</v>
      </c>
    </row>
    <row r="164" spans="2:9" x14ac:dyDescent="0.25">
      <c r="B164" s="3" t="s">
        <v>566</v>
      </c>
      <c r="C164" s="3" t="s">
        <v>567</v>
      </c>
      <c r="D164" s="3" t="s">
        <v>208</v>
      </c>
      <c r="E164" s="3" t="s">
        <v>568</v>
      </c>
      <c r="F164" t="str">
        <f>"member."&amp;A164&amp;"="</f>
        <v>member.=</v>
      </c>
      <c r="G164" t="str">
        <f>"GetDecimal(row["""</f>
        <v>GetDecimal(row["</v>
      </c>
      <c r="H164" t="str">
        <f>B164</f>
        <v>onholdtime</v>
      </c>
      <c r="I164" t="str">
        <f>"""].ToString());"</f>
        <v>"].ToString());</v>
      </c>
    </row>
    <row r="165" spans="2:9" ht="45" x14ac:dyDescent="0.25">
      <c r="B165" s="3" t="s">
        <v>680</v>
      </c>
      <c r="C165" s="3" t="s">
        <v>681</v>
      </c>
      <c r="D165" s="3" t="s">
        <v>208</v>
      </c>
      <c r="E165" s="3" t="s">
        <v>682</v>
      </c>
      <c r="F165" t="str">
        <f>"member."&amp;A165&amp;"="</f>
        <v>member.=</v>
      </c>
      <c r="G165" t="str">
        <f>"GetDecimal(row["""</f>
        <v>GetDecimal(row["</v>
      </c>
      <c r="H165" t="str">
        <f>B165</f>
        <v>address2_utcoffset</v>
      </c>
      <c r="I165" t="str">
        <f>"""].ToString());"</f>
        <v>"].ToString());</v>
      </c>
    </row>
    <row r="166" spans="2:9" ht="30" x14ac:dyDescent="0.25">
      <c r="B166" s="3" t="s">
        <v>943</v>
      </c>
      <c r="C166" s="3" t="s">
        <v>944</v>
      </c>
      <c r="D166" s="3" t="s">
        <v>208</v>
      </c>
      <c r="E166" s="3" t="s">
        <v>945</v>
      </c>
      <c r="F166" t="str">
        <f>"member."&amp;A166&amp;"="</f>
        <v>member.=</v>
      </c>
      <c r="G166" t="str">
        <f>"GetDecimal(row["""</f>
        <v>GetDecimal(row["</v>
      </c>
      <c r="H166" t="str">
        <f>B166</f>
        <v>numberofchildren</v>
      </c>
      <c r="I166" t="str">
        <f>"""].ToString());"</f>
        <v>"].ToString());</v>
      </c>
    </row>
    <row r="167" spans="2:9" ht="45" x14ac:dyDescent="0.25">
      <c r="B167" s="3" t="s">
        <v>1001</v>
      </c>
      <c r="C167" s="3" t="s">
        <v>1002</v>
      </c>
      <c r="D167" s="3" t="s">
        <v>208</v>
      </c>
      <c r="E167" s="3" t="s">
        <v>682</v>
      </c>
      <c r="F167" t="str">
        <f>"member."&amp;A167&amp;"="</f>
        <v>member.=</v>
      </c>
      <c r="G167" t="str">
        <f>"GetDecimal(row["""</f>
        <v>GetDecimal(row["</v>
      </c>
      <c r="H167" t="str">
        <f>B167</f>
        <v>address1_utcoffset</v>
      </c>
      <c r="I167" t="str">
        <f>"""].ToString());"</f>
        <v>"].ToString());</v>
      </c>
    </row>
    <row r="168" spans="2:9" x14ac:dyDescent="0.25">
      <c r="B168" s="3" t="s">
        <v>1024</v>
      </c>
      <c r="C168" s="3" t="s">
        <v>1025</v>
      </c>
      <c r="D168" s="3" t="s">
        <v>208</v>
      </c>
      <c r="E168" s="3" t="s">
        <v>884</v>
      </c>
      <c r="F168" t="str">
        <f>"member."&amp;A168&amp;"="</f>
        <v>member.=</v>
      </c>
      <c r="G168" t="str">
        <f>"GetDecimal(row["""</f>
        <v>GetDecimal(row["</v>
      </c>
      <c r="H168" t="str">
        <f>B168</f>
        <v>timezoneruleversionnumber</v>
      </c>
      <c r="I168" t="str">
        <f>"""].ToString());"</f>
        <v>"].ToString());</v>
      </c>
    </row>
    <row r="169" spans="2:9" ht="45" x14ac:dyDescent="0.25">
      <c r="B169" s="3" t="s">
        <v>1029</v>
      </c>
      <c r="C169" s="3" t="s">
        <v>1030</v>
      </c>
      <c r="D169" s="3" t="s">
        <v>208</v>
      </c>
      <c r="E169" s="3" t="s">
        <v>682</v>
      </c>
      <c r="F169" t="str">
        <f>"member."&amp;A169&amp;"="</f>
        <v>member.=</v>
      </c>
      <c r="G169" t="str">
        <f>"GetDecimal(row["""</f>
        <v>GetDecimal(row["</v>
      </c>
      <c r="H169" t="str">
        <f>B169</f>
        <v>address3_utcoffset</v>
      </c>
      <c r="I169" t="str">
        <f>"""].ToString());"</f>
        <v>"].ToString());</v>
      </c>
    </row>
    <row r="170" spans="2:9" ht="45" x14ac:dyDescent="0.25">
      <c r="B170" s="3" t="s">
        <v>418</v>
      </c>
      <c r="C170" s="3" t="s">
        <v>419</v>
      </c>
      <c r="D170" s="3" t="s">
        <v>392</v>
      </c>
      <c r="E170" s="3" t="s">
        <v>420</v>
      </c>
      <c r="F170" t="str">
        <f>"member."&amp;A170&amp;"="</f>
        <v>member.=</v>
      </c>
      <c r="G170" t="str">
        <f>"GetDecimal(row["""</f>
        <v>GetDecimal(row["</v>
      </c>
      <c r="H170" t="str">
        <f>B170</f>
        <v>defaultpricelevelid</v>
      </c>
      <c r="I170" t="str">
        <f>"""].ToString());"</f>
        <v>"].ToString());</v>
      </c>
    </row>
    <row r="171" spans="2:9" x14ac:dyDescent="0.25">
      <c r="B171" s="3" t="s">
        <v>498</v>
      </c>
      <c r="C171" s="3" t="s">
        <v>499</v>
      </c>
      <c r="D171" s="3" t="s">
        <v>392</v>
      </c>
      <c r="E171" s="3" t="s">
        <v>500</v>
      </c>
      <c r="F171" t="str">
        <f>"member."&amp;A171&amp;"="</f>
        <v>member.=</v>
      </c>
      <c r="G171" t="str">
        <f>"GetDecimal(row["""</f>
        <v>GetDecimal(row["</v>
      </c>
      <c r="H171" t="str">
        <f>B171</f>
        <v>createdbyexternalparty</v>
      </c>
      <c r="I171" t="str">
        <f>"""].ToString());"</f>
        <v>"].ToString());</v>
      </c>
    </row>
    <row r="172" spans="2:9" ht="45" x14ac:dyDescent="0.25">
      <c r="B172" s="3" t="s">
        <v>527</v>
      </c>
      <c r="C172" s="3" t="s">
        <v>528</v>
      </c>
      <c r="D172" s="3" t="s">
        <v>392</v>
      </c>
      <c r="E172" s="3" t="s">
        <v>529</v>
      </c>
      <c r="F172" t="str">
        <f>"member."&amp;A172&amp;"="</f>
        <v>member.=</v>
      </c>
      <c r="G172" t="str">
        <f>"GetDecimal(row["""</f>
        <v>GetDecimal(row["</v>
      </c>
      <c r="H172" t="str">
        <f>B172</f>
        <v>preferredequipmentid</v>
      </c>
      <c r="I172" t="str">
        <f>"""].ToString());"</f>
        <v>"].ToString());</v>
      </c>
    </row>
    <row r="173" spans="2:9" x14ac:dyDescent="0.25">
      <c r="B173" s="3" t="s">
        <v>595</v>
      </c>
      <c r="C173" s="3" t="s">
        <v>596</v>
      </c>
      <c r="D173" s="3" t="s">
        <v>392</v>
      </c>
      <c r="E173" s="3" t="s">
        <v>597</v>
      </c>
      <c r="F173" t="str">
        <f>"member."&amp;A173&amp;"="</f>
        <v>member.=</v>
      </c>
      <c r="G173" t="str">
        <f>"GetDecimal(row["""</f>
        <v>GetDecimal(row["</v>
      </c>
      <c r="H173" t="str">
        <f>B173</f>
        <v>owningbusinessunit</v>
      </c>
      <c r="I173" t="str">
        <f>"""].ToString());"</f>
        <v>"].ToString());</v>
      </c>
    </row>
    <row r="174" spans="2:9" x14ac:dyDescent="0.25">
      <c r="B174" s="3" t="s">
        <v>665</v>
      </c>
      <c r="C174" s="3" t="s">
        <v>666</v>
      </c>
      <c r="D174" s="3" t="s">
        <v>392</v>
      </c>
      <c r="E174" s="3" t="s">
        <v>667</v>
      </c>
      <c r="F174" t="str">
        <f>"member."&amp;A174&amp;"="</f>
        <v>member.=</v>
      </c>
      <c r="G174" t="str">
        <f>"GetDecimal(row["""</f>
        <v>GetDecimal(row["</v>
      </c>
      <c r="H174" t="str">
        <f>B174</f>
        <v>parentcontactid</v>
      </c>
      <c r="I174" t="str">
        <f>"""].ToString());"</f>
        <v>"].ToString());</v>
      </c>
    </row>
    <row r="175" spans="2:9" x14ac:dyDescent="0.25">
      <c r="B175" s="3" t="s">
        <v>674</v>
      </c>
      <c r="C175" s="3" t="s">
        <v>675</v>
      </c>
      <c r="D175" s="3" t="s">
        <v>392</v>
      </c>
      <c r="E175" s="3" t="s">
        <v>676</v>
      </c>
      <c r="F175" t="str">
        <f>"member."&amp;A175&amp;"="</f>
        <v>member.=</v>
      </c>
      <c r="G175" t="str">
        <f>"GetDecimal(row["""</f>
        <v>GetDecimal(row["</v>
      </c>
      <c r="H175" t="str">
        <f>B175</f>
        <v>owninguser</v>
      </c>
      <c r="I175" t="str">
        <f>"""].ToString());"</f>
        <v>"].ToString());</v>
      </c>
    </row>
    <row r="176" spans="2:9" x14ac:dyDescent="0.25">
      <c r="B176" s="3" t="s">
        <v>756</v>
      </c>
      <c r="C176" s="3" t="s">
        <v>757</v>
      </c>
      <c r="D176" s="3" t="s">
        <v>392</v>
      </c>
      <c r="F176" t="str">
        <f>"member."&amp;A176&amp;"="</f>
        <v>member.=</v>
      </c>
      <c r="G176" t="str">
        <f>"GetDecimal(row["""</f>
        <v>GetDecimal(row["</v>
      </c>
      <c r="H176" t="str">
        <f>B176</f>
        <v>oc_existingactivemembership</v>
      </c>
      <c r="I176" t="str">
        <f>"""].ToString());"</f>
        <v>"].ToString());</v>
      </c>
    </row>
    <row r="177" spans="2:9" ht="45" x14ac:dyDescent="0.25">
      <c r="B177" s="3" t="s">
        <v>789</v>
      </c>
      <c r="C177" s="3" t="s">
        <v>790</v>
      </c>
      <c r="D177" s="3" t="s">
        <v>392</v>
      </c>
      <c r="E177" s="3" t="s">
        <v>791</v>
      </c>
      <c r="F177" t="str">
        <f>"member."&amp;A177&amp;"="</f>
        <v>member.=</v>
      </c>
      <c r="G177" t="str">
        <f>"GetDecimal(row["""</f>
        <v>GetDecimal(row["</v>
      </c>
      <c r="H177" t="str">
        <f>B177</f>
        <v>preferredsystemuserid</v>
      </c>
      <c r="I177" t="str">
        <f>"""].ToString());"</f>
        <v>"].ToString());</v>
      </c>
    </row>
    <row r="178" spans="2:9" ht="30" x14ac:dyDescent="0.25">
      <c r="B178" s="3" t="s">
        <v>792</v>
      </c>
      <c r="C178" s="3" t="s">
        <v>793</v>
      </c>
      <c r="D178" s="3" t="s">
        <v>392</v>
      </c>
      <c r="E178" s="3" t="s">
        <v>794</v>
      </c>
      <c r="F178" t="str">
        <f>"member."&amp;A178&amp;"="</f>
        <v>member.=</v>
      </c>
      <c r="G178" t="str">
        <f>"GetDecimal(row["""</f>
        <v>GetDecimal(row["</v>
      </c>
      <c r="H178" t="str">
        <f>B178</f>
        <v>slaid</v>
      </c>
      <c r="I178" t="str">
        <f>"""].ToString());"</f>
        <v>"].ToString());</v>
      </c>
    </row>
    <row r="179" spans="2:9" x14ac:dyDescent="0.25">
      <c r="B179" s="3" t="s">
        <v>796</v>
      </c>
      <c r="C179" s="3" t="s">
        <v>797</v>
      </c>
      <c r="D179" s="3" t="s">
        <v>392</v>
      </c>
      <c r="E179" s="3" t="s">
        <v>798</v>
      </c>
      <c r="F179" t="str">
        <f>"member."&amp;A179&amp;"="</f>
        <v>member.=</v>
      </c>
      <c r="G179" t="str">
        <f>"GetDecimal(row["""</f>
        <v>GetDecimal(row["</v>
      </c>
      <c r="H179" t="str">
        <f>B179</f>
        <v>modifiedonbehalfby</v>
      </c>
      <c r="I179" t="str">
        <f>"""].ToString());"</f>
        <v>"].ToString());</v>
      </c>
    </row>
    <row r="180" spans="2:9" x14ac:dyDescent="0.25">
      <c r="B180" s="3" t="s">
        <v>802</v>
      </c>
      <c r="C180" s="3" t="s">
        <v>803</v>
      </c>
      <c r="D180" s="3" t="s">
        <v>392</v>
      </c>
      <c r="E180" s="3" t="s">
        <v>804</v>
      </c>
      <c r="F180" t="str">
        <f>"member."&amp;A180&amp;"="</f>
        <v>member.=</v>
      </c>
      <c r="G180" t="str">
        <f>"GetDecimal(row["""</f>
        <v>GetDecimal(row["</v>
      </c>
      <c r="H180" t="str">
        <f>B180</f>
        <v>modifiedbyexternalparty</v>
      </c>
      <c r="I180" t="str">
        <f>"""].ToString());"</f>
        <v>"].ToString());</v>
      </c>
    </row>
    <row r="181" spans="2:9" x14ac:dyDescent="0.25">
      <c r="B181" s="3" t="s">
        <v>873</v>
      </c>
      <c r="C181" s="3" t="s">
        <v>874</v>
      </c>
      <c r="D181" s="3" t="s">
        <v>392</v>
      </c>
      <c r="E181" s="3" t="s">
        <v>875</v>
      </c>
      <c r="F181" t="str">
        <f>"member."&amp;A181&amp;"="</f>
        <v>member.=</v>
      </c>
      <c r="G181" t="str">
        <f>"GetDecimal(row["""</f>
        <v>GetDecimal(row["</v>
      </c>
      <c r="H181" t="str">
        <f>B181</f>
        <v>masterid</v>
      </c>
      <c r="I181" t="str">
        <f>"""].ToString());"</f>
        <v>"].ToString());</v>
      </c>
    </row>
    <row r="182" spans="2:9" ht="60" x14ac:dyDescent="0.25">
      <c r="B182" s="3" t="s">
        <v>915</v>
      </c>
      <c r="C182" s="3" t="s">
        <v>916</v>
      </c>
      <c r="D182" s="3" t="s">
        <v>392</v>
      </c>
      <c r="E182" s="3" t="s">
        <v>917</v>
      </c>
      <c r="F182" t="str">
        <f>"member."&amp;A182&amp;"="</f>
        <v>member.=</v>
      </c>
      <c r="G182" t="str">
        <f>"GetDecimal(row["""</f>
        <v>GetDecimal(row["</v>
      </c>
      <c r="H182" t="str">
        <f>B182</f>
        <v>originatingleadid</v>
      </c>
      <c r="I182" t="str">
        <f>"""].ToString());"</f>
        <v>"].ToString());</v>
      </c>
    </row>
    <row r="183" spans="2:9" ht="30" x14ac:dyDescent="0.25">
      <c r="B183" s="3" t="s">
        <v>925</v>
      </c>
      <c r="C183" s="3" t="s">
        <v>926</v>
      </c>
      <c r="D183" s="3" t="s">
        <v>392</v>
      </c>
      <c r="E183" s="3" t="s">
        <v>927</v>
      </c>
      <c r="F183" t="str">
        <f>"member."&amp;A183&amp;"="</f>
        <v>member.=</v>
      </c>
      <c r="G183" t="str">
        <f>"GetDecimal(row["""</f>
        <v>GetDecimal(row["</v>
      </c>
      <c r="H183" t="str">
        <f>B183</f>
        <v>slainvokedid</v>
      </c>
      <c r="I183" t="str">
        <f>"""].ToString());"</f>
        <v>"].ToString());</v>
      </c>
    </row>
    <row r="184" spans="2:9" ht="30" x14ac:dyDescent="0.25">
      <c r="B184" s="3" t="s">
        <v>990</v>
      </c>
      <c r="C184" s="3" t="s">
        <v>991</v>
      </c>
      <c r="D184" s="3" t="s">
        <v>392</v>
      </c>
      <c r="E184" s="3" t="s">
        <v>992</v>
      </c>
      <c r="F184" t="str">
        <f>"member."&amp;A184&amp;"="</f>
        <v>member.=</v>
      </c>
      <c r="G184" t="str">
        <f>"GetDecimal(row["""</f>
        <v>GetDecimal(row["</v>
      </c>
      <c r="H184" t="str">
        <f>B184</f>
        <v>preferredserviceid</v>
      </c>
      <c r="I184" t="str">
        <f>"""].ToString());"</f>
        <v>"].ToString());</v>
      </c>
    </row>
    <row r="185" spans="2:9" x14ac:dyDescent="0.25">
      <c r="B185" s="3" t="s">
        <v>997</v>
      </c>
      <c r="C185" s="3" t="s">
        <v>998</v>
      </c>
      <c r="D185" s="3" t="s">
        <v>392</v>
      </c>
      <c r="E185" s="3" t="s">
        <v>999</v>
      </c>
      <c r="F185" t="str">
        <f>"member."&amp;A185&amp;"="</f>
        <v>member.=</v>
      </c>
      <c r="G185" t="str">
        <f>"GetDecimal(row["""</f>
        <v>GetDecimal(row["</v>
      </c>
      <c r="H185" t="str">
        <f>B185</f>
        <v>owningteam</v>
      </c>
      <c r="I185" t="str">
        <f>"""].ToString());"</f>
        <v>"].ToString());</v>
      </c>
    </row>
    <row r="186" spans="2:9" ht="30" x14ac:dyDescent="0.25">
      <c r="B186" s="3" t="s">
        <v>1044</v>
      </c>
      <c r="C186" s="3" t="s">
        <v>1045</v>
      </c>
      <c r="D186" s="3" t="s">
        <v>392</v>
      </c>
      <c r="E186" s="3" t="s">
        <v>1046</v>
      </c>
      <c r="F186" t="str">
        <f>"member."&amp;A186&amp;"="</f>
        <v>member.=</v>
      </c>
      <c r="G186" t="str">
        <f>"GetDecimal(row["""</f>
        <v>GetDecimal(row["</v>
      </c>
      <c r="H186" t="str">
        <f>B186</f>
        <v>accountid</v>
      </c>
      <c r="I186" t="str">
        <f>"""].ToString());"</f>
        <v>"].ToString());</v>
      </c>
    </row>
    <row r="187" spans="2:9" x14ac:dyDescent="0.25">
      <c r="B187" s="3" t="s">
        <v>1055</v>
      </c>
      <c r="C187" s="3" t="s">
        <v>1056</v>
      </c>
      <c r="D187" s="3" t="s">
        <v>392</v>
      </c>
      <c r="F187" t="str">
        <f>"member."&amp;A187&amp;"="</f>
        <v>member.=</v>
      </c>
      <c r="G187" t="str">
        <f>"GetDecimal(row["""</f>
        <v>GetDecimal(row["</v>
      </c>
      <c r="H187" t="str">
        <f>B187</f>
        <v>new_loginname</v>
      </c>
      <c r="I187" t="str">
        <f>"""].ToString());"</f>
        <v>"].ToString());</v>
      </c>
    </row>
    <row r="188" spans="2:9" x14ac:dyDescent="0.25">
      <c r="B188" s="3" t="s">
        <v>1062</v>
      </c>
      <c r="C188" s="3" t="s">
        <v>1063</v>
      </c>
      <c r="D188" s="3" t="s">
        <v>392</v>
      </c>
      <c r="E188" s="3" t="s">
        <v>1064</v>
      </c>
      <c r="F188" t="str">
        <f>"member."&amp;A188&amp;"="</f>
        <v>member.=</v>
      </c>
      <c r="G188" t="str">
        <f>"GetDecimal(row["""</f>
        <v>GetDecimal(row["</v>
      </c>
      <c r="H188" t="str">
        <f>B188</f>
        <v>createdonbehalfby</v>
      </c>
      <c r="I188" t="str">
        <f>"""].ToString());"</f>
        <v>"].ToString());</v>
      </c>
    </row>
    <row r="189" spans="2:9" x14ac:dyDescent="0.25">
      <c r="B189" s="3" t="s">
        <v>182</v>
      </c>
      <c r="C189" s="3" t="s">
        <v>183</v>
      </c>
      <c r="D189" s="3" t="s">
        <v>184</v>
      </c>
      <c r="F189" t="str">
        <f>"member."&amp;A189&amp;"="</f>
        <v>member.=</v>
      </c>
      <c r="G189" t="str">
        <f>"GetDecimal(row["""</f>
        <v>GetDecimal(row["</v>
      </c>
      <c r="H189" t="str">
        <f>B189</f>
        <v>ec_employeraddress</v>
      </c>
      <c r="I189" t="str">
        <f>"""].ToString());"</f>
        <v>"].ToString());</v>
      </c>
    </row>
    <row r="190" spans="2:9" x14ac:dyDescent="0.25">
      <c r="B190" s="3" t="s">
        <v>799</v>
      </c>
      <c r="C190" s="3" t="s">
        <v>800</v>
      </c>
      <c r="D190" s="3" t="s">
        <v>184</v>
      </c>
      <c r="E190" s="3" t="s">
        <v>801</v>
      </c>
      <c r="F190" t="str">
        <f>"member."&amp;A190&amp;"="</f>
        <v>member.=</v>
      </c>
      <c r="G190" t="str">
        <f>"GetDecimal(row["""</f>
        <v>GetDecimal(row["</v>
      </c>
      <c r="H190" t="str">
        <f>B190</f>
        <v>address2_composite</v>
      </c>
      <c r="I190" t="str">
        <f>"""].ToString());"</f>
        <v>"].ToString());</v>
      </c>
    </row>
    <row r="191" spans="2:9" x14ac:dyDescent="0.25">
      <c r="B191" s="3" t="s">
        <v>1031</v>
      </c>
      <c r="C191" s="3" t="s">
        <v>1032</v>
      </c>
      <c r="D191" s="3" t="s">
        <v>184</v>
      </c>
      <c r="E191" s="3" t="s">
        <v>1033</v>
      </c>
      <c r="F191" t="str">
        <f>"member."&amp;A191&amp;"="</f>
        <v>member.=</v>
      </c>
      <c r="G191" t="str">
        <f>"GetDecimal(row["""</f>
        <v>GetDecimal(row["</v>
      </c>
      <c r="H191" t="str">
        <f>B191</f>
        <v>address3_composite</v>
      </c>
      <c r="I191" t="str">
        <f>"""].ToString());"</f>
        <v>"].ToString());</v>
      </c>
    </row>
    <row r="192" spans="2:9" x14ac:dyDescent="0.25">
      <c r="B192" s="3" t="s">
        <v>1081</v>
      </c>
      <c r="C192" s="3" t="s">
        <v>1082</v>
      </c>
      <c r="D192" s="3" t="s">
        <v>184</v>
      </c>
      <c r="E192" s="3" t="s">
        <v>1083</v>
      </c>
      <c r="F192" t="str">
        <f>"member."&amp;A192&amp;"="</f>
        <v>member.=</v>
      </c>
      <c r="G192" t="str">
        <f>"GetDecimal(row["""</f>
        <v>GetDecimal(row["</v>
      </c>
      <c r="H192" t="str">
        <f>B192</f>
        <v>address1_composite</v>
      </c>
      <c r="I192" t="str">
        <f>"""].ToString());"</f>
        <v>"].ToString());</v>
      </c>
    </row>
    <row r="193" spans="1:9" x14ac:dyDescent="0.25">
      <c r="B193" s="3" t="s">
        <v>412</v>
      </c>
      <c r="C193" s="3" t="s">
        <v>413</v>
      </c>
      <c r="D193" s="3" t="s">
        <v>150</v>
      </c>
      <c r="E193" s="3" t="s">
        <v>414</v>
      </c>
      <c r="F193" t="str">
        <f>"member."&amp;A193&amp;"="</f>
        <v>member.=</v>
      </c>
      <c r="G193" t="str">
        <f>"GetDecimal(row["""</f>
        <v>GetDecimal(row["</v>
      </c>
      <c r="H193" t="str">
        <f>B193</f>
        <v>aging90</v>
      </c>
      <c r="I193" t="str">
        <f>"""].ToString());"</f>
        <v>"].ToString());</v>
      </c>
    </row>
    <row r="194" spans="1:9" x14ac:dyDescent="0.25">
      <c r="B194" s="3" t="s">
        <v>437</v>
      </c>
      <c r="C194" s="3" t="s">
        <v>438</v>
      </c>
      <c r="D194" s="3" t="s">
        <v>150</v>
      </c>
      <c r="E194" s="3" t="s">
        <v>414</v>
      </c>
      <c r="F194" t="str">
        <f>"member."&amp;A194&amp;"="</f>
        <v>member.=</v>
      </c>
      <c r="G194" t="str">
        <f>"GetDecimal(row["""</f>
        <v>GetDecimal(row["</v>
      </c>
      <c r="H194" t="str">
        <f>B194</f>
        <v>aging30</v>
      </c>
      <c r="I194" t="str">
        <f>"""].ToString());"</f>
        <v>"].ToString());</v>
      </c>
    </row>
    <row r="195" spans="1:9" ht="45" x14ac:dyDescent="0.25">
      <c r="B195" s="3" t="s">
        <v>480</v>
      </c>
      <c r="C195" s="3" t="s">
        <v>481</v>
      </c>
      <c r="D195" s="3" t="s">
        <v>150</v>
      </c>
      <c r="E195" s="3" t="s">
        <v>482</v>
      </c>
      <c r="F195" t="str">
        <f>"member."&amp;A195&amp;"="</f>
        <v>member.=</v>
      </c>
      <c r="G195" t="str">
        <f>"GetDecimal(row["""</f>
        <v>GetDecimal(row["</v>
      </c>
      <c r="H195" t="str">
        <f>B195</f>
        <v>aging90_base</v>
      </c>
      <c r="I195" t="str">
        <f>"""].ToString());"</f>
        <v>"].ToString());</v>
      </c>
    </row>
    <row r="196" spans="1:9" x14ac:dyDescent="0.25">
      <c r="B196" s="3" t="s">
        <v>620</v>
      </c>
      <c r="C196" s="3" t="s">
        <v>621</v>
      </c>
      <c r="D196" s="3" t="s">
        <v>150</v>
      </c>
      <c r="E196" s="3" t="s">
        <v>414</v>
      </c>
      <c r="F196" t="str">
        <f>"member."&amp;A196&amp;"="</f>
        <v>member.=</v>
      </c>
      <c r="G196" t="str">
        <f>"GetDecimal(row["""</f>
        <v>GetDecimal(row["</v>
      </c>
      <c r="H196" t="str">
        <f>B196</f>
        <v>aging60</v>
      </c>
      <c r="I196" t="str">
        <f>"""].ToString());"</f>
        <v>"].ToString());</v>
      </c>
    </row>
    <row r="197" spans="1:9" ht="30" x14ac:dyDescent="0.25">
      <c r="B197" s="3" t="s">
        <v>712</v>
      </c>
      <c r="C197" s="3" t="s">
        <v>713</v>
      </c>
      <c r="D197" s="3" t="s">
        <v>150</v>
      </c>
      <c r="E197" s="3" t="s">
        <v>714</v>
      </c>
      <c r="F197" t="str">
        <f>"member."&amp;A197&amp;"="</f>
        <v>member.=</v>
      </c>
      <c r="G197" t="str">
        <f>"GetDecimal(row["""</f>
        <v>GetDecimal(row["</v>
      </c>
      <c r="H197" t="str">
        <f>B197</f>
        <v>annualincome</v>
      </c>
      <c r="I197" t="str">
        <f>"""].ToString());"</f>
        <v>"].ToString());</v>
      </c>
    </row>
    <row r="198" spans="1:9" ht="45" x14ac:dyDescent="0.25">
      <c r="B198" s="3" t="s">
        <v>876</v>
      </c>
      <c r="C198" s="3" t="s">
        <v>877</v>
      </c>
      <c r="D198" s="3" t="s">
        <v>150</v>
      </c>
      <c r="E198" s="3" t="s">
        <v>878</v>
      </c>
      <c r="F198" t="str">
        <f>"member."&amp;A198&amp;"="</f>
        <v>member.=</v>
      </c>
      <c r="G198" t="str">
        <f>"GetDecimal(row["""</f>
        <v>GetDecimal(row["</v>
      </c>
      <c r="H198" t="str">
        <f>B198</f>
        <v>aging60_base</v>
      </c>
      <c r="I198" t="str">
        <f>"""].ToString());"</f>
        <v>"].ToString());</v>
      </c>
    </row>
    <row r="199" spans="1:9" ht="30" x14ac:dyDescent="0.25">
      <c r="B199" s="3" t="s">
        <v>1018</v>
      </c>
      <c r="C199" s="3" t="s">
        <v>1019</v>
      </c>
      <c r="D199" s="3" t="s">
        <v>150</v>
      </c>
      <c r="E199" s="3" t="s">
        <v>1020</v>
      </c>
      <c r="F199" t="str">
        <f>"member."&amp;A199&amp;"="</f>
        <v>member.=</v>
      </c>
      <c r="G199" t="str">
        <f>"GetDecimal(row["""</f>
        <v>GetDecimal(row["</v>
      </c>
      <c r="H199" t="str">
        <f>B199</f>
        <v>creditlimit</v>
      </c>
      <c r="I199" t="str">
        <f>"""].ToString());"</f>
        <v>"].ToString());</v>
      </c>
    </row>
    <row r="200" spans="1:9" ht="45" x14ac:dyDescent="0.25">
      <c r="B200" s="3" t="s">
        <v>1072</v>
      </c>
      <c r="C200" s="3" t="s">
        <v>1073</v>
      </c>
      <c r="D200" s="3" t="s">
        <v>150</v>
      </c>
      <c r="E200" s="3" t="s">
        <v>1074</v>
      </c>
      <c r="F200" t="str">
        <f>"member."&amp;A200&amp;"="</f>
        <v>member.=</v>
      </c>
      <c r="G200" t="str">
        <f>"GetDecimal(row["""</f>
        <v>GetDecimal(row["</v>
      </c>
      <c r="H200" t="str">
        <f>B200</f>
        <v>aging30_base</v>
      </c>
      <c r="I200" t="str">
        <f>"""].ToString());"</f>
        <v>"].ToString());</v>
      </c>
    </row>
    <row r="201" spans="1:9" ht="45" x14ac:dyDescent="0.25">
      <c r="B201" s="3" t="s">
        <v>1087</v>
      </c>
      <c r="C201" s="3" t="s">
        <v>1088</v>
      </c>
      <c r="D201" s="3" t="s">
        <v>150</v>
      </c>
      <c r="E201" s="3" t="s">
        <v>1089</v>
      </c>
      <c r="F201" t="str">
        <f>"member."&amp;A201&amp;"="</f>
        <v>member.=</v>
      </c>
      <c r="G201" t="str">
        <f>"GetDecimal(row["""</f>
        <v>GetDecimal(row["</v>
      </c>
      <c r="H201" t="str">
        <f>B201</f>
        <v>creditlimit_base</v>
      </c>
      <c r="I201" t="str">
        <f>"""].ToString());"</f>
        <v>"].ToString());</v>
      </c>
    </row>
    <row r="202" spans="1:9" ht="45" x14ac:dyDescent="0.25">
      <c r="B202" s="3" t="s">
        <v>1105</v>
      </c>
      <c r="C202" s="3" t="s">
        <v>1106</v>
      </c>
      <c r="D202" s="3" t="s">
        <v>150</v>
      </c>
      <c r="E202" s="3" t="s">
        <v>1107</v>
      </c>
      <c r="F202" t="str">
        <f>"member."&amp;A202&amp;"="</f>
        <v>member.=</v>
      </c>
      <c r="G202" t="str">
        <f>"GetDecimal(row["""</f>
        <v>GetDecimal(row["</v>
      </c>
      <c r="H202" t="str">
        <f>B202</f>
        <v>annualincome_base</v>
      </c>
      <c r="I202" t="str">
        <f>"""].ToString());"</f>
        <v>"].ToString());</v>
      </c>
    </row>
    <row r="203" spans="1:9" x14ac:dyDescent="0.25">
      <c r="A203" s="16"/>
      <c r="B203" s="16" t="s">
        <v>234</v>
      </c>
      <c r="C203" s="16" t="s">
        <v>235</v>
      </c>
      <c r="D203" s="16" t="s">
        <v>124</v>
      </c>
      <c r="E203" s="16"/>
      <c r="F203" t="str">
        <f>"member."&amp;A203&amp;"="</f>
        <v>member.=</v>
      </c>
      <c r="G203" t="str">
        <f>"GetDecimal(row["""</f>
        <v>GetDecimal(row["</v>
      </c>
      <c r="H203" t="str">
        <f>B203</f>
        <v>ec_disabilityrating</v>
      </c>
      <c r="I203" t="str">
        <f>"""].ToString());"</f>
        <v>"].ToString());</v>
      </c>
    </row>
    <row r="204" spans="1:9" x14ac:dyDescent="0.25">
      <c r="A204" s="16"/>
      <c r="B204" s="16" t="s">
        <v>236</v>
      </c>
      <c r="C204" s="16" t="s">
        <v>237</v>
      </c>
      <c r="D204" s="16" t="s">
        <v>124</v>
      </c>
      <c r="E204" s="16"/>
      <c r="F204" t="str">
        <f>"member."&amp;A204&amp;"="</f>
        <v>member.=</v>
      </c>
      <c r="G204" t="str">
        <f>"GetDecimal(row["""</f>
        <v>GetDecimal(row["</v>
      </c>
      <c r="H204" t="str">
        <f>B204</f>
        <v>ec_disabilityrating1</v>
      </c>
      <c r="I204" t="str">
        <f>"""].ToString());"</f>
        <v>"].ToString());</v>
      </c>
    </row>
    <row r="205" spans="1:9" x14ac:dyDescent="0.25">
      <c r="A205" s="16"/>
      <c r="B205" s="16" t="s">
        <v>238</v>
      </c>
      <c r="C205" s="16" t="s">
        <v>239</v>
      </c>
      <c r="D205" s="16" t="s">
        <v>124</v>
      </c>
      <c r="E205" s="16"/>
      <c r="F205" t="str">
        <f>"member."&amp;A205&amp;"="</f>
        <v>member.=</v>
      </c>
      <c r="G205" t="str">
        <f>"GetDecimal(row["""</f>
        <v>GetDecimal(row["</v>
      </c>
      <c r="H205" t="str">
        <f>B205</f>
        <v>ec_disabilityrating2</v>
      </c>
      <c r="I205" t="str">
        <f>"""].ToString());"</f>
        <v>"].ToString());</v>
      </c>
    </row>
    <row r="206" spans="1:9" x14ac:dyDescent="0.25">
      <c r="A206" s="16"/>
      <c r="B206" s="16" t="s">
        <v>240</v>
      </c>
      <c r="C206" s="16" t="s">
        <v>241</v>
      </c>
      <c r="D206" s="16" t="s">
        <v>124</v>
      </c>
      <c r="E206" s="16"/>
      <c r="F206" t="str">
        <f>"member."&amp;A206&amp;"="</f>
        <v>member.=</v>
      </c>
      <c r="G206" t="str">
        <f>"GetDecimal(row["""</f>
        <v>GetDecimal(row["</v>
      </c>
      <c r="H206" t="str">
        <f>B206</f>
        <v>ec_disabilityrating3</v>
      </c>
      <c r="I206" t="str">
        <f>"""].ToString());"</f>
        <v>"].ToString());</v>
      </c>
    </row>
    <row r="207" spans="1:9" x14ac:dyDescent="0.25">
      <c r="A207" s="16"/>
      <c r="B207" s="16" t="s">
        <v>242</v>
      </c>
      <c r="C207" s="16" t="s">
        <v>243</v>
      </c>
      <c r="D207" s="16" t="s">
        <v>124</v>
      </c>
      <c r="E207" s="16"/>
      <c r="F207" t="str">
        <f>"member."&amp;A207&amp;"="</f>
        <v>member.=</v>
      </c>
      <c r="G207" t="str">
        <f>"GetDecimal(row["""</f>
        <v>GetDecimal(row["</v>
      </c>
      <c r="H207" t="str">
        <f>B207</f>
        <v>ec_disabilityrating4</v>
      </c>
      <c r="I207" t="str">
        <f>"""].ToString());"</f>
        <v>"].ToString());</v>
      </c>
    </row>
    <row r="208" spans="1:9" x14ac:dyDescent="0.25">
      <c r="A208" s="16"/>
      <c r="B208" s="16" t="s">
        <v>244</v>
      </c>
      <c r="C208" s="16" t="s">
        <v>235</v>
      </c>
      <c r="D208" s="16" t="s">
        <v>124</v>
      </c>
      <c r="E208" s="16"/>
      <c r="F208" t="str">
        <f>"member."&amp;A208&amp;"="</f>
        <v>member.=</v>
      </c>
      <c r="G208" t="str">
        <f>"GetDecimal(row["""</f>
        <v>GetDecimal(row["</v>
      </c>
      <c r="H208" t="str">
        <f>B208</f>
        <v>ec_disabilityrating5</v>
      </c>
      <c r="I208" t="str">
        <f>"""].ToString());"</f>
        <v>"].ToString());</v>
      </c>
    </row>
    <row r="209" spans="2:9" ht="30" x14ac:dyDescent="0.25">
      <c r="B209" s="3" t="s">
        <v>440</v>
      </c>
      <c r="C209" s="3" t="s">
        <v>441</v>
      </c>
      <c r="D209" s="3" t="s">
        <v>124</v>
      </c>
      <c r="E209" s="3" t="s">
        <v>442</v>
      </c>
      <c r="F209" t="str">
        <f>"member."&amp;A209&amp;"="</f>
        <v>member.=</v>
      </c>
      <c r="G209" t="str">
        <f>"GetDecimal(row["""</f>
        <v>GetDecimal(row["</v>
      </c>
      <c r="H209" t="str">
        <f>B209</f>
        <v>address3_freighttermscode</v>
      </c>
      <c r="I209" t="str">
        <f>"""].ToString());"</f>
        <v>"].ToString());</v>
      </c>
    </row>
    <row r="210" spans="2:9" x14ac:dyDescent="0.25">
      <c r="B210" s="3" t="s">
        <v>446</v>
      </c>
      <c r="C210" s="3" t="s">
        <v>447</v>
      </c>
      <c r="D210" s="3" t="s">
        <v>124</v>
      </c>
      <c r="E210" s="3" t="s">
        <v>448</v>
      </c>
      <c r="F210" t="str">
        <f>"member."&amp;A210&amp;"="</f>
        <v>member.=</v>
      </c>
      <c r="G210" t="str">
        <f>"GetDecimal(row["""</f>
        <v>GetDecimal(row["</v>
      </c>
      <c r="H210" t="str">
        <f>B210</f>
        <v>address1_addresstypecode</v>
      </c>
      <c r="I210" t="str">
        <f>"""].ToString());"</f>
        <v>"].ToString());</v>
      </c>
    </row>
    <row r="211" spans="2:9" x14ac:dyDescent="0.25">
      <c r="B211" s="3" t="s">
        <v>495</v>
      </c>
      <c r="C211" s="3" t="s">
        <v>496</v>
      </c>
      <c r="D211" s="3" t="s">
        <v>124</v>
      </c>
      <c r="E211" s="3" t="s">
        <v>497</v>
      </c>
      <c r="F211" t="str">
        <f>"member."&amp;A211&amp;"="</f>
        <v>member.=</v>
      </c>
      <c r="G211" t="str">
        <f>"GetDecimal(row["""</f>
        <v>GetDecimal(row["</v>
      </c>
      <c r="H211" t="str">
        <f>B211</f>
        <v>preferredcontactmethodcode</v>
      </c>
      <c r="I211" t="str">
        <f>"""].ToString());"</f>
        <v>"].ToString());</v>
      </c>
    </row>
    <row r="212" spans="2:9" x14ac:dyDescent="0.25">
      <c r="B212" s="3" t="s">
        <v>538</v>
      </c>
      <c r="C212" s="3" t="s">
        <v>539</v>
      </c>
      <c r="D212" s="3" t="s">
        <v>124</v>
      </c>
      <c r="E212" s="3" t="s">
        <v>540</v>
      </c>
      <c r="F212" t="str">
        <f>"member."&amp;A212&amp;"="</f>
        <v>member.=</v>
      </c>
      <c r="G212" t="str">
        <f>"GetDecimal(row["""</f>
        <v>GetDecimal(row["</v>
      </c>
      <c r="H212" t="str">
        <f>B212</f>
        <v>address2_addresstypecode</v>
      </c>
      <c r="I212" t="str">
        <f>"""].ToString());"</f>
        <v>"].ToString());</v>
      </c>
    </row>
    <row r="213" spans="2:9" ht="30" x14ac:dyDescent="0.25">
      <c r="B213" s="3" t="s">
        <v>541</v>
      </c>
      <c r="C213" s="3" t="s">
        <v>542</v>
      </c>
      <c r="D213" s="3" t="s">
        <v>124</v>
      </c>
      <c r="E213" s="3" t="s">
        <v>543</v>
      </c>
      <c r="F213" t="str">
        <f>"member."&amp;A213&amp;"="</f>
        <v>member.=</v>
      </c>
      <c r="G213" t="str">
        <f>"GetDecimal(row["""</f>
        <v>GetDecimal(row["</v>
      </c>
      <c r="H213" t="str">
        <f>B213</f>
        <v>customertypecode</v>
      </c>
      <c r="I213" t="str">
        <f>"""].ToString());"</f>
        <v>"].ToString());</v>
      </c>
    </row>
    <row r="214" spans="2:9" ht="30" x14ac:dyDescent="0.25">
      <c r="B214" s="3" t="s">
        <v>598</v>
      </c>
      <c r="C214" s="3" t="s">
        <v>599</v>
      </c>
      <c r="D214" s="3" t="s">
        <v>124</v>
      </c>
      <c r="E214" s="3" t="s">
        <v>600</v>
      </c>
      <c r="F214" t="str">
        <f>"member."&amp;A214&amp;"="</f>
        <v>member.=</v>
      </c>
      <c r="G214" t="str">
        <f>"GetDecimal(row["""</f>
        <v>GetDecimal(row["</v>
      </c>
      <c r="H214" t="str">
        <f>B214</f>
        <v>accountrolecode</v>
      </c>
      <c r="I214" t="str">
        <f>"""].ToString());"</f>
        <v>"].ToString());</v>
      </c>
    </row>
    <row r="215" spans="2:9" x14ac:dyDescent="0.25">
      <c r="B215" s="3" t="s">
        <v>658</v>
      </c>
      <c r="C215" s="3" t="s">
        <v>659</v>
      </c>
      <c r="D215" s="3" t="s">
        <v>124</v>
      </c>
      <c r="E215" s="3" t="s">
        <v>660</v>
      </c>
      <c r="F215" t="str">
        <f>"member."&amp;A215&amp;"="</f>
        <v>member.=</v>
      </c>
      <c r="G215" t="str">
        <f>"GetDecimal(row["""</f>
        <v>GetDecimal(row["</v>
      </c>
      <c r="H215" t="str">
        <f>B215</f>
        <v>address3_shippingmethodcode</v>
      </c>
      <c r="I215" t="str">
        <f>"""].ToString());"</f>
        <v>"].ToString());</v>
      </c>
    </row>
    <row r="216" spans="2:9" x14ac:dyDescent="0.25">
      <c r="B216" s="3" t="s">
        <v>687</v>
      </c>
      <c r="C216" s="3" t="s">
        <v>688</v>
      </c>
      <c r="D216" s="3" t="s">
        <v>124</v>
      </c>
      <c r="E216" s="3" t="s">
        <v>689</v>
      </c>
      <c r="F216" t="str">
        <f>"member."&amp;A216&amp;"="</f>
        <v>member.=</v>
      </c>
      <c r="G216" t="str">
        <f>"GetDecimal(row["""</f>
        <v>GetDecimal(row["</v>
      </c>
      <c r="H216" t="str">
        <f>B216</f>
        <v>address3_addresstypecode</v>
      </c>
      <c r="I216" t="str">
        <f>"""].ToString());"</f>
        <v>"].ToString());</v>
      </c>
    </row>
    <row r="217" spans="2:9" ht="30" x14ac:dyDescent="0.25">
      <c r="B217" s="3" t="s">
        <v>693</v>
      </c>
      <c r="C217" s="3" t="s">
        <v>694</v>
      </c>
      <c r="D217" s="3" t="s">
        <v>124</v>
      </c>
      <c r="E217" s="3" t="s">
        <v>695</v>
      </c>
      <c r="F217" t="str">
        <f>"member."&amp;A217&amp;"="</f>
        <v>member.=</v>
      </c>
      <c r="G217" t="str">
        <f>"GetDecimal(row["""</f>
        <v>GetDecimal(row["</v>
      </c>
      <c r="H217" t="str">
        <f>B217</f>
        <v>haschildrencode</v>
      </c>
      <c r="I217" t="str">
        <f>"""].ToString());"</f>
        <v>"].ToString());</v>
      </c>
    </row>
    <row r="218" spans="2:9" ht="30" x14ac:dyDescent="0.25">
      <c r="B218" s="3" t="s">
        <v>731</v>
      </c>
      <c r="C218" s="3" t="s">
        <v>732</v>
      </c>
      <c r="D218" s="3" t="s">
        <v>124</v>
      </c>
      <c r="E218" s="3" t="s">
        <v>733</v>
      </c>
      <c r="F218" t="str">
        <f>"member."&amp;A218&amp;"="</f>
        <v>member.=</v>
      </c>
      <c r="G218" t="str">
        <f>"GetDecimal(row["""</f>
        <v>GetDecimal(row["</v>
      </c>
      <c r="H218" t="str">
        <f>B218</f>
        <v>territorycode</v>
      </c>
      <c r="I218" t="str">
        <f>"""].ToString());"</f>
        <v>"].ToString());</v>
      </c>
    </row>
    <row r="219" spans="2:9" x14ac:dyDescent="0.25">
      <c r="B219" s="3" t="s">
        <v>738</v>
      </c>
      <c r="C219" s="3" t="s">
        <v>739</v>
      </c>
      <c r="D219" s="3" t="s">
        <v>124</v>
      </c>
      <c r="E219" s="3" t="s">
        <v>660</v>
      </c>
      <c r="F219" t="str">
        <f>"member."&amp;A219&amp;"="</f>
        <v>member.=</v>
      </c>
      <c r="G219" t="str">
        <f>"GetDecimal(row["""</f>
        <v>GetDecimal(row["</v>
      </c>
      <c r="H219" t="str">
        <f>B219</f>
        <v>address1_shippingmethodcode</v>
      </c>
      <c r="I219" t="str">
        <f>"""].ToString());"</f>
        <v>"].ToString());</v>
      </c>
    </row>
    <row r="220" spans="2:9" ht="30" x14ac:dyDescent="0.25">
      <c r="B220" s="3" t="s">
        <v>740</v>
      </c>
      <c r="C220" s="3" t="s">
        <v>741</v>
      </c>
      <c r="D220" s="3" t="s">
        <v>124</v>
      </c>
      <c r="E220" s="3" t="s">
        <v>742</v>
      </c>
      <c r="F220" t="str">
        <f>"member."&amp;A220&amp;"="</f>
        <v>member.=</v>
      </c>
      <c r="G220" t="str">
        <f>"GetDecimal(row["""</f>
        <v>GetDecimal(row["</v>
      </c>
      <c r="H220" t="str">
        <f>B220</f>
        <v>paymenttermscode</v>
      </c>
      <c r="I220" t="str">
        <f>"""].ToString());"</f>
        <v>"].ToString());</v>
      </c>
    </row>
    <row r="221" spans="2:9" ht="30" x14ac:dyDescent="0.25">
      <c r="B221" s="3" t="s">
        <v>771</v>
      </c>
      <c r="C221" s="3" t="s">
        <v>772</v>
      </c>
      <c r="D221" s="3" t="s">
        <v>124</v>
      </c>
      <c r="E221" s="3" t="s">
        <v>773</v>
      </c>
      <c r="F221" t="str">
        <f>"member."&amp;A221&amp;"="</f>
        <v>member.=</v>
      </c>
      <c r="G221" t="str">
        <f>"GetDecimal(row["""</f>
        <v>GetDecimal(row["</v>
      </c>
      <c r="H221" t="str">
        <f>B221</f>
        <v>address2_freighttermscode</v>
      </c>
      <c r="I221" t="str">
        <f>"""].ToString());"</f>
        <v>"].ToString());</v>
      </c>
    </row>
    <row r="222" spans="2:9" ht="30" x14ac:dyDescent="0.25">
      <c r="B222" s="3" t="s">
        <v>818</v>
      </c>
      <c r="C222" s="3" t="s">
        <v>819</v>
      </c>
      <c r="D222" s="3" t="s">
        <v>124</v>
      </c>
      <c r="E222" s="3" t="s">
        <v>820</v>
      </c>
      <c r="F222" t="str">
        <f>"member."&amp;A222&amp;"="</f>
        <v>member.=</v>
      </c>
      <c r="G222" t="str">
        <f>"GetDecimal(row["""</f>
        <v>GetDecimal(row["</v>
      </c>
      <c r="H222" t="str">
        <f>B222</f>
        <v>familystatuscode</v>
      </c>
      <c r="I222" t="str">
        <f>"""].ToString());"</f>
        <v>"].ToString());</v>
      </c>
    </row>
    <row r="223" spans="2:9" ht="30" x14ac:dyDescent="0.25">
      <c r="B223" s="3" t="s">
        <v>847</v>
      </c>
      <c r="C223" s="3" t="s">
        <v>848</v>
      </c>
      <c r="D223" s="3" t="s">
        <v>124</v>
      </c>
      <c r="E223" s="3" t="s">
        <v>849</v>
      </c>
      <c r="F223" t="str">
        <f>"member."&amp;A223&amp;"="</f>
        <v>member.=</v>
      </c>
      <c r="G223" t="str">
        <f>"GetDecimal(row["""</f>
        <v>GetDecimal(row["</v>
      </c>
      <c r="H223" t="str">
        <f>B223</f>
        <v>customersizecode</v>
      </c>
      <c r="I223" t="str">
        <f>"""].ToString());"</f>
        <v>"].ToString());</v>
      </c>
    </row>
    <row r="224" spans="2:9" ht="30" x14ac:dyDescent="0.25">
      <c r="B224" s="3" t="s">
        <v>912</v>
      </c>
      <c r="C224" s="3" t="s">
        <v>913</v>
      </c>
      <c r="D224" s="3" t="s">
        <v>124</v>
      </c>
      <c r="E224" s="3" t="s">
        <v>914</v>
      </c>
      <c r="F224" t="str">
        <f>"member."&amp;A224&amp;"="</f>
        <v>member.=</v>
      </c>
      <c r="G224" t="str">
        <f>"GetDecimal(row["""</f>
        <v>GetDecimal(row["</v>
      </c>
      <c r="H224" t="str">
        <f>B224</f>
        <v>preferredappointmentdaycode</v>
      </c>
      <c r="I224" t="str">
        <f>"""].ToString());"</f>
        <v>"].ToString());</v>
      </c>
    </row>
    <row r="225" spans="2:9" x14ac:dyDescent="0.25">
      <c r="B225" s="3" t="s">
        <v>947</v>
      </c>
      <c r="C225" s="3" t="s">
        <v>948</v>
      </c>
      <c r="D225" s="3" t="s">
        <v>124</v>
      </c>
      <c r="E225" s="3" t="s">
        <v>660</v>
      </c>
      <c r="F225" t="str">
        <f>"member."&amp;A225&amp;"="</f>
        <v>member.=</v>
      </c>
      <c r="G225" t="str">
        <f>"GetDecimal(row["""</f>
        <v>GetDecimal(row["</v>
      </c>
      <c r="H225" t="str">
        <f>B225</f>
        <v>shippingmethodcode</v>
      </c>
      <c r="I225" t="str">
        <f>"""].ToString());"</f>
        <v>"].ToString());</v>
      </c>
    </row>
    <row r="226" spans="2:9" ht="30" x14ac:dyDescent="0.25">
      <c r="B226" s="3" t="s">
        <v>986</v>
      </c>
      <c r="C226" s="3" t="s">
        <v>987</v>
      </c>
      <c r="D226" s="3" t="s">
        <v>124</v>
      </c>
      <c r="E226" s="3" t="s">
        <v>988</v>
      </c>
      <c r="F226" t="str">
        <f>"member."&amp;A226&amp;"="</f>
        <v>member.=</v>
      </c>
      <c r="G226" t="str">
        <f>"GetDecimal(row["""</f>
        <v>GetDecimal(row["</v>
      </c>
      <c r="H226" t="str">
        <f>B226</f>
        <v>address1_freighttermscode</v>
      </c>
      <c r="I226" t="str">
        <f>"""].ToString());"</f>
        <v>"].ToString());</v>
      </c>
    </row>
    <row r="227" spans="2:9" ht="30" x14ac:dyDescent="0.25">
      <c r="B227" s="3" t="s">
        <v>1034</v>
      </c>
      <c r="C227" s="3" t="s">
        <v>1035</v>
      </c>
      <c r="D227" s="3" t="s">
        <v>124</v>
      </c>
      <c r="E227" s="3" t="s">
        <v>1036</v>
      </c>
      <c r="F227" t="str">
        <f>"member."&amp;A227&amp;"="</f>
        <v>member.=</v>
      </c>
      <c r="G227" t="str">
        <f>"GetDecimal(row["""</f>
        <v>GetDecimal(row["</v>
      </c>
      <c r="H227" t="str">
        <f>B227</f>
        <v>leadsourcecode</v>
      </c>
      <c r="I227" t="str">
        <f>"""].ToString());"</f>
        <v>"].ToString());</v>
      </c>
    </row>
    <row r="228" spans="2:9" ht="30" x14ac:dyDescent="0.25">
      <c r="B228" s="3" t="s">
        <v>1047</v>
      </c>
      <c r="C228" s="3" t="s">
        <v>1048</v>
      </c>
      <c r="D228" s="3" t="s">
        <v>124</v>
      </c>
      <c r="E228" s="3" t="s">
        <v>1049</v>
      </c>
      <c r="F228" t="str">
        <f>"member."&amp;A228&amp;"="</f>
        <v>member.=</v>
      </c>
      <c r="G228" t="str">
        <f>"GetDecimal(row["""</f>
        <v>GetDecimal(row["</v>
      </c>
      <c r="H228" t="str">
        <f>B228</f>
        <v>educationcode</v>
      </c>
      <c r="I228" t="str">
        <f>"""].ToString());"</f>
        <v>"].ToString());</v>
      </c>
    </row>
    <row r="229" spans="2:9" x14ac:dyDescent="0.25">
      <c r="B229" s="3" t="s">
        <v>1078</v>
      </c>
      <c r="C229" s="3" t="s">
        <v>1079</v>
      </c>
      <c r="D229" s="3" t="s">
        <v>124</v>
      </c>
      <c r="E229" s="3" t="s">
        <v>660</v>
      </c>
      <c r="F229" t="str">
        <f>"member."&amp;A229&amp;"="</f>
        <v>member.=</v>
      </c>
      <c r="G229" t="str">
        <f>"GetDecimal(row["""</f>
        <v>GetDecimal(row["</v>
      </c>
      <c r="H229" t="str">
        <f>B229</f>
        <v>address2_shippingmethodcode</v>
      </c>
      <c r="I229" t="str">
        <f>"""].ToString());"</f>
        <v>"].ToString());</v>
      </c>
    </row>
    <row r="230" spans="2:9" x14ac:dyDescent="0.25">
      <c r="B230" s="3" t="s">
        <v>155</v>
      </c>
      <c r="C230" s="3" t="s">
        <v>156</v>
      </c>
      <c r="D230" s="3" t="s">
        <v>121</v>
      </c>
      <c r="E230" s="3" t="s">
        <v>157</v>
      </c>
      <c r="F230" t="str">
        <f>"member."&amp;A230&amp;"="</f>
        <v>member.=</v>
      </c>
      <c r="G230" t="str">
        <f>"row["""</f>
        <v>row["</v>
      </c>
      <c r="H230" t="str">
        <f>B230</f>
        <v>ec_ethnicitynames</v>
      </c>
      <c r="I230" t="str">
        <f>"""].ToString();"</f>
        <v>"].ToString();</v>
      </c>
    </row>
    <row r="231" spans="2:9" x14ac:dyDescent="0.25">
      <c r="B231" s="3" t="s">
        <v>163</v>
      </c>
      <c r="C231" s="3" t="s">
        <v>164</v>
      </c>
      <c r="D231" s="3" t="s">
        <v>121</v>
      </c>
      <c r="F231" t="str">
        <f>"member."&amp;A231&amp;"="</f>
        <v>member.=</v>
      </c>
      <c r="G231" t="str">
        <f>"row["""</f>
        <v>row["</v>
      </c>
      <c r="H231" t="str">
        <f>B231</f>
        <v>ec_membernumber</v>
      </c>
      <c r="I231" t="str">
        <f>"""].ToString();"</f>
        <v>"].ToString();</v>
      </c>
    </row>
    <row r="232" spans="2:9" x14ac:dyDescent="0.25">
      <c r="B232" s="3" t="s">
        <v>165</v>
      </c>
      <c r="C232" s="3" t="s">
        <v>166</v>
      </c>
      <c r="D232" s="3" t="s">
        <v>121</v>
      </c>
      <c r="E232" s="3" t="s">
        <v>166</v>
      </c>
      <c r="F232" t="str">
        <f>"member."&amp;A232&amp;"="</f>
        <v>member.=</v>
      </c>
      <c r="G232" t="str">
        <f>"row["""</f>
        <v>row["</v>
      </c>
      <c r="H232" t="str">
        <f>B232</f>
        <v>ec_nameofinstitution</v>
      </c>
      <c r="I232" t="str">
        <f>"""].ToString();"</f>
        <v>"].ToString();</v>
      </c>
    </row>
    <row r="233" spans="2:9" x14ac:dyDescent="0.25">
      <c r="B233" s="3" t="s">
        <v>169</v>
      </c>
      <c r="C233" s="3" t="s">
        <v>170</v>
      </c>
      <c r="D233" s="3" t="s">
        <v>121</v>
      </c>
      <c r="F233" t="str">
        <f>"member."&amp;A233&amp;"="</f>
        <v>member.=</v>
      </c>
      <c r="G233" t="str">
        <f>"row["""</f>
        <v>row["</v>
      </c>
      <c r="H233" t="str">
        <f>B233</f>
        <v>ec_reference1mobilenumber</v>
      </c>
      <c r="I233" t="str">
        <f>"""].ToString();"</f>
        <v>"].ToString();</v>
      </c>
    </row>
    <row r="234" spans="2:9" x14ac:dyDescent="0.25">
      <c r="B234" s="3" t="s">
        <v>175</v>
      </c>
      <c r="C234" s="3" t="s">
        <v>176</v>
      </c>
      <c r="D234" s="3" t="s">
        <v>121</v>
      </c>
      <c r="F234" t="str">
        <f>"member."&amp;A234&amp;"="</f>
        <v>member.=</v>
      </c>
      <c r="G234" t="str">
        <f>"row["""</f>
        <v>row["</v>
      </c>
      <c r="H234" t="str">
        <f>B234</f>
        <v>ec_employercompanyname</v>
      </c>
      <c r="I234" t="str">
        <f>"""].ToString();"</f>
        <v>"].ToString();</v>
      </c>
    </row>
    <row r="235" spans="2:9" x14ac:dyDescent="0.25">
      <c r="B235" s="3" t="s">
        <v>177</v>
      </c>
      <c r="C235" s="3" t="s">
        <v>178</v>
      </c>
      <c r="D235" s="3" t="s">
        <v>121</v>
      </c>
      <c r="E235" s="3" t="s">
        <v>1124</v>
      </c>
      <c r="F235" t="str">
        <f>"member."&amp;A235&amp;"="</f>
        <v>member.=</v>
      </c>
      <c r="G235" t="str">
        <f>"row["""</f>
        <v>row["</v>
      </c>
      <c r="H235" t="str">
        <f>B235</f>
        <v>ec_employercompanyvatnumber</v>
      </c>
      <c r="I235" t="str">
        <f>"""].ToString();"</f>
        <v>"].ToString();</v>
      </c>
    </row>
    <row r="236" spans="2:9" x14ac:dyDescent="0.25">
      <c r="B236" s="3" t="s">
        <v>179</v>
      </c>
      <c r="C236" s="3" t="s">
        <v>180</v>
      </c>
      <c r="D236" s="3" t="s">
        <v>121</v>
      </c>
      <c r="E236" s="3" t="s">
        <v>181</v>
      </c>
      <c r="F236" t="str">
        <f>"member."&amp;A236&amp;"="</f>
        <v>member.=</v>
      </c>
      <c r="G236" t="str">
        <f>"row["""</f>
        <v>row["</v>
      </c>
      <c r="H236" t="str">
        <f>B236</f>
        <v>ec_employerbusinessnumber</v>
      </c>
      <c r="I236" t="str">
        <f>"""].ToString();"</f>
        <v>"].ToString();</v>
      </c>
    </row>
    <row r="237" spans="2:9" x14ac:dyDescent="0.25">
      <c r="B237" s="3" t="s">
        <v>308</v>
      </c>
      <c r="C237" s="3" t="s">
        <v>309</v>
      </c>
      <c r="D237" s="3" t="s">
        <v>121</v>
      </c>
      <c r="F237" t="str">
        <f>"member."&amp;A237&amp;"="</f>
        <v>member.=</v>
      </c>
      <c r="G237" t="str">
        <f>"row["""</f>
        <v>row["</v>
      </c>
      <c r="H237" t="str">
        <f>B237</f>
        <v>new_loginname1</v>
      </c>
      <c r="I237" t="str">
        <f>"""].ToString();"</f>
        <v>"].ToString();</v>
      </c>
    </row>
    <row r="238" spans="2:9" x14ac:dyDescent="0.25">
      <c r="B238" s="3" t="s">
        <v>310</v>
      </c>
      <c r="C238" s="3" t="s">
        <v>311</v>
      </c>
      <c r="D238" s="3" t="s">
        <v>121</v>
      </c>
      <c r="F238" t="str">
        <f>"member."&amp;A238&amp;"="</f>
        <v>member.=</v>
      </c>
      <c r="G238" t="str">
        <f>"row["""</f>
        <v>row["</v>
      </c>
      <c r="H238" t="str">
        <f>B238</f>
        <v>new_amountwrittenoff</v>
      </c>
      <c r="I238" t="str">
        <f>"""].ToString();"</f>
        <v>"].ToString();</v>
      </c>
    </row>
    <row r="239" spans="2:9" x14ac:dyDescent="0.25">
      <c r="B239" s="3" t="s">
        <v>367</v>
      </c>
      <c r="C239" s="3" t="s">
        <v>368</v>
      </c>
      <c r="D239" s="3" t="s">
        <v>121</v>
      </c>
      <c r="F239" t="str">
        <f>"member."&amp;A239&amp;"="</f>
        <v>member.=</v>
      </c>
      <c r="G239" t="str">
        <f>"row["""</f>
        <v>row["</v>
      </c>
      <c r="H239" t="str">
        <f>B239</f>
        <v>oc_registrationpagename</v>
      </c>
      <c r="I239" t="str">
        <f>"""].ToString();"</f>
        <v>"].ToString();</v>
      </c>
    </row>
    <row r="240" spans="2:9" x14ac:dyDescent="0.25">
      <c r="B240" s="3" t="s">
        <v>371</v>
      </c>
      <c r="C240" s="3" t="s">
        <v>372</v>
      </c>
      <c r="D240" s="3" t="s">
        <v>121</v>
      </c>
      <c r="F240" t="str">
        <f>"member."&amp;A240&amp;"="</f>
        <v>member.=</v>
      </c>
      <c r="G240" t="str">
        <f>"row["""</f>
        <v>row["</v>
      </c>
      <c r="H240" t="str">
        <f>B240</f>
        <v>new_systemnotification</v>
      </c>
      <c r="I240" t="str">
        <f>"""].ToString();"</f>
        <v>"].ToString();</v>
      </c>
    </row>
    <row r="241" spans="2:9" x14ac:dyDescent="0.25">
      <c r="B241" s="3" t="s">
        <v>382</v>
      </c>
      <c r="C241" s="3" t="s">
        <v>383</v>
      </c>
      <c r="D241" s="3" t="s">
        <v>121</v>
      </c>
      <c r="E241" s="3" t="s">
        <v>384</v>
      </c>
      <c r="F241" t="str">
        <f>"member."&amp;A241&amp;"="</f>
        <v>member.=</v>
      </c>
      <c r="G241" t="str">
        <f>"row["""</f>
        <v>row["</v>
      </c>
      <c r="H241" t="str">
        <f>B241</f>
        <v>address2_line2</v>
      </c>
      <c r="I241" t="str">
        <f>"""].ToString();"</f>
        <v>"].ToString();</v>
      </c>
    </row>
    <row r="242" spans="2:9" x14ac:dyDescent="0.25">
      <c r="B242" s="3" t="s">
        <v>385</v>
      </c>
      <c r="C242" s="3" t="s">
        <v>386</v>
      </c>
      <c r="D242" s="3" t="s">
        <v>121</v>
      </c>
      <c r="E242" s="3" t="s">
        <v>387</v>
      </c>
      <c r="F242" t="str">
        <f>"member."&amp;A242&amp;"="</f>
        <v>member.=</v>
      </c>
      <c r="G242" t="str">
        <f>"row["""</f>
        <v>row["</v>
      </c>
      <c r="H242" t="str">
        <f>B242</f>
        <v>address3_stateorprovince</v>
      </c>
      <c r="I242" t="str">
        <f>"""].ToString();"</f>
        <v>"].ToString();</v>
      </c>
    </row>
    <row r="243" spans="2:9" x14ac:dyDescent="0.25">
      <c r="B243" s="3" t="s">
        <v>399</v>
      </c>
      <c r="C243" s="3" t="s">
        <v>400</v>
      </c>
      <c r="D243" s="3" t="s">
        <v>121</v>
      </c>
      <c r="E243" s="3" t="s">
        <v>401</v>
      </c>
      <c r="F243" t="str">
        <f>"member."&amp;A243&amp;"="</f>
        <v>member.=</v>
      </c>
      <c r="G243" t="str">
        <f>"row["""</f>
        <v>row["</v>
      </c>
      <c r="H243" t="str">
        <f>B243</f>
        <v>address3_postofficebox</v>
      </c>
      <c r="I243" t="str">
        <f>"""].ToString();"</f>
        <v>"].ToString();</v>
      </c>
    </row>
    <row r="244" spans="2:9" ht="30" x14ac:dyDescent="0.25">
      <c r="B244" s="3" t="s">
        <v>405</v>
      </c>
      <c r="C244" s="3" t="s">
        <v>406</v>
      </c>
      <c r="D244" s="3" t="s">
        <v>121</v>
      </c>
      <c r="E244" s="3" t="s">
        <v>407</v>
      </c>
      <c r="F244" t="str">
        <f>"member."&amp;A244&amp;"="</f>
        <v>member.=</v>
      </c>
      <c r="G244" t="str">
        <f>"row["""</f>
        <v>row["</v>
      </c>
      <c r="H244" t="str">
        <f>B244</f>
        <v>ftpsiteurl</v>
      </c>
      <c r="I244" t="str">
        <f>"""].ToString();"</f>
        <v>"].ToString();</v>
      </c>
    </row>
    <row r="245" spans="2:9" ht="45" x14ac:dyDescent="0.25">
      <c r="B245" s="3" t="s">
        <v>409</v>
      </c>
      <c r="C245" s="3" t="s">
        <v>410</v>
      </c>
      <c r="D245" s="3" t="s">
        <v>121</v>
      </c>
      <c r="E245" s="3" t="s">
        <v>411</v>
      </c>
      <c r="F245" t="str">
        <f>"member."&amp;A245&amp;"="</f>
        <v>member.=</v>
      </c>
      <c r="G245" t="str">
        <f>"row["""</f>
        <v>row["</v>
      </c>
      <c r="H245" t="str">
        <f>B245</f>
        <v>yomimiddlename</v>
      </c>
      <c r="I245" t="str">
        <f>"""].ToString();"</f>
        <v>"].ToString();</v>
      </c>
    </row>
    <row r="246" spans="2:9" x14ac:dyDescent="0.25">
      <c r="B246" s="3" t="s">
        <v>415</v>
      </c>
      <c r="C246" s="3" t="s">
        <v>416</v>
      </c>
      <c r="D246" s="3" t="s">
        <v>121</v>
      </c>
      <c r="E246" s="3" t="s">
        <v>417</v>
      </c>
      <c r="F246" t="str">
        <f>"member."&amp;A246&amp;"="</f>
        <v>member.=</v>
      </c>
      <c r="G246" t="str">
        <f>"row["""</f>
        <v>row["</v>
      </c>
      <c r="H246" t="str">
        <f>B246</f>
        <v>address2_county</v>
      </c>
      <c r="I246" t="str">
        <f>"""].ToString();"</f>
        <v>"].ToString();</v>
      </c>
    </row>
    <row r="247" spans="2:9" ht="30" x14ac:dyDescent="0.25">
      <c r="B247" s="3" t="s">
        <v>422</v>
      </c>
      <c r="C247" s="3" t="s">
        <v>423</v>
      </c>
      <c r="D247" s="3" t="s">
        <v>121</v>
      </c>
      <c r="E247" s="3" t="s">
        <v>424</v>
      </c>
      <c r="F247" t="str">
        <f>"member."&amp;A247&amp;"="</f>
        <v>member.=</v>
      </c>
      <c r="G247" t="str">
        <f>"row["""</f>
        <v>row["</v>
      </c>
      <c r="H247" t="str">
        <f>B247</f>
        <v>middlename</v>
      </c>
      <c r="I247" t="str">
        <f>"""].ToString();"</f>
        <v>"].ToString();</v>
      </c>
    </row>
    <row r="248" spans="2:9" x14ac:dyDescent="0.25">
      <c r="B248" s="3" t="s">
        <v>425</v>
      </c>
      <c r="C248" s="3" t="s">
        <v>426</v>
      </c>
      <c r="D248" s="3" t="s">
        <v>121</v>
      </c>
      <c r="E248" s="3" t="s">
        <v>427</v>
      </c>
      <c r="F248" t="str">
        <f>"member."&amp;A248&amp;"="</f>
        <v>member.=</v>
      </c>
      <c r="G248" t="str">
        <f>"row["""</f>
        <v>row["</v>
      </c>
      <c r="H248" t="str">
        <f>B248</f>
        <v>address1_line3</v>
      </c>
      <c r="I248" t="str">
        <f>"""].ToString();"</f>
        <v>"].ToString();</v>
      </c>
    </row>
    <row r="249" spans="2:9" x14ac:dyDescent="0.25">
      <c r="B249" s="3" t="s">
        <v>449</v>
      </c>
      <c r="D249" s="3" t="s">
        <v>121</v>
      </c>
      <c r="F249" t="str">
        <f>"member."&amp;A249&amp;"="</f>
        <v>member.=</v>
      </c>
      <c r="G249" t="str">
        <f>"row["""</f>
        <v>row["</v>
      </c>
      <c r="H249" t="str">
        <f>B249</f>
        <v>modifiedbyexternalpartyyominame</v>
      </c>
      <c r="I249" t="str">
        <f>"""].ToString();"</f>
        <v>"].ToString();</v>
      </c>
    </row>
    <row r="250" spans="2:9" x14ac:dyDescent="0.25">
      <c r="B250" s="3" t="s">
        <v>450</v>
      </c>
      <c r="C250" s="3" t="s">
        <v>451</v>
      </c>
      <c r="D250" s="3" t="s">
        <v>121</v>
      </c>
      <c r="E250" s="3" t="s">
        <v>452</v>
      </c>
      <c r="F250" t="str">
        <f>"member."&amp;A250&amp;"="</f>
        <v>member.=</v>
      </c>
      <c r="G250" t="str">
        <f>"row["""</f>
        <v>row["</v>
      </c>
      <c r="H250" t="str">
        <f>B250</f>
        <v>company</v>
      </c>
      <c r="I250" t="str">
        <f>"""].ToString();"</f>
        <v>"].ToString();</v>
      </c>
    </row>
    <row r="251" spans="2:9" ht="30" x14ac:dyDescent="0.25">
      <c r="B251" s="3" t="s">
        <v>453</v>
      </c>
      <c r="C251" s="3" t="s">
        <v>454</v>
      </c>
      <c r="D251" s="3" t="s">
        <v>121</v>
      </c>
      <c r="E251" s="3" t="s">
        <v>455</v>
      </c>
      <c r="F251" t="str">
        <f>"member."&amp;A251&amp;"="</f>
        <v>member.=</v>
      </c>
      <c r="G251" t="str">
        <f>"row["""</f>
        <v>row["</v>
      </c>
      <c r="H251" t="str">
        <f>B251</f>
        <v>timespentbymeonemailandmeetings</v>
      </c>
      <c r="I251" t="str">
        <f>"""].ToString();"</f>
        <v>"].ToString();</v>
      </c>
    </row>
    <row r="252" spans="2:9" x14ac:dyDescent="0.25">
      <c r="B252" s="3" t="s">
        <v>459</v>
      </c>
      <c r="D252" s="3" t="s">
        <v>121</v>
      </c>
      <c r="F252" t="str">
        <f>"member."&amp;A252&amp;"="</f>
        <v>member.=</v>
      </c>
      <c r="G252" t="str">
        <f>"row["""</f>
        <v>row["</v>
      </c>
      <c r="H252" t="str">
        <f>B252</f>
        <v>createdonbehalfbyyominame</v>
      </c>
      <c r="I252" t="str">
        <f>"""].ToString();"</f>
        <v>"].ToString();</v>
      </c>
    </row>
    <row r="253" spans="2:9" ht="45" x14ac:dyDescent="0.25">
      <c r="B253" s="3" t="s">
        <v>465</v>
      </c>
      <c r="C253" s="3" t="s">
        <v>466</v>
      </c>
      <c r="D253" s="3" t="s">
        <v>121</v>
      </c>
      <c r="E253" s="3" t="s">
        <v>467</v>
      </c>
      <c r="F253" t="str">
        <f>"member."&amp;A253&amp;"="</f>
        <v>member.=</v>
      </c>
      <c r="G253" t="str">
        <f>"row["""</f>
        <v>row["</v>
      </c>
      <c r="H253" t="str">
        <f>B253</f>
        <v>yomifullname</v>
      </c>
      <c r="I253" t="str">
        <f>"""].ToString();"</f>
        <v>"].ToString();</v>
      </c>
    </row>
    <row r="254" spans="2:9" ht="30" x14ac:dyDescent="0.25">
      <c r="B254" s="3" t="s">
        <v>468</v>
      </c>
      <c r="C254" s="3" t="s">
        <v>469</v>
      </c>
      <c r="D254" s="3" t="s">
        <v>121</v>
      </c>
      <c r="E254" s="3" t="s">
        <v>470</v>
      </c>
      <c r="F254" t="str">
        <f>"member."&amp;A254&amp;"="</f>
        <v>member.=</v>
      </c>
      <c r="G254" t="str">
        <f>"row["""</f>
        <v>row["</v>
      </c>
      <c r="H254" t="str">
        <f>B254</f>
        <v>address1_county</v>
      </c>
      <c r="I254" t="str">
        <f>"""].ToString();"</f>
        <v>"].ToString();</v>
      </c>
    </row>
    <row r="255" spans="2:9" x14ac:dyDescent="0.25">
      <c r="B255" s="3" t="s">
        <v>477</v>
      </c>
      <c r="C255" s="3" t="s">
        <v>478</v>
      </c>
      <c r="D255" s="3" t="s">
        <v>121</v>
      </c>
      <c r="E255" s="3" t="s">
        <v>479</v>
      </c>
      <c r="F255" t="str">
        <f>"member."&amp;A255&amp;"="</f>
        <v>member.=</v>
      </c>
      <c r="G255" t="str">
        <f>"row["""</f>
        <v>row["</v>
      </c>
      <c r="H255" t="str">
        <f>B255</f>
        <v>address2_line1</v>
      </c>
      <c r="I255" t="str">
        <f>"""].ToString();"</f>
        <v>"].ToString();</v>
      </c>
    </row>
    <row r="256" spans="2:9" x14ac:dyDescent="0.25">
      <c r="B256" s="3" t="s">
        <v>484</v>
      </c>
      <c r="D256" s="3" t="s">
        <v>121</v>
      </c>
      <c r="F256" t="str">
        <f>"member."&amp;A256&amp;"="</f>
        <v>member.=</v>
      </c>
      <c r="G256" t="str">
        <f>"row["""</f>
        <v>row["</v>
      </c>
      <c r="H256" t="str">
        <f>B256</f>
        <v>createdbyname</v>
      </c>
      <c r="I256" t="str">
        <f>"""].ToString();"</f>
        <v>"].ToString();</v>
      </c>
    </row>
    <row r="257" spans="2:9" x14ac:dyDescent="0.25">
      <c r="B257" s="3" t="s">
        <v>488</v>
      </c>
      <c r="C257" s="3" t="s">
        <v>489</v>
      </c>
      <c r="D257" s="3" t="s">
        <v>121</v>
      </c>
      <c r="E257" s="3" t="s">
        <v>490</v>
      </c>
      <c r="F257" t="str">
        <f>"member."&amp;A257&amp;"="</f>
        <v>member.=</v>
      </c>
      <c r="G257" t="str">
        <f>"row["""</f>
        <v>row["</v>
      </c>
      <c r="H257" t="str">
        <f>B257</f>
        <v>managerphone</v>
      </c>
      <c r="I257" t="str">
        <f>"""].ToString();"</f>
        <v>"].ToString();</v>
      </c>
    </row>
    <row r="258" spans="2:9" x14ac:dyDescent="0.25">
      <c r="B258" s="3" t="s">
        <v>505</v>
      </c>
      <c r="C258" s="3" t="s">
        <v>506</v>
      </c>
      <c r="D258" s="3" t="s">
        <v>121</v>
      </c>
      <c r="E258" s="3" t="s">
        <v>507</v>
      </c>
      <c r="F258" t="str">
        <f>"member."&amp;A258&amp;"="</f>
        <v>member.=</v>
      </c>
      <c r="G258" t="str">
        <f>"row["""</f>
        <v>row["</v>
      </c>
      <c r="H258" t="str">
        <f>B258</f>
        <v>address3_city</v>
      </c>
      <c r="I258" t="str">
        <f>"""].ToString();"</f>
        <v>"].ToString();</v>
      </c>
    </row>
    <row r="259" spans="2:9" x14ac:dyDescent="0.25">
      <c r="B259" s="3" t="s">
        <v>508</v>
      </c>
      <c r="D259" s="3" t="s">
        <v>121</v>
      </c>
      <c r="F259" t="str">
        <f>"member."&amp;A259&amp;"="</f>
        <v>member.=</v>
      </c>
      <c r="G259" t="str">
        <f>"row["""</f>
        <v>row["</v>
      </c>
      <c r="H259" t="str">
        <f>B259</f>
        <v>mastercontactidyominame</v>
      </c>
      <c r="I259" t="str">
        <f>"""].ToString();"</f>
        <v>"].ToString();</v>
      </c>
    </row>
    <row r="260" spans="2:9" ht="45" x14ac:dyDescent="0.25">
      <c r="B260" s="3" t="s">
        <v>509</v>
      </c>
      <c r="C260" s="3" t="s">
        <v>510</v>
      </c>
      <c r="D260" s="3" t="s">
        <v>121</v>
      </c>
      <c r="E260" s="3" t="s">
        <v>511</v>
      </c>
      <c r="F260" t="str">
        <f>"member."&amp;A260&amp;"="</f>
        <v>member.=</v>
      </c>
      <c r="G260" t="str">
        <f>"row["""</f>
        <v>row["</v>
      </c>
      <c r="H260" t="str">
        <f>B260</f>
        <v>yomifirstname</v>
      </c>
      <c r="I260" t="str">
        <f>"""].ToString();"</f>
        <v>"].ToString();</v>
      </c>
    </row>
    <row r="261" spans="2:9" ht="30" x14ac:dyDescent="0.25">
      <c r="B261" s="3" t="s">
        <v>512</v>
      </c>
      <c r="C261" s="3" t="s">
        <v>513</v>
      </c>
      <c r="D261" s="3" t="s">
        <v>121</v>
      </c>
      <c r="E261" s="3" t="s">
        <v>514</v>
      </c>
      <c r="F261" t="str">
        <f>"member."&amp;A261&amp;"="</f>
        <v>member.=</v>
      </c>
      <c r="G261" t="str">
        <f>"row["""</f>
        <v>row["</v>
      </c>
      <c r="H261" t="str">
        <f>B261</f>
        <v>address1_name</v>
      </c>
      <c r="I261" t="str">
        <f>"""].ToString();"</f>
        <v>"].ToString();</v>
      </c>
    </row>
    <row r="262" spans="2:9" x14ac:dyDescent="0.25">
      <c r="B262" s="3" t="s">
        <v>515</v>
      </c>
      <c r="C262" s="3" t="s">
        <v>516</v>
      </c>
      <c r="D262" s="3" t="s">
        <v>121</v>
      </c>
      <c r="E262" s="3" t="s">
        <v>517</v>
      </c>
      <c r="F262" t="str">
        <f>"member."&amp;A262&amp;"="</f>
        <v>member.=</v>
      </c>
      <c r="G262" t="str">
        <f>"row["""</f>
        <v>row["</v>
      </c>
      <c r="H262" t="str">
        <f>B262</f>
        <v>externaluseridentifier</v>
      </c>
      <c r="I262" t="str">
        <f>"""].ToString();"</f>
        <v>"].ToString();</v>
      </c>
    </row>
    <row r="263" spans="2:9" ht="30" x14ac:dyDescent="0.25">
      <c r="B263" s="3" t="s">
        <v>518</v>
      </c>
      <c r="C263" s="3" t="s">
        <v>519</v>
      </c>
      <c r="D263" s="3" t="s">
        <v>121</v>
      </c>
      <c r="E263" s="3" t="s">
        <v>520</v>
      </c>
      <c r="F263" t="str">
        <f>"member."&amp;A263&amp;"="</f>
        <v>member.=</v>
      </c>
      <c r="G263" t="str">
        <f>"row["""</f>
        <v>row["</v>
      </c>
      <c r="H263" t="str">
        <f>B263</f>
        <v>address1_telephone1</v>
      </c>
      <c r="I263" t="str">
        <f>"""].ToString();"</f>
        <v>"].ToString();</v>
      </c>
    </row>
    <row r="264" spans="2:9" x14ac:dyDescent="0.25">
      <c r="B264" s="3" t="s">
        <v>523</v>
      </c>
      <c r="C264" s="3" t="s">
        <v>524</v>
      </c>
      <c r="D264" s="3" t="s">
        <v>121</v>
      </c>
      <c r="E264" s="3" t="s">
        <v>525</v>
      </c>
      <c r="F264" t="str">
        <f>"member."&amp;A264&amp;"="</f>
        <v>member.=</v>
      </c>
      <c r="G264" t="str">
        <f>"row["""</f>
        <v>row["</v>
      </c>
      <c r="H264" t="str">
        <f>B264</f>
        <v>address1_postalcode</v>
      </c>
      <c r="I264" t="str">
        <f>"""].ToString();"</f>
        <v>"].ToString();</v>
      </c>
    </row>
    <row r="265" spans="2:9" x14ac:dyDescent="0.25">
      <c r="B265" s="3" t="s">
        <v>530</v>
      </c>
      <c r="C265" s="3" t="s">
        <v>531</v>
      </c>
      <c r="D265" s="3" t="s">
        <v>121</v>
      </c>
      <c r="E265" s="3" t="s">
        <v>532</v>
      </c>
      <c r="F265" t="str">
        <f>"member."&amp;A265&amp;"="</f>
        <v>member.=</v>
      </c>
      <c r="G265" t="str">
        <f>"row["""</f>
        <v>row["</v>
      </c>
      <c r="H265" t="str">
        <f>B265</f>
        <v>nickname</v>
      </c>
      <c r="I265" t="str">
        <f>"""].ToString();"</f>
        <v>"].ToString();</v>
      </c>
    </row>
    <row r="266" spans="2:9" x14ac:dyDescent="0.25">
      <c r="B266" s="3" t="s">
        <v>533</v>
      </c>
      <c r="D266" s="3" t="s">
        <v>121</v>
      </c>
      <c r="F266" t="str">
        <f>"member."&amp;A266&amp;"="</f>
        <v>member.=</v>
      </c>
      <c r="G266" t="str">
        <f>"row["""</f>
        <v>row["</v>
      </c>
      <c r="H266" t="str">
        <f>B266</f>
        <v>ec_countryname</v>
      </c>
      <c r="I266" t="str">
        <f>"""].ToString();"</f>
        <v>"].ToString();</v>
      </c>
    </row>
    <row r="267" spans="2:9" x14ac:dyDescent="0.25">
      <c r="B267" s="3" t="s">
        <v>534</v>
      </c>
      <c r="C267" s="3" t="s">
        <v>535</v>
      </c>
      <c r="D267" s="3" t="s">
        <v>121</v>
      </c>
      <c r="E267" s="3" t="s">
        <v>536</v>
      </c>
      <c r="F267" t="str">
        <f>"member."&amp;A267&amp;"="</f>
        <v>member.=</v>
      </c>
      <c r="G267" t="str">
        <f>"row["""</f>
        <v>row["</v>
      </c>
      <c r="H267" t="str">
        <f>B267</f>
        <v>address3_country</v>
      </c>
      <c r="I267" t="str">
        <f>"""].ToString();"</f>
        <v>"].ToString();</v>
      </c>
    </row>
    <row r="268" spans="2:9" x14ac:dyDescent="0.25">
      <c r="B268" s="3" t="s">
        <v>537</v>
      </c>
      <c r="D268" s="3" t="s">
        <v>121</v>
      </c>
      <c r="F268" t="str">
        <f>"member."&amp;A268&amp;"="</f>
        <v>member.=</v>
      </c>
      <c r="G268" t="str">
        <f>"row["""</f>
        <v>row["</v>
      </c>
      <c r="H268" t="str">
        <f>B268</f>
        <v>preferredequipmentidname</v>
      </c>
      <c r="I268" t="str">
        <f>"""].ToString();"</f>
        <v>"].ToString();</v>
      </c>
    </row>
    <row r="269" spans="2:9" x14ac:dyDescent="0.25">
      <c r="B269" s="3" t="s">
        <v>549</v>
      </c>
      <c r="D269" s="3" t="s">
        <v>121</v>
      </c>
      <c r="F269" t="str">
        <f>"member."&amp;A269&amp;"="</f>
        <v>member.=</v>
      </c>
      <c r="G269" t="str">
        <f>"row["""</f>
        <v>row["</v>
      </c>
      <c r="H269" t="str">
        <f>B269</f>
        <v>new_loginnamename</v>
      </c>
      <c r="I269" t="str">
        <f>"""].ToString();"</f>
        <v>"].ToString();</v>
      </c>
    </row>
    <row r="270" spans="2:9" x14ac:dyDescent="0.25">
      <c r="B270" s="3" t="s">
        <v>556</v>
      </c>
      <c r="C270" s="3" t="s">
        <v>557</v>
      </c>
      <c r="D270" s="3" t="s">
        <v>121</v>
      </c>
      <c r="E270" s="3" t="s">
        <v>558</v>
      </c>
      <c r="F270" t="str">
        <f>"member."&amp;A270&amp;"="</f>
        <v>member.=</v>
      </c>
      <c r="G270" t="str">
        <f>"row["""</f>
        <v>row["</v>
      </c>
      <c r="H270" t="str">
        <f>B270</f>
        <v>address3_line2</v>
      </c>
      <c r="I270" t="str">
        <f>"""].ToString();"</f>
        <v>"].ToString();</v>
      </c>
    </row>
    <row r="271" spans="2:9" ht="45" x14ac:dyDescent="0.25">
      <c r="B271" s="3" t="s">
        <v>562</v>
      </c>
      <c r="C271" s="3" t="s">
        <v>563</v>
      </c>
      <c r="D271" s="3" t="s">
        <v>121</v>
      </c>
      <c r="E271" s="3" t="s">
        <v>564</v>
      </c>
      <c r="F271" t="str">
        <f>"member."&amp;A271&amp;"="</f>
        <v>member.=</v>
      </c>
      <c r="G271" t="str">
        <f>"row["""</f>
        <v>row["</v>
      </c>
      <c r="H271" t="str">
        <f>B271</f>
        <v>employeeid</v>
      </c>
      <c r="I271" t="str">
        <f>"""].ToString();"</f>
        <v>"].ToString();</v>
      </c>
    </row>
    <row r="272" spans="2:9" x14ac:dyDescent="0.25">
      <c r="B272" s="3" t="s">
        <v>574</v>
      </c>
      <c r="D272" s="3" t="s">
        <v>121</v>
      </c>
      <c r="F272" t="str">
        <f>"member."&amp;A272&amp;"="</f>
        <v>member.=</v>
      </c>
      <c r="G272" t="str">
        <f>"row["""</f>
        <v>row["</v>
      </c>
      <c r="H272" t="str">
        <f>B272</f>
        <v>owneridyominame</v>
      </c>
      <c r="I272" t="str">
        <f>"""].ToString();"</f>
        <v>"].ToString();</v>
      </c>
    </row>
    <row r="273" spans="2:9" ht="30" x14ac:dyDescent="0.25">
      <c r="B273" s="3" t="s">
        <v>581</v>
      </c>
      <c r="C273" s="3" t="s">
        <v>582</v>
      </c>
      <c r="D273" s="3" t="s">
        <v>121</v>
      </c>
      <c r="E273" s="3" t="s">
        <v>583</v>
      </c>
      <c r="F273" t="str">
        <f>"member."&amp;A273&amp;"="</f>
        <v>member.=</v>
      </c>
      <c r="G273" t="str">
        <f>"row["""</f>
        <v>row["</v>
      </c>
      <c r="H273" t="str">
        <f>B273</f>
        <v>department</v>
      </c>
      <c r="I273" t="str">
        <f>"""].ToString();"</f>
        <v>"].ToString();</v>
      </c>
    </row>
    <row r="274" spans="2:9" x14ac:dyDescent="0.25">
      <c r="B274" s="3" t="s">
        <v>592</v>
      </c>
      <c r="C274" s="3" t="s">
        <v>593</v>
      </c>
      <c r="D274" s="3" t="s">
        <v>121</v>
      </c>
      <c r="E274" s="3" t="s">
        <v>594</v>
      </c>
      <c r="F274" t="str">
        <f>"member."&amp;A274&amp;"="</f>
        <v>member.=</v>
      </c>
      <c r="G274" t="str">
        <f>"row["""</f>
        <v>row["</v>
      </c>
      <c r="H274" t="str">
        <f>B274</f>
        <v>address2_postofficebox</v>
      </c>
      <c r="I274" t="str">
        <f>"""].ToString();"</f>
        <v>"].ToString();</v>
      </c>
    </row>
    <row r="275" spans="2:9" x14ac:dyDescent="0.25">
      <c r="B275" s="3" t="s">
        <v>605</v>
      </c>
      <c r="C275" s="3" t="s">
        <v>606</v>
      </c>
      <c r="D275" s="3" t="s">
        <v>121</v>
      </c>
      <c r="E275" s="3" t="s">
        <v>607</v>
      </c>
      <c r="F275" t="str">
        <f>"member."&amp;A275&amp;"="</f>
        <v>member.=</v>
      </c>
      <c r="G275" t="str">
        <f>"row["""</f>
        <v>row["</v>
      </c>
      <c r="H275" t="str">
        <f>B275</f>
        <v>address2_country</v>
      </c>
      <c r="I275" t="str">
        <f>"""].ToString();"</f>
        <v>"].ToString();</v>
      </c>
    </row>
    <row r="276" spans="2:9" ht="30" x14ac:dyDescent="0.25">
      <c r="B276" s="3" t="s">
        <v>608</v>
      </c>
      <c r="C276" s="3" t="s">
        <v>609</v>
      </c>
      <c r="D276" s="3" t="s">
        <v>121</v>
      </c>
      <c r="E276" s="3" t="s">
        <v>610</v>
      </c>
      <c r="F276" t="str">
        <f>"member."&amp;A276&amp;"="</f>
        <v>member.=</v>
      </c>
      <c r="G276" t="str">
        <f>"row["""</f>
        <v>row["</v>
      </c>
      <c r="H276" t="str">
        <f>B276</f>
        <v>address3_telephone3</v>
      </c>
      <c r="I276" t="str">
        <f>"""].ToString();"</f>
        <v>"].ToString();</v>
      </c>
    </row>
    <row r="277" spans="2:9" x14ac:dyDescent="0.25">
      <c r="B277" s="3" t="s">
        <v>611</v>
      </c>
      <c r="D277" s="3" t="s">
        <v>121</v>
      </c>
      <c r="F277" t="str">
        <f>"member."&amp;A277&amp;"="</f>
        <v>member.=</v>
      </c>
      <c r="G277" t="str">
        <f>"row["""</f>
        <v>row["</v>
      </c>
      <c r="H277" t="str">
        <f>B277</f>
        <v>slainvokedidname</v>
      </c>
      <c r="I277" t="str">
        <f>"""].ToString();"</f>
        <v>"].ToString();</v>
      </c>
    </row>
    <row r="278" spans="2:9" ht="30" x14ac:dyDescent="0.25">
      <c r="B278" s="3" t="s">
        <v>626</v>
      </c>
      <c r="C278" s="3" t="s">
        <v>627</v>
      </c>
      <c r="D278" s="3" t="s">
        <v>121</v>
      </c>
      <c r="E278" s="3" t="s">
        <v>628</v>
      </c>
      <c r="F278" t="str">
        <f>"member."&amp;A278&amp;"="</f>
        <v>member.=</v>
      </c>
      <c r="G278" t="str">
        <f>"row["""</f>
        <v>row["</v>
      </c>
      <c r="H278" t="str">
        <f>B278</f>
        <v>childrensnames</v>
      </c>
      <c r="I278" t="str">
        <f>"""].ToString();"</f>
        <v>"].ToString();</v>
      </c>
    </row>
    <row r="279" spans="2:9" x14ac:dyDescent="0.25">
      <c r="B279" s="3" t="s">
        <v>632</v>
      </c>
      <c r="C279" s="3" t="s">
        <v>633</v>
      </c>
      <c r="D279" s="3" t="s">
        <v>121</v>
      </c>
      <c r="E279" s="3" t="s">
        <v>634</v>
      </c>
      <c r="F279" t="str">
        <f>"member."&amp;A279&amp;"="</f>
        <v>member.=</v>
      </c>
      <c r="G279" t="str">
        <f>"row["""</f>
        <v>row["</v>
      </c>
      <c r="H279" t="str">
        <f>B279</f>
        <v>address1_line1</v>
      </c>
      <c r="I279" t="str">
        <f>"""].ToString();"</f>
        <v>"].ToString();</v>
      </c>
    </row>
    <row r="280" spans="2:9" x14ac:dyDescent="0.25">
      <c r="B280" s="3" t="s">
        <v>638</v>
      </c>
      <c r="D280" s="3" t="s">
        <v>121</v>
      </c>
      <c r="F280" t="str">
        <f>"member."&amp;A280&amp;"="</f>
        <v>member.=</v>
      </c>
      <c r="G280" t="str">
        <f>"row["""</f>
        <v>row["</v>
      </c>
      <c r="H280" t="str">
        <f>B280</f>
        <v>modifiedbyyominame</v>
      </c>
      <c r="I280" t="str">
        <f>"""].ToString();"</f>
        <v>"].ToString();</v>
      </c>
    </row>
    <row r="281" spans="2:9" x14ac:dyDescent="0.25">
      <c r="B281" s="3" t="s">
        <v>639</v>
      </c>
      <c r="D281" s="3" t="s">
        <v>121</v>
      </c>
      <c r="F281" t="str">
        <f>"member."&amp;A281&amp;"="</f>
        <v>member.=</v>
      </c>
      <c r="G281" t="str">
        <f>"row["""</f>
        <v>row["</v>
      </c>
      <c r="H281" t="str">
        <f>B281</f>
        <v>modifiedonbehalfbyyominame</v>
      </c>
      <c r="I281" t="str">
        <f>"""].ToString();"</f>
        <v>"].ToString();</v>
      </c>
    </row>
    <row r="282" spans="2:9" x14ac:dyDescent="0.25">
      <c r="B282" s="3" t="s">
        <v>640</v>
      </c>
      <c r="D282" s="3" t="s">
        <v>121</v>
      </c>
      <c r="F282" t="str">
        <f>"member."&amp;A282&amp;"="</f>
        <v>member.=</v>
      </c>
      <c r="G282" t="str">
        <f>"row["""</f>
        <v>row["</v>
      </c>
      <c r="H282" t="str">
        <f>B282</f>
        <v>parentcustomeridname</v>
      </c>
      <c r="I282" t="str">
        <f>"""].ToString();"</f>
        <v>"].ToString();</v>
      </c>
    </row>
    <row r="283" spans="2:9" ht="30" x14ac:dyDescent="0.25">
      <c r="B283" s="3" t="s">
        <v>647</v>
      </c>
      <c r="C283" s="3" t="s">
        <v>648</v>
      </c>
      <c r="D283" s="3" t="s">
        <v>121</v>
      </c>
      <c r="E283" s="3" t="s">
        <v>649</v>
      </c>
      <c r="F283" t="str">
        <f>"member."&amp;A283&amp;"="</f>
        <v>member.=</v>
      </c>
      <c r="G283" t="str">
        <f>"row["""</f>
        <v>row["</v>
      </c>
      <c r="H283" t="str">
        <f>B283</f>
        <v>address1_telephone2</v>
      </c>
      <c r="I283" t="str">
        <f>"""].ToString();"</f>
        <v>"].ToString();</v>
      </c>
    </row>
    <row r="284" spans="2:9" x14ac:dyDescent="0.25">
      <c r="B284" s="3" t="s">
        <v>651</v>
      </c>
      <c r="C284" s="3" t="s">
        <v>652</v>
      </c>
      <c r="D284" s="3" t="s">
        <v>121</v>
      </c>
      <c r="E284" s="3" t="s">
        <v>653</v>
      </c>
      <c r="F284" t="str">
        <f>"member."&amp;A284&amp;"="</f>
        <v>member.=</v>
      </c>
      <c r="G284" t="str">
        <f>"row["""</f>
        <v>row["</v>
      </c>
      <c r="H284" t="str">
        <f>B284</f>
        <v>address3_postalcode</v>
      </c>
      <c r="I284" t="str">
        <f>"""].ToString();"</f>
        <v>"].ToString();</v>
      </c>
    </row>
    <row r="285" spans="2:9" x14ac:dyDescent="0.25">
      <c r="B285" s="3" t="s">
        <v>655</v>
      </c>
      <c r="C285" s="3" t="s">
        <v>656</v>
      </c>
      <c r="D285" s="3" t="s">
        <v>121</v>
      </c>
      <c r="E285" s="3" t="s">
        <v>657</v>
      </c>
      <c r="F285" t="str">
        <f>"member."&amp;A285&amp;"="</f>
        <v>member.=</v>
      </c>
      <c r="G285" t="str">
        <f>"row["""</f>
        <v>row["</v>
      </c>
      <c r="H285" t="str">
        <f>B285</f>
        <v>address2_city</v>
      </c>
      <c r="I285" t="str">
        <f>"""].ToString();"</f>
        <v>"].ToString();</v>
      </c>
    </row>
    <row r="286" spans="2:9" x14ac:dyDescent="0.25">
      <c r="B286" s="3" t="s">
        <v>661</v>
      </c>
      <c r="D286" s="3" t="s">
        <v>121</v>
      </c>
      <c r="F286" t="str">
        <f>"member."&amp;A286&amp;"="</f>
        <v>member.=</v>
      </c>
      <c r="G286" t="str">
        <f>"row["""</f>
        <v>row["</v>
      </c>
      <c r="H286" t="str">
        <f>B286</f>
        <v>createdbyexternalpartyyominame</v>
      </c>
      <c r="I286" t="str">
        <f>"""].ToString();"</f>
        <v>"].ToString();</v>
      </c>
    </row>
    <row r="287" spans="2:9" x14ac:dyDescent="0.25">
      <c r="B287" s="15" t="s">
        <v>662</v>
      </c>
      <c r="C287" s="15" t="s">
        <v>663</v>
      </c>
      <c r="D287" s="15" t="s">
        <v>121</v>
      </c>
      <c r="E287" s="15" t="s">
        <v>664</v>
      </c>
      <c r="F287" t="str">
        <f>"member."&amp;A287&amp;"="</f>
        <v>member.=</v>
      </c>
      <c r="G287" t="str">
        <f>"row["""</f>
        <v>row["</v>
      </c>
      <c r="H287" t="str">
        <f>B287</f>
        <v>home2</v>
      </c>
      <c r="I287" t="str">
        <f>"""].ToString();"</f>
        <v>"].ToString();</v>
      </c>
    </row>
    <row r="288" spans="2:9" x14ac:dyDescent="0.25">
      <c r="B288" s="3" t="s">
        <v>669</v>
      </c>
      <c r="C288" s="3" t="s">
        <v>670</v>
      </c>
      <c r="D288" s="3" t="s">
        <v>121</v>
      </c>
      <c r="E288" s="3" t="s">
        <v>671</v>
      </c>
      <c r="F288" t="str">
        <f>"member."&amp;A288&amp;"="</f>
        <v>member.=</v>
      </c>
      <c r="G288" t="str">
        <f>"row["""</f>
        <v>row["</v>
      </c>
      <c r="H288" t="str">
        <f>B288</f>
        <v>address3_fax</v>
      </c>
      <c r="I288" t="str">
        <f>"""].ToString();"</f>
        <v>"].ToString();</v>
      </c>
    </row>
    <row r="289" spans="2:9" x14ac:dyDescent="0.25">
      <c r="B289" s="3" t="s">
        <v>672</v>
      </c>
      <c r="D289" s="3" t="s">
        <v>121</v>
      </c>
      <c r="F289" t="str">
        <f>"member."&amp;A289&amp;"="</f>
        <v>member.=</v>
      </c>
      <c r="G289" t="str">
        <f>"row["""</f>
        <v>row["</v>
      </c>
      <c r="H289" t="str">
        <f>B289</f>
        <v>createdbyexternalpartyname</v>
      </c>
      <c r="I289" t="str">
        <f>"""].ToString();"</f>
        <v>"].ToString();</v>
      </c>
    </row>
    <row r="290" spans="2:9" x14ac:dyDescent="0.25">
      <c r="B290" s="3" t="s">
        <v>690</v>
      </c>
      <c r="C290" s="3" t="s">
        <v>691</v>
      </c>
      <c r="D290" s="3" t="s">
        <v>121</v>
      </c>
      <c r="E290" s="3" t="s">
        <v>692</v>
      </c>
      <c r="F290" t="str">
        <f>"member."&amp;A290&amp;"="</f>
        <v>member.=</v>
      </c>
      <c r="G290" t="str">
        <f>"row["""</f>
        <v>row["</v>
      </c>
      <c r="H290" t="str">
        <f>B290</f>
        <v>assistantphone</v>
      </c>
      <c r="I290" t="str">
        <f>"""].ToString();"</f>
        <v>"].ToString();</v>
      </c>
    </row>
    <row r="291" spans="2:9" x14ac:dyDescent="0.25">
      <c r="B291" s="3" t="s">
        <v>698</v>
      </c>
      <c r="D291" s="3" t="s">
        <v>121</v>
      </c>
      <c r="F291" t="str">
        <f>"member."&amp;A291&amp;"="</f>
        <v>member.=</v>
      </c>
      <c r="G291" t="str">
        <f>"row["""</f>
        <v>row["</v>
      </c>
      <c r="H291" t="str">
        <f>B291</f>
        <v>parentcustomeridyominame</v>
      </c>
      <c r="I291" t="str">
        <f>"""].ToString();"</f>
        <v>"].ToString();</v>
      </c>
    </row>
    <row r="292" spans="2:9" x14ac:dyDescent="0.25">
      <c r="B292" s="3" t="s">
        <v>705</v>
      </c>
      <c r="D292" s="3" t="s">
        <v>121</v>
      </c>
      <c r="F292" t="str">
        <f>"member."&amp;A292&amp;"="</f>
        <v>member.=</v>
      </c>
      <c r="G292" t="str">
        <f>"row["""</f>
        <v>row["</v>
      </c>
      <c r="H292" t="str">
        <f>B292</f>
        <v>transactioncurrencyidname</v>
      </c>
      <c r="I292" t="str">
        <f>"""].ToString();"</f>
        <v>"].ToString();</v>
      </c>
    </row>
    <row r="293" spans="2:9" x14ac:dyDescent="0.25">
      <c r="B293" s="3" t="s">
        <v>706</v>
      </c>
      <c r="C293" s="3" t="s">
        <v>707</v>
      </c>
      <c r="D293" s="3" t="s">
        <v>121</v>
      </c>
      <c r="E293" s="3" t="s">
        <v>708</v>
      </c>
      <c r="F293" t="str">
        <f>"member."&amp;A293&amp;"="</f>
        <v>member.=</v>
      </c>
      <c r="G293" t="str">
        <f>"row["""</f>
        <v>row["</v>
      </c>
      <c r="H293" t="str">
        <f>B293</f>
        <v>address1_city</v>
      </c>
      <c r="I293" t="str">
        <f>"""].ToString();"</f>
        <v>"].ToString();</v>
      </c>
    </row>
    <row r="294" spans="2:9" ht="30" x14ac:dyDescent="0.25">
      <c r="B294" s="3" t="s">
        <v>715</v>
      </c>
      <c r="C294" s="3" t="s">
        <v>716</v>
      </c>
      <c r="D294" s="3" t="s">
        <v>121</v>
      </c>
      <c r="E294" s="3" t="s">
        <v>717</v>
      </c>
      <c r="F294" t="str">
        <f>"member."&amp;A294&amp;"="</f>
        <v>member.=</v>
      </c>
      <c r="G294" t="str">
        <f>"row["""</f>
        <v>row["</v>
      </c>
      <c r="H294" t="str">
        <f>B294</f>
        <v>governmentid</v>
      </c>
      <c r="I294" t="str">
        <f>"""].ToString();"</f>
        <v>"].ToString();</v>
      </c>
    </row>
    <row r="295" spans="2:9" x14ac:dyDescent="0.25">
      <c r="B295" s="3" t="s">
        <v>718</v>
      </c>
      <c r="C295" s="3" t="s">
        <v>719</v>
      </c>
      <c r="D295" s="3" t="s">
        <v>121</v>
      </c>
      <c r="E295" s="3" t="s">
        <v>720</v>
      </c>
      <c r="F295" t="str">
        <f>"member."&amp;A295&amp;"="</f>
        <v>member.=</v>
      </c>
      <c r="G295" t="str">
        <f>"row["""</f>
        <v>row["</v>
      </c>
      <c r="H295" t="str">
        <f>B295</f>
        <v>address1_country</v>
      </c>
      <c r="I295" t="str">
        <f>"""].ToString();"</f>
        <v>"].ToString();</v>
      </c>
    </row>
    <row r="296" spans="2:9" x14ac:dyDescent="0.25">
      <c r="B296" s="3" t="s">
        <v>721</v>
      </c>
      <c r="C296" s="3" t="s">
        <v>722</v>
      </c>
      <c r="D296" s="3" t="s">
        <v>121</v>
      </c>
      <c r="E296" s="3" t="s">
        <v>723</v>
      </c>
      <c r="F296" t="str">
        <f>"member."&amp;A296&amp;"="</f>
        <v>member.=</v>
      </c>
      <c r="G296" t="str">
        <f>"row["""</f>
        <v>row["</v>
      </c>
      <c r="H296" t="str">
        <f>B296</f>
        <v>assistantname</v>
      </c>
      <c r="I296" t="str">
        <f>"""].ToString();"</f>
        <v>"].ToString();</v>
      </c>
    </row>
    <row r="297" spans="2:9" x14ac:dyDescent="0.25">
      <c r="B297" s="3" t="s">
        <v>724</v>
      </c>
      <c r="C297" s="3" t="s">
        <v>725</v>
      </c>
      <c r="D297" s="3" t="s">
        <v>121</v>
      </c>
      <c r="E297" s="3" t="s">
        <v>726</v>
      </c>
      <c r="F297" t="str">
        <f>"member."&amp;A297&amp;"="</f>
        <v>member.=</v>
      </c>
      <c r="G297" t="str">
        <f>"row["""</f>
        <v>row["</v>
      </c>
      <c r="H297" t="str">
        <f>B297</f>
        <v>business2</v>
      </c>
      <c r="I297" t="str">
        <f>"""].ToString();"</f>
        <v>"].ToString();</v>
      </c>
    </row>
    <row r="298" spans="2:9" x14ac:dyDescent="0.25">
      <c r="B298" s="3" t="s">
        <v>743</v>
      </c>
      <c r="C298" s="3" t="s">
        <v>744</v>
      </c>
      <c r="D298" s="3" t="s">
        <v>121</v>
      </c>
      <c r="E298" s="3" t="s">
        <v>745</v>
      </c>
      <c r="F298" t="str">
        <f>"member."&amp;A298&amp;"="</f>
        <v>member.=</v>
      </c>
      <c r="G298" t="str">
        <f>"row["""</f>
        <v>row["</v>
      </c>
      <c r="H298" t="str">
        <f>B298</f>
        <v>address2_line3</v>
      </c>
      <c r="I298" t="str">
        <f>"""].ToString();"</f>
        <v>"].ToString();</v>
      </c>
    </row>
    <row r="299" spans="2:9" ht="30" x14ac:dyDescent="0.25">
      <c r="B299" s="3" t="s">
        <v>746</v>
      </c>
      <c r="C299" s="3" t="s">
        <v>747</v>
      </c>
      <c r="D299" s="3" t="s">
        <v>121</v>
      </c>
      <c r="E299" s="3" t="s">
        <v>748</v>
      </c>
      <c r="F299" t="str">
        <f>"member."&amp;A299&amp;"="</f>
        <v>member.=</v>
      </c>
      <c r="G299" t="str">
        <f>"row["""</f>
        <v>row["</v>
      </c>
      <c r="H299" t="str">
        <f>B299</f>
        <v>fullname</v>
      </c>
      <c r="I299" t="str">
        <f>"""].ToString();"</f>
        <v>"].ToString();</v>
      </c>
    </row>
    <row r="300" spans="2:9" x14ac:dyDescent="0.25">
      <c r="B300" s="3" t="s">
        <v>749</v>
      </c>
      <c r="C300" s="3" t="s">
        <v>750</v>
      </c>
      <c r="D300" s="3" t="s">
        <v>121</v>
      </c>
      <c r="E300" s="3" t="s">
        <v>751</v>
      </c>
      <c r="F300" t="str">
        <f>"member."&amp;A300&amp;"="</f>
        <v>member.=</v>
      </c>
      <c r="G300" t="str">
        <f>"row["""</f>
        <v>row["</v>
      </c>
      <c r="H300" t="str">
        <f>B300</f>
        <v>address1_line2</v>
      </c>
      <c r="I300" t="str">
        <f>"""].ToString();"</f>
        <v>"].ToString();</v>
      </c>
    </row>
    <row r="301" spans="2:9" x14ac:dyDescent="0.25">
      <c r="B301" s="3" t="s">
        <v>755</v>
      </c>
      <c r="D301" s="3" t="s">
        <v>121</v>
      </c>
      <c r="F301" t="str">
        <f>"member."&amp;A301&amp;"="</f>
        <v>member.=</v>
      </c>
      <c r="G301" t="str">
        <f>"row["""</f>
        <v>row["</v>
      </c>
      <c r="H301" t="str">
        <f>B301</f>
        <v>defaultpricelevelidname</v>
      </c>
      <c r="I301" t="str">
        <f>"""].ToString();"</f>
        <v>"].ToString();</v>
      </c>
    </row>
    <row r="302" spans="2:9" x14ac:dyDescent="0.25">
      <c r="B302" s="3" t="s">
        <v>761</v>
      </c>
      <c r="C302" s="3" t="s">
        <v>762</v>
      </c>
      <c r="D302" s="3" t="s">
        <v>121</v>
      </c>
      <c r="E302" s="3" t="s">
        <v>763</v>
      </c>
      <c r="F302" t="str">
        <f>"member."&amp;A302&amp;"="</f>
        <v>member.=</v>
      </c>
      <c r="G302" t="str">
        <f>"row["""</f>
        <v>row["</v>
      </c>
      <c r="H302" t="str">
        <f>B302</f>
        <v>emailaddress3</v>
      </c>
      <c r="I302" t="str">
        <f>"""].ToString();"</f>
        <v>"].ToString();</v>
      </c>
    </row>
    <row r="303" spans="2:9" x14ac:dyDescent="0.25">
      <c r="B303" s="3" t="s">
        <v>768</v>
      </c>
      <c r="C303" s="3" t="s">
        <v>769</v>
      </c>
      <c r="D303" s="3" t="s">
        <v>121</v>
      </c>
      <c r="E303" s="3" t="s">
        <v>770</v>
      </c>
      <c r="F303" t="str">
        <f>"member."&amp;A303&amp;"="</f>
        <v>member.=</v>
      </c>
      <c r="G303" t="str">
        <f>"row["""</f>
        <v>row["</v>
      </c>
      <c r="H303" t="str">
        <f>B303</f>
        <v>address2_fax</v>
      </c>
      <c r="I303" t="str">
        <f>"""].ToString();"</f>
        <v>"].ToString();</v>
      </c>
    </row>
    <row r="304" spans="2:9" ht="30" x14ac:dyDescent="0.25">
      <c r="B304" s="3" t="s">
        <v>774</v>
      </c>
      <c r="C304" s="3" t="s">
        <v>775</v>
      </c>
      <c r="D304" s="3" t="s">
        <v>121</v>
      </c>
      <c r="E304" s="3" t="s">
        <v>776</v>
      </c>
      <c r="F304" t="str">
        <f>"member."&amp;A304&amp;"="</f>
        <v>member.=</v>
      </c>
      <c r="G304" t="str">
        <f>"row["""</f>
        <v>row["</v>
      </c>
      <c r="H304" t="str">
        <f>B304</f>
        <v>address2_telephone2</v>
      </c>
      <c r="I304" t="str">
        <f>"""].ToString();"</f>
        <v>"].ToString();</v>
      </c>
    </row>
    <row r="305" spans="2:9" x14ac:dyDescent="0.25">
      <c r="B305" s="3" t="s">
        <v>782</v>
      </c>
      <c r="D305" s="3" t="s">
        <v>121</v>
      </c>
      <c r="F305" t="str">
        <f>"member."&amp;A305&amp;"="</f>
        <v>member.=</v>
      </c>
      <c r="G305" t="str">
        <f>"row["""</f>
        <v>row["</v>
      </c>
      <c r="H305" t="str">
        <f>B305</f>
        <v>createdonbehalfbyname</v>
      </c>
      <c r="I305" t="str">
        <f>"""].ToString();"</f>
        <v>"].ToString();</v>
      </c>
    </row>
    <row r="306" spans="2:9" x14ac:dyDescent="0.25">
      <c r="B306" s="3" t="s">
        <v>809</v>
      </c>
      <c r="C306" s="3" t="s">
        <v>810</v>
      </c>
      <c r="D306" s="3" t="s">
        <v>121</v>
      </c>
      <c r="E306" s="3" t="s">
        <v>811</v>
      </c>
      <c r="F306" t="str">
        <f>"member."&amp;A306&amp;"="</f>
        <v>member.=</v>
      </c>
      <c r="G306" t="str">
        <f>"row["""</f>
        <v>row["</v>
      </c>
      <c r="H306" t="str">
        <f>B306</f>
        <v>address1_stateorprovince</v>
      </c>
      <c r="I306" t="str">
        <f>"""].ToString();"</f>
        <v>"].ToString();</v>
      </c>
    </row>
    <row r="307" spans="2:9" x14ac:dyDescent="0.25">
      <c r="B307" s="3" t="s">
        <v>812</v>
      </c>
      <c r="D307" s="3" t="s">
        <v>121</v>
      </c>
      <c r="F307" t="str">
        <f>"member."&amp;A307&amp;"="</f>
        <v>member.=</v>
      </c>
      <c r="G307" t="str">
        <f>"row["""</f>
        <v>row["</v>
      </c>
      <c r="H307" t="str">
        <f>B307</f>
        <v>preferredsystemuseridyominame</v>
      </c>
      <c r="I307" t="str">
        <f>"""].ToString();"</f>
        <v>"].ToString();</v>
      </c>
    </row>
    <row r="308" spans="2:9" x14ac:dyDescent="0.25">
      <c r="B308" s="3" t="s">
        <v>813</v>
      </c>
      <c r="C308" s="3" t="s">
        <v>814</v>
      </c>
      <c r="D308" s="3" t="s">
        <v>121</v>
      </c>
      <c r="E308" s="3" t="s">
        <v>815</v>
      </c>
      <c r="F308" t="str">
        <f>"member."&amp;A308&amp;"="</f>
        <v>member.=</v>
      </c>
      <c r="G308" t="str">
        <f>"row["""</f>
        <v>row["</v>
      </c>
      <c r="H308" t="str">
        <f>B308</f>
        <v>pager</v>
      </c>
      <c r="I308" t="str">
        <f>"""].ToString();"</f>
        <v>"].ToString();</v>
      </c>
    </row>
    <row r="309" spans="2:9" x14ac:dyDescent="0.25">
      <c r="B309" s="3" t="s">
        <v>817</v>
      </c>
      <c r="D309" s="3" t="s">
        <v>121</v>
      </c>
      <c r="F309" t="str">
        <f>"member."&amp;A309&amp;"="</f>
        <v>member.=</v>
      </c>
      <c r="G309" t="str">
        <f>"row["""</f>
        <v>row["</v>
      </c>
      <c r="H309" t="str">
        <f>B309</f>
        <v>preferredsystemuseridname</v>
      </c>
      <c r="I309" t="str">
        <f>"""].ToString();"</f>
        <v>"].ToString();</v>
      </c>
    </row>
    <row r="310" spans="2:9" ht="45" x14ac:dyDescent="0.25">
      <c r="B310" s="3" t="s">
        <v>824</v>
      </c>
      <c r="C310" s="3" t="s">
        <v>825</v>
      </c>
      <c r="D310" s="3" t="s">
        <v>121</v>
      </c>
      <c r="E310" s="3" t="s">
        <v>826</v>
      </c>
      <c r="F310" t="str">
        <f>"member."&amp;A310&amp;"="</f>
        <v>member.=</v>
      </c>
      <c r="G310" t="str">
        <f>"row["""</f>
        <v>row["</v>
      </c>
      <c r="H310" t="str">
        <f>B310</f>
        <v>address1_upszone</v>
      </c>
      <c r="I310" t="str">
        <f>"""].ToString();"</f>
        <v>"].ToString();</v>
      </c>
    </row>
    <row r="311" spans="2:9" x14ac:dyDescent="0.25">
      <c r="B311" s="3" t="s">
        <v>835</v>
      </c>
      <c r="C311" s="3" t="s">
        <v>836</v>
      </c>
      <c r="D311" s="3" t="s">
        <v>121</v>
      </c>
      <c r="E311" s="3" t="s">
        <v>837</v>
      </c>
      <c r="F311" t="str">
        <f>"member."&amp;A311&amp;"="</f>
        <v>member.=</v>
      </c>
      <c r="G311" t="str">
        <f>"row["""</f>
        <v>row["</v>
      </c>
      <c r="H311" t="str">
        <f>B311</f>
        <v>address1_fax</v>
      </c>
      <c r="I311" t="str">
        <f>"""].ToString();"</f>
        <v>"].ToString();</v>
      </c>
    </row>
    <row r="312" spans="2:9" x14ac:dyDescent="0.25">
      <c r="B312" s="3" t="s">
        <v>838</v>
      </c>
      <c r="C312" s="3" t="s">
        <v>839</v>
      </c>
      <c r="D312" s="3" t="s">
        <v>121</v>
      </c>
      <c r="E312" s="3" t="s">
        <v>840</v>
      </c>
      <c r="F312" t="str">
        <f>"member."&amp;A312&amp;"="</f>
        <v>member.=</v>
      </c>
      <c r="G312" t="str">
        <f>"row["""</f>
        <v>row["</v>
      </c>
      <c r="H312" t="str">
        <f>B312</f>
        <v>address3_line3</v>
      </c>
      <c r="I312" t="str">
        <f>"""].ToString();"</f>
        <v>"].ToString();</v>
      </c>
    </row>
    <row r="313" spans="2:9" x14ac:dyDescent="0.25">
      <c r="B313" s="3" t="s">
        <v>844</v>
      </c>
      <c r="C313" s="3" t="s">
        <v>845</v>
      </c>
      <c r="D313" s="3" t="s">
        <v>121</v>
      </c>
      <c r="E313" s="3" t="s">
        <v>846</v>
      </c>
      <c r="F313" t="str">
        <f>"member."&amp;A313&amp;"="</f>
        <v>member.=</v>
      </c>
      <c r="G313" t="str">
        <f>"row["""</f>
        <v>row["</v>
      </c>
      <c r="H313" t="str">
        <f>B313</f>
        <v>address1_postofficebox</v>
      </c>
      <c r="I313" t="str">
        <f>"""].ToString();"</f>
        <v>"].ToString();</v>
      </c>
    </row>
    <row r="314" spans="2:9" x14ac:dyDescent="0.25">
      <c r="B314" s="3" t="s">
        <v>856</v>
      </c>
      <c r="C314" s="3" t="s">
        <v>857</v>
      </c>
      <c r="D314" s="3" t="s">
        <v>121</v>
      </c>
      <c r="E314" s="3" t="s">
        <v>858</v>
      </c>
      <c r="F314" t="str">
        <f>"member."&amp;A314&amp;"="</f>
        <v>member.=</v>
      </c>
      <c r="G314" t="str">
        <f>"row["""</f>
        <v>row["</v>
      </c>
      <c r="H314" t="str">
        <f>B314</f>
        <v>address3_county</v>
      </c>
      <c r="I314" t="str">
        <f>"""].ToString();"</f>
        <v>"].ToString();</v>
      </c>
    </row>
    <row r="315" spans="2:9" ht="30" x14ac:dyDescent="0.25">
      <c r="B315" s="3" t="s">
        <v>859</v>
      </c>
      <c r="C315" s="3" t="s">
        <v>860</v>
      </c>
      <c r="D315" s="3" t="s">
        <v>121</v>
      </c>
      <c r="E315" s="3" t="s">
        <v>861</v>
      </c>
      <c r="F315" t="str">
        <f>"member."&amp;A315&amp;"="</f>
        <v>member.=</v>
      </c>
      <c r="G315" t="str">
        <f>"row["""</f>
        <v>row["</v>
      </c>
      <c r="H315" t="str">
        <f>B315</f>
        <v>address3_telephone1</v>
      </c>
      <c r="I315" t="str">
        <f>"""].ToString();"</f>
        <v>"].ToString();</v>
      </c>
    </row>
    <row r="316" spans="2:9" x14ac:dyDescent="0.25">
      <c r="B316" s="3" t="s">
        <v>870</v>
      </c>
      <c r="C316" s="3" t="s">
        <v>871</v>
      </c>
      <c r="D316" s="3" t="s">
        <v>121</v>
      </c>
      <c r="E316" s="3" t="s">
        <v>872</v>
      </c>
      <c r="F316" t="str">
        <f>"member."&amp;A316&amp;"="</f>
        <v>member.=</v>
      </c>
      <c r="G316" t="str">
        <f>"row["""</f>
        <v>row["</v>
      </c>
      <c r="H316" t="str">
        <f>B316</f>
        <v>telephone3</v>
      </c>
      <c r="I316" t="str">
        <f>"""].ToString();"</f>
        <v>"].ToString();</v>
      </c>
    </row>
    <row r="317" spans="2:9" x14ac:dyDescent="0.25">
      <c r="B317" s="3" t="s">
        <v>879</v>
      </c>
      <c r="C317" s="3" t="s">
        <v>880</v>
      </c>
      <c r="D317" s="3" t="s">
        <v>121</v>
      </c>
      <c r="E317" s="3" t="s">
        <v>881</v>
      </c>
      <c r="F317" t="str">
        <f>"member."&amp;A317&amp;"="</f>
        <v>member.=</v>
      </c>
      <c r="G317" t="str">
        <f>"row["""</f>
        <v>row["</v>
      </c>
      <c r="H317" t="str">
        <f>B317</f>
        <v>address3_line1</v>
      </c>
      <c r="I317" t="str">
        <f>"""].ToString();"</f>
        <v>"].ToString();</v>
      </c>
    </row>
    <row r="318" spans="2:9" x14ac:dyDescent="0.25">
      <c r="B318" s="3" t="s">
        <v>892</v>
      </c>
      <c r="C318" s="3" t="s">
        <v>893</v>
      </c>
      <c r="D318" s="3" t="s">
        <v>121</v>
      </c>
      <c r="E318" s="3" t="s">
        <v>894</v>
      </c>
      <c r="F318" t="str">
        <f>"member."&amp;A318&amp;"="</f>
        <v>member.=</v>
      </c>
      <c r="G318" t="str">
        <f>"row["""</f>
        <v>row["</v>
      </c>
      <c r="H318" t="str">
        <f>B318</f>
        <v>address2_stateorprovince</v>
      </c>
      <c r="I318" t="str">
        <f>"""].ToString();"</f>
        <v>"].ToString();</v>
      </c>
    </row>
    <row r="319" spans="2:9" ht="30" x14ac:dyDescent="0.25">
      <c r="B319" s="3" t="s">
        <v>904</v>
      </c>
      <c r="C319" s="3" t="s">
        <v>905</v>
      </c>
      <c r="D319" s="3" t="s">
        <v>121</v>
      </c>
      <c r="E319" s="3" t="s">
        <v>906</v>
      </c>
      <c r="F319" t="str">
        <f>"member."&amp;A319&amp;"="</f>
        <v>member.=</v>
      </c>
      <c r="G319" t="str">
        <f>"row["""</f>
        <v>row["</v>
      </c>
      <c r="H319" t="str">
        <f>B319</f>
        <v>address3_primarycontactname</v>
      </c>
      <c r="I319" t="str">
        <f>"""].ToString();"</f>
        <v>"].ToString();</v>
      </c>
    </row>
    <row r="320" spans="2:9" ht="45" x14ac:dyDescent="0.25">
      <c r="B320" s="3" t="s">
        <v>918</v>
      </c>
      <c r="C320" s="3" t="s">
        <v>919</v>
      </c>
      <c r="D320" s="3" t="s">
        <v>121</v>
      </c>
      <c r="E320" s="3" t="s">
        <v>920</v>
      </c>
      <c r="F320" t="str">
        <f>"member."&amp;A320&amp;"="</f>
        <v>member.=</v>
      </c>
      <c r="G320" t="str">
        <f>"row["""</f>
        <v>row["</v>
      </c>
      <c r="H320" t="str">
        <f>B320</f>
        <v>lastname</v>
      </c>
      <c r="I320" t="str">
        <f>"""].ToString();"</f>
        <v>"].ToString();</v>
      </c>
    </row>
    <row r="321" spans="2:9" ht="30" x14ac:dyDescent="0.25">
      <c r="B321" s="3" t="s">
        <v>928</v>
      </c>
      <c r="C321" s="3" t="s">
        <v>929</v>
      </c>
      <c r="D321" s="3" t="s">
        <v>121</v>
      </c>
      <c r="E321" s="3" t="s">
        <v>610</v>
      </c>
      <c r="F321" t="str">
        <f>"member."&amp;A321&amp;"="</f>
        <v>member.=</v>
      </c>
      <c r="G321" t="str">
        <f>"row["""</f>
        <v>row["</v>
      </c>
      <c r="H321" t="str">
        <f>B321</f>
        <v>address1_telephone3</v>
      </c>
      <c r="I321" t="str">
        <f>"""].ToString();"</f>
        <v>"].ToString();</v>
      </c>
    </row>
    <row r="322" spans="2:9" x14ac:dyDescent="0.25">
      <c r="B322" s="3" t="s">
        <v>930</v>
      </c>
      <c r="D322" s="3" t="s">
        <v>121</v>
      </c>
      <c r="F322" t="str">
        <f>"member."&amp;A322&amp;"="</f>
        <v>member.=</v>
      </c>
      <c r="G322" t="str">
        <f>"row["""</f>
        <v>row["</v>
      </c>
      <c r="H322" t="str">
        <f>B322</f>
        <v>createdbyyominame</v>
      </c>
      <c r="I322" t="str">
        <f>"""].ToString();"</f>
        <v>"].ToString();</v>
      </c>
    </row>
    <row r="323" spans="2:9" ht="30" x14ac:dyDescent="0.25">
      <c r="B323" s="3" t="s">
        <v>931</v>
      </c>
      <c r="C323" s="3" t="s">
        <v>932</v>
      </c>
      <c r="D323" s="3" t="s">
        <v>121</v>
      </c>
      <c r="E323" s="3" t="s">
        <v>933</v>
      </c>
      <c r="F323" t="str">
        <f>"member."&amp;A323&amp;"="</f>
        <v>member.=</v>
      </c>
      <c r="G323" t="str">
        <f>"row["""</f>
        <v>row["</v>
      </c>
      <c r="H323" t="str">
        <f>B323</f>
        <v>address1_primarycontactname</v>
      </c>
      <c r="I323" t="str">
        <f>"""].ToString();"</f>
        <v>"].ToString();</v>
      </c>
    </row>
    <row r="324" spans="2:9" ht="45" x14ac:dyDescent="0.25">
      <c r="B324" s="3" t="s">
        <v>939</v>
      </c>
      <c r="C324" s="3" t="s">
        <v>940</v>
      </c>
      <c r="D324" s="3" t="s">
        <v>121</v>
      </c>
      <c r="E324" s="3" t="s">
        <v>941</v>
      </c>
      <c r="F324" t="str">
        <f>"member."&amp;A324&amp;"="</f>
        <v>member.=</v>
      </c>
      <c r="G324" t="str">
        <f>"row["""</f>
        <v>row["</v>
      </c>
      <c r="H324" t="str">
        <f>B324</f>
        <v>address3_upszone</v>
      </c>
      <c r="I324" t="str">
        <f>"""].ToString();"</f>
        <v>"].ToString();</v>
      </c>
    </row>
    <row r="325" spans="2:9" x14ac:dyDescent="0.25">
      <c r="B325" s="3" t="s">
        <v>942</v>
      </c>
      <c r="D325" s="3" t="s">
        <v>121</v>
      </c>
      <c r="F325" t="str">
        <f>"member."&amp;A325&amp;"="</f>
        <v>member.=</v>
      </c>
      <c r="G325" t="str">
        <f>"row["""</f>
        <v>row["</v>
      </c>
      <c r="H325" t="str">
        <f>B325</f>
        <v>modifiedbyname</v>
      </c>
      <c r="I325" t="str">
        <f>"""].ToString();"</f>
        <v>"].ToString();</v>
      </c>
    </row>
    <row r="326" spans="2:9" ht="45" x14ac:dyDescent="0.25">
      <c r="B326" s="3" t="s">
        <v>950</v>
      </c>
      <c r="C326" s="3" t="s">
        <v>951</v>
      </c>
      <c r="D326" s="3" t="s">
        <v>121</v>
      </c>
      <c r="E326" s="3" t="s">
        <v>952</v>
      </c>
      <c r="F326" t="str">
        <f>"member."&amp;A326&amp;"="</f>
        <v>member.=</v>
      </c>
      <c r="G326" t="str">
        <f>"row["""</f>
        <v>row["</v>
      </c>
      <c r="H326" t="str">
        <f>B326</f>
        <v>yomilastname</v>
      </c>
      <c r="I326" t="str">
        <f>"""].ToString();"</f>
        <v>"].ToString();</v>
      </c>
    </row>
    <row r="327" spans="2:9" ht="45" x14ac:dyDescent="0.25">
      <c r="B327" s="3" t="s">
        <v>954</v>
      </c>
      <c r="C327" s="3" t="s">
        <v>955</v>
      </c>
      <c r="D327" s="3" t="s">
        <v>121</v>
      </c>
      <c r="E327" s="3" t="s">
        <v>956</v>
      </c>
      <c r="F327" t="str">
        <f>"member."&amp;A327&amp;"="</f>
        <v>member.=</v>
      </c>
      <c r="G327" t="str">
        <f>"row["""</f>
        <v>row["</v>
      </c>
      <c r="H327" t="str">
        <f>B327</f>
        <v>firstname</v>
      </c>
      <c r="I327" t="str">
        <f>"""].ToString();"</f>
        <v>"].ToString();</v>
      </c>
    </row>
    <row r="328" spans="2:9" x14ac:dyDescent="0.25">
      <c r="B328" s="3" t="s">
        <v>963</v>
      </c>
      <c r="C328" s="3" t="s">
        <v>964</v>
      </c>
      <c r="D328" s="3" t="s">
        <v>121</v>
      </c>
      <c r="E328" s="3" t="s">
        <v>965</v>
      </c>
      <c r="F328" t="str">
        <f>"member."&amp;A328&amp;"="</f>
        <v>member.=</v>
      </c>
      <c r="G328" t="str">
        <f>"row["""</f>
        <v>row["</v>
      </c>
      <c r="H328" t="str">
        <f>B328</f>
        <v>address2_postalcode</v>
      </c>
      <c r="I328" t="str">
        <f>"""].ToString();"</f>
        <v>"].ToString();</v>
      </c>
    </row>
    <row r="329" spans="2:9" ht="30" x14ac:dyDescent="0.25">
      <c r="B329" s="3" t="s">
        <v>967</v>
      </c>
      <c r="C329" s="3" t="s">
        <v>968</v>
      </c>
      <c r="D329" s="3" t="s">
        <v>121</v>
      </c>
      <c r="E329" s="3" t="s">
        <v>969</v>
      </c>
      <c r="F329" t="str">
        <f>"member."&amp;A329&amp;"="</f>
        <v>member.=</v>
      </c>
      <c r="G329" t="str">
        <f>"row["""</f>
        <v>row["</v>
      </c>
      <c r="H329" t="str">
        <f>B329</f>
        <v>websiteurl</v>
      </c>
      <c r="I329" t="str">
        <f>"""].ToString();"</f>
        <v>"].ToString();</v>
      </c>
    </row>
    <row r="330" spans="2:9" x14ac:dyDescent="0.25">
      <c r="B330" s="3" t="s">
        <v>971</v>
      </c>
      <c r="D330" s="3" t="s">
        <v>121</v>
      </c>
      <c r="F330" t="str">
        <f>"member."&amp;A330&amp;"="</f>
        <v>member.=</v>
      </c>
      <c r="G330" t="str">
        <f>"row["""</f>
        <v>row["</v>
      </c>
      <c r="H330" t="str">
        <f>B330</f>
        <v>parentcontactidyominame</v>
      </c>
      <c r="I330" t="str">
        <f>"""].ToString();"</f>
        <v>"].ToString();</v>
      </c>
    </row>
    <row r="331" spans="2:9" x14ac:dyDescent="0.25">
      <c r="B331" s="3" t="s">
        <v>973</v>
      </c>
      <c r="D331" s="3" t="s">
        <v>121</v>
      </c>
      <c r="F331" t="str">
        <f>"member."&amp;A331&amp;"="</f>
        <v>member.=</v>
      </c>
      <c r="G331" t="str">
        <f>"row["""</f>
        <v>row["</v>
      </c>
      <c r="H331" t="str">
        <f>B331</f>
        <v>accountidname</v>
      </c>
      <c r="I331" t="str">
        <f>"""].ToString();"</f>
        <v>"].ToString();</v>
      </c>
    </row>
    <row r="332" spans="2:9" x14ac:dyDescent="0.25">
      <c r="B332" s="3" t="s">
        <v>978</v>
      </c>
      <c r="C332" s="3" t="s">
        <v>979</v>
      </c>
      <c r="D332" s="3" t="s">
        <v>121</v>
      </c>
      <c r="E332" s="3" t="s">
        <v>980</v>
      </c>
      <c r="F332" t="str">
        <f>"member."&amp;A332&amp;"="</f>
        <v>member.=</v>
      </c>
      <c r="G332" t="str">
        <f>"row["""</f>
        <v>row["</v>
      </c>
      <c r="H332" t="str">
        <f>B332</f>
        <v>callback</v>
      </c>
      <c r="I332" t="str">
        <f>"""].ToString();"</f>
        <v>"].ToString();</v>
      </c>
    </row>
    <row r="333" spans="2:9" x14ac:dyDescent="0.25">
      <c r="B333" s="3" t="s">
        <v>981</v>
      </c>
      <c r="D333" s="3" t="s">
        <v>121</v>
      </c>
      <c r="F333" t="str">
        <f>"member."&amp;A333&amp;"="</f>
        <v>member.=</v>
      </c>
      <c r="G333" t="str">
        <f>"row["""</f>
        <v>row["</v>
      </c>
      <c r="H333" t="str">
        <f>B333</f>
        <v>mastercontactidname</v>
      </c>
      <c r="I333" t="str">
        <f>"""].ToString();"</f>
        <v>"].ToString();</v>
      </c>
    </row>
    <row r="334" spans="2:9" ht="30" x14ac:dyDescent="0.25">
      <c r="B334" s="3" t="s">
        <v>1099</v>
      </c>
      <c r="C334" s="3" t="s">
        <v>1100</v>
      </c>
      <c r="D334" s="3" t="s">
        <v>121</v>
      </c>
      <c r="E334" s="3" t="s">
        <v>1101</v>
      </c>
      <c r="F334" t="str">
        <f>"member."&amp;A334&amp;"="</f>
        <v>member.=</v>
      </c>
      <c r="G334" t="str">
        <f>"row["""</f>
        <v>row["</v>
      </c>
      <c r="H334" t="str">
        <f>B334</f>
        <v>address2_primarycontactname</v>
      </c>
      <c r="I334" t="str">
        <f>"""].ToString();"</f>
        <v>"].ToString();</v>
      </c>
    </row>
    <row r="335" spans="2:9" x14ac:dyDescent="0.25">
      <c r="B335" s="3" t="s">
        <v>1102</v>
      </c>
      <c r="D335" s="3" t="s">
        <v>121</v>
      </c>
      <c r="F335" t="str">
        <f>"member."&amp;A335&amp;"="</f>
        <v>member.=</v>
      </c>
      <c r="G335" t="str">
        <f>"row["""</f>
        <v>row["</v>
      </c>
      <c r="H335" t="str">
        <f>B335</f>
        <v>ec_branchmembershipname</v>
      </c>
      <c r="I335" t="str">
        <f>"""].ToString();"</f>
        <v>"].ToString();</v>
      </c>
    </row>
    <row r="336" spans="2:9" ht="30" x14ac:dyDescent="0.25">
      <c r="B336" s="3" t="s">
        <v>1109</v>
      </c>
      <c r="C336" s="3" t="s">
        <v>1110</v>
      </c>
      <c r="D336" s="3" t="s">
        <v>121</v>
      </c>
      <c r="E336" s="3" t="s">
        <v>1111</v>
      </c>
      <c r="F336" t="str">
        <f>"member."&amp;A336&amp;"="</f>
        <v>member.=</v>
      </c>
      <c r="G336" t="str">
        <f>"row["""</f>
        <v>row["</v>
      </c>
      <c r="H336" t="str">
        <f>B336</f>
        <v>address3_telephone2</v>
      </c>
      <c r="I336" t="str">
        <f>"""].ToString();"</f>
        <v>"].ToString();</v>
      </c>
    </row>
    <row r="337" spans="2:9" x14ac:dyDescent="0.25">
      <c r="B337" s="3" t="s">
        <v>494</v>
      </c>
      <c r="D337" s="3" t="s">
        <v>389</v>
      </c>
      <c r="F337" t="str">
        <f>"member."&amp;A337&amp;"="</f>
        <v>member.=</v>
      </c>
      <c r="G337" t="str">
        <f>"row["""</f>
        <v>row["</v>
      </c>
      <c r="H337" t="str">
        <f>B337</f>
        <v>ec_disabilityrating5name</v>
      </c>
      <c r="I337" t="str">
        <f>"""].ToString();"</f>
        <v>"].ToString();</v>
      </c>
    </row>
    <row r="338" spans="2:9" x14ac:dyDescent="0.25">
      <c r="B338" s="3" t="s">
        <v>501</v>
      </c>
      <c r="D338" s="3" t="s">
        <v>389</v>
      </c>
      <c r="F338" t="str">
        <f>"member."&amp;A338&amp;"="</f>
        <v>member.=</v>
      </c>
      <c r="G338" t="str">
        <f>"row["""</f>
        <v>row["</v>
      </c>
      <c r="H338" t="str">
        <f>B338</f>
        <v>creditonholdname</v>
      </c>
      <c r="I338" t="str">
        <f>"""].ToString();"</f>
        <v>"].ToString();</v>
      </c>
    </row>
    <row r="339" spans="2:9" x14ac:dyDescent="0.25">
      <c r="B339" s="3" t="s">
        <v>521</v>
      </c>
      <c r="D339" s="3" t="s">
        <v>389</v>
      </c>
      <c r="F339" t="str">
        <f>"member."&amp;A339&amp;"="</f>
        <v>member.=</v>
      </c>
      <c r="G339" t="str">
        <f>"row["""</f>
        <v>row["</v>
      </c>
      <c r="H339" t="str">
        <f>B339</f>
        <v>ec_publishcompanyintheannualmemberdirectoryname</v>
      </c>
      <c r="I339" t="str">
        <f>"""].ToString();"</f>
        <v>"].ToString();</v>
      </c>
    </row>
    <row r="340" spans="2:9" x14ac:dyDescent="0.25">
      <c r="B340" s="3" t="s">
        <v>522</v>
      </c>
      <c r="D340" s="3" t="s">
        <v>389</v>
      </c>
      <c r="F340" t="str">
        <f>"member."&amp;A340&amp;"="</f>
        <v>member.=</v>
      </c>
      <c r="G340" t="str">
        <f>"row["""</f>
        <v>row["</v>
      </c>
      <c r="H340" t="str">
        <f>B340</f>
        <v>new_refereereportname</v>
      </c>
      <c r="I340" t="str">
        <f>"""].ToString();"</f>
        <v>"].ToString();</v>
      </c>
    </row>
    <row r="341" spans="2:9" x14ac:dyDescent="0.25">
      <c r="B341" s="3" t="s">
        <v>526</v>
      </c>
      <c r="D341" s="3" t="s">
        <v>389</v>
      </c>
      <c r="F341" t="str">
        <f>"member."&amp;A341&amp;"="</f>
        <v>member.=</v>
      </c>
      <c r="G341" t="str">
        <f>"row["""</f>
        <v>row["</v>
      </c>
      <c r="H341" t="str">
        <f>B341</f>
        <v>haschildrencodename</v>
      </c>
      <c r="I341" t="str">
        <f>"""].ToString();"</f>
        <v>"].ToString();</v>
      </c>
    </row>
    <row r="342" spans="2:9" x14ac:dyDescent="0.25">
      <c r="B342" s="3" t="s">
        <v>548</v>
      </c>
      <c r="D342" s="3" t="s">
        <v>389</v>
      </c>
      <c r="F342" t="str">
        <f>"member."&amp;A342&amp;"="</f>
        <v>member.=</v>
      </c>
      <c r="G342" t="str">
        <f>"row["""</f>
        <v>row["</v>
      </c>
      <c r="H342" t="str">
        <f>B342</f>
        <v>address3_addresstypecodename</v>
      </c>
      <c r="I342" t="str">
        <f>"""].ToString();"</f>
        <v>"].ToString();</v>
      </c>
    </row>
    <row r="343" spans="2:9" x14ac:dyDescent="0.25">
      <c r="B343" s="3" t="s">
        <v>565</v>
      </c>
      <c r="D343" s="3" t="s">
        <v>389</v>
      </c>
      <c r="F343" t="str">
        <f>"member."&amp;A343&amp;"="</f>
        <v>member.=</v>
      </c>
      <c r="G343" t="str">
        <f>"row["""</f>
        <v>row["</v>
      </c>
      <c r="H343" t="str">
        <f>B343</f>
        <v>customertypecodename</v>
      </c>
      <c r="I343" t="str">
        <f>"""].ToString();"</f>
        <v>"].ToString();</v>
      </c>
    </row>
    <row r="344" spans="2:9" x14ac:dyDescent="0.25">
      <c r="B344" s="3" t="s">
        <v>573</v>
      </c>
      <c r="D344" s="3" t="s">
        <v>389</v>
      </c>
      <c r="F344" t="str">
        <f>"member."&amp;A344&amp;"="</f>
        <v>member.=</v>
      </c>
      <c r="G344" t="str">
        <f>"row["""</f>
        <v>row["</v>
      </c>
      <c r="H344" t="str">
        <f>B344</f>
        <v>ec_interestedinvolunteerworkname</v>
      </c>
      <c r="I344" t="str">
        <f>"""].ToString();"</f>
        <v>"].ToString();</v>
      </c>
    </row>
    <row r="345" spans="2:9" x14ac:dyDescent="0.25">
      <c r="B345" s="3" t="s">
        <v>587</v>
      </c>
      <c r="D345" s="3" t="s">
        <v>389</v>
      </c>
      <c r="F345" t="str">
        <f>"member."&amp;A345&amp;"="</f>
        <v>member.=</v>
      </c>
      <c r="G345" t="str">
        <f>"row["""</f>
        <v>row["</v>
      </c>
      <c r="H345" t="str">
        <f>B345</f>
        <v>ec_nationalityname</v>
      </c>
      <c r="I345" t="str">
        <f>"""].ToString();"</f>
        <v>"].ToString();</v>
      </c>
    </row>
    <row r="346" spans="2:9" x14ac:dyDescent="0.25">
      <c r="B346" s="3" t="s">
        <v>588</v>
      </c>
      <c r="D346" s="3" t="s">
        <v>389</v>
      </c>
      <c r="F346" t="str">
        <f>"member."&amp;A346&amp;"="</f>
        <v>member.=</v>
      </c>
      <c r="G346" t="str">
        <f>"row["""</f>
        <v>row["</v>
      </c>
      <c r="H346" t="str">
        <f>B346</f>
        <v>ec_smsname</v>
      </c>
      <c r="I346" t="str">
        <f>"""].ToString();"</f>
        <v>"].ToString();</v>
      </c>
    </row>
    <row r="347" spans="2:9" x14ac:dyDescent="0.25">
      <c r="B347" s="3" t="s">
        <v>604</v>
      </c>
      <c r="D347" s="3" t="s">
        <v>389</v>
      </c>
      <c r="F347" t="str">
        <f>"member."&amp;A347&amp;"="</f>
        <v>member.=</v>
      </c>
      <c r="G347" t="str">
        <f>"row["""</f>
        <v>row["</v>
      </c>
      <c r="H347" t="str">
        <f>B347</f>
        <v>ec_wheredidyouhearaboutwisaname</v>
      </c>
      <c r="I347" t="str">
        <f>"""].ToString();"</f>
        <v>"].ToString();</v>
      </c>
    </row>
    <row r="348" spans="2:9" x14ac:dyDescent="0.25">
      <c r="B348" s="3" t="s">
        <v>612</v>
      </c>
      <c r="D348" s="3" t="s">
        <v>389</v>
      </c>
      <c r="F348" t="str">
        <f>"member."&amp;A348&amp;"="</f>
        <v>member.=</v>
      </c>
      <c r="G348" t="str">
        <f>"row["""</f>
        <v>row["</v>
      </c>
      <c r="H348" t="str">
        <f>B348</f>
        <v>donotbulkemailname</v>
      </c>
      <c r="I348" t="str">
        <f>"""].ToString();"</f>
        <v>"].ToString();</v>
      </c>
    </row>
    <row r="349" spans="2:9" x14ac:dyDescent="0.25">
      <c r="B349" s="3" t="s">
        <v>625</v>
      </c>
      <c r="D349" s="3" t="s">
        <v>389</v>
      </c>
      <c r="F349" t="str">
        <f>"member."&amp;A349&amp;"="</f>
        <v>member.=</v>
      </c>
      <c r="G349" t="str">
        <f>"row["""</f>
        <v>row["</v>
      </c>
      <c r="H349" t="str">
        <f>B349</f>
        <v>ec_specialmembername</v>
      </c>
      <c r="I349" t="str">
        <f>"""].ToString();"</f>
        <v>"].ToString();</v>
      </c>
    </row>
    <row r="350" spans="2:9" x14ac:dyDescent="0.25">
      <c r="B350" s="3" t="s">
        <v>629</v>
      </c>
      <c r="D350" s="3" t="s">
        <v>389</v>
      </c>
      <c r="F350" t="str">
        <f>"member."&amp;A350&amp;"="</f>
        <v>member.=</v>
      </c>
      <c r="G350" t="str">
        <f>"row["""</f>
        <v>row["</v>
      </c>
      <c r="H350" t="str">
        <f>B350</f>
        <v>ec_walkingname</v>
      </c>
      <c r="I350" t="str">
        <f>"""].ToString();"</f>
        <v>"].ToString();</v>
      </c>
    </row>
    <row r="351" spans="2:9" x14ac:dyDescent="0.25">
      <c r="B351" s="3" t="s">
        <v>630</v>
      </c>
      <c r="D351" s="3" t="s">
        <v>389</v>
      </c>
      <c r="F351" t="str">
        <f>"member."&amp;A351&amp;"="</f>
        <v>member.=</v>
      </c>
      <c r="G351" t="str">
        <f>"row["""</f>
        <v>row["</v>
      </c>
      <c r="H351" t="str">
        <f>B351</f>
        <v>statecodename</v>
      </c>
      <c r="I351" t="str">
        <f>"""].ToString();"</f>
        <v>"].ToString();</v>
      </c>
    </row>
    <row r="352" spans="2:9" x14ac:dyDescent="0.25">
      <c r="B352" s="3" t="s">
        <v>631</v>
      </c>
      <c r="D352" s="3" t="s">
        <v>389</v>
      </c>
      <c r="F352" t="str">
        <f>"member."&amp;A352&amp;"="</f>
        <v>member.=</v>
      </c>
      <c r="G352" t="str">
        <f>"row["""</f>
        <v>row["</v>
      </c>
      <c r="H352" t="str">
        <f>B352</f>
        <v>preferredappointmentdaycodename</v>
      </c>
      <c r="I352" t="str">
        <f>"""].ToString();"</f>
        <v>"].ToString();</v>
      </c>
    </row>
    <row r="353" spans="2:9" x14ac:dyDescent="0.25">
      <c r="B353" s="3" t="s">
        <v>641</v>
      </c>
      <c r="D353" s="3" t="s">
        <v>389</v>
      </c>
      <c r="F353" t="str">
        <f>"member."&amp;A353&amp;"="</f>
        <v>member.=</v>
      </c>
      <c r="G353" t="str">
        <f>"row["""</f>
        <v>row["</v>
      </c>
      <c r="H353" t="str">
        <f>B353</f>
        <v>ec_membertypename</v>
      </c>
      <c r="I353" t="str">
        <f>"""].ToString();"</f>
        <v>"].ToString();</v>
      </c>
    </row>
    <row r="354" spans="2:9" x14ac:dyDescent="0.25">
      <c r="B354" s="3" t="s">
        <v>645</v>
      </c>
      <c r="D354" s="3" t="s">
        <v>389</v>
      </c>
      <c r="F354" t="str">
        <f>"member."&amp;A354&amp;"="</f>
        <v>member.=</v>
      </c>
      <c r="G354" t="str">
        <f>"row["""</f>
        <v>row["</v>
      </c>
      <c r="H354" t="str">
        <f>B354</f>
        <v>ec_disabilityratingname</v>
      </c>
      <c r="I354" t="str">
        <f>"""].ToString();"</f>
        <v>"].ToString();</v>
      </c>
    </row>
    <row r="355" spans="2:9" x14ac:dyDescent="0.25">
      <c r="B355" s="3" t="s">
        <v>646</v>
      </c>
      <c r="D355" s="3" t="s">
        <v>389</v>
      </c>
      <c r="F355" t="str">
        <f>"member."&amp;A355&amp;"="</f>
        <v>member.=</v>
      </c>
      <c r="G355" t="str">
        <f>"row["""</f>
        <v>row["</v>
      </c>
      <c r="H355" t="str">
        <f>B355</f>
        <v>address3_shippingmethodcodename</v>
      </c>
      <c r="I355" t="str">
        <f>"""].ToString();"</f>
        <v>"].ToString();</v>
      </c>
    </row>
    <row r="356" spans="2:9" x14ac:dyDescent="0.25">
      <c r="B356" s="3" t="s">
        <v>650</v>
      </c>
      <c r="D356" s="3" t="s">
        <v>389</v>
      </c>
      <c r="F356" t="str">
        <f>"member."&amp;A356&amp;"="</f>
        <v>member.=</v>
      </c>
      <c r="G356" t="str">
        <f>"row["""</f>
        <v>row["</v>
      </c>
      <c r="H356" t="str">
        <f>B356</f>
        <v>address2_shippingmethodcodename</v>
      </c>
      <c r="I356" t="str">
        <f>"""].ToString();"</f>
        <v>"].ToString();</v>
      </c>
    </row>
    <row r="357" spans="2:9" x14ac:dyDescent="0.25">
      <c r="B357" s="3" t="s">
        <v>654</v>
      </c>
      <c r="D357" s="3" t="s">
        <v>389</v>
      </c>
      <c r="F357" t="str">
        <f>"member."&amp;A357&amp;"="</f>
        <v>member.=</v>
      </c>
      <c r="G357" t="str">
        <f>"row["""</f>
        <v>row["</v>
      </c>
      <c r="H357" t="str">
        <f>B357</f>
        <v>ec_rememberingname</v>
      </c>
      <c r="I357" t="str">
        <f>"""].ToString();"</f>
        <v>"].ToString();</v>
      </c>
    </row>
    <row r="358" spans="2:9" x14ac:dyDescent="0.25">
      <c r="B358" s="3" t="s">
        <v>668</v>
      </c>
      <c r="D358" s="3" t="s">
        <v>389</v>
      </c>
      <c r="F358" t="str">
        <f>"member."&amp;A358&amp;"="</f>
        <v>member.=</v>
      </c>
      <c r="G358" t="str">
        <f>"row["""</f>
        <v>row["</v>
      </c>
      <c r="H358" t="str">
        <f>B358</f>
        <v>ec_classvname</v>
      </c>
      <c r="I358" t="str">
        <f>"""].ToString();"</f>
        <v>"].ToString();</v>
      </c>
    </row>
    <row r="359" spans="2:9" x14ac:dyDescent="0.25">
      <c r="B359" s="3" t="s">
        <v>673</v>
      </c>
      <c r="D359" s="3" t="s">
        <v>389</v>
      </c>
      <c r="F359" t="str">
        <f>"member."&amp;A359&amp;"="</f>
        <v>member.=</v>
      </c>
      <c r="G359" t="str">
        <f>"row["""</f>
        <v>row["</v>
      </c>
      <c r="H359" t="str">
        <f>B359</f>
        <v>new_adminfeeproofofpaymentsentname</v>
      </c>
      <c r="I359" t="str">
        <f>"""].ToString();"</f>
        <v>"].ToString();</v>
      </c>
    </row>
    <row r="360" spans="2:9" x14ac:dyDescent="0.25">
      <c r="B360" s="3" t="s">
        <v>677</v>
      </c>
      <c r="D360" s="3" t="s">
        <v>389</v>
      </c>
      <c r="F360" t="str">
        <f>"member."&amp;A360&amp;"="</f>
        <v>member.=</v>
      </c>
      <c r="G360" t="str">
        <f>"row["""</f>
        <v>row["</v>
      </c>
      <c r="H360" t="str">
        <f>B360</f>
        <v>ec_membershipstatusname</v>
      </c>
      <c r="I360" t="str">
        <f>"""].ToString();"</f>
        <v>"].ToString();</v>
      </c>
    </row>
    <row r="361" spans="2:9" x14ac:dyDescent="0.25">
      <c r="B361" s="3" t="s">
        <v>678</v>
      </c>
      <c r="D361" s="3" t="s">
        <v>389</v>
      </c>
      <c r="F361" t="str">
        <f>"member."&amp;A361&amp;"="</f>
        <v>member.=</v>
      </c>
      <c r="G361" t="str">
        <f>"row["""</f>
        <v>row["</v>
      </c>
      <c r="H361" t="str">
        <f>B361</f>
        <v>ec_disabilityrating3name</v>
      </c>
      <c r="I361" t="str">
        <f>"""].ToString();"</f>
        <v>"].ToString();</v>
      </c>
    </row>
    <row r="362" spans="2:9" x14ac:dyDescent="0.25">
      <c r="B362" s="3" t="s">
        <v>679</v>
      </c>
      <c r="D362" s="3" t="s">
        <v>389</v>
      </c>
      <c r="F362" t="str">
        <f>"member."&amp;A362&amp;"="</f>
        <v>member.=</v>
      </c>
      <c r="G362" t="str">
        <f>"row["""</f>
        <v>row["</v>
      </c>
      <c r="H362" t="str">
        <f>B362</f>
        <v>address2_freighttermscodename</v>
      </c>
      <c r="I362" t="str">
        <f>"""].ToString();"</f>
        <v>"].ToString();</v>
      </c>
    </row>
    <row r="363" spans="2:9" x14ac:dyDescent="0.25">
      <c r="B363" s="3" t="s">
        <v>686</v>
      </c>
      <c r="D363" s="3" t="s">
        <v>389</v>
      </c>
      <c r="F363" t="str">
        <f>"member."&amp;A363&amp;"="</f>
        <v>member.=</v>
      </c>
      <c r="G363" t="str">
        <f>"row["""</f>
        <v>row["</v>
      </c>
      <c r="H363" t="str">
        <f>B363</f>
        <v>ec_hearingname</v>
      </c>
      <c r="I363" t="str">
        <f>"""].ToString();"</f>
        <v>"].ToString();</v>
      </c>
    </row>
    <row r="364" spans="2:9" x14ac:dyDescent="0.25">
      <c r="B364" s="3" t="s">
        <v>696</v>
      </c>
      <c r="D364" s="3" t="s">
        <v>389</v>
      </c>
      <c r="F364" t="str">
        <f>"member."&amp;A364&amp;"="</f>
        <v>member.=</v>
      </c>
      <c r="G364" t="str">
        <f>"row["""</f>
        <v>row["</v>
      </c>
      <c r="H364" t="str">
        <f>B364</f>
        <v>ec_disabilityrating4name</v>
      </c>
      <c r="I364" t="str">
        <f>"""].ToString();"</f>
        <v>"].ToString();</v>
      </c>
    </row>
    <row r="365" spans="2:9" x14ac:dyDescent="0.25">
      <c r="B365" s="3" t="s">
        <v>697</v>
      </c>
      <c r="D365" s="3" t="s">
        <v>389</v>
      </c>
      <c r="F365" t="str">
        <f>"member."&amp;A365&amp;"="</f>
        <v>member.=</v>
      </c>
      <c r="G365" t="str">
        <f>"row["""</f>
        <v>row["</v>
      </c>
      <c r="H365" t="str">
        <f>B365</f>
        <v>ec_selfcarename</v>
      </c>
      <c r="I365" t="str">
        <f>"""].ToString();"</f>
        <v>"].ToString();</v>
      </c>
    </row>
    <row r="366" spans="2:9" x14ac:dyDescent="0.25">
      <c r="B366" s="3" t="s">
        <v>727</v>
      </c>
      <c r="D366" s="3" t="s">
        <v>389</v>
      </c>
      <c r="F366" t="str">
        <f>"member."&amp;A366&amp;"="</f>
        <v>member.=</v>
      </c>
      <c r="G366" t="str">
        <f>"row["""</f>
        <v>row["</v>
      </c>
      <c r="H366" t="str">
        <f>B366</f>
        <v>ec_idattachedname</v>
      </c>
      <c r="I366" t="str">
        <f>"""].ToString();"</f>
        <v>"].ToString();</v>
      </c>
    </row>
    <row r="367" spans="2:9" x14ac:dyDescent="0.25">
      <c r="B367" s="3" t="s">
        <v>737</v>
      </c>
      <c r="D367" s="3" t="s">
        <v>389</v>
      </c>
      <c r="F367" t="str">
        <f>"member."&amp;A367&amp;"="</f>
        <v>member.=</v>
      </c>
      <c r="G367" t="str">
        <f>"row["""</f>
        <v>row["</v>
      </c>
      <c r="H367" t="str">
        <f>B367</f>
        <v>new_proofofpaymentappname</v>
      </c>
      <c r="I367" t="str">
        <f>"""].ToString();"</f>
        <v>"].ToString();</v>
      </c>
    </row>
    <row r="368" spans="2:9" x14ac:dyDescent="0.25">
      <c r="B368" s="3" t="s">
        <v>752</v>
      </c>
      <c r="D368" s="3" t="s">
        <v>389</v>
      </c>
      <c r="F368" t="str">
        <f>"member."&amp;A368&amp;"="</f>
        <v>member.=</v>
      </c>
      <c r="G368" t="str">
        <f>"row["""</f>
        <v>row["</v>
      </c>
      <c r="H368" t="str">
        <f>B368</f>
        <v>donotsendmarketingmaterialname</v>
      </c>
      <c r="I368" t="str">
        <f>"""].ToString();"</f>
        <v>"].ToString();</v>
      </c>
    </row>
    <row r="369" spans="2:9" x14ac:dyDescent="0.25">
      <c r="B369" s="3" t="s">
        <v>758</v>
      </c>
      <c r="D369" s="3" t="s">
        <v>389</v>
      </c>
      <c r="F369" t="str">
        <f>"member."&amp;A369&amp;"="</f>
        <v>member.=</v>
      </c>
      <c r="G369" t="str">
        <f>"row["""</f>
        <v>row["</v>
      </c>
      <c r="H369" t="str">
        <f>B369</f>
        <v>ec_volunteerworkname</v>
      </c>
      <c r="I369" t="str">
        <f>"""].ToString();"</f>
        <v>"].ToString();</v>
      </c>
    </row>
    <row r="370" spans="2:9" x14ac:dyDescent="0.25">
      <c r="B370" s="3" t="s">
        <v>759</v>
      </c>
      <c r="D370" s="3" t="s">
        <v>389</v>
      </c>
      <c r="F370" t="str">
        <f>"member."&amp;A370&amp;"="</f>
        <v>member.=</v>
      </c>
      <c r="G370" t="str">
        <f>"row["""</f>
        <v>row["</v>
      </c>
      <c r="H370" t="str">
        <f>B370</f>
        <v>shippingmethodcodename</v>
      </c>
      <c r="I370" t="str">
        <f>"""].ToString();"</f>
        <v>"].ToString();</v>
      </c>
    </row>
    <row r="371" spans="2:9" x14ac:dyDescent="0.25">
      <c r="B371" s="3" t="s">
        <v>760</v>
      </c>
      <c r="D371" s="3" t="s">
        <v>389</v>
      </c>
      <c r="F371" t="str">
        <f>"member."&amp;A371&amp;"="</f>
        <v>member.=</v>
      </c>
      <c r="G371" t="str">
        <f>"row["""</f>
        <v>row["</v>
      </c>
      <c r="H371" t="str">
        <f>B371</f>
        <v>followemailname</v>
      </c>
      <c r="I371" t="str">
        <f>"""].ToString();"</f>
        <v>"].ToString();</v>
      </c>
    </row>
    <row r="372" spans="2:9" x14ac:dyDescent="0.25">
      <c r="B372" s="3" t="s">
        <v>780</v>
      </c>
      <c r="D372" s="3" t="s">
        <v>389</v>
      </c>
      <c r="F372" t="str">
        <f>"member."&amp;A372&amp;"="</f>
        <v>member.=</v>
      </c>
      <c r="G372" t="str">
        <f>"row["""</f>
        <v>row["</v>
      </c>
      <c r="H372" t="str">
        <f>B372</f>
        <v>address1_freighttermscodename</v>
      </c>
      <c r="I372" t="str">
        <f>"""].ToString();"</f>
        <v>"].ToString();</v>
      </c>
    </row>
    <row r="373" spans="2:9" x14ac:dyDescent="0.25">
      <c r="B373" s="3" t="s">
        <v>781</v>
      </c>
      <c r="D373" s="3" t="s">
        <v>389</v>
      </c>
      <c r="F373" t="str">
        <f>"member."&amp;A373&amp;"="</f>
        <v>member.=</v>
      </c>
      <c r="G373" t="str">
        <f>"row["""</f>
        <v>row["</v>
      </c>
      <c r="H373" t="str">
        <f>B373</f>
        <v>new_certificateuploadedname</v>
      </c>
      <c r="I373" t="str">
        <f>"""].ToString();"</f>
        <v>"].ToString();</v>
      </c>
    </row>
    <row r="374" spans="2:9" x14ac:dyDescent="0.25">
      <c r="B374" s="3" t="s">
        <v>787</v>
      </c>
      <c r="D374" s="3" t="s">
        <v>389</v>
      </c>
      <c r="F374" t="str">
        <f>"member."&amp;A374&amp;"="</f>
        <v>member.=</v>
      </c>
      <c r="G374" t="str">
        <f>"row["""</f>
        <v>row["</v>
      </c>
      <c r="H374" t="str">
        <f>B374</f>
        <v>ec_classiiname</v>
      </c>
      <c r="I374" t="str">
        <f>"""].ToString();"</f>
        <v>"].ToString();</v>
      </c>
    </row>
    <row r="375" spans="2:9" x14ac:dyDescent="0.25">
      <c r="B375" s="3" t="s">
        <v>788</v>
      </c>
      <c r="D375" s="3" t="s">
        <v>389</v>
      </c>
      <c r="F375" t="str">
        <f>"member."&amp;A375&amp;"="</f>
        <v>member.=</v>
      </c>
      <c r="G375" t="str">
        <f>"row["""</f>
        <v>row["</v>
      </c>
      <c r="H375" t="str">
        <f>B375</f>
        <v>address1_addresstypecodename</v>
      </c>
      <c r="I375" t="str">
        <f>"""].ToString();"</f>
        <v>"].ToString();</v>
      </c>
    </row>
    <row r="376" spans="2:9" x14ac:dyDescent="0.25">
      <c r="B376" s="3" t="s">
        <v>795</v>
      </c>
      <c r="D376" s="3" t="s">
        <v>389</v>
      </c>
      <c r="F376" t="str">
        <f>"member."&amp;A376&amp;"="</f>
        <v>member.=</v>
      </c>
      <c r="G376" t="str">
        <f>"row["""</f>
        <v>row["</v>
      </c>
      <c r="H376" t="str">
        <f>B376</f>
        <v>donotpostalmailname</v>
      </c>
      <c r="I376" t="str">
        <f>"""].ToString();"</f>
        <v>"].ToString();</v>
      </c>
    </row>
    <row r="377" spans="2:9" x14ac:dyDescent="0.25">
      <c r="B377" s="3" t="s">
        <v>808</v>
      </c>
      <c r="D377" s="3" t="s">
        <v>389</v>
      </c>
      <c r="F377" t="str">
        <f>"member."&amp;A377&amp;"="</f>
        <v>member.=</v>
      </c>
      <c r="G377" t="str">
        <f>"row["""</f>
        <v>row["</v>
      </c>
      <c r="H377" t="str">
        <f>B377</f>
        <v>donotemailname</v>
      </c>
      <c r="I377" t="str">
        <f>"""].ToString();"</f>
        <v>"].ToString();</v>
      </c>
    </row>
    <row r="378" spans="2:9" x14ac:dyDescent="0.25">
      <c r="B378" s="3" t="s">
        <v>816</v>
      </c>
      <c r="D378" s="3" t="s">
        <v>389</v>
      </c>
      <c r="F378" t="str">
        <f>"member."&amp;A378&amp;"="</f>
        <v>member.=</v>
      </c>
      <c r="G378" t="str">
        <f>"row["""</f>
        <v>row["</v>
      </c>
      <c r="H378" t="str">
        <f>B378</f>
        <v>address1_shippingmethodcodename</v>
      </c>
      <c r="I378" t="str">
        <f>"""].ToString();"</f>
        <v>"].ToString();</v>
      </c>
    </row>
    <row r="379" spans="2:9" x14ac:dyDescent="0.25">
      <c r="B379" s="3" t="s">
        <v>827</v>
      </c>
      <c r="D379" s="3" t="s">
        <v>389</v>
      </c>
      <c r="F379" t="str">
        <f>"member."&amp;A379&amp;"="</f>
        <v>member.=</v>
      </c>
      <c r="G379" t="str">
        <f>"row["""</f>
        <v>row["</v>
      </c>
      <c r="H379" t="str">
        <f>B379</f>
        <v>ec_disabilityrating2name</v>
      </c>
      <c r="I379" t="str">
        <f>"""].ToString();"</f>
        <v>"].ToString();</v>
      </c>
    </row>
    <row r="380" spans="2:9" x14ac:dyDescent="0.25">
      <c r="B380" s="3" t="s">
        <v>869</v>
      </c>
      <c r="D380" s="3" t="s">
        <v>389</v>
      </c>
      <c r="F380" t="str">
        <f>"member."&amp;A380&amp;"="</f>
        <v>member.=</v>
      </c>
      <c r="G380" t="str">
        <f>"row["""</f>
        <v>row["</v>
      </c>
      <c r="H380" t="str">
        <f>B380</f>
        <v>marketingonlyname</v>
      </c>
      <c r="I380" t="str">
        <f>"""].ToString();"</f>
        <v>"].ToString();</v>
      </c>
    </row>
    <row r="381" spans="2:9" x14ac:dyDescent="0.25">
      <c r="B381" s="3" t="s">
        <v>885</v>
      </c>
      <c r="D381" s="3" t="s">
        <v>389</v>
      </c>
      <c r="F381" t="str">
        <f>"member."&amp;A381&amp;"="</f>
        <v>member.=</v>
      </c>
      <c r="G381" t="str">
        <f>"row["""</f>
        <v>row["</v>
      </c>
      <c r="H381" t="str">
        <f>B381</f>
        <v>ec_ethnicityname</v>
      </c>
      <c r="I381" t="str">
        <f>"""].ToString();"</f>
        <v>"].ToString();</v>
      </c>
    </row>
    <row r="382" spans="2:9" x14ac:dyDescent="0.25">
      <c r="B382" s="3" t="s">
        <v>895</v>
      </c>
      <c r="C382" s="3" t="s">
        <v>896</v>
      </c>
      <c r="D382" s="3" t="s">
        <v>389</v>
      </c>
      <c r="E382" s="3" t="s">
        <v>897</v>
      </c>
      <c r="F382" t="str">
        <f>"member."&amp;A382&amp;"="</f>
        <v>member.=</v>
      </c>
      <c r="G382" t="str">
        <f>"row["""</f>
        <v>row["</v>
      </c>
      <c r="H382" t="str">
        <f>B382</f>
        <v>entityimage</v>
      </c>
      <c r="I382" t="str">
        <f>"""].ToString();"</f>
        <v>"].ToString();</v>
      </c>
    </row>
    <row r="383" spans="2:9" x14ac:dyDescent="0.25">
      <c r="B383" s="3" t="s">
        <v>907</v>
      </c>
      <c r="D383" s="3" t="s">
        <v>389</v>
      </c>
      <c r="F383" t="str">
        <f>"member."&amp;A383&amp;"="</f>
        <v>member.=</v>
      </c>
      <c r="G383" t="str">
        <f>"row["""</f>
        <v>row["</v>
      </c>
      <c r="H383" t="str">
        <f>B383</f>
        <v>territorycodename</v>
      </c>
      <c r="I383" t="str">
        <f>"""].ToString();"</f>
        <v>"].ToString();</v>
      </c>
    </row>
    <row r="384" spans="2:9" x14ac:dyDescent="0.25">
      <c r="B384" s="3" t="s">
        <v>908</v>
      </c>
      <c r="D384" s="3" t="s">
        <v>389</v>
      </c>
      <c r="F384" t="str">
        <f>"member."&amp;A384&amp;"="</f>
        <v>member.=</v>
      </c>
      <c r="G384" t="str">
        <f>"row["""</f>
        <v>row["</v>
      </c>
      <c r="H384" t="str">
        <f>B384</f>
        <v>ec_affiliationsname</v>
      </c>
      <c r="I384" t="str">
        <f>"""].ToString();"</f>
        <v>"].ToString();</v>
      </c>
    </row>
    <row r="385" spans="2:9" x14ac:dyDescent="0.25">
      <c r="B385" s="3" t="s">
        <v>924</v>
      </c>
      <c r="D385" s="3" t="s">
        <v>389</v>
      </c>
      <c r="F385" t="str">
        <f>"member."&amp;A385&amp;"="</f>
        <v>member.=</v>
      </c>
      <c r="G385" t="str">
        <f>"row["""</f>
        <v>row["</v>
      </c>
      <c r="H385" t="str">
        <f>B385</f>
        <v>gendercodename</v>
      </c>
      <c r="I385" t="str">
        <f>"""].ToString();"</f>
        <v>"].ToString();</v>
      </c>
    </row>
    <row r="386" spans="2:9" x14ac:dyDescent="0.25">
      <c r="B386" s="3" t="s">
        <v>934</v>
      </c>
      <c r="D386" s="3" t="s">
        <v>389</v>
      </c>
      <c r="F386" t="str">
        <f>"member."&amp;A386&amp;"="</f>
        <v>member.=</v>
      </c>
      <c r="G386" t="str">
        <f>"row["""</f>
        <v>row["</v>
      </c>
      <c r="H386" t="str">
        <f>B386</f>
        <v>accountrolecodename</v>
      </c>
      <c r="I386" t="str">
        <f>"""].ToString();"</f>
        <v>"].ToString();</v>
      </c>
    </row>
    <row r="387" spans="2:9" x14ac:dyDescent="0.25">
      <c r="B387" s="3" t="s">
        <v>935</v>
      </c>
      <c r="D387" s="3" t="s">
        <v>389</v>
      </c>
      <c r="F387" t="str">
        <f>"member."&amp;A387&amp;"="</f>
        <v>member.=</v>
      </c>
      <c r="G387" t="str">
        <f>"row["""</f>
        <v>row["</v>
      </c>
      <c r="H387" t="str">
        <f>B387</f>
        <v>ec_membershiptypename</v>
      </c>
      <c r="I387" t="str">
        <f>"""].ToString();"</f>
        <v>"].ToString();</v>
      </c>
    </row>
    <row r="388" spans="2:9" x14ac:dyDescent="0.25">
      <c r="B388" s="3" t="s">
        <v>946</v>
      </c>
      <c r="D388" s="3" t="s">
        <v>389</v>
      </c>
      <c r="F388" t="str">
        <f>"member."&amp;A388&amp;"="</f>
        <v>member.=</v>
      </c>
      <c r="G388" t="str">
        <f>"row["""</f>
        <v>row["</v>
      </c>
      <c r="H388" t="str">
        <f>B388</f>
        <v>isbackofficecustomername</v>
      </c>
      <c r="I388" t="str">
        <f>"""].ToString();"</f>
        <v>"].ToString();</v>
      </c>
    </row>
    <row r="389" spans="2:9" x14ac:dyDescent="0.25">
      <c r="B389" s="3" t="s">
        <v>949</v>
      </c>
      <c r="D389" s="3" t="s">
        <v>389</v>
      </c>
      <c r="F389" t="str">
        <f>"member."&amp;A389&amp;"="</f>
        <v>member.=</v>
      </c>
      <c r="G389" t="str">
        <f>"row["""</f>
        <v>row["</v>
      </c>
      <c r="H389" t="str">
        <f>B389</f>
        <v>oc_highestqualificationname</v>
      </c>
      <c r="I389" t="str">
        <f>"""].ToString();"</f>
        <v>"].ToString();</v>
      </c>
    </row>
    <row r="390" spans="2:9" x14ac:dyDescent="0.25">
      <c r="B390" s="3" t="s">
        <v>953</v>
      </c>
      <c r="D390" s="3" t="s">
        <v>389</v>
      </c>
      <c r="F390" t="str">
        <f>"member."&amp;A390&amp;"="</f>
        <v>member.=</v>
      </c>
      <c r="G390" t="str">
        <f>"row["""</f>
        <v>row["</v>
      </c>
      <c r="H390" t="str">
        <f>B390</f>
        <v>ec_proofofregistrationattachedname</v>
      </c>
      <c r="I390" t="str">
        <f>"""].ToString();"</f>
        <v>"].ToString();</v>
      </c>
    </row>
    <row r="391" spans="2:9" x14ac:dyDescent="0.25">
      <c r="B391" s="3" t="s">
        <v>960</v>
      </c>
      <c r="D391" s="3" t="s">
        <v>389</v>
      </c>
      <c r="F391" t="str">
        <f>"member."&amp;A391&amp;"="</f>
        <v>member.=</v>
      </c>
      <c r="G391" t="str">
        <f>"row["""</f>
        <v>row["</v>
      </c>
      <c r="H391" t="str">
        <f>B391</f>
        <v>ec_proofofpaymentname</v>
      </c>
      <c r="I391" t="str">
        <f>"""].ToString();"</f>
        <v>"].ToString();</v>
      </c>
    </row>
    <row r="392" spans="2:9" x14ac:dyDescent="0.25">
      <c r="B392" s="3" t="s">
        <v>961</v>
      </c>
      <c r="D392" s="3" t="s">
        <v>389</v>
      </c>
      <c r="F392" t="str">
        <f>"member."&amp;A392&amp;"="</f>
        <v>member.=</v>
      </c>
      <c r="G392" t="str">
        <f>"row["""</f>
        <v>row["</v>
      </c>
      <c r="H392" t="str">
        <f>B392</f>
        <v>ec_disabilityrating1name</v>
      </c>
      <c r="I392" t="str">
        <f>"""].ToString();"</f>
        <v>"].ToString();</v>
      </c>
    </row>
    <row r="393" spans="2:9" x14ac:dyDescent="0.25">
      <c r="B393" s="3" t="s">
        <v>962</v>
      </c>
      <c r="D393" s="3" t="s">
        <v>389</v>
      </c>
      <c r="F393" t="str">
        <f>"member."&amp;A393&amp;"="</f>
        <v>member.=</v>
      </c>
      <c r="G393" t="str">
        <f>"row["""</f>
        <v>row["</v>
      </c>
      <c r="H393" t="str">
        <f>B393</f>
        <v>ec_communicatingname</v>
      </c>
      <c r="I393" t="str">
        <f>"""].ToString();"</f>
        <v>"].ToString();</v>
      </c>
    </row>
    <row r="394" spans="2:9" x14ac:dyDescent="0.25">
      <c r="B394" s="3" t="s">
        <v>966</v>
      </c>
      <c r="D394" s="3" t="s">
        <v>389</v>
      </c>
      <c r="F394" t="str">
        <f>"member."&amp;A394&amp;"="</f>
        <v>member.=</v>
      </c>
      <c r="G394" t="str">
        <f>"row["""</f>
        <v>row["</v>
      </c>
      <c r="H394" t="str">
        <f>B394</f>
        <v>donotbulkpostalmailname</v>
      </c>
      <c r="I394" t="str">
        <f>"""].ToString();"</f>
        <v>"].ToString();</v>
      </c>
    </row>
    <row r="395" spans="2:9" x14ac:dyDescent="0.25">
      <c r="B395" s="3" t="s">
        <v>970</v>
      </c>
      <c r="D395" s="3" t="s">
        <v>389</v>
      </c>
      <c r="F395" t="str">
        <f>"member."&amp;A395&amp;"="</f>
        <v>member.=</v>
      </c>
      <c r="G395" t="str">
        <f>"row["""</f>
        <v>row["</v>
      </c>
      <c r="H395" t="str">
        <f>B395</f>
        <v>ec_invoicesentname</v>
      </c>
      <c r="I395" t="str">
        <f>"""].ToString();"</f>
        <v>"].ToString();</v>
      </c>
    </row>
    <row r="396" spans="2:9" x14ac:dyDescent="0.25">
      <c r="B396" s="3" t="s">
        <v>972</v>
      </c>
      <c r="D396" s="3" t="s">
        <v>389</v>
      </c>
      <c r="F396" t="str">
        <f>"member."&amp;A396&amp;"="</f>
        <v>member.=</v>
      </c>
      <c r="G396" t="str">
        <f>"row["""</f>
        <v>row["</v>
      </c>
      <c r="H396" t="str">
        <f>B396</f>
        <v>mergedname</v>
      </c>
      <c r="I396" t="str">
        <f>"""].ToString();"</f>
        <v>"].ToString();</v>
      </c>
    </row>
    <row r="397" spans="2:9" x14ac:dyDescent="0.25">
      <c r="B397" s="3" t="s">
        <v>985</v>
      </c>
      <c r="D397" s="3" t="s">
        <v>389</v>
      </c>
      <c r="F397" t="str">
        <f>"member."&amp;A397&amp;"="</f>
        <v>member.=</v>
      </c>
      <c r="G397" t="str">
        <f>"row["""</f>
        <v>row["</v>
      </c>
      <c r="H397" t="str">
        <f>B397</f>
        <v>ec_classviname</v>
      </c>
      <c r="I397" t="str">
        <f>"""].ToString();"</f>
        <v>"].ToString();</v>
      </c>
    </row>
    <row r="398" spans="2:9" x14ac:dyDescent="0.25">
      <c r="B398" s="3" t="s">
        <v>989</v>
      </c>
      <c r="D398" s="3" t="s">
        <v>389</v>
      </c>
      <c r="F398" t="str">
        <f>"member."&amp;A398&amp;"="</f>
        <v>member.=</v>
      </c>
      <c r="G398" t="str">
        <f>"row["""</f>
        <v>row["</v>
      </c>
      <c r="H398" t="str">
        <f>B398</f>
        <v>participatesinworkflowname</v>
      </c>
      <c r="I398" t="str">
        <f>"""].ToString();"</f>
        <v>"].ToString();</v>
      </c>
    </row>
    <row r="399" spans="2:9" x14ac:dyDescent="0.25">
      <c r="B399" s="3" t="s">
        <v>993</v>
      </c>
      <c r="D399" s="3" t="s">
        <v>389</v>
      </c>
      <c r="F399" t="str">
        <f>"member."&amp;A399&amp;"="</f>
        <v>member.=</v>
      </c>
      <c r="G399" t="str">
        <f>"row["""</f>
        <v>row["</v>
      </c>
      <c r="H399" t="str">
        <f>B399</f>
        <v>isprivatename</v>
      </c>
      <c r="I399" t="str">
        <f>"""].ToString();"</f>
        <v>"].ToString();</v>
      </c>
    </row>
    <row r="400" spans="2:9" x14ac:dyDescent="0.25">
      <c r="B400" s="3" t="s">
        <v>1007</v>
      </c>
      <c r="D400" s="3" t="s">
        <v>389</v>
      </c>
      <c r="F400" t="str">
        <f>"member."&amp;A400&amp;"="</f>
        <v>member.=</v>
      </c>
      <c r="G400" t="str">
        <f>"row["""</f>
        <v>row["</v>
      </c>
      <c r="H400" t="str">
        <f>B400</f>
        <v>ec_disabledname</v>
      </c>
      <c r="I400" t="str">
        <f>"""].ToString();"</f>
        <v>"].ToString();</v>
      </c>
    </row>
    <row r="401" spans="2:9" x14ac:dyDescent="0.25">
      <c r="B401" s="3" t="s">
        <v>1008</v>
      </c>
      <c r="D401" s="3" t="s">
        <v>389</v>
      </c>
      <c r="F401" t="str">
        <f>"member."&amp;A401&amp;"="</f>
        <v>member.=</v>
      </c>
      <c r="G401" t="str">
        <f>"row["""</f>
        <v>row["</v>
      </c>
      <c r="H401" t="str">
        <f>B401</f>
        <v>preferredappointmenttimecodename</v>
      </c>
      <c r="I401" t="str">
        <f>"""].ToString();"</f>
        <v>"].ToString();</v>
      </c>
    </row>
    <row r="402" spans="2:9" x14ac:dyDescent="0.25">
      <c r="B402" s="3" t="s">
        <v>1015</v>
      </c>
      <c r="D402" s="3" t="s">
        <v>389</v>
      </c>
      <c r="F402" t="str">
        <f>"member."&amp;A402&amp;"="</f>
        <v>member.=</v>
      </c>
      <c r="G402" t="str">
        <f>"row["""</f>
        <v>row["</v>
      </c>
      <c r="H402" t="str">
        <f>B402</f>
        <v>ec_declarationacceptancename</v>
      </c>
      <c r="I402" t="str">
        <f>"""].ToString();"</f>
        <v>"].ToString();</v>
      </c>
    </row>
    <row r="403" spans="2:9" x14ac:dyDescent="0.25">
      <c r="B403" s="3" t="s">
        <v>1016</v>
      </c>
      <c r="D403" s="3" t="s">
        <v>389</v>
      </c>
      <c r="F403" t="str">
        <f>"member."&amp;A403&amp;"="</f>
        <v>member.=</v>
      </c>
      <c r="G403" t="str">
        <f>"row["""</f>
        <v>row["</v>
      </c>
      <c r="H403" t="str">
        <f>B403</f>
        <v>new_checkname</v>
      </c>
      <c r="I403" t="str">
        <f>"""].ToString();"</f>
        <v>"].ToString();</v>
      </c>
    </row>
    <row r="404" spans="2:9" x14ac:dyDescent="0.25">
      <c r="B404" s="3" t="s">
        <v>1017</v>
      </c>
      <c r="D404" s="3" t="s">
        <v>389</v>
      </c>
      <c r="F404" t="str">
        <f>"member."&amp;A404&amp;"="</f>
        <v>member.=</v>
      </c>
      <c r="G404" t="str">
        <f>"row["""</f>
        <v>row["</v>
      </c>
      <c r="H404" t="str">
        <f>B404</f>
        <v>ec_classiiiname</v>
      </c>
      <c r="I404" t="str">
        <f>"""].ToString();"</f>
        <v>"].ToString();</v>
      </c>
    </row>
    <row r="405" spans="2:9" x14ac:dyDescent="0.25">
      <c r="B405" s="3" t="s">
        <v>1028</v>
      </c>
      <c r="D405" s="3" t="s">
        <v>389</v>
      </c>
      <c r="F405" t="str">
        <f>"member."&amp;A405&amp;"="</f>
        <v>member.=</v>
      </c>
      <c r="G405" t="str">
        <f>"row["""</f>
        <v>row["</v>
      </c>
      <c r="H405" t="str">
        <f>B405</f>
        <v>educationcodename</v>
      </c>
      <c r="I405" t="str">
        <f>"""].ToString();"</f>
        <v>"].ToString();</v>
      </c>
    </row>
    <row r="406" spans="2:9" x14ac:dyDescent="0.25">
      <c r="B406" s="3" t="s">
        <v>1043</v>
      </c>
      <c r="D406" s="3" t="s">
        <v>389</v>
      </c>
      <c r="F406" t="str">
        <f>"member."&amp;A406&amp;"="</f>
        <v>member.=</v>
      </c>
      <c r="G406" t="str">
        <f>"row["""</f>
        <v>row["</v>
      </c>
      <c r="H406" t="str">
        <f>B406</f>
        <v>leadsourcecodename</v>
      </c>
      <c r="I406" t="str">
        <f>"""].ToString();"</f>
        <v>"].ToString();</v>
      </c>
    </row>
    <row r="407" spans="2:9" x14ac:dyDescent="0.25">
      <c r="B407" s="3" t="s">
        <v>1053</v>
      </c>
      <c r="D407" s="3" t="s">
        <v>389</v>
      </c>
      <c r="F407" t="str">
        <f>"member."&amp;A407&amp;"="</f>
        <v>member.=</v>
      </c>
      <c r="G407" t="str">
        <f>"row["""</f>
        <v>row["</v>
      </c>
      <c r="H407" t="str">
        <f>B407</f>
        <v>new_applicationformcompletename</v>
      </c>
      <c r="I407" t="str">
        <f>"""].ToString();"</f>
        <v>"].ToString();</v>
      </c>
    </row>
    <row r="408" spans="2:9" x14ac:dyDescent="0.25">
      <c r="B408" s="3" t="s">
        <v>1061</v>
      </c>
      <c r="D408" s="3" t="s">
        <v>389</v>
      </c>
      <c r="F408" t="str">
        <f>"member."&amp;A408&amp;"="</f>
        <v>member.=</v>
      </c>
      <c r="G408" t="str">
        <f>"row["""</f>
        <v>row["</v>
      </c>
      <c r="H408" t="str">
        <f>B408</f>
        <v>ec_classiname</v>
      </c>
      <c r="I408" t="str">
        <f>"""].ToString();"</f>
        <v>"].ToString();</v>
      </c>
    </row>
    <row r="409" spans="2:9" x14ac:dyDescent="0.25">
      <c r="B409" s="3" t="s">
        <v>1077</v>
      </c>
      <c r="D409" s="3" t="s">
        <v>389</v>
      </c>
      <c r="F409" t="str">
        <f>"member."&amp;A409&amp;"="</f>
        <v>member.=</v>
      </c>
      <c r="G409" t="str">
        <f>"row["""</f>
        <v>row["</v>
      </c>
      <c r="H409" t="str">
        <f>B409</f>
        <v>address3_freighttermscodename</v>
      </c>
      <c r="I409" t="str">
        <f>"""].ToString();"</f>
        <v>"].ToString();</v>
      </c>
    </row>
    <row r="410" spans="2:9" x14ac:dyDescent="0.25">
      <c r="B410" s="3" t="s">
        <v>1090</v>
      </c>
      <c r="D410" s="3" t="s">
        <v>389</v>
      </c>
      <c r="F410" t="str">
        <f>"member."&amp;A410&amp;"="</f>
        <v>member.=</v>
      </c>
      <c r="G410" t="str">
        <f>"row["""</f>
        <v>row["</v>
      </c>
      <c r="H410" t="str">
        <f>B410</f>
        <v>ec_seeingname</v>
      </c>
      <c r="I410" t="str">
        <f>"""].ToString();"</f>
        <v>"].ToString();</v>
      </c>
    </row>
    <row r="411" spans="2:9" x14ac:dyDescent="0.25">
      <c r="B411" s="3" t="s">
        <v>1103</v>
      </c>
      <c r="D411" s="3" t="s">
        <v>389</v>
      </c>
      <c r="F411" t="str">
        <f>"member."&amp;A411&amp;"="</f>
        <v>member.=</v>
      </c>
      <c r="G411" t="str">
        <f>"row["""</f>
        <v>row["</v>
      </c>
      <c r="H411" t="str">
        <f>B411</f>
        <v>customersizecodename</v>
      </c>
      <c r="I411" t="str">
        <f>"""].ToString();"</f>
        <v>"].ToString();</v>
      </c>
    </row>
    <row r="412" spans="2:9" x14ac:dyDescent="0.25">
      <c r="B412" s="3" t="s">
        <v>1104</v>
      </c>
      <c r="D412" s="3" t="s">
        <v>389</v>
      </c>
      <c r="F412" t="str">
        <f>"member."&amp;A412&amp;"="</f>
        <v>member.=</v>
      </c>
      <c r="G412" t="str">
        <f>"row["""</f>
        <v>row["</v>
      </c>
      <c r="H412" t="str">
        <f>B412</f>
        <v>ec_qualificationattachedname</v>
      </c>
      <c r="I412" t="str">
        <f>"""].ToString();"</f>
        <v>"].ToString();</v>
      </c>
    </row>
    <row r="413" spans="2:9" x14ac:dyDescent="0.25">
      <c r="B413" s="3" t="s">
        <v>1108</v>
      </c>
      <c r="D413" s="3" t="s">
        <v>389</v>
      </c>
      <c r="F413" t="str">
        <f>"member."&amp;A413&amp;"="</f>
        <v>member.=</v>
      </c>
      <c r="G413" t="str">
        <f>"row["""</f>
        <v>row["</v>
      </c>
      <c r="H413" t="str">
        <f>B413</f>
        <v>ec_homelanguagename</v>
      </c>
      <c r="I413" t="str">
        <f>"""].ToString();"</f>
        <v>"].ToString();</v>
      </c>
    </row>
    <row r="414" spans="2:9" x14ac:dyDescent="0.25">
      <c r="B414" s="3" t="s">
        <v>613</v>
      </c>
      <c r="C414" s="3" t="s">
        <v>614</v>
      </c>
      <c r="D414" s="3" t="s">
        <v>615</v>
      </c>
      <c r="E414" s="3" t="s">
        <v>616</v>
      </c>
      <c r="F414" t="str">
        <f>"member."&amp;A414&amp;"="</f>
        <v>member.=</v>
      </c>
      <c r="G414" t="str">
        <f>"row["""</f>
        <v>row["</v>
      </c>
      <c r="H414" t="str">
        <f>B414</f>
        <v>address2_addressid</v>
      </c>
      <c r="I414" t="str">
        <f>"""].ToString();"</f>
        <v>"].ToString();</v>
      </c>
    </row>
    <row r="415" spans="2:9" x14ac:dyDescent="0.25">
      <c r="B415" s="3" t="s">
        <v>709</v>
      </c>
      <c r="C415" s="3" t="s">
        <v>710</v>
      </c>
      <c r="D415" s="3" t="s">
        <v>615</v>
      </c>
      <c r="E415" s="3" t="s">
        <v>711</v>
      </c>
      <c r="F415" t="str">
        <f>"member."&amp;A415&amp;"="</f>
        <v>member.=</v>
      </c>
      <c r="G415" t="str">
        <f>"row["""</f>
        <v>row["</v>
      </c>
      <c r="H415" t="str">
        <f>B415</f>
        <v>address1_addressid</v>
      </c>
      <c r="I415" t="str">
        <f>"""].ToString();"</f>
        <v>"].ToString();</v>
      </c>
    </row>
    <row r="416" spans="2:9" x14ac:dyDescent="0.25">
      <c r="B416" s="3" t="s">
        <v>828</v>
      </c>
      <c r="C416" s="3" t="s">
        <v>829</v>
      </c>
      <c r="D416" s="3" t="s">
        <v>615</v>
      </c>
      <c r="E416" s="3" t="s">
        <v>830</v>
      </c>
      <c r="F416" t="str">
        <f>"member."&amp;A416&amp;"="</f>
        <v>member.=</v>
      </c>
      <c r="G416" t="str">
        <f>"row["""</f>
        <v>row["</v>
      </c>
      <c r="H416" t="str">
        <f>B416</f>
        <v>stageid</v>
      </c>
      <c r="I416" t="str">
        <f>"""].ToString();"</f>
        <v>"].ToString();</v>
      </c>
    </row>
    <row r="417" spans="2:9" x14ac:dyDescent="0.25">
      <c r="B417" s="3" t="s">
        <v>862</v>
      </c>
      <c r="C417" s="3" t="s">
        <v>863</v>
      </c>
      <c r="D417" s="3" t="s">
        <v>615</v>
      </c>
      <c r="E417" s="3" t="s">
        <v>864</v>
      </c>
      <c r="F417" t="str">
        <f>"member."&amp;A417&amp;"="</f>
        <v>member.=</v>
      </c>
      <c r="G417" t="str">
        <f>"row["""</f>
        <v>row["</v>
      </c>
      <c r="H417" t="str">
        <f>B417</f>
        <v>processid</v>
      </c>
      <c r="I417" t="str">
        <f>"""].ToString();"</f>
        <v>"].ToString();</v>
      </c>
    </row>
    <row r="418" spans="2:9" x14ac:dyDescent="0.25">
      <c r="B418" s="3" t="s">
        <v>882</v>
      </c>
      <c r="C418" s="3" t="s">
        <v>883</v>
      </c>
      <c r="D418" s="3" t="s">
        <v>615</v>
      </c>
      <c r="E418" s="3" t="s">
        <v>884</v>
      </c>
      <c r="F418" t="str">
        <f>"member."&amp;A418&amp;"="</f>
        <v>member.=</v>
      </c>
      <c r="G418" t="str">
        <f>"row["""</f>
        <v>row["</v>
      </c>
      <c r="H418" t="str">
        <f>B418</f>
        <v>entityimageid</v>
      </c>
      <c r="I418" t="str">
        <f>"""].ToString();"</f>
        <v>"].ToString();</v>
      </c>
    </row>
    <row r="419" spans="2:9" x14ac:dyDescent="0.25">
      <c r="B419" s="3" t="s">
        <v>957</v>
      </c>
      <c r="C419" s="3" t="s">
        <v>958</v>
      </c>
      <c r="D419" s="3" t="s">
        <v>615</v>
      </c>
      <c r="E419" s="3" t="s">
        <v>959</v>
      </c>
      <c r="F419" t="str">
        <f>"member."&amp;A419&amp;"="</f>
        <v>member.=</v>
      </c>
      <c r="G419" t="str">
        <f>"row["""</f>
        <v>row["</v>
      </c>
      <c r="H419" t="str">
        <f>B419</f>
        <v>address3_addressid</v>
      </c>
      <c r="I419" t="str">
        <f>"""].ToString();"</f>
        <v>"].ToString();</v>
      </c>
    </row>
    <row r="420" spans="2:9" x14ac:dyDescent="0.25">
      <c r="B420" s="3" t="s">
        <v>1026</v>
      </c>
      <c r="C420" s="3" t="s">
        <v>1027</v>
      </c>
      <c r="D420" s="3" t="s">
        <v>615</v>
      </c>
      <c r="E420" s="3" t="s">
        <v>884</v>
      </c>
      <c r="F420" t="str">
        <f>"member."&amp;A420&amp;"="</f>
        <v>member.=</v>
      </c>
      <c r="G420" t="str">
        <f>"row["""</f>
        <v>row["</v>
      </c>
      <c r="H420" t="str">
        <f>B420</f>
        <v>subscriptionid</v>
      </c>
      <c r="I420" t="str">
        <f>"""].ToString();"</f>
        <v>"].ToString();</v>
      </c>
    </row>
    <row r="421" spans="2:9" x14ac:dyDescent="0.25">
      <c r="B421" s="3" t="s">
        <v>388</v>
      </c>
      <c r="D421" s="3" t="s">
        <v>389</v>
      </c>
      <c r="F421" t="str">
        <f>"member."&amp;A421&amp;"="</f>
        <v>member.=</v>
      </c>
      <c r="G421" t="str">
        <f>"row["""</f>
        <v>row["</v>
      </c>
      <c r="H421" t="str">
        <f>B421</f>
        <v>statuscodename</v>
      </c>
      <c r="I421" t="str">
        <f>"""].ToString();"</f>
        <v>"].ToString();</v>
      </c>
    </row>
    <row r="422" spans="2:9" x14ac:dyDescent="0.25">
      <c r="B422" s="3" t="s">
        <v>398</v>
      </c>
      <c r="D422" s="3" t="s">
        <v>389</v>
      </c>
      <c r="F422" t="str">
        <f>"member."&amp;A422&amp;"="</f>
        <v>member.=</v>
      </c>
      <c r="G422" t="str">
        <f>"row["""</f>
        <v>row["</v>
      </c>
      <c r="H422" t="str">
        <f>B422</f>
        <v>donotfaxname</v>
      </c>
      <c r="I422" t="str">
        <f>"""].ToString();"</f>
        <v>"].ToString();</v>
      </c>
    </row>
    <row r="423" spans="2:9" x14ac:dyDescent="0.25">
      <c r="B423" s="3" t="s">
        <v>402</v>
      </c>
      <c r="D423" s="3" t="s">
        <v>389</v>
      </c>
      <c r="F423" t="str">
        <f>"member."&amp;A423&amp;"="</f>
        <v>member.=</v>
      </c>
      <c r="G423" t="str">
        <f>"row["""</f>
        <v>row["</v>
      </c>
      <c r="H423" t="str">
        <f>B423</f>
        <v>ec_adminfeename</v>
      </c>
      <c r="I423" t="str">
        <f>"""].ToString();"</f>
        <v>"].ToString();</v>
      </c>
    </row>
    <row r="424" spans="2:9" x14ac:dyDescent="0.25">
      <c r="B424" s="3" t="s">
        <v>404</v>
      </c>
      <c r="D424" s="3" t="s">
        <v>389</v>
      </c>
      <c r="F424" t="str">
        <f>"member."&amp;A424&amp;"="</f>
        <v>member.=</v>
      </c>
      <c r="G424" t="str">
        <f>"row["""</f>
        <v>row["</v>
      </c>
      <c r="H424" t="str">
        <f>B424</f>
        <v>paymenttermscodename</v>
      </c>
      <c r="I424" t="str">
        <f>"""].ToString();"</f>
        <v>"].ToString();</v>
      </c>
    </row>
    <row r="425" spans="2:9" x14ac:dyDescent="0.25">
      <c r="B425" s="3" t="s">
        <v>408</v>
      </c>
      <c r="D425" s="3" t="s">
        <v>389</v>
      </c>
      <c r="F425" t="str">
        <f>"member."&amp;A425&amp;"="</f>
        <v>member.=</v>
      </c>
      <c r="G425" t="str">
        <f>"row["""</f>
        <v>row["</v>
      </c>
      <c r="H425" t="str">
        <f>B425</f>
        <v>ec_membershipfeeinvoicedtoyourcompanyname</v>
      </c>
      <c r="I425" t="str">
        <f>"""].ToString();"</f>
        <v>"].ToString();</v>
      </c>
    </row>
    <row r="426" spans="2:9" x14ac:dyDescent="0.25">
      <c r="B426" s="3" t="s">
        <v>421</v>
      </c>
      <c r="D426" s="3" t="s">
        <v>389</v>
      </c>
      <c r="F426" t="str">
        <f>"member."&amp;A426&amp;"="</f>
        <v>member.=</v>
      </c>
      <c r="G426" t="str">
        <f>"row["""</f>
        <v>row["</v>
      </c>
      <c r="H426" t="str">
        <f>B426</f>
        <v>donotphonename</v>
      </c>
      <c r="I426" t="str">
        <f>"""].ToString();"</f>
        <v>"].ToString();</v>
      </c>
    </row>
    <row r="427" spans="2:9" x14ac:dyDescent="0.25">
      <c r="B427" s="3" t="s">
        <v>432</v>
      </c>
      <c r="D427" s="3" t="s">
        <v>389</v>
      </c>
      <c r="F427" t="str">
        <f>"member."&amp;A427&amp;"="</f>
        <v>member.=</v>
      </c>
      <c r="G427" t="str">
        <f>"row["""</f>
        <v>row["</v>
      </c>
      <c r="H427" t="str">
        <f>B427</f>
        <v>ec_occupationname</v>
      </c>
      <c r="I427" t="str">
        <f>"""].ToString();"</f>
        <v>"].ToString();</v>
      </c>
    </row>
    <row r="428" spans="2:9" x14ac:dyDescent="0.25">
      <c r="B428" s="3" t="s">
        <v>436</v>
      </c>
      <c r="D428" s="3" t="s">
        <v>389</v>
      </c>
      <c r="F428" t="str">
        <f>"member."&amp;A428&amp;"="</f>
        <v>member.=</v>
      </c>
      <c r="G428" t="str">
        <f>"row["""</f>
        <v>row["</v>
      </c>
      <c r="H428" t="str">
        <f>B428</f>
        <v>ec_emailname</v>
      </c>
      <c r="I428" t="str">
        <f>"""].ToString();"</f>
        <v>"].ToString();</v>
      </c>
    </row>
    <row r="429" spans="2:9" x14ac:dyDescent="0.25">
      <c r="B429" s="3" t="s">
        <v>439</v>
      </c>
      <c r="D429" s="3" t="s">
        <v>389</v>
      </c>
      <c r="F429" t="str">
        <f>"member."&amp;A429&amp;"="</f>
        <v>member.=</v>
      </c>
      <c r="G429" t="str">
        <f>"row["""</f>
        <v>row["</v>
      </c>
      <c r="H429" t="str">
        <f>B429</f>
        <v>familystatuscodename</v>
      </c>
      <c r="I429" t="str">
        <f>"""].ToString();"</f>
        <v>"].ToString();</v>
      </c>
    </row>
    <row r="430" spans="2:9" x14ac:dyDescent="0.25">
      <c r="B430" s="3" t="s">
        <v>463</v>
      </c>
      <c r="D430" s="3" t="s">
        <v>389</v>
      </c>
      <c r="F430" t="str">
        <f>"member."&amp;A430&amp;"="</f>
        <v>member.=</v>
      </c>
      <c r="G430" t="str">
        <f>"row["""</f>
        <v>row["</v>
      </c>
      <c r="H430" t="str">
        <f>B430</f>
        <v>ec_dwscertificateattachedname</v>
      </c>
      <c r="I430" t="str">
        <f>"""].ToString();"</f>
        <v>"].ToString();</v>
      </c>
    </row>
    <row r="431" spans="2:9" x14ac:dyDescent="0.25">
      <c r="B431" s="3" t="s">
        <v>464</v>
      </c>
      <c r="D431" s="3" t="s">
        <v>389</v>
      </c>
      <c r="F431" t="str">
        <f>"member."&amp;A431&amp;"="</f>
        <v>member.=</v>
      </c>
      <c r="G431" t="str">
        <f>"row["""</f>
        <v>row["</v>
      </c>
      <c r="H431" t="str">
        <f>B431</f>
        <v>preferredcontactmethodcodename</v>
      </c>
      <c r="I431" t="str">
        <f>"""].ToString();"</f>
        <v>"].ToString();</v>
      </c>
    </row>
    <row r="432" spans="2:9" x14ac:dyDescent="0.25">
      <c r="B432" s="3" t="s">
        <v>471</v>
      </c>
      <c r="D432" s="3" t="s">
        <v>389</v>
      </c>
      <c r="F432" t="str">
        <f>"member."&amp;A432&amp;"="</f>
        <v>member.=</v>
      </c>
      <c r="G432" t="str">
        <f>"row["""</f>
        <v>row["</v>
      </c>
      <c r="H432" t="str">
        <f>B432</f>
        <v>new_taxinvoicesentname</v>
      </c>
      <c r="I432" t="str">
        <f>"""].ToString();"</f>
        <v>"].ToString();</v>
      </c>
    </row>
    <row r="433" spans="2:9" x14ac:dyDescent="0.25">
      <c r="B433" s="3" t="s">
        <v>475</v>
      </c>
      <c r="D433" s="3" t="s">
        <v>389</v>
      </c>
      <c r="F433" t="str">
        <f>"member."&amp;A433&amp;"="</f>
        <v>member.=</v>
      </c>
      <c r="G433" t="str">
        <f>"row["""</f>
        <v>row["</v>
      </c>
      <c r="H433" t="str">
        <f>B433</f>
        <v>address2_addresstypecodename</v>
      </c>
      <c r="I433" t="str">
        <f>"""].ToString();"</f>
        <v>"].ToString();</v>
      </c>
    </row>
    <row r="434" spans="2:9" x14ac:dyDescent="0.25">
      <c r="B434" s="3" t="s">
        <v>476</v>
      </c>
      <c r="D434" s="3" t="s">
        <v>389</v>
      </c>
      <c r="F434" t="str">
        <f>"member."&amp;A434&amp;"="</f>
        <v>member.=</v>
      </c>
      <c r="G434" t="str">
        <f>"row["""</f>
        <v>row["</v>
      </c>
      <c r="H434" t="str">
        <f>B434</f>
        <v>ec_classivname</v>
      </c>
      <c r="I434" t="str">
        <f>"""].ToString();"</f>
        <v>"].ToString();</v>
      </c>
    </row>
    <row r="435" spans="2:9" x14ac:dyDescent="0.25">
      <c r="B435" s="3" t="s">
        <v>1000</v>
      </c>
      <c r="D435" s="3" t="s">
        <v>121</v>
      </c>
      <c r="F435" t="str">
        <f>"member."&amp;A435&amp;"="</f>
        <v>member.=</v>
      </c>
      <c r="G435" t="str">
        <f>"row["""</f>
        <v>row["</v>
      </c>
      <c r="H435" t="str">
        <f>B435</f>
        <v>accountidyominame</v>
      </c>
      <c r="I435" t="str">
        <f>"""].ToString();"</f>
        <v>"].ToString();</v>
      </c>
    </row>
    <row r="436" spans="2:9" x14ac:dyDescent="0.25">
      <c r="B436" s="3" t="s">
        <v>1006</v>
      </c>
      <c r="D436" s="3" t="s">
        <v>121</v>
      </c>
      <c r="F436" t="str">
        <f>"member."&amp;A436&amp;"="</f>
        <v>member.=</v>
      </c>
      <c r="G436" t="str">
        <f>"row["""</f>
        <v>row["</v>
      </c>
      <c r="H436" t="str">
        <f>B436</f>
        <v>modifiedbyexternalpartyname</v>
      </c>
      <c r="I436" t="str">
        <f>"""].ToString();"</f>
        <v>"].ToString();</v>
      </c>
    </row>
    <row r="437" spans="2:9" ht="30" x14ac:dyDescent="0.25">
      <c r="B437" s="3" t="s">
        <v>1012</v>
      </c>
      <c r="C437" s="3" t="s">
        <v>1013</v>
      </c>
      <c r="D437" s="3" t="s">
        <v>121</v>
      </c>
      <c r="E437" s="3" t="s">
        <v>1014</v>
      </c>
      <c r="F437" t="str">
        <f>"member."&amp;A437&amp;"="</f>
        <v>member.=</v>
      </c>
      <c r="G437" t="str">
        <f>"row["""</f>
        <v>row["</v>
      </c>
      <c r="H437" t="str">
        <f>B437</f>
        <v>address2_telephone1</v>
      </c>
      <c r="I437" t="str">
        <f>"""].ToString();"</f>
        <v>"].ToString();</v>
      </c>
    </row>
    <row r="438" spans="2:9" ht="45" x14ac:dyDescent="0.25">
      <c r="B438" s="3" t="s">
        <v>1021</v>
      </c>
      <c r="C438" s="3" t="s">
        <v>1022</v>
      </c>
      <c r="D438" s="3" t="s">
        <v>121</v>
      </c>
      <c r="E438" s="3" t="s">
        <v>1023</v>
      </c>
      <c r="F438" t="str">
        <f>"member."&amp;A438&amp;"="</f>
        <v>member.=</v>
      </c>
      <c r="G438" t="str">
        <f>"row["""</f>
        <v>row["</v>
      </c>
      <c r="H438" t="str">
        <f>B438</f>
        <v>suffix</v>
      </c>
      <c r="I438" t="str">
        <f>"""].ToString();"</f>
        <v>"].ToString();</v>
      </c>
    </row>
    <row r="439" spans="2:9" ht="30" x14ac:dyDescent="0.25">
      <c r="B439" s="3" t="s">
        <v>1037</v>
      </c>
      <c r="C439" s="3" t="s">
        <v>1038</v>
      </c>
      <c r="D439" s="3" t="s">
        <v>121</v>
      </c>
      <c r="E439" s="3" t="s">
        <v>1039</v>
      </c>
      <c r="F439" t="str">
        <f>"member."&amp;A439&amp;"="</f>
        <v>member.=</v>
      </c>
      <c r="G439" t="str">
        <f>"row["""</f>
        <v>row["</v>
      </c>
      <c r="H439" t="str">
        <f>B439</f>
        <v>address2_telephone3</v>
      </c>
      <c r="I439" t="str">
        <f>"""].ToString();"</f>
        <v>"].ToString();</v>
      </c>
    </row>
    <row r="440" spans="2:9" ht="30" x14ac:dyDescent="0.25">
      <c r="B440" s="3" t="s">
        <v>1040</v>
      </c>
      <c r="C440" s="3" t="s">
        <v>1041</v>
      </c>
      <c r="D440" s="3" t="s">
        <v>121</v>
      </c>
      <c r="E440" s="3" t="s">
        <v>1042</v>
      </c>
      <c r="F440" t="str">
        <f>"member."&amp;A440&amp;"="</f>
        <v>member.=</v>
      </c>
      <c r="G440" t="str">
        <f>"row["""</f>
        <v>row["</v>
      </c>
      <c r="H440" t="str">
        <f>B440</f>
        <v>address3_name</v>
      </c>
      <c r="I440" t="str">
        <f>"""].ToString();"</f>
        <v>"].ToString();</v>
      </c>
    </row>
    <row r="441" spans="2:9" x14ac:dyDescent="0.25">
      <c r="B441" s="3" t="s">
        <v>1054</v>
      </c>
      <c r="D441" s="3" t="s">
        <v>121</v>
      </c>
      <c r="F441" t="str">
        <f>"member."&amp;A441&amp;"="</f>
        <v>member.=</v>
      </c>
      <c r="G441" t="str">
        <f>"row["""</f>
        <v>row["</v>
      </c>
      <c r="H441" t="str">
        <f>B441</f>
        <v>preferredserviceidname</v>
      </c>
      <c r="I441" t="str">
        <f>"""].ToString();"</f>
        <v>"].ToString();</v>
      </c>
    </row>
    <row r="442" spans="2:9" x14ac:dyDescent="0.25">
      <c r="B442" s="3" t="s">
        <v>1057</v>
      </c>
      <c r="D442" s="3" t="s">
        <v>121</v>
      </c>
      <c r="F442" t="str">
        <f>"member."&amp;A442&amp;"="</f>
        <v>member.=</v>
      </c>
      <c r="G442" t="str">
        <f>"row["""</f>
        <v>row["</v>
      </c>
      <c r="H442" t="str">
        <f>B442</f>
        <v>modifiedonbehalfbyname</v>
      </c>
      <c r="I442" t="str">
        <f>"""].ToString();"</f>
        <v>"].ToString();</v>
      </c>
    </row>
    <row r="443" spans="2:9" x14ac:dyDescent="0.25">
      <c r="B443" s="3" t="s">
        <v>1058</v>
      </c>
      <c r="D443" s="3" t="s">
        <v>121</v>
      </c>
      <c r="F443" t="str">
        <f>"member."&amp;A443&amp;"="</f>
        <v>member.=</v>
      </c>
      <c r="G443" t="str">
        <f>"row["""</f>
        <v>row["</v>
      </c>
      <c r="H443" t="str">
        <f>B443</f>
        <v>originatingleadidname</v>
      </c>
      <c r="I443" t="str">
        <f>"""].ToString();"</f>
        <v>"].ToString();</v>
      </c>
    </row>
    <row r="444" spans="2:9" x14ac:dyDescent="0.25">
      <c r="B444" s="3" t="s">
        <v>1059</v>
      </c>
      <c r="C444" s="3" t="s">
        <v>1060</v>
      </c>
      <c r="D444" s="3" t="s">
        <v>121</v>
      </c>
      <c r="E444" s="3" t="s">
        <v>884</v>
      </c>
      <c r="F444" t="str">
        <f>"member."&amp;A444&amp;"="</f>
        <v>member.=</v>
      </c>
      <c r="G444" t="str">
        <f>"row["""</f>
        <v>row["</v>
      </c>
      <c r="H444" t="str">
        <f>B444</f>
        <v>traversedpath</v>
      </c>
      <c r="I444" t="str">
        <f>"""].ToString();"</f>
        <v>"].ToString();</v>
      </c>
    </row>
    <row r="445" spans="2:9" x14ac:dyDescent="0.25">
      <c r="B445" s="3" t="s">
        <v>1065</v>
      </c>
      <c r="D445" s="3" t="s">
        <v>121</v>
      </c>
      <c r="F445" t="str">
        <f>"member."&amp;A445&amp;"="</f>
        <v>member.=</v>
      </c>
      <c r="G445" t="str">
        <f>"row["""</f>
        <v>row["</v>
      </c>
      <c r="H445" t="str">
        <f>B445</f>
        <v>entityimage_url</v>
      </c>
      <c r="I445" t="str">
        <f>"""].ToString();"</f>
        <v>"].ToString();</v>
      </c>
    </row>
    <row r="446" spans="2:9" ht="30" x14ac:dyDescent="0.25">
      <c r="B446" s="3" t="s">
        <v>1069</v>
      </c>
      <c r="C446" s="3" t="s">
        <v>1070</v>
      </c>
      <c r="D446" s="3" t="s">
        <v>121</v>
      </c>
      <c r="E446" s="3" t="s">
        <v>1071</v>
      </c>
      <c r="F446" t="str">
        <f>"member."&amp;A446&amp;"="</f>
        <v>member.=</v>
      </c>
      <c r="G446" t="str">
        <f>"row["""</f>
        <v>row["</v>
      </c>
      <c r="H446" t="str">
        <f>B446</f>
        <v>address2_name</v>
      </c>
      <c r="I446" t="str">
        <f>"""].ToString();"</f>
        <v>"].ToString();</v>
      </c>
    </row>
    <row r="447" spans="2:9" x14ac:dyDescent="0.25">
      <c r="B447" s="3" t="s">
        <v>1075</v>
      </c>
      <c r="D447" s="3" t="s">
        <v>121</v>
      </c>
      <c r="F447" t="str">
        <f>"member."&amp;A447&amp;"="</f>
        <v>member.=</v>
      </c>
      <c r="G447" t="str">
        <f>"row["""</f>
        <v>row["</v>
      </c>
      <c r="H447" t="str">
        <f>B447</f>
        <v>originatingleadidyominame</v>
      </c>
      <c r="I447" t="str">
        <f>"""].ToString();"</f>
        <v>"].ToString();</v>
      </c>
    </row>
    <row r="448" spans="2:9" x14ac:dyDescent="0.25">
      <c r="B448" s="3" t="s">
        <v>1076</v>
      </c>
      <c r="D448" s="3" t="s">
        <v>121</v>
      </c>
      <c r="F448" t="str">
        <f>"member."&amp;A448&amp;"="</f>
        <v>member.=</v>
      </c>
      <c r="G448" t="str">
        <f>"row["""</f>
        <v>row["</v>
      </c>
      <c r="H448" t="str">
        <f>B448</f>
        <v>slaname</v>
      </c>
      <c r="I448" t="str">
        <f>"""].ToString();"</f>
        <v>"].ToString();</v>
      </c>
    </row>
    <row r="449" spans="2:9" ht="45" x14ac:dyDescent="0.25">
      <c r="B449" s="3" t="s">
        <v>1084</v>
      </c>
      <c r="C449" s="3" t="s">
        <v>1085</v>
      </c>
      <c r="D449" s="3" t="s">
        <v>121</v>
      </c>
      <c r="E449" s="3" t="s">
        <v>1086</v>
      </c>
      <c r="F449" t="str">
        <f>"member."&amp;A449&amp;"="</f>
        <v>member.=</v>
      </c>
      <c r="G449" t="str">
        <f>"row["""</f>
        <v>row["</v>
      </c>
      <c r="H449" t="str">
        <f>B449</f>
        <v>spousesname</v>
      </c>
      <c r="I449" t="str">
        <f>"""].ToString();"</f>
        <v>"].ToString();</v>
      </c>
    </row>
    <row r="450" spans="2:9" ht="30" x14ac:dyDescent="0.25">
      <c r="B450" s="3" t="s">
        <v>1091</v>
      </c>
      <c r="C450" s="3" t="s">
        <v>1092</v>
      </c>
      <c r="D450" s="3" t="s">
        <v>121</v>
      </c>
      <c r="E450" s="3" t="s">
        <v>1093</v>
      </c>
      <c r="F450" t="str">
        <f>"member."&amp;A450&amp;"="</f>
        <v>member.=</v>
      </c>
      <c r="G450" t="str">
        <f>"row["""</f>
        <v>row["</v>
      </c>
      <c r="H450" t="str">
        <f>B450</f>
        <v>managername</v>
      </c>
      <c r="I450" t="str">
        <f>"""].ToString();"</f>
        <v>"].ToString();</v>
      </c>
    </row>
    <row r="451" spans="2:9" ht="45" x14ac:dyDescent="0.25">
      <c r="B451" s="3" t="s">
        <v>1094</v>
      </c>
      <c r="C451" s="3" t="s">
        <v>1095</v>
      </c>
      <c r="D451" s="3" t="s">
        <v>121</v>
      </c>
      <c r="E451" s="3" t="s">
        <v>1096</v>
      </c>
      <c r="F451" t="str">
        <f>"member."&amp;A451&amp;"="</f>
        <v>member.=</v>
      </c>
      <c r="G451" t="str">
        <f>"row["""</f>
        <v>row["</v>
      </c>
      <c r="H451" t="str">
        <f>B451</f>
        <v>address2_upszone</v>
      </c>
      <c r="I451" t="str">
        <f>"""].ToString();"</f>
        <v>"].ToString();</v>
      </c>
    </row>
  </sheetData>
  <sortState xmlns:xlrd2="http://schemas.microsoft.com/office/spreadsheetml/2017/richdata2" ref="A2:I451">
    <sortCondition ref="A2:A451"/>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WISA</vt:lpstr>
      <vt:lpstr>CRM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dc:creator>
  <cp:lastModifiedBy>Diana</cp:lastModifiedBy>
  <dcterms:created xsi:type="dcterms:W3CDTF">2020-08-22T07:30:12Z</dcterms:created>
  <dcterms:modified xsi:type="dcterms:W3CDTF">2020-09-12T17:33:18Z</dcterms:modified>
</cp:coreProperties>
</file>