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5" firstSheet="0" activeTab="3"/>
  </bookViews>
  <sheets>
    <sheet name="HOBART_site1_unnormalized_6months" sheetId="1" state="visible" r:id="rId2"/>
    <sheet name="HOBART_site1_normalized_6months" sheetId="2" state="visible" r:id="rId3"/>
    <sheet name="HOBART_site1_normalized_6months_copy" sheetId="3" state="visible" r:id="rId4"/>
    <sheet name="HOBART_site1_normalized_2016_2017" sheetId="4" state="visible" r:id="rId5"/>
    <sheet name="HOBART_site2_normalized_2016_2017" sheetId="5" state="visible" r:id="rId6"/>
    <sheet name="CV_s1_s2" sheetId="6" state="visible" r:id="rId7"/>
    <sheet name="CV_s2_s1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<sst xmlns="http://schemas.openxmlformats.org/spreadsheetml/2006/main" count="200" uniqueCount="73">
  <si>
    <t>K-Means</t>
  </si>
  <si>
    <t>EM</t>
  </si>
  <si>
    <t>LSSVM_C_0.1</t>
  </si>
  <si>
    <t>LSSVM_C_1.0</t>
  </si>
  <si>
    <t>M3N_C0.01</t>
  </si>
  <si>
    <t>M3N_C_1</t>
  </si>
  <si>
    <t>LSSVM_Eps_0.001_C_1.0</t>
  </si>
  <si>
    <t>L1</t>
  </si>
  <si>
    <t>L2</t>
  </si>
  <si>
    <t>L3</t>
  </si>
  <si>
    <t>Mean</t>
  </si>
  <si>
    <t>LSSVM_eps_0.001_C_0.1</t>
  </si>
  <si>
    <t>LSSVM_eps_0.001_C_1.0</t>
  </si>
  <si>
    <t>LSSVM_eps_0.001_C_0.01</t>
  </si>
  <si>
    <t>LSSVM_C0.001</t>
  </si>
  <si>
    <t>M2N_C0.001</t>
  </si>
  <si>
    <t>NOTES</t>
  </si>
  <si>
    <t>H1 – Alternate</t>
  </si>
  <si>
    <t>H2 – Alternate</t>
  </si>
  <si>
    <t>H3 – Alternate</t>
  </si>
  <si>
    <t>L4</t>
  </si>
  <si>
    <t>H4 – Alternate</t>
  </si>
  <si>
    <t>L5</t>
  </si>
  <si>
    <t>G6-stopped at L=5</t>
  </si>
  <si>
    <t>L6</t>
  </si>
  <si>
    <t>L7</t>
  </si>
  <si>
    <t>STD</t>
  </si>
  <si>
    <t>LSSVM_eps_0.001_C_0.001</t>
  </si>
  <si>
    <t>M3N_C0.001</t>
  </si>
  <si>
    <t>LSSVM_C_0.0001</t>
  </si>
  <si>
    <t>M3N_C0.0001</t>
  </si>
  <si>
    <t>F1: Stopped at 3 labelings, G1: Full convergence</t>
  </si>
  <si>
    <t>F2: Stopped at 3 labelings, G1: Stopped at 12</t>
  </si>
  <si>
    <t>F3: Stopped at 3 labelings</t>
  </si>
  <si>
    <t>RAINFALL_0.0_mm</t>
  </si>
  <si>
    <t>KM_1</t>
  </si>
  <si>
    <t>KM_2</t>
  </si>
  <si>
    <t>KM_3</t>
  </si>
  <si>
    <t>EM_1</t>
  </si>
  <si>
    <t>EM_2</t>
  </si>
  <si>
    <t>EM_3</t>
  </si>
  <si>
    <t>LSSVM_1</t>
  </si>
  <si>
    <t>LSSVM_2</t>
  </si>
  <si>
    <t>LSSVM_3</t>
  </si>
  <si>
    <t>M3N_1</t>
  </si>
  <si>
    <t>M3N_2</t>
  </si>
  <si>
    <t>M3N_3</t>
  </si>
  <si>
    <t>tp</t>
  </si>
  <si>
    <t>tn</t>
  </si>
  <si>
    <t>fp</t>
  </si>
  <si>
    <t>fn</t>
  </si>
  <si>
    <t>Accuracy</t>
  </si>
  <si>
    <t>Precision</t>
  </si>
  <si>
    <t>Recall</t>
  </si>
  <si>
    <t>F1-Score</t>
  </si>
  <si>
    <t>TOT_TOK</t>
  </si>
  <si>
    <t>TOT_POS</t>
  </si>
  <si>
    <t>TOT_NEG</t>
  </si>
  <si>
    <t>MEAN_F1_KMEANS</t>
  </si>
  <si>
    <t>MEAN_F1_EM</t>
  </si>
  <si>
    <t>MEAN_F1_LSSVM</t>
  </si>
  <si>
    <t>MEAN_F1_M3N</t>
  </si>
  <si>
    <t>Notes</t>
  </si>
  <si>
    <t>KM_4</t>
  </si>
  <si>
    <t>KM_5</t>
  </si>
  <si>
    <t>EM_4</t>
  </si>
  <si>
    <t>EM_5</t>
  </si>
  <si>
    <t>LSSVM_4</t>
  </si>
  <si>
    <t>LSSVM_5</t>
  </si>
  <si>
    <t>M3N_4</t>
  </si>
  <si>
    <t>M3N_5</t>
  </si>
  <si>
    <t>TRAINED ON S1 and Validation on S2</t>
  </si>
  <si>
    <t>TRAINED ON S2 and Validation on S1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</si>
</sst>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2.8"/>
  <cols>
    <col collapsed="false" hidden="false" max="3" min="1" style="0" width="11.5204081632653"/>
    <col collapsed="false" hidden="false" max="5" min="4" style="0" width="13.3622448979592"/>
    <col collapsed="false" hidden="false" max="7" min="6" style="0" width="11.5204081632653"/>
    <col collapsed="false" hidden="false" max="8" min="8" style="0" width="23.0408163265306"/>
    <col collapsed="false" hidden="false" max="1025" min="9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v>0.45045</v>
      </c>
      <c r="C2" s="0" t="n">
        <v>0.526316</v>
      </c>
      <c r="D2" s="0" t="n">
        <v>0.538462</v>
      </c>
      <c r="E2" s="0" t="n">
        <v>0.538462</v>
      </c>
      <c r="F2" s="0" t="n">
        <v>0.453333</v>
      </c>
      <c r="H2" s="0" t="n">
        <v>0.538462</v>
      </c>
    </row>
    <row r="3" customFormat="false" ht="12.8" hidden="false" customHeight="false" outlineLevel="0" collapsed="false">
      <c r="A3" s="0" t="s">
        <v>8</v>
      </c>
      <c r="B3" s="0" t="n">
        <v>0.486957</v>
      </c>
      <c r="C3" s="0" t="n">
        <v>0.526316</v>
      </c>
      <c r="D3" s="0" t="n">
        <v>0.551181</v>
      </c>
      <c r="E3" s="0" t="n">
        <v>0.551181</v>
      </c>
      <c r="F3" s="0" t="n">
        <v>0.460177</v>
      </c>
      <c r="G3" s="0" t="n">
        <v>0.521327</v>
      </c>
      <c r="H3" s="0" t="n">
        <v>0.551181</v>
      </c>
    </row>
    <row r="4" customFormat="false" ht="12.8" hidden="false" customHeight="false" outlineLevel="0" collapsed="false">
      <c r="A4" s="0" t="s">
        <v>9</v>
      </c>
      <c r="B4" s="0" t="n">
        <v>0.482759</v>
      </c>
      <c r="C4" s="0" t="n">
        <v>0.526316</v>
      </c>
      <c r="D4" s="0" t="n">
        <v>0.535433</v>
      </c>
      <c r="E4" s="0" t="n">
        <v>0.535433</v>
      </c>
      <c r="F4" s="0" t="n">
        <v>0.460177</v>
      </c>
      <c r="G4" s="0" t="n">
        <v>0.546448</v>
      </c>
      <c r="H4" s="0" t="n">
        <v>0.535433</v>
      </c>
    </row>
    <row r="5" customFormat="false" ht="12.8" hidden="false" customHeight="false" outlineLevel="0" collapsed="false">
      <c r="A5" s="1" t="s">
        <v>10</v>
      </c>
      <c r="B5" s="1" t="n">
        <f aca="false">AVERAGE(B2:B4)</f>
        <v>0.473388666666667</v>
      </c>
      <c r="C5" s="1" t="n">
        <f aca="false">AVERAGE(C2:C4)</f>
        <v>0.526316</v>
      </c>
      <c r="D5" s="1" t="n">
        <f aca="false">AVERAGE(D2:D4)</f>
        <v>0.541692</v>
      </c>
      <c r="E5" s="1" t="n">
        <f aca="false">AVERAGE(E2:E4)</f>
        <v>0.541692</v>
      </c>
      <c r="F5" s="1" t="n">
        <f aca="false">AVERAGE(F2:F4)</f>
        <v>0.457895666666667</v>
      </c>
      <c r="G5" s="1" t="n">
        <f aca="false">AVERAGE(G2:G4)</f>
        <v>0.5338875</v>
      </c>
      <c r="H5" s="1" t="n">
        <f aca="false">AVERAGE(H2:H4)</f>
        <v>0.541692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3" min="1" style="0" width="11.5204081632653"/>
    <col collapsed="false" hidden="false" max="5" min="4" style="0" width="22.9132653061224"/>
    <col collapsed="false" hidden="false" max="6" min="6" style="0" width="23.9285714285714"/>
    <col collapsed="false" hidden="false" max="7" min="7" style="0" width="11.5204081632653"/>
    <col collapsed="false" hidden="false" max="10" min="8" style="0" width="23.0408163265306"/>
    <col collapsed="false" hidden="false" max="1025" min="1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11</v>
      </c>
      <c r="E1" s="0" t="s">
        <v>12</v>
      </c>
      <c r="F1" s="2" t="s">
        <v>13</v>
      </c>
      <c r="G1" s="0" t="s">
        <v>4</v>
      </c>
      <c r="H1" s="0" t="s">
        <v>14</v>
      </c>
      <c r="I1" s="0" t="s">
        <v>15</v>
      </c>
      <c r="J1" s="1" t="s">
        <v>16</v>
      </c>
    </row>
    <row r="2" customFormat="false" ht="12.8" hidden="false" customHeight="false" outlineLevel="0" collapsed="false">
      <c r="A2" s="0" t="s">
        <v>7</v>
      </c>
      <c r="B2" s="0" t="n">
        <v>0.41958</v>
      </c>
      <c r="C2" s="0" t="n">
        <v>0.386667</v>
      </c>
      <c r="D2" s="0" t="n">
        <v>0.443038</v>
      </c>
      <c r="E2" s="0" t="n">
        <v>0.448718</v>
      </c>
      <c r="F2" s="0" t="n">
        <v>0.443038</v>
      </c>
      <c r="G2" s="0" t="n">
        <v>0.41958</v>
      </c>
      <c r="H2" s="0" t="n">
        <v>0.443038</v>
      </c>
      <c r="I2" s="0" t="n">
        <v>0.433566</v>
      </c>
      <c r="J2" s="0" t="s">
        <v>17</v>
      </c>
    </row>
    <row r="3" customFormat="false" ht="12.8" hidden="false" customHeight="false" outlineLevel="0" collapsed="false">
      <c r="A3" s="0" t="s">
        <v>8</v>
      </c>
      <c r="B3" s="0" t="n">
        <v>0.333333</v>
      </c>
      <c r="C3" s="0" t="n">
        <v>0.392157</v>
      </c>
      <c r="D3" s="0" t="n">
        <v>0.437956</v>
      </c>
      <c r="E3" s="0" t="n">
        <v>0.437956</v>
      </c>
      <c r="F3" s="0" t="n">
        <v>0.437956</v>
      </c>
      <c r="G3" s="0" t="n">
        <v>0.422535</v>
      </c>
      <c r="H3" s="0" t="n">
        <v>0.437956</v>
      </c>
      <c r="I3" s="0" t="n">
        <v>0.444444</v>
      </c>
      <c r="J3" s="2" t="s">
        <v>18</v>
      </c>
    </row>
    <row r="4" customFormat="false" ht="12.8" hidden="false" customHeight="false" outlineLevel="0" collapsed="false">
      <c r="A4" s="0" t="s">
        <v>9</v>
      </c>
      <c r="B4" s="0" t="n">
        <v>0.355263</v>
      </c>
      <c r="C4" s="0" t="n">
        <v>0.402597</v>
      </c>
      <c r="D4" s="0" t="n">
        <v>0.457143</v>
      </c>
      <c r="E4" s="0" t="n">
        <v>0.457143</v>
      </c>
      <c r="F4" s="0" t="n">
        <v>0.457143</v>
      </c>
      <c r="G4" s="0" t="n">
        <v>0.41958</v>
      </c>
      <c r="H4" s="0" t="n">
        <v>0.457143</v>
      </c>
      <c r="I4" s="0" t="n">
        <v>0.433566</v>
      </c>
      <c r="J4" s="2" t="s">
        <v>19</v>
      </c>
    </row>
    <row r="5" customFormat="false" ht="12.8" hidden="false" customHeight="false" outlineLevel="0" collapsed="false">
      <c r="A5" s="0" t="s">
        <v>20</v>
      </c>
      <c r="B5" s="0" t="n">
        <v>0.444444</v>
      </c>
      <c r="C5" s="0" t="n">
        <v>0.448718</v>
      </c>
      <c r="D5" s="0" t="n">
        <v>0.465409</v>
      </c>
      <c r="E5" s="0" t="n">
        <v>0.465409</v>
      </c>
      <c r="F5" s="0" t="n">
        <v>0.465409</v>
      </c>
      <c r="G5" s="0" t="n">
        <v>0.422535</v>
      </c>
      <c r="H5" s="0" t="n">
        <v>0.465409</v>
      </c>
      <c r="I5" s="0" t="n">
        <v>0.444444</v>
      </c>
      <c r="J5" s="2" t="s">
        <v>21</v>
      </c>
    </row>
    <row r="6" customFormat="false" ht="12.8" hidden="false" customHeight="false" outlineLevel="0" collapsed="false">
      <c r="A6" s="0" t="s">
        <v>22</v>
      </c>
      <c r="B6" s="0" t="n">
        <v>0.469565</v>
      </c>
      <c r="C6" s="0" t="n">
        <v>0.507463</v>
      </c>
      <c r="D6" s="0" t="n">
        <v>0.514706</v>
      </c>
      <c r="E6" s="0" t="n">
        <v>0.514706</v>
      </c>
      <c r="F6" s="0" t="n">
        <v>0.514706</v>
      </c>
      <c r="G6" s="0" t="n">
        <v>0.473684</v>
      </c>
      <c r="H6" s="0" t="n">
        <v>0.514706</v>
      </c>
      <c r="I6" s="0" t="n">
        <v>0.45098</v>
      </c>
      <c r="J6" s="0" t="s">
        <v>23</v>
      </c>
    </row>
    <row r="7" customFormat="false" ht="12.8" hidden="false" customHeight="false" outlineLevel="0" collapsed="false">
      <c r="A7" s="0" t="s">
        <v>24</v>
      </c>
      <c r="B7" s="0" t="n">
        <v>0.441379</v>
      </c>
      <c r="C7" s="0" t="n">
        <v>0.448718</v>
      </c>
      <c r="D7" s="0" t="n">
        <v>0.432099</v>
      </c>
      <c r="E7" s="0" t="n">
        <v>0.4375</v>
      </c>
      <c r="F7" s="0" t="n">
        <v>0.432099</v>
      </c>
      <c r="G7" s="0" t="n">
        <v>0.422535</v>
      </c>
      <c r="H7" s="0" t="n">
        <v>0.432099</v>
      </c>
      <c r="I7" s="0" t="n">
        <v>0.444444</v>
      </c>
    </row>
    <row r="8" customFormat="false" ht="12.8" hidden="false" customHeight="false" outlineLevel="0" collapsed="false">
      <c r="A8" s="0" t="s">
        <v>25</v>
      </c>
      <c r="B8" s="0" t="n">
        <v>0.355263</v>
      </c>
      <c r="C8" s="0" t="n">
        <v>0.402597</v>
      </c>
      <c r="D8" s="0" t="n">
        <v>0.457143</v>
      </c>
      <c r="E8" s="0" t="n">
        <v>0.457143</v>
      </c>
      <c r="F8" s="0" t="n">
        <v>0.457143</v>
      </c>
      <c r="G8" s="0" t="n">
        <v>0.41958</v>
      </c>
      <c r="H8" s="0" t="n">
        <v>0.457143</v>
      </c>
      <c r="I8" s="0" t="n">
        <v>0.433566</v>
      </c>
    </row>
    <row r="9" customFormat="false" ht="12.8" hidden="false" customHeight="false" outlineLevel="0" collapsed="false">
      <c r="A9" s="1" t="s">
        <v>10</v>
      </c>
      <c r="B9" s="1" t="n">
        <f aca="false">AVERAGE(B2:B8)</f>
        <v>0.402689571428571</v>
      </c>
      <c r="C9" s="1" t="n">
        <f aca="false">AVERAGE(C2:C8)</f>
        <v>0.426988142857143</v>
      </c>
      <c r="D9" s="1" t="n">
        <f aca="false">AVERAGE(D2:D8)</f>
        <v>0.458213428571429</v>
      </c>
      <c r="E9" s="1" t="n">
        <f aca="false">AVERAGE(E2:E8)</f>
        <v>0.459796428571428</v>
      </c>
      <c r="F9" s="1" t="n">
        <f aca="false">AVERAGE(F2:F8)</f>
        <v>0.458213428571429</v>
      </c>
      <c r="G9" s="1" t="n">
        <f aca="false">AVERAGE(G2:G8)</f>
        <v>0.428575571428571</v>
      </c>
      <c r="H9" s="1" t="n">
        <f aca="false">AVERAGE(H2:H8)</f>
        <v>0.458213428571429</v>
      </c>
      <c r="I9" s="1" t="n">
        <f aca="false">AVERAGE(I2:I8)</f>
        <v>0.440715714285714</v>
      </c>
    </row>
    <row r="10" customFormat="false" ht="12.8" hidden="false" customHeight="false" outlineLevel="0" collapsed="false">
      <c r="A10" s="1" t="s">
        <v>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2.8"/>
  <cols>
    <col collapsed="false" hidden="false" max="3" min="1" style="0" width="11.5204081632653"/>
    <col collapsed="false" hidden="false" max="5" min="4" style="0" width="22.9132653061224"/>
    <col collapsed="false" hidden="false" max="6" min="6" style="0" width="23.9285714285714"/>
    <col collapsed="false" hidden="false" max="8" min="7" style="0" width="11.5204081632653"/>
    <col collapsed="false" hidden="false" max="9" min="9" style="0" width="23.0408163265306"/>
    <col collapsed="false" hidden="false" max="1025" min="10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11</v>
      </c>
      <c r="E1" s="0" t="s">
        <v>12</v>
      </c>
      <c r="F1" s="2" t="s">
        <v>13</v>
      </c>
      <c r="G1" s="0" t="s">
        <v>4</v>
      </c>
      <c r="H1" s="0" t="s">
        <v>5</v>
      </c>
      <c r="I1" s="1" t="s">
        <v>16</v>
      </c>
    </row>
    <row r="2" customFormat="false" ht="12.8" hidden="false" customHeight="false" outlineLevel="0" collapsed="false">
      <c r="A2" s="0" t="s">
        <v>7</v>
      </c>
      <c r="B2" s="0" t="n">
        <v>0.41958</v>
      </c>
      <c r="C2" s="0" t="n">
        <v>0.386667</v>
      </c>
      <c r="D2" s="0" t="n">
        <v>0.443038</v>
      </c>
      <c r="E2" s="0" t="n">
        <v>0.448718</v>
      </c>
      <c r="F2" s="0" t="n">
        <v>0.443038</v>
      </c>
      <c r="G2" s="0" t="n">
        <v>0.41958</v>
      </c>
    </row>
    <row r="3" customFormat="false" ht="12.8" hidden="false" customHeight="false" outlineLevel="0" collapsed="false">
      <c r="A3" s="0" t="s">
        <v>8</v>
      </c>
      <c r="B3" s="0" t="n">
        <v>0.333333</v>
      </c>
      <c r="C3" s="0" t="n">
        <v>0.392157</v>
      </c>
      <c r="D3" s="0" t="n">
        <v>0.437956</v>
      </c>
      <c r="E3" s="0" t="n">
        <v>0.437956</v>
      </c>
      <c r="F3" s="0" t="n">
        <v>0.437956</v>
      </c>
      <c r="G3" s="0" t="n">
        <v>0.422535</v>
      </c>
    </row>
    <row r="4" customFormat="false" ht="12.8" hidden="false" customHeight="false" outlineLevel="0" collapsed="false">
      <c r="A4" s="0" t="s">
        <v>9</v>
      </c>
      <c r="B4" s="0" t="n">
        <v>0.355263</v>
      </c>
      <c r="C4" s="0" t="n">
        <v>0.402597</v>
      </c>
      <c r="D4" s="0" t="n">
        <v>0.457143</v>
      </c>
      <c r="E4" s="0" t="n">
        <v>0.457143</v>
      </c>
      <c r="F4" s="0" t="n">
        <v>0.457143</v>
      </c>
      <c r="G4" s="0" t="n">
        <v>0.41958</v>
      </c>
    </row>
    <row r="5" customFormat="false" ht="12.8" hidden="false" customHeight="false" outlineLevel="0" collapsed="false">
      <c r="A5" s="0" t="s">
        <v>20</v>
      </c>
      <c r="B5" s="0" t="n">
        <v>0.444444</v>
      </c>
      <c r="C5" s="0" t="n">
        <v>0.448718</v>
      </c>
      <c r="D5" s="0" t="n">
        <v>0.465409</v>
      </c>
      <c r="E5" s="0" t="n">
        <v>0.465409</v>
      </c>
      <c r="F5" s="0" t="n">
        <v>0.465409</v>
      </c>
      <c r="G5" s="0" t="n">
        <v>0.422535</v>
      </c>
    </row>
    <row r="6" customFormat="false" ht="12.8" hidden="false" customHeight="false" outlineLevel="0" collapsed="false">
      <c r="A6" s="0" t="s">
        <v>24</v>
      </c>
      <c r="B6" s="0" t="n">
        <v>0.441379</v>
      </c>
      <c r="C6" s="0" t="n">
        <v>0.448718</v>
      </c>
      <c r="D6" s="0" t="n">
        <v>0.432099</v>
      </c>
      <c r="E6" s="0" t="n">
        <v>0.4375</v>
      </c>
      <c r="F6" s="0" t="n">
        <v>0.432099</v>
      </c>
      <c r="G6" s="0" t="n">
        <v>0.422535</v>
      </c>
    </row>
    <row r="7" customFormat="false" ht="12.8" hidden="false" customHeight="false" outlineLevel="0" collapsed="false">
      <c r="A7" s="0" t="s">
        <v>25</v>
      </c>
      <c r="B7" s="0" t="n">
        <v>0.355263</v>
      </c>
      <c r="C7" s="0" t="n">
        <v>0.402597</v>
      </c>
      <c r="D7" s="0" t="n">
        <v>0.457143</v>
      </c>
      <c r="E7" s="0" t="n">
        <v>0.457143</v>
      </c>
      <c r="F7" s="0" t="n">
        <v>0.457143</v>
      </c>
      <c r="G7" s="0" t="n">
        <v>0.41958</v>
      </c>
    </row>
    <row r="8" customFormat="false" ht="12.8" hidden="false" customHeight="false" outlineLevel="0" collapsed="false">
      <c r="A8" s="1" t="s">
        <v>10</v>
      </c>
      <c r="B8" s="1" t="n">
        <f aca="false">AVERAGE(B2:B7)</f>
        <v>0.391543666666667</v>
      </c>
      <c r="C8" s="1" t="n">
        <f aca="false">AVERAGE(C2:C7)</f>
        <v>0.413575666666667</v>
      </c>
      <c r="D8" s="1" t="n">
        <f aca="false">AVERAGE(D2:D7)</f>
        <v>0.448798</v>
      </c>
      <c r="E8" s="1" t="n">
        <f aca="false">AVERAGE(E2:E7)</f>
        <v>0.450644833333333</v>
      </c>
      <c r="F8" s="1" t="n">
        <f aca="false">AVERAGE(F2:F7)</f>
        <v>0.448798</v>
      </c>
      <c r="G8" s="1" t="n">
        <f aca="false">AVERAGE(G2:G7)</f>
        <v>0.4210575</v>
      </c>
      <c r="H8" s="1" t="e">
        <f aca="false">AVERAGE(H2:H7)</f>
        <v>#DIV/0!</v>
      </c>
    </row>
    <row r="9" customFormat="false" ht="12.8" hidden="false" customHeight="false" outlineLevel="0" collapsed="false">
      <c r="A9" s="1" t="s">
        <v>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RowHeight="12.8"/>
  <cols>
    <col collapsed="false" hidden="false" max="3" min="1" style="0" width="11.5204081632653"/>
    <col collapsed="false" hidden="false" max="4" min="4" style="0" width="23.9285714285714"/>
    <col collapsed="false" hidden="false" max="7" min="5" style="0" width="11.5204081632653"/>
    <col collapsed="false" hidden="false" max="8" min="8" style="0" width="40.7397959183674"/>
    <col collapsed="false" hidden="false" max="9" min="9" style="0" width="11.5204081632653"/>
    <col collapsed="false" hidden="false" max="10" min="10" style="0" width="16.2908163265306"/>
    <col collapsed="false" hidden="false" max="1025" min="1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2" t="s">
        <v>13</v>
      </c>
      <c r="E1" s="2" t="s">
        <v>27</v>
      </c>
      <c r="F1" s="0" t="s">
        <v>4</v>
      </c>
      <c r="G1" s="0" t="s">
        <v>4</v>
      </c>
      <c r="H1" s="1" t="s">
        <v>16</v>
      </c>
      <c r="I1" s="0" t="s">
        <v>28</v>
      </c>
      <c r="J1" s="0" t="s">
        <v>29</v>
      </c>
      <c r="K1" s="0" t="s">
        <v>30</v>
      </c>
    </row>
    <row r="2" customFormat="false" ht="12.8" hidden="false" customHeight="false" outlineLevel="0" collapsed="false">
      <c r="A2" s="0" t="s">
        <v>7</v>
      </c>
      <c r="B2" s="0" t="n">
        <v>0.53125</v>
      </c>
      <c r="C2" s="0" t="n">
        <v>0.540059</v>
      </c>
      <c r="D2" s="0" t="n">
        <v>0.513761</v>
      </c>
      <c r="E2" s="0" t="n">
        <v>0.513761</v>
      </c>
      <c r="F2" s="0" t="n">
        <v>0.525</v>
      </c>
      <c r="G2" s="0" t="n">
        <v>0.529595</v>
      </c>
      <c r="H2" s="0" t="s">
        <v>31</v>
      </c>
      <c r="I2" s="0" t="n">
        <v>0.530864</v>
      </c>
      <c r="J2" s="0" t="n">
        <v>0.526646</v>
      </c>
      <c r="K2" s="0" t="n">
        <v>0.53125</v>
      </c>
    </row>
    <row r="3" customFormat="false" ht="12.8" hidden="false" customHeight="false" outlineLevel="0" collapsed="false">
      <c r="A3" s="0" t="s">
        <v>8</v>
      </c>
      <c r="B3" s="0" t="n">
        <v>0.526984</v>
      </c>
      <c r="C3" s="0" t="n">
        <v>0.540059</v>
      </c>
      <c r="D3" s="0" t="n">
        <v>0.503145</v>
      </c>
      <c r="E3" s="0" t="n">
        <v>0.503145</v>
      </c>
      <c r="F3" s="0" t="n">
        <v>0.526646</v>
      </c>
      <c r="G3" s="0" t="n">
        <v>0.529595</v>
      </c>
      <c r="H3" s="0" t="s">
        <v>32</v>
      </c>
      <c r="I3" s="0" t="n">
        <v>0.52795</v>
      </c>
      <c r="J3" s="0" t="n">
        <v>0.531646</v>
      </c>
      <c r="K3" s="0" t="n">
        <v>0.525316</v>
      </c>
    </row>
    <row r="4" customFormat="false" ht="12.8" hidden="false" customHeight="false" outlineLevel="0" collapsed="false">
      <c r="A4" s="0" t="s">
        <v>9</v>
      </c>
      <c r="B4" s="0" t="n">
        <v>0.528302</v>
      </c>
      <c r="C4" s="0" t="n">
        <v>0.540059</v>
      </c>
      <c r="D4" s="0" t="n">
        <v>0.501425</v>
      </c>
      <c r="E4" s="0" t="n">
        <v>0.501425</v>
      </c>
      <c r="F4" s="0" t="n">
        <v>0.525</v>
      </c>
      <c r="G4" s="0" t="n">
        <v>0.529595</v>
      </c>
      <c r="H4" s="0" t="s">
        <v>33</v>
      </c>
      <c r="I4" s="0" t="n">
        <v>0.534161</v>
      </c>
      <c r="J4" s="0" t="n">
        <v>0.522013</v>
      </c>
      <c r="K4" s="0" t="n">
        <v>0.528302</v>
      </c>
    </row>
    <row r="5" customFormat="false" ht="12.8" hidden="false" customHeight="false" outlineLevel="0" collapsed="false">
      <c r="A5" s="1" t="s">
        <v>10</v>
      </c>
      <c r="B5" s="1" t="n">
        <f aca="false">AVERAGE(B2:B4)</f>
        <v>0.528845333333333</v>
      </c>
      <c r="C5" s="1" t="n">
        <f aca="false">AVERAGE(C2:C4)</f>
        <v>0.540059</v>
      </c>
      <c r="D5" s="1" t="n">
        <f aca="false">AVERAGE(D2:D4)</f>
        <v>0.506110333333333</v>
      </c>
      <c r="E5" s="1" t="n">
        <f aca="false">AVERAGE(E2:E4)</f>
        <v>0.506110333333333</v>
      </c>
      <c r="F5" s="1" t="n">
        <f aca="false">AVERAGE(F2:F4)</f>
        <v>0.525548666666667</v>
      </c>
      <c r="G5" s="1" t="n">
        <f aca="false">AVERAGE(G2:G4)</f>
        <v>0.529595</v>
      </c>
      <c r="I5" s="1" t="n">
        <f aca="false">AVERAGE(I2:I4)</f>
        <v>0.530991666666667</v>
      </c>
      <c r="J5" s="1" t="n">
        <f aca="false">AVERAGE(J2:J4)</f>
        <v>0.526768333333333</v>
      </c>
      <c r="K5" s="1" t="n">
        <f aca="false">AVERAGE(K2:K4)</f>
        <v>0.528289333333333</v>
      </c>
    </row>
    <row r="8" customFormat="false" ht="12.8" hidden="false" customHeight="false" outlineLevel="0" collapsed="false">
      <c r="A8" s="1" t="s">
        <v>34</v>
      </c>
      <c r="B8" s="1"/>
      <c r="C8" s="1"/>
      <c r="D8" s="1"/>
      <c r="E8" s="1"/>
      <c r="F8" s="1"/>
    </row>
    <row r="9" customFormat="false" ht="12.8" hidden="false" customHeight="false" outlineLevel="0" collapsed="false">
      <c r="A9" s="1"/>
      <c r="B9" s="0" t="s">
        <v>35</v>
      </c>
      <c r="C9" s="0" t="s">
        <v>36</v>
      </c>
      <c r="D9" s="0" t="s">
        <v>37</v>
      </c>
      <c r="E9" s="0" t="s">
        <v>38</v>
      </c>
      <c r="F9" s="0" t="s">
        <v>39</v>
      </c>
      <c r="G9" s="0" t="s">
        <v>40</v>
      </c>
      <c r="H9" s="0" t="s">
        <v>41</v>
      </c>
      <c r="I9" s="0" t="s">
        <v>42</v>
      </c>
      <c r="J9" s="0" t="s">
        <v>43</v>
      </c>
      <c r="K9" s="0" t="s">
        <v>44</v>
      </c>
      <c r="L9" s="0" t="s">
        <v>45</v>
      </c>
      <c r="M9" s="0" t="s">
        <v>46</v>
      </c>
    </row>
    <row r="10" customFormat="false" ht="12.8" hidden="false" customHeight="false" outlineLevel="0" collapsed="false">
      <c r="A10" s="1" t="s">
        <v>47</v>
      </c>
      <c r="B10" s="0" t="n">
        <v>109</v>
      </c>
      <c r="C10" s="0" t="n">
        <v>107</v>
      </c>
      <c r="D10" s="0" t="n">
        <v>108</v>
      </c>
      <c r="E10" s="0" t="n">
        <v>115</v>
      </c>
      <c r="F10" s="0" t="n">
        <v>115</v>
      </c>
      <c r="G10" s="0" t="n">
        <v>115</v>
      </c>
      <c r="H10" s="0" t="n">
        <v>111</v>
      </c>
      <c r="I10" s="0" t="n">
        <v>104</v>
      </c>
      <c r="J10" s="0" t="n">
        <v>116</v>
      </c>
      <c r="K10" s="0" t="n">
        <v>111</v>
      </c>
      <c r="L10" s="0" t="n">
        <v>111</v>
      </c>
      <c r="M10" s="0" t="n">
        <v>111</v>
      </c>
    </row>
    <row r="11" customFormat="false" ht="12.8" hidden="false" customHeight="false" outlineLevel="0" collapsed="false">
      <c r="A11" s="1" t="s">
        <v>48</v>
      </c>
      <c r="B11" s="0" t="n">
        <v>135</v>
      </c>
      <c r="C11" s="0" t="n">
        <v>138</v>
      </c>
      <c r="D11" s="0" t="n">
        <v>136</v>
      </c>
      <c r="E11" s="0" t="n">
        <v>124</v>
      </c>
      <c r="F11" s="0" t="n">
        <v>124</v>
      </c>
      <c r="G11" s="0" t="n">
        <v>124</v>
      </c>
      <c r="H11" s="0" t="n">
        <v>130</v>
      </c>
      <c r="I11" s="0" t="n">
        <v>132</v>
      </c>
      <c r="J11" s="0" t="n">
        <v>111</v>
      </c>
      <c r="K11" s="0" t="n">
        <v>133</v>
      </c>
      <c r="L11" s="0" t="n">
        <v>135</v>
      </c>
      <c r="M11" s="0" t="n">
        <v>135</v>
      </c>
    </row>
    <row r="12" customFormat="false" ht="12.8" hidden="false" customHeight="false" outlineLevel="0" collapsed="false">
      <c r="A12" s="1" t="s">
        <v>49</v>
      </c>
      <c r="B12" s="0" t="n">
        <v>87</v>
      </c>
      <c r="C12" s="0" t="n">
        <v>84</v>
      </c>
      <c r="D12" s="0" t="n">
        <v>86</v>
      </c>
      <c r="E12" s="0" t="n">
        <v>98</v>
      </c>
      <c r="F12" s="0" t="n">
        <v>98</v>
      </c>
      <c r="G12" s="0" t="n">
        <v>98</v>
      </c>
      <c r="H12" s="0" t="n">
        <v>92</v>
      </c>
      <c r="I12" s="0" t="n">
        <v>90</v>
      </c>
      <c r="J12" s="0" t="n">
        <v>111</v>
      </c>
      <c r="K12" s="0" t="n">
        <v>89</v>
      </c>
      <c r="L12" s="0" t="n">
        <v>87</v>
      </c>
      <c r="M12" s="0" t="n">
        <v>87</v>
      </c>
    </row>
    <row r="13" customFormat="false" ht="12.8" hidden="false" customHeight="false" outlineLevel="0" collapsed="false">
      <c r="A13" s="1" t="s">
        <v>50</v>
      </c>
      <c r="B13" s="0" t="n">
        <v>65</v>
      </c>
      <c r="C13" s="0" t="n">
        <v>67</v>
      </c>
      <c r="D13" s="0" t="n">
        <v>66</v>
      </c>
      <c r="E13" s="0" t="n">
        <v>59</v>
      </c>
      <c r="F13" s="0" t="n">
        <v>59</v>
      </c>
      <c r="G13" s="0" t="n">
        <v>59</v>
      </c>
      <c r="H13" s="0" t="n">
        <v>63</v>
      </c>
      <c r="I13" s="0" t="n">
        <v>70</v>
      </c>
      <c r="J13" s="0" t="n">
        <v>58</v>
      </c>
      <c r="K13" s="0" t="n">
        <v>63</v>
      </c>
      <c r="L13" s="0" t="n">
        <v>63</v>
      </c>
      <c r="M13" s="0" t="n">
        <v>63</v>
      </c>
    </row>
    <row r="14" customFormat="false" ht="12.8" hidden="false" customHeight="false" outlineLevel="0" collapsed="false">
      <c r="A14" s="1" t="s">
        <v>51</v>
      </c>
      <c r="B14" s="1" t="n">
        <f aca="false">(B10+B11)/(B10+B11+B12+B13)</f>
        <v>0.616161616161616</v>
      </c>
      <c r="C14" s="1" t="n">
        <f aca="false">(C10+C11)/(C10+C11+C12+C13)</f>
        <v>0.618686868686869</v>
      </c>
      <c r="D14" s="1" t="n">
        <f aca="false">(D10+D11)/(D10+D11+D12+D13)</f>
        <v>0.616161616161616</v>
      </c>
      <c r="E14" s="1" t="n">
        <f aca="false">(E10+E11)/(E10+E11+E12+E13)</f>
        <v>0.603535353535353</v>
      </c>
      <c r="F14" s="1" t="n">
        <f aca="false">(F10+F11)/(F10+F11+F12+F13)</f>
        <v>0.603535353535353</v>
      </c>
      <c r="G14" s="1" t="n">
        <f aca="false">(G10+G11)/(G10+G11+G12+G13)</f>
        <v>0.603535353535353</v>
      </c>
      <c r="H14" s="1" t="n">
        <f aca="false">(H10+H11)/(H10+H11+H12+H13)</f>
        <v>0.608585858585859</v>
      </c>
      <c r="I14" s="1" t="n">
        <f aca="false">(I10+I11)/(I10+I11+I12+I13)</f>
        <v>0.595959595959596</v>
      </c>
      <c r="J14" s="1" t="n">
        <f aca="false">(J10+J11)/(J10+J11+J12+J13)</f>
        <v>0.573232323232323</v>
      </c>
      <c r="K14" s="1" t="n">
        <f aca="false">(K10+K11)/(K10+K11+K12+K13)</f>
        <v>0.616161616161616</v>
      </c>
      <c r="L14" s="1" t="n">
        <f aca="false">(L10+L11)/(L10+L11+L12+L13)</f>
        <v>0.621212121212121</v>
      </c>
      <c r="M14" s="1" t="n">
        <f aca="false">(M10+M11)/(M10+M11+M12+M13)</f>
        <v>0.621212121212121</v>
      </c>
    </row>
    <row r="15" customFormat="false" ht="12.8" hidden="false" customHeight="false" outlineLevel="0" collapsed="false">
      <c r="A15" s="1" t="s">
        <v>52</v>
      </c>
      <c r="B15" s="1" t="n">
        <f aca="false">B10/(B10+B12)</f>
        <v>0.556122448979592</v>
      </c>
      <c r="C15" s="1" t="n">
        <f aca="false">C10/(C10+C12)</f>
        <v>0.56020942408377</v>
      </c>
      <c r="D15" s="1" t="n">
        <f aca="false">D10/(D10+D12)</f>
        <v>0.556701030927835</v>
      </c>
      <c r="E15" s="1" t="n">
        <f aca="false">E10/(E10+E12)</f>
        <v>0.539906103286385</v>
      </c>
      <c r="F15" s="1" t="n">
        <f aca="false">F10/(F10+F12)</f>
        <v>0.539906103286385</v>
      </c>
      <c r="G15" s="1" t="n">
        <f aca="false">G10/(G10+G12)</f>
        <v>0.539906103286385</v>
      </c>
      <c r="H15" s="1" t="n">
        <f aca="false">H10/(H10+H12)</f>
        <v>0.54679802955665</v>
      </c>
      <c r="I15" s="1" t="n">
        <f aca="false">I10/(I10+I12)</f>
        <v>0.536082474226804</v>
      </c>
      <c r="J15" s="1" t="n">
        <f aca="false">J10/(J10+J12)</f>
        <v>0.511013215859031</v>
      </c>
      <c r="K15" s="1" t="n">
        <f aca="false">K10/(K10+K12)</f>
        <v>0.555</v>
      </c>
      <c r="L15" s="1" t="n">
        <f aca="false">L10/(L10+L12)</f>
        <v>0.560606060606061</v>
      </c>
      <c r="M15" s="1" t="n">
        <f aca="false">M10/(M10+M12)</f>
        <v>0.560606060606061</v>
      </c>
    </row>
    <row r="16" customFormat="false" ht="12.8" hidden="false" customHeight="false" outlineLevel="0" collapsed="false">
      <c r="A16" s="1" t="s">
        <v>53</v>
      </c>
      <c r="B16" s="1" t="n">
        <f aca="false">B10/(B10+B13)</f>
        <v>0.626436781609195</v>
      </c>
      <c r="C16" s="1" t="n">
        <f aca="false">C10/(C10+C13)</f>
        <v>0.614942528735632</v>
      </c>
      <c r="D16" s="1" t="n">
        <f aca="false">D10/(D10+D13)</f>
        <v>0.620689655172414</v>
      </c>
      <c r="E16" s="1" t="n">
        <f aca="false">E10/(E10+E13)</f>
        <v>0.660919540229885</v>
      </c>
      <c r="F16" s="1" t="n">
        <f aca="false">F10/(F10+F13)</f>
        <v>0.660919540229885</v>
      </c>
      <c r="G16" s="1" t="n">
        <f aca="false">G10/(G10+G13)</f>
        <v>0.660919540229885</v>
      </c>
      <c r="H16" s="1" t="n">
        <f aca="false">H10/(H10+H13)</f>
        <v>0.637931034482759</v>
      </c>
      <c r="I16" s="1" t="n">
        <f aca="false">I10/(I10+I13)</f>
        <v>0.597701149425287</v>
      </c>
      <c r="J16" s="1" t="n">
        <f aca="false">J10/(J10+J13)</f>
        <v>0.666666666666667</v>
      </c>
      <c r="K16" s="1" t="n">
        <f aca="false">K10/(K10+K13)</f>
        <v>0.637931034482759</v>
      </c>
      <c r="L16" s="1" t="n">
        <f aca="false">L10/(L10+L13)</f>
        <v>0.637931034482759</v>
      </c>
      <c r="M16" s="1" t="n">
        <f aca="false">M10/(M10+M13)</f>
        <v>0.637931034482759</v>
      </c>
    </row>
    <row r="17" customFormat="false" ht="12.8" hidden="false" customHeight="false" outlineLevel="0" collapsed="false">
      <c r="A17" s="1" t="s">
        <v>54</v>
      </c>
      <c r="B17" s="1" t="n">
        <f aca="false">(2*B15*B16)/(B15+B16)</f>
        <v>0.589189189189189</v>
      </c>
      <c r="C17" s="1" t="n">
        <f aca="false">(2*C15*C16)/(C15+C16)</f>
        <v>0.586301369863014</v>
      </c>
      <c r="D17" s="1" t="n">
        <f aca="false">(2*D15*D16)/(D15+D16)</f>
        <v>0.58695652173913</v>
      </c>
      <c r="E17" s="1" t="n">
        <f aca="false">(2*E15*E16)/(E15+E16)</f>
        <v>0.594315245478036</v>
      </c>
      <c r="F17" s="1" t="n">
        <f aca="false">(2*F15*F16)/(F15+F16)</f>
        <v>0.594315245478036</v>
      </c>
      <c r="G17" s="1" t="n">
        <f aca="false">(2*G15*G16)/(G15+G16)</f>
        <v>0.594315245478036</v>
      </c>
      <c r="H17" s="1" t="n">
        <f aca="false">(2*H15*H16)/(H15+H16)</f>
        <v>0.588859416445623</v>
      </c>
      <c r="I17" s="1" t="n">
        <f aca="false">(2*I15*I16)/(I15+I16)</f>
        <v>0.565217391304348</v>
      </c>
      <c r="J17" s="1" t="n">
        <f aca="false">(2*J15*J16)/(J15+J16)</f>
        <v>0.5785536159601</v>
      </c>
      <c r="K17" s="1" t="n">
        <f aca="false">(2*K15*K16)/(K15+K16)</f>
        <v>0.593582887700535</v>
      </c>
      <c r="L17" s="1" t="n">
        <f aca="false">(2*L15*L16)/(L15+L16)</f>
        <v>0.596774193548387</v>
      </c>
      <c r="M17" s="1" t="n">
        <f aca="false">(2*M15*M16)/(M15+M16)</f>
        <v>0.596774193548387</v>
      </c>
    </row>
    <row r="18" customFormat="false" ht="12.8" hidden="false" customHeight="false" outlineLevel="0" collapsed="false">
      <c r="A18" s="1" t="s">
        <v>55</v>
      </c>
      <c r="B18" s="0" t="n">
        <f aca="false">SUM(B10:B13)</f>
        <v>396</v>
      </c>
      <c r="C18" s="0" t="n">
        <f aca="false">SUM(C10:C13)</f>
        <v>396</v>
      </c>
      <c r="D18" s="0" t="n">
        <f aca="false">SUM(D10:D13)</f>
        <v>396</v>
      </c>
      <c r="E18" s="0" t="n">
        <f aca="false">SUM(E10:E13)</f>
        <v>396</v>
      </c>
      <c r="F18" s="0" t="n">
        <f aca="false">SUM(F10:F13)</f>
        <v>396</v>
      </c>
      <c r="G18" s="0" t="n">
        <f aca="false">SUM(G10:G13)</f>
        <v>396</v>
      </c>
      <c r="H18" s="0" t="n">
        <f aca="false">SUM(H10:H13)</f>
        <v>396</v>
      </c>
      <c r="I18" s="0" t="n">
        <f aca="false">SUM(I10:I13)</f>
        <v>396</v>
      </c>
      <c r="J18" s="0" t="n">
        <f aca="false">SUM(J10:J13)</f>
        <v>396</v>
      </c>
      <c r="K18" s="0" t="n">
        <f aca="false">SUM(K10:K13)</f>
        <v>396</v>
      </c>
      <c r="L18" s="0" t="n">
        <f aca="false">SUM(L10:L13)</f>
        <v>396</v>
      </c>
      <c r="M18" s="0" t="n">
        <f aca="false">SUM(M10:M13)</f>
        <v>396</v>
      </c>
    </row>
    <row r="19" customFormat="false" ht="12.8" hidden="false" customHeight="false" outlineLevel="0" collapsed="false">
      <c r="A19" s="1" t="s">
        <v>56</v>
      </c>
      <c r="B19" s="0" t="n">
        <f aca="false">B10+B13</f>
        <v>174</v>
      </c>
      <c r="C19" s="0" t="n">
        <f aca="false">C10+C13</f>
        <v>174</v>
      </c>
      <c r="D19" s="0" t="n">
        <f aca="false">D10+D13</f>
        <v>174</v>
      </c>
      <c r="E19" s="0" t="n">
        <f aca="false">E10+E13</f>
        <v>174</v>
      </c>
      <c r="F19" s="0" t="n">
        <f aca="false">F10+F13</f>
        <v>174</v>
      </c>
      <c r="G19" s="0" t="n">
        <f aca="false">G10+G13</f>
        <v>174</v>
      </c>
      <c r="H19" s="0" t="n">
        <f aca="false">H10+H13</f>
        <v>174</v>
      </c>
      <c r="I19" s="0" t="n">
        <f aca="false">I10+I13</f>
        <v>174</v>
      </c>
      <c r="J19" s="0" t="n">
        <f aca="false">J10+J13</f>
        <v>174</v>
      </c>
      <c r="K19" s="0" t="n">
        <f aca="false">K10+K13</f>
        <v>174</v>
      </c>
      <c r="L19" s="0" t="n">
        <f aca="false">L10+L13</f>
        <v>174</v>
      </c>
      <c r="M19" s="0" t="n">
        <f aca="false">M10+M13</f>
        <v>174</v>
      </c>
    </row>
    <row r="20" customFormat="false" ht="12.8" hidden="false" customHeight="false" outlineLevel="0" collapsed="false">
      <c r="A20" s="1" t="s">
        <v>57</v>
      </c>
      <c r="B20" s="0" t="n">
        <f aca="false">B11+B12</f>
        <v>222</v>
      </c>
      <c r="C20" s="0" t="n">
        <f aca="false">C11+C12</f>
        <v>222</v>
      </c>
      <c r="D20" s="0" t="n">
        <f aca="false">D11+D12</f>
        <v>222</v>
      </c>
      <c r="E20" s="0" t="n">
        <f aca="false">E11+E12</f>
        <v>222</v>
      </c>
      <c r="F20" s="0" t="n">
        <f aca="false">F11+F12</f>
        <v>222</v>
      </c>
      <c r="G20" s="0" t="n">
        <f aca="false">G11+G12</f>
        <v>222</v>
      </c>
      <c r="H20" s="0" t="n">
        <f aca="false">H11+H12</f>
        <v>222</v>
      </c>
      <c r="I20" s="0" t="n">
        <f aca="false">I11+I12</f>
        <v>222</v>
      </c>
      <c r="J20" s="0" t="n">
        <f aca="false">J11+J12</f>
        <v>222</v>
      </c>
      <c r="K20" s="0" t="n">
        <f aca="false">K11+K12</f>
        <v>222</v>
      </c>
      <c r="L20" s="0" t="n">
        <f aca="false">L11+L12</f>
        <v>222</v>
      </c>
      <c r="M20" s="0" t="n">
        <f aca="false">M11+M12</f>
        <v>222</v>
      </c>
    </row>
    <row r="21" customFormat="false" ht="12.8" hidden="false" customHeight="false" outlineLevel="0" collapsed="false">
      <c r="A21" s="1" t="s">
        <v>58</v>
      </c>
      <c r="B21" s="0" t="n">
        <f aca="false">AVERAGE(B17:D17)</f>
        <v>0.587482360263778</v>
      </c>
    </row>
    <row r="22" customFormat="false" ht="12.8" hidden="false" customHeight="false" outlineLevel="0" collapsed="false">
      <c r="A22" s="1" t="s">
        <v>59</v>
      </c>
      <c r="B22" s="0" t="n">
        <f aca="false">AVERAGE(E17:G17)</f>
        <v>0.594315245478036</v>
      </c>
    </row>
    <row r="23" customFormat="false" ht="12.8" hidden="false" customHeight="false" outlineLevel="0" collapsed="false">
      <c r="A23" s="1" t="s">
        <v>60</v>
      </c>
      <c r="B23" s="0" t="n">
        <f aca="false">AVERAGE(H17:J17)</f>
        <v>0.577543474570024</v>
      </c>
    </row>
    <row r="24" customFormat="false" ht="12.8" hidden="false" customHeight="false" outlineLevel="0" collapsed="false">
      <c r="A24" s="1" t="s">
        <v>61</v>
      </c>
      <c r="B24" s="0" t="n">
        <f aca="false">AVERAGE(K17:M17)</f>
        <v>0.595710424932436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RowHeight="12.8"/>
  <cols>
    <col collapsed="false" hidden="false" max="3" min="1" style="0" width="11.5204081632653"/>
    <col collapsed="false" hidden="false" max="4" min="4" style="0" width="24.9489795918367"/>
    <col collapsed="false" hidden="false" max="1025" min="5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2" t="s">
        <v>14</v>
      </c>
      <c r="E1" s="0" t="s">
        <v>28</v>
      </c>
    </row>
    <row r="2" customFormat="false" ht="12.8" hidden="false" customHeight="false" outlineLevel="0" collapsed="false">
      <c r="A2" s="0" t="s">
        <v>7</v>
      </c>
      <c r="B2" s="0" t="n">
        <v>0.55814</v>
      </c>
      <c r="C2" s="0" t="n">
        <v>0.55</v>
      </c>
      <c r="D2" s="0" t="n">
        <v>0.548813</v>
      </c>
      <c r="E2" s="0" t="n">
        <v>0.576369</v>
      </c>
    </row>
    <row r="3" customFormat="false" ht="12.8" hidden="false" customHeight="false" outlineLevel="0" collapsed="false">
      <c r="A3" s="0" t="s">
        <v>8</v>
      </c>
      <c r="B3" s="0" t="n">
        <v>0.569801</v>
      </c>
      <c r="C3" s="0" t="n">
        <v>0.583554</v>
      </c>
      <c r="D3" s="0" t="n">
        <v>0.547486</v>
      </c>
      <c r="E3" s="0" t="n">
        <v>0.569767</v>
      </c>
    </row>
    <row r="4" customFormat="false" ht="12.8" hidden="false" customHeight="false" outlineLevel="0" collapsed="false">
      <c r="A4" s="0" t="s">
        <v>9</v>
      </c>
      <c r="B4" s="0" t="n">
        <v>0.559767</v>
      </c>
      <c r="C4" s="0" t="n">
        <v>0.55</v>
      </c>
      <c r="D4" s="0" t="n">
        <v>0.544974</v>
      </c>
      <c r="E4" s="0" t="n">
        <v>0.572254</v>
      </c>
    </row>
    <row r="5" customFormat="false" ht="12.8" hidden="false" customHeight="false" outlineLevel="0" collapsed="false">
      <c r="A5" s="0" t="s">
        <v>20</v>
      </c>
      <c r="B5" s="0" t="n">
        <v>0.577904</v>
      </c>
      <c r="C5" s="0" t="n">
        <v>0.583554</v>
      </c>
      <c r="D5" s="0" t="n">
        <v>0.537634</v>
      </c>
      <c r="E5" s="0" t="n">
        <v>0.578035</v>
      </c>
    </row>
    <row r="6" customFormat="false" ht="12.8" hidden="false" customHeight="false" outlineLevel="0" collapsed="false">
      <c r="A6" s="0" t="s">
        <v>22</v>
      </c>
      <c r="B6" s="0" t="n">
        <v>0.563218</v>
      </c>
      <c r="C6" s="0" t="n">
        <v>0.57754</v>
      </c>
      <c r="D6" s="0" t="n">
        <v>0.554913</v>
      </c>
      <c r="E6" s="0" t="n">
        <v>0.569767</v>
      </c>
    </row>
    <row r="7" customFormat="false" ht="12.8" hidden="false" customHeight="false" outlineLevel="0" collapsed="false">
      <c r="A7" s="1" t="s">
        <v>10</v>
      </c>
      <c r="B7" s="1" t="n">
        <f aca="false">AVERAGE(B2:B6)</f>
        <v>0.565766</v>
      </c>
      <c r="C7" s="1" t="n">
        <f aca="false">AVERAGE(C2:C6)</f>
        <v>0.5689296</v>
      </c>
      <c r="D7" s="1" t="n">
        <f aca="false">AVERAGE(D2:D6)</f>
        <v>0.546764</v>
      </c>
      <c r="E7" s="1" t="n">
        <f aca="false">AVERAGE(E2:E6)</f>
        <v>0.5732384</v>
      </c>
    </row>
    <row r="9" customFormat="false" ht="12.8" hidden="false" customHeight="false" outlineLevel="0" collapsed="false">
      <c r="A9" s="1" t="s">
        <v>62</v>
      </c>
    </row>
    <row r="10" customFormat="false" ht="12.8" hidden="false" customHeight="false" outlineLevel="0" collapsed="false">
      <c r="A10" s="1"/>
      <c r="B10" s="1"/>
      <c r="C10" s="1"/>
      <c r="D10" s="1"/>
    </row>
    <row r="11" customFormat="false" ht="12.8" hidden="false" customHeight="false" outlineLevel="0" collapsed="false">
      <c r="A11" s="1"/>
      <c r="B11" s="0" t="s">
        <v>35</v>
      </c>
      <c r="C11" s="0" t="s">
        <v>36</v>
      </c>
      <c r="D11" s="0" t="s">
        <v>37</v>
      </c>
      <c r="E11" s="0" t="s">
        <v>63</v>
      </c>
      <c r="F11" s="0" t="s">
        <v>64</v>
      </c>
      <c r="G11" s="0" t="s">
        <v>38</v>
      </c>
      <c r="H11" s="0" t="s">
        <v>39</v>
      </c>
      <c r="I11" s="0" t="s">
        <v>40</v>
      </c>
      <c r="J11" s="0" t="s">
        <v>65</v>
      </c>
      <c r="K11" s="0" t="s">
        <v>66</v>
      </c>
      <c r="L11" s="0" t="s">
        <v>41</v>
      </c>
      <c r="M11" s="0" t="s">
        <v>42</v>
      </c>
      <c r="N11" s="0" t="s">
        <v>43</v>
      </c>
      <c r="O11" s="0" t="s">
        <v>67</v>
      </c>
      <c r="P11" s="0" t="s">
        <v>68</v>
      </c>
      <c r="Q11" s="0" t="s">
        <v>44</v>
      </c>
      <c r="R11" s="0" t="s">
        <v>45</v>
      </c>
      <c r="S11" s="0" t="s">
        <v>46</v>
      </c>
      <c r="T11" s="0" t="s">
        <v>69</v>
      </c>
      <c r="U11" s="0" t="s">
        <v>70</v>
      </c>
    </row>
    <row r="12" customFormat="false" ht="12.8" hidden="false" customHeight="false" outlineLevel="0" collapsed="false">
      <c r="A12" s="1" t="s">
        <v>47</v>
      </c>
      <c r="B12" s="0" t="n">
        <v>96</v>
      </c>
      <c r="C12" s="0" t="n">
        <v>100</v>
      </c>
      <c r="D12" s="0" t="n">
        <v>96</v>
      </c>
      <c r="E12" s="0" t="n">
        <v>102</v>
      </c>
      <c r="F12" s="0" t="n">
        <v>98</v>
      </c>
      <c r="G12" s="0" t="n">
        <v>99</v>
      </c>
      <c r="H12" s="0" t="n">
        <v>110</v>
      </c>
      <c r="I12" s="0" t="n">
        <v>99</v>
      </c>
      <c r="J12" s="0" t="n">
        <v>110</v>
      </c>
      <c r="K12" s="0" t="n">
        <v>108</v>
      </c>
      <c r="L12" s="0" t="n">
        <v>104</v>
      </c>
      <c r="M12" s="0" t="n">
        <v>98</v>
      </c>
      <c r="N12" s="0" t="n">
        <v>103</v>
      </c>
      <c r="O12" s="0" t="n">
        <v>100</v>
      </c>
      <c r="P12" s="0" t="n">
        <v>96</v>
      </c>
      <c r="Q12" s="0" t="n">
        <v>100</v>
      </c>
      <c r="R12" s="0" t="n">
        <v>98</v>
      </c>
      <c r="S12" s="0" t="n">
        <v>99</v>
      </c>
      <c r="T12" s="0" t="n">
        <v>100</v>
      </c>
      <c r="U12" s="0" t="n">
        <v>98</v>
      </c>
    </row>
    <row r="13" customFormat="false" ht="12.8" hidden="false" customHeight="false" outlineLevel="0" collapsed="false">
      <c r="A13" s="1" t="s">
        <v>48</v>
      </c>
      <c r="B13" s="0" t="n">
        <v>148</v>
      </c>
      <c r="C13" s="0" t="n">
        <v>145</v>
      </c>
      <c r="D13" s="0" t="n">
        <v>149</v>
      </c>
      <c r="E13" s="0" t="n">
        <v>145</v>
      </c>
      <c r="F13" s="0" t="n">
        <v>146</v>
      </c>
      <c r="G13" s="0" t="n">
        <v>135</v>
      </c>
      <c r="H13" s="0" t="n">
        <v>129</v>
      </c>
      <c r="I13" s="0" t="n">
        <v>135</v>
      </c>
      <c r="J13" s="0" t="n">
        <v>129</v>
      </c>
      <c r="K13" s="0" t="n">
        <v>130</v>
      </c>
      <c r="L13" s="0" t="n">
        <v>121</v>
      </c>
      <c r="M13" s="0" t="n">
        <v>136</v>
      </c>
      <c r="N13" s="0" t="n">
        <v>121</v>
      </c>
      <c r="O13" s="0" t="n">
        <v>124</v>
      </c>
      <c r="P13" s="0" t="n">
        <v>146</v>
      </c>
      <c r="Q13" s="0" t="n">
        <v>149</v>
      </c>
      <c r="R13" s="0" t="n">
        <v>150</v>
      </c>
      <c r="S13" s="0" t="n">
        <v>149</v>
      </c>
      <c r="T13" s="0" t="n">
        <v>150</v>
      </c>
      <c r="U13" s="0" t="n">
        <v>150</v>
      </c>
    </row>
    <row r="14" customFormat="false" ht="12.8" hidden="false" customHeight="false" outlineLevel="0" collapsed="false">
      <c r="A14" s="1" t="s">
        <v>49</v>
      </c>
      <c r="B14" s="0" t="n">
        <v>97</v>
      </c>
      <c r="C14" s="0" t="n">
        <v>100</v>
      </c>
      <c r="D14" s="0" t="n">
        <v>96</v>
      </c>
      <c r="E14" s="0" t="n">
        <v>100</v>
      </c>
      <c r="F14" s="0" t="n">
        <v>99</v>
      </c>
      <c r="G14" s="0" t="n">
        <v>110</v>
      </c>
      <c r="H14" s="0" t="n">
        <v>116</v>
      </c>
      <c r="I14" s="0" t="n">
        <v>110</v>
      </c>
      <c r="J14" s="0" t="n">
        <v>116</v>
      </c>
      <c r="K14" s="0" t="n">
        <v>115</v>
      </c>
      <c r="L14" s="0" t="n">
        <v>124</v>
      </c>
      <c r="M14" s="0" t="n">
        <v>109</v>
      </c>
      <c r="N14" s="0" t="n">
        <v>124</v>
      </c>
      <c r="O14" s="0" t="n">
        <v>121</v>
      </c>
      <c r="P14" s="0" t="n">
        <v>99</v>
      </c>
      <c r="Q14" s="0" t="n">
        <v>96</v>
      </c>
      <c r="R14" s="0" t="n">
        <v>95</v>
      </c>
      <c r="S14" s="0" t="n">
        <v>96</v>
      </c>
      <c r="T14" s="0" t="n">
        <v>95</v>
      </c>
      <c r="U14" s="0" t="n">
        <v>95</v>
      </c>
    </row>
    <row r="15" customFormat="false" ht="12.8" hidden="false" customHeight="false" outlineLevel="0" collapsed="false">
      <c r="A15" s="1" t="s">
        <v>50</v>
      </c>
      <c r="B15" s="0" t="n">
        <v>55</v>
      </c>
      <c r="C15" s="0" t="n">
        <v>51</v>
      </c>
      <c r="D15" s="0" t="n">
        <v>55</v>
      </c>
      <c r="E15" s="0" t="n">
        <v>49</v>
      </c>
      <c r="F15" s="0" t="n">
        <v>53</v>
      </c>
      <c r="G15" s="0" t="n">
        <v>52</v>
      </c>
      <c r="H15" s="0" t="n">
        <v>41</v>
      </c>
      <c r="I15" s="0" t="n">
        <v>52</v>
      </c>
      <c r="J15" s="0" t="n">
        <v>41</v>
      </c>
      <c r="K15" s="0" t="n">
        <v>43</v>
      </c>
      <c r="L15" s="0" t="n">
        <v>47</v>
      </c>
      <c r="M15" s="0" t="n">
        <v>53</v>
      </c>
      <c r="N15" s="0" t="n">
        <v>48</v>
      </c>
      <c r="O15" s="0" t="n">
        <v>51</v>
      </c>
      <c r="P15" s="0" t="n">
        <v>55</v>
      </c>
      <c r="Q15" s="0" t="n">
        <v>51</v>
      </c>
      <c r="R15" s="0" t="n">
        <v>53</v>
      </c>
      <c r="S15" s="0" t="n">
        <v>52</v>
      </c>
      <c r="T15" s="0" t="n">
        <v>51</v>
      </c>
      <c r="U15" s="0" t="n">
        <v>53</v>
      </c>
    </row>
    <row r="16" customFormat="false" ht="12.8" hidden="false" customHeight="false" outlineLevel="0" collapsed="false">
      <c r="A16" s="1" t="s">
        <v>51</v>
      </c>
      <c r="B16" s="1" t="n">
        <f aca="false">(B12+B13)/(B12+B13+B14+B15)</f>
        <v>0.616161616161616</v>
      </c>
      <c r="C16" s="1" t="n">
        <f aca="false">(C12+C13)/(C12+C13+C14+C15)</f>
        <v>0.618686868686869</v>
      </c>
      <c r="D16" s="1" t="n">
        <f aca="false">(D12+D13)/(D12+D13+D14+D15)</f>
        <v>0.618686868686869</v>
      </c>
      <c r="E16" s="1" t="n">
        <f aca="false">(E12+E13)/(E12+E13+E14+E15)</f>
        <v>0.623737373737374</v>
      </c>
      <c r="F16" s="1" t="n">
        <f aca="false">(F12+F13)/(F12+F13+F14+F15)</f>
        <v>0.616161616161616</v>
      </c>
      <c r="G16" s="1" t="n">
        <f aca="false">(G12+G13)/(G12+G13+G14+G15)</f>
        <v>0.590909090909091</v>
      </c>
      <c r="H16" s="1" t="n">
        <f aca="false">(H12+H13)/(H12+H13+H14+H15)</f>
        <v>0.603535353535353</v>
      </c>
      <c r="I16" s="1" t="n">
        <f aca="false">(I12+I13)/(I12+I13+I14+I15)</f>
        <v>0.590909090909091</v>
      </c>
      <c r="J16" s="1" t="n">
        <f aca="false">(J12+J13)/(J12+J13+J14+J15)</f>
        <v>0.603535353535353</v>
      </c>
      <c r="K16" s="1" t="n">
        <f aca="false">(K12+K13)/(K12+K13+K14+K15)</f>
        <v>0.601010101010101</v>
      </c>
      <c r="L16" s="1" t="n">
        <f aca="false">(L12+L13)/(L12+L13+L14+L15)</f>
        <v>0.568181818181818</v>
      </c>
      <c r="M16" s="1" t="n">
        <f aca="false">(M12+M13)/(M12+M13+M14+M15)</f>
        <v>0.590909090909091</v>
      </c>
      <c r="N16" s="1" t="n">
        <f aca="false">(N12+N13)/(N12+N13+N14+N15)</f>
        <v>0.565656565656566</v>
      </c>
      <c r="O16" s="1" t="n">
        <f aca="false">(O12+O13)/(O12+O13+O14+O15)</f>
        <v>0.565656565656566</v>
      </c>
      <c r="P16" s="1" t="n">
        <f aca="false">(P12+P13)/(P12+P13+P14+P15)</f>
        <v>0.611111111111111</v>
      </c>
      <c r="Q16" s="1" t="n">
        <f aca="false">(Q12+Q13)/(Q12+Q13+Q14+Q15)</f>
        <v>0.628787878787879</v>
      </c>
      <c r="R16" s="1" t="n">
        <f aca="false">(R12+R13)/(R12+R13+R14+R15)</f>
        <v>0.626262626262626</v>
      </c>
      <c r="S16" s="1" t="n">
        <f aca="false">(S12+S13)/(S12+S13+S14+S15)</f>
        <v>0.626262626262626</v>
      </c>
      <c r="T16" s="1" t="n">
        <f aca="false">(T12+T13)/(T12+T13+T14+T15)</f>
        <v>0.631313131313131</v>
      </c>
      <c r="U16" s="1" t="n">
        <f aca="false">(U12+U13)/(U12+U13+U14+U15)</f>
        <v>0.626262626262626</v>
      </c>
    </row>
    <row r="17" customFormat="false" ht="12.8" hidden="false" customHeight="false" outlineLevel="0" collapsed="false">
      <c r="A17" s="1" t="s">
        <v>52</v>
      </c>
      <c r="B17" s="1" t="n">
        <f aca="false">B12/(B12+B14)</f>
        <v>0.49740932642487</v>
      </c>
      <c r="C17" s="1" t="n">
        <f aca="false">C12/(C12+C14)</f>
        <v>0.5</v>
      </c>
      <c r="D17" s="1" t="n">
        <f aca="false">D12/(D12+D14)</f>
        <v>0.5</v>
      </c>
      <c r="E17" s="1" t="n">
        <f aca="false">E12/(E12+E14)</f>
        <v>0.504950495049505</v>
      </c>
      <c r="F17" s="1" t="n">
        <f aca="false">F12/(F12+F14)</f>
        <v>0.49746192893401</v>
      </c>
      <c r="G17" s="1" t="n">
        <f aca="false">G12/(G12+G14)</f>
        <v>0.473684210526316</v>
      </c>
      <c r="H17" s="1" t="n">
        <f aca="false">H12/(H12+H14)</f>
        <v>0.486725663716814</v>
      </c>
      <c r="I17" s="1" t="n">
        <f aca="false">I12/(I12+I14)</f>
        <v>0.473684210526316</v>
      </c>
      <c r="J17" s="1" t="n">
        <f aca="false">J12/(J12+J14)</f>
        <v>0.486725663716814</v>
      </c>
      <c r="K17" s="1" t="n">
        <f aca="false">K12/(K12+K14)</f>
        <v>0.484304932735426</v>
      </c>
      <c r="L17" s="1" t="n">
        <f aca="false">L12/(L12+L14)</f>
        <v>0.456140350877193</v>
      </c>
      <c r="M17" s="1" t="n">
        <f aca="false">M12/(M12+M14)</f>
        <v>0.473429951690821</v>
      </c>
      <c r="N17" s="1" t="n">
        <f aca="false">N12/(N12+N14)</f>
        <v>0.45374449339207</v>
      </c>
      <c r="O17" s="1" t="n">
        <f aca="false">O12/(O12+O14)</f>
        <v>0.452488687782805</v>
      </c>
      <c r="P17" s="1" t="n">
        <f aca="false">P12/(P12+P14)</f>
        <v>0.492307692307692</v>
      </c>
      <c r="Q17" s="1" t="n">
        <f aca="false">Q12/(Q12+Q14)</f>
        <v>0.510204081632653</v>
      </c>
      <c r="R17" s="1" t="n">
        <f aca="false">R12/(R12+R14)</f>
        <v>0.507772020725389</v>
      </c>
      <c r="S17" s="1" t="n">
        <f aca="false">S12/(S12+S14)</f>
        <v>0.507692307692308</v>
      </c>
      <c r="T17" s="1" t="n">
        <f aca="false">T12/(T12+T14)</f>
        <v>0.512820512820513</v>
      </c>
      <c r="U17" s="1" t="n">
        <f aca="false">U12/(U12+U14)</f>
        <v>0.507772020725389</v>
      </c>
    </row>
    <row r="18" customFormat="false" ht="12.8" hidden="false" customHeight="false" outlineLevel="0" collapsed="false">
      <c r="A18" s="1" t="s">
        <v>53</v>
      </c>
      <c r="B18" s="1" t="n">
        <f aca="false">B12/(B12+B15)</f>
        <v>0.635761589403974</v>
      </c>
      <c r="C18" s="1" t="n">
        <f aca="false">C12/(C12+C15)</f>
        <v>0.662251655629139</v>
      </c>
      <c r="D18" s="1" t="n">
        <f aca="false">D12/(D12+D15)</f>
        <v>0.635761589403974</v>
      </c>
      <c r="E18" s="1" t="n">
        <f aca="false">E12/(E12+E15)</f>
        <v>0.675496688741722</v>
      </c>
      <c r="F18" s="1" t="n">
        <f aca="false">F12/(F12+F15)</f>
        <v>0.649006622516556</v>
      </c>
      <c r="G18" s="1" t="n">
        <f aca="false">G12/(G12+G15)</f>
        <v>0.655629139072848</v>
      </c>
      <c r="H18" s="1" t="n">
        <f aca="false">H12/(H12+H15)</f>
        <v>0.728476821192053</v>
      </c>
      <c r="I18" s="1" t="n">
        <f aca="false">I12/(I12+I15)</f>
        <v>0.655629139072848</v>
      </c>
      <c r="J18" s="1" t="n">
        <f aca="false">J12/(J12+J15)</f>
        <v>0.728476821192053</v>
      </c>
      <c r="K18" s="1" t="n">
        <f aca="false">K12/(K12+K15)</f>
        <v>0.71523178807947</v>
      </c>
      <c r="L18" s="1" t="n">
        <f aca="false">L12/(L12+L15)</f>
        <v>0.688741721854305</v>
      </c>
      <c r="M18" s="1" t="n">
        <f aca="false">M12/(M12+M15)</f>
        <v>0.649006622516556</v>
      </c>
      <c r="N18" s="1" t="n">
        <f aca="false">N12/(N12+N15)</f>
        <v>0.682119205298013</v>
      </c>
      <c r="O18" s="1" t="n">
        <f aca="false">O12/(O12+O15)</f>
        <v>0.662251655629139</v>
      </c>
      <c r="P18" s="1" t="n">
        <f aca="false">P12/(P12+P15)</f>
        <v>0.635761589403974</v>
      </c>
      <c r="Q18" s="1" t="n">
        <f aca="false">Q12/(Q12+Q15)</f>
        <v>0.662251655629139</v>
      </c>
      <c r="R18" s="1" t="n">
        <f aca="false">R12/(R12+R15)</f>
        <v>0.649006622516556</v>
      </c>
      <c r="S18" s="1" t="n">
        <f aca="false">S12/(S12+S15)</f>
        <v>0.655629139072848</v>
      </c>
      <c r="T18" s="1" t="n">
        <f aca="false">T12/(T12+T15)</f>
        <v>0.662251655629139</v>
      </c>
      <c r="U18" s="1" t="n">
        <f aca="false">U12/(U12+U15)</f>
        <v>0.649006622516556</v>
      </c>
    </row>
    <row r="19" customFormat="false" ht="12.8" hidden="false" customHeight="false" outlineLevel="0" collapsed="false">
      <c r="A19" s="1" t="s">
        <v>54</v>
      </c>
      <c r="B19" s="1" t="n">
        <f aca="false">(2*B17*B18)/(B17+B18)</f>
        <v>0.558139534883721</v>
      </c>
      <c r="C19" s="1" t="n">
        <f aca="false">(2*C17*C18)/(C17+C18)</f>
        <v>0.56980056980057</v>
      </c>
      <c r="D19" s="1" t="n">
        <f aca="false">(2*D17*D18)/(D17+D18)</f>
        <v>0.559766763848396</v>
      </c>
      <c r="E19" s="1" t="n">
        <f aca="false">(2*E17*E18)/(E17+E18)</f>
        <v>0.577903682719547</v>
      </c>
      <c r="F19" s="1" t="n">
        <f aca="false">(2*F17*F18)/(F17+F18)</f>
        <v>0.563218390804598</v>
      </c>
      <c r="G19" s="1" t="n">
        <f aca="false">(2*G17*G18)/(G17+G18)</f>
        <v>0.55</v>
      </c>
      <c r="H19" s="1" t="n">
        <f aca="false">(2*H17*H18)/(H17+H18)</f>
        <v>0.583554376657825</v>
      </c>
      <c r="I19" s="1" t="n">
        <f aca="false">(2*I17*I18)/(I17+I18)</f>
        <v>0.55</v>
      </c>
      <c r="J19" s="1" t="n">
        <f aca="false">(2*J17*J18)/(J17+J18)</f>
        <v>0.583554376657825</v>
      </c>
      <c r="K19" s="1" t="n">
        <f aca="false">(2*K17*K18)/(K17+K18)</f>
        <v>0.577540106951872</v>
      </c>
      <c r="L19" s="1" t="n">
        <f aca="false">(2*L17*L18)/(L17+L18)</f>
        <v>0.548812664907652</v>
      </c>
      <c r="M19" s="1" t="n">
        <f aca="false">(2*M17*M18)/(M17+M18)</f>
        <v>0.547486033519553</v>
      </c>
      <c r="N19" s="1" t="n">
        <f aca="false">(2*N17*N18)/(N17+N18)</f>
        <v>0.544973544973545</v>
      </c>
      <c r="O19" s="1" t="n">
        <f aca="false">(2*O17*O18)/(O17+O18)</f>
        <v>0.537634408602151</v>
      </c>
      <c r="P19" s="1" t="n">
        <f aca="false">(2*P17*P18)/(P17+P18)</f>
        <v>0.554913294797688</v>
      </c>
      <c r="Q19" s="1" t="n">
        <f aca="false">(2*Q17*Q18)/(Q17+Q18)</f>
        <v>0.576368876080692</v>
      </c>
      <c r="R19" s="1" t="n">
        <f aca="false">(2*R17*R18)/(R17+R18)</f>
        <v>0.569767441860465</v>
      </c>
      <c r="S19" s="1" t="n">
        <f aca="false">(2*S17*S18)/(S17+S18)</f>
        <v>0.572254335260116</v>
      </c>
      <c r="T19" s="1" t="n">
        <f aca="false">(2*T17*T18)/(T17+T18)</f>
        <v>0.578034682080925</v>
      </c>
      <c r="U19" s="1" t="n">
        <f aca="false">(2*U17*U18)/(U17+U18)</f>
        <v>0.569767441860465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/>
  <cols>
    <col collapsed="false" hidden="false" max="3" min="1" style="0" width="11.5204081632653"/>
    <col collapsed="false" hidden="false" max="4" min="4" style="0" width="24.9489795918367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71</v>
      </c>
      <c r="D1" s="2"/>
    </row>
    <row r="7" customFormat="false" ht="12.8" hidden="false" customHeight="false" outlineLevel="0" collapsed="false">
      <c r="A7" s="1"/>
      <c r="B7" s="1"/>
      <c r="C7" s="1"/>
      <c r="D7" s="1"/>
    </row>
    <row r="9" customFormat="false" ht="12.8" hidden="false" customHeight="false" outlineLevel="0" collapsed="false">
      <c r="A9" s="1" t="s">
        <v>62</v>
      </c>
    </row>
    <row r="10" customFormat="false" ht="12.8" hidden="false" customHeight="false" outlineLevel="0" collapsed="false">
      <c r="A10" s="1"/>
      <c r="B10" s="1"/>
      <c r="C10" s="1"/>
      <c r="D10" s="1"/>
    </row>
    <row r="11" customFormat="false" ht="12.8" hidden="false" customHeight="false" outlineLevel="0" collapsed="false">
      <c r="A11" s="1"/>
      <c r="B11" s="0" t="s">
        <v>35</v>
      </c>
      <c r="C11" s="0" t="s">
        <v>36</v>
      </c>
      <c r="D11" s="0" t="s">
        <v>37</v>
      </c>
      <c r="E11" s="0" t="s">
        <v>38</v>
      </c>
      <c r="F11" s="0" t="s">
        <v>39</v>
      </c>
      <c r="G11" s="0" t="s">
        <v>40</v>
      </c>
      <c r="H11" s="0" t="s">
        <v>41</v>
      </c>
      <c r="I11" s="0" t="s">
        <v>42</v>
      </c>
      <c r="J11" s="0" t="s">
        <v>43</v>
      </c>
      <c r="K11" s="0" t="s">
        <v>44</v>
      </c>
      <c r="L11" s="0" t="s">
        <v>45</v>
      </c>
      <c r="M11" s="0" t="s">
        <v>46</v>
      </c>
    </row>
    <row r="12" customFormat="false" ht="12.8" hidden="false" customHeight="false" outlineLevel="0" collapsed="false">
      <c r="A12" s="1" t="s">
        <v>47</v>
      </c>
      <c r="B12" s="0" t="n">
        <v>99</v>
      </c>
      <c r="C12" s="0" t="n">
        <v>98</v>
      </c>
      <c r="D12" s="0" t="n">
        <v>98</v>
      </c>
      <c r="E12" s="0" t="n">
        <v>100</v>
      </c>
      <c r="F12" s="0" t="n">
        <v>100</v>
      </c>
      <c r="G12" s="0" t="n">
        <v>100</v>
      </c>
      <c r="H12" s="0" t="n">
        <v>99</v>
      </c>
      <c r="I12" s="0" t="n">
        <v>95</v>
      </c>
      <c r="J12" s="0" t="n">
        <v>106</v>
      </c>
      <c r="K12" s="0" t="n">
        <v>99</v>
      </c>
      <c r="L12" s="0" t="n">
        <v>99</v>
      </c>
      <c r="M12" s="0" t="n">
        <v>99</v>
      </c>
    </row>
    <row r="13" customFormat="false" ht="12.8" hidden="false" customHeight="false" outlineLevel="0" collapsed="false">
      <c r="A13" s="1" t="s">
        <v>48</v>
      </c>
      <c r="B13" s="0" t="n">
        <v>144</v>
      </c>
      <c r="C13" s="0" t="n">
        <v>148</v>
      </c>
      <c r="D13" s="0" t="n">
        <v>145</v>
      </c>
      <c r="E13" s="0" t="n">
        <v>133</v>
      </c>
      <c r="F13" s="0" t="n">
        <v>133</v>
      </c>
      <c r="G13" s="0" t="n">
        <v>133</v>
      </c>
      <c r="H13" s="0" t="n">
        <v>139</v>
      </c>
      <c r="I13" s="0" t="n">
        <v>148</v>
      </c>
      <c r="J13" s="0" t="n">
        <v>121</v>
      </c>
      <c r="K13" s="0" t="n">
        <v>145</v>
      </c>
      <c r="L13" s="0" t="n">
        <v>147</v>
      </c>
      <c r="M13" s="0" t="n">
        <v>147</v>
      </c>
    </row>
    <row r="14" customFormat="false" ht="12.8" hidden="false" customHeight="false" outlineLevel="0" collapsed="false">
      <c r="A14" s="1" t="s">
        <v>49</v>
      </c>
      <c r="B14" s="0" t="n">
        <v>101</v>
      </c>
      <c r="C14" s="0" t="n">
        <v>97</v>
      </c>
      <c r="D14" s="0" t="n">
        <v>100</v>
      </c>
      <c r="E14" s="0" t="n">
        <v>112</v>
      </c>
      <c r="F14" s="0" t="n">
        <v>112</v>
      </c>
      <c r="G14" s="0" t="n">
        <v>112</v>
      </c>
      <c r="H14" s="0" t="n">
        <v>106</v>
      </c>
      <c r="I14" s="0" t="n">
        <v>97</v>
      </c>
      <c r="J14" s="0" t="n">
        <v>124</v>
      </c>
      <c r="K14" s="0" t="n">
        <v>100</v>
      </c>
      <c r="L14" s="0" t="n">
        <v>98</v>
      </c>
      <c r="M14" s="0" t="n">
        <v>98</v>
      </c>
    </row>
    <row r="15" customFormat="false" ht="12.8" hidden="false" customHeight="false" outlineLevel="0" collapsed="false">
      <c r="A15" s="1" t="s">
        <v>50</v>
      </c>
      <c r="B15" s="0" t="n">
        <v>52</v>
      </c>
      <c r="C15" s="0" t="n">
        <v>53</v>
      </c>
      <c r="D15" s="0" t="n">
        <v>53</v>
      </c>
      <c r="E15" s="0" t="n">
        <v>51</v>
      </c>
      <c r="F15" s="0" t="n">
        <v>51</v>
      </c>
      <c r="G15" s="0" t="n">
        <v>51</v>
      </c>
      <c r="H15" s="0" t="n">
        <v>52</v>
      </c>
      <c r="I15" s="0" t="n">
        <v>56</v>
      </c>
      <c r="J15" s="0" t="n">
        <v>45</v>
      </c>
      <c r="K15" s="0" t="n">
        <v>52</v>
      </c>
      <c r="L15" s="0" t="n">
        <v>52</v>
      </c>
      <c r="M15" s="0" t="n">
        <v>52</v>
      </c>
    </row>
    <row r="16" customFormat="false" ht="12.8" hidden="false" customHeight="false" outlineLevel="0" collapsed="false">
      <c r="A16" s="1" t="s">
        <v>51</v>
      </c>
      <c r="B16" s="1" t="n">
        <f aca="false">(B12+B13)/(B12+B13+B14+B15)</f>
        <v>0.613636363636364</v>
      </c>
      <c r="C16" s="1" t="n">
        <f aca="false">(C12+C13)/(C12+C13+C14+C15)</f>
        <v>0.621212121212121</v>
      </c>
      <c r="D16" s="1" t="n">
        <f aca="false">(D12+D13)/(D12+D13+D14+D15)</f>
        <v>0.613636363636364</v>
      </c>
      <c r="E16" s="1" t="n">
        <f aca="false">(E12+E13)/(E12+E13+E14+E15)</f>
        <v>0.588383838383838</v>
      </c>
      <c r="F16" s="1" t="n">
        <f aca="false">(F12+F13)/(F12+F13+F14+F15)</f>
        <v>0.588383838383838</v>
      </c>
      <c r="G16" s="1" t="n">
        <f aca="false">(G12+G13)/(G12+G13+G14+G15)</f>
        <v>0.588383838383838</v>
      </c>
      <c r="H16" s="1" t="n">
        <f aca="false">(H12+H13)/(H12+H13+H14+H15)</f>
        <v>0.601010101010101</v>
      </c>
      <c r="I16" s="1" t="n">
        <f aca="false">(I12+I13)/(I12+I13+I14+I15)</f>
        <v>0.613636363636364</v>
      </c>
      <c r="J16" s="1" t="n">
        <f aca="false">(J12+J13)/(J12+J13+J14+J15)</f>
        <v>0.573232323232323</v>
      </c>
      <c r="K16" s="1" t="n">
        <f aca="false">(K12+K13)/(K12+K13+K14+K15)</f>
        <v>0.616161616161616</v>
      </c>
      <c r="L16" s="1" t="n">
        <f aca="false">(L12+L13)/(L12+L13+L14+L15)</f>
        <v>0.621212121212121</v>
      </c>
      <c r="M16" s="1" t="n">
        <f aca="false">(M12+M13)/(M12+M13+M14+M15)</f>
        <v>0.621212121212121</v>
      </c>
    </row>
    <row r="17" customFormat="false" ht="12.8" hidden="false" customHeight="false" outlineLevel="0" collapsed="false">
      <c r="A17" s="1" t="s">
        <v>52</v>
      </c>
      <c r="B17" s="1" t="n">
        <f aca="false">B12/(B12+B14)</f>
        <v>0.495</v>
      </c>
      <c r="C17" s="1" t="n">
        <f aca="false">C12/(C12+C14)</f>
        <v>0.502564102564103</v>
      </c>
      <c r="D17" s="1" t="n">
        <f aca="false">D12/(D12+D14)</f>
        <v>0.494949494949495</v>
      </c>
      <c r="E17" s="1" t="n">
        <f aca="false">E12/(E12+E14)</f>
        <v>0.471698113207547</v>
      </c>
      <c r="F17" s="1" t="n">
        <f aca="false">F12/(F12+F14)</f>
        <v>0.471698113207547</v>
      </c>
      <c r="G17" s="1" t="n">
        <f aca="false">G12/(G12+G14)</f>
        <v>0.471698113207547</v>
      </c>
      <c r="H17" s="1" t="n">
        <f aca="false">H12/(H12+H14)</f>
        <v>0.482926829268293</v>
      </c>
      <c r="I17" s="1" t="n">
        <f aca="false">I12/(I12+I14)</f>
        <v>0.494791666666667</v>
      </c>
      <c r="J17" s="1" t="n">
        <f aca="false">J12/(J12+J14)</f>
        <v>0.460869565217391</v>
      </c>
      <c r="K17" s="1" t="n">
        <f aca="false">K12/(K12+K14)</f>
        <v>0.49748743718593</v>
      </c>
      <c r="L17" s="1" t="n">
        <f aca="false">L12/(L12+L14)</f>
        <v>0.50253807106599</v>
      </c>
      <c r="M17" s="1" t="n">
        <f aca="false">M12/(M12+M14)</f>
        <v>0.50253807106599</v>
      </c>
    </row>
    <row r="18" customFormat="false" ht="12.8" hidden="false" customHeight="false" outlineLevel="0" collapsed="false">
      <c r="A18" s="1" t="s">
        <v>53</v>
      </c>
      <c r="B18" s="1" t="n">
        <f aca="false">B12/(B12+B15)</f>
        <v>0.655629139072848</v>
      </c>
      <c r="C18" s="1" t="n">
        <f aca="false">C12/(C12+C15)</f>
        <v>0.649006622516556</v>
      </c>
      <c r="D18" s="1" t="n">
        <f aca="false">D12/(D12+D15)</f>
        <v>0.649006622516556</v>
      </c>
      <c r="E18" s="1" t="n">
        <f aca="false">E12/(E12+E15)</f>
        <v>0.662251655629139</v>
      </c>
      <c r="F18" s="1" t="n">
        <f aca="false">F12/(F12+F15)</f>
        <v>0.662251655629139</v>
      </c>
      <c r="G18" s="1" t="n">
        <f aca="false">G12/(G12+G15)</f>
        <v>0.662251655629139</v>
      </c>
      <c r="H18" s="1" t="n">
        <f aca="false">H12/(H12+H15)</f>
        <v>0.655629139072848</v>
      </c>
      <c r="I18" s="1" t="n">
        <f aca="false">I12/(I12+I15)</f>
        <v>0.629139072847682</v>
      </c>
      <c r="J18" s="1" t="n">
        <f aca="false">J12/(J12+J15)</f>
        <v>0.701986754966887</v>
      </c>
      <c r="K18" s="1" t="n">
        <f aca="false">K12/(K12+K15)</f>
        <v>0.655629139072848</v>
      </c>
      <c r="L18" s="1" t="n">
        <f aca="false">L12/(L12+L15)</f>
        <v>0.655629139072848</v>
      </c>
      <c r="M18" s="1" t="n">
        <f aca="false">M12/(M12+M15)</f>
        <v>0.655629139072848</v>
      </c>
    </row>
    <row r="19" customFormat="false" ht="12.8" hidden="false" customHeight="false" outlineLevel="0" collapsed="false">
      <c r="A19" s="1" t="s">
        <v>54</v>
      </c>
      <c r="B19" s="1" t="n">
        <f aca="false">(2*B17*B18)/(B17+B18)</f>
        <v>0.564102564102564</v>
      </c>
      <c r="C19" s="1" t="n">
        <f aca="false">(2*C17*C18)/(C17+C18)</f>
        <v>0.566473988439306</v>
      </c>
      <c r="D19" s="1" t="n">
        <f aca="false">(2*D17*D18)/(D17+D18)</f>
        <v>0.561604584527221</v>
      </c>
      <c r="E19" s="1" t="n">
        <f aca="false">(2*E17*E18)/(E17+E18)</f>
        <v>0.550964187327824</v>
      </c>
      <c r="F19" s="1" t="n">
        <f aca="false">(2*F17*F18)/(F17+F18)</f>
        <v>0.550964187327824</v>
      </c>
      <c r="G19" s="1" t="n">
        <f aca="false">(2*G17*G18)/(G17+G18)</f>
        <v>0.550964187327824</v>
      </c>
      <c r="H19" s="1" t="n">
        <f aca="false">(2*H17*H18)/(H17+H18)</f>
        <v>0.556179775280899</v>
      </c>
      <c r="I19" s="1" t="n">
        <f aca="false">(2*I17*I18)/(I17+I18)</f>
        <v>0.553935860058309</v>
      </c>
      <c r="J19" s="1" t="n">
        <f aca="false">(2*J17*J18)/(J17+J18)</f>
        <v>0.556430446194226</v>
      </c>
      <c r="K19" s="1" t="n">
        <f aca="false">(2*K17*K18)/(K17+K18)</f>
        <v>0.565714285714286</v>
      </c>
      <c r="L19" s="1" t="n">
        <f aca="false">(2*L17*L18)/(L17+L18)</f>
        <v>0.568965517241379</v>
      </c>
      <c r="M19" s="1" t="n">
        <f aca="false">(2*M17*M18)/(M17+M18)</f>
        <v>0.568965517241379</v>
      </c>
    </row>
    <row r="20" customFormat="false" ht="12.8" hidden="false" customHeight="false" outlineLevel="0" collapsed="false">
      <c r="A20" s="1" t="s">
        <v>55</v>
      </c>
      <c r="B20" s="0" t="n">
        <f aca="false">SUM(B12:B15)</f>
        <v>396</v>
      </c>
      <c r="C20" s="0" t="n">
        <f aca="false">SUM(C12:C15)</f>
        <v>396</v>
      </c>
      <c r="D20" s="0" t="n">
        <f aca="false">SUM(D12:D15)</f>
        <v>396</v>
      </c>
      <c r="E20" s="0" t="n">
        <f aca="false">SUM(E12:E15)</f>
        <v>396</v>
      </c>
      <c r="F20" s="0" t="n">
        <f aca="false">SUM(F12:F15)</f>
        <v>396</v>
      </c>
      <c r="G20" s="0" t="n">
        <f aca="false">SUM(G12:G15)</f>
        <v>396</v>
      </c>
      <c r="H20" s="0" t="n">
        <f aca="false">SUM(H12:H15)</f>
        <v>396</v>
      </c>
      <c r="I20" s="0" t="n">
        <f aca="false">SUM(I12:I15)</f>
        <v>396</v>
      </c>
      <c r="J20" s="0" t="n">
        <f aca="false">SUM(J12:J15)</f>
        <v>396</v>
      </c>
      <c r="K20" s="0" t="n">
        <f aca="false">SUM(K12:K15)</f>
        <v>396</v>
      </c>
      <c r="L20" s="0" t="n">
        <f aca="false">SUM(L12:L15)</f>
        <v>396</v>
      </c>
      <c r="M20" s="0" t="n">
        <f aca="false">SUM(M12:M15)</f>
        <v>396</v>
      </c>
    </row>
    <row r="21" customFormat="false" ht="12.8" hidden="false" customHeight="false" outlineLevel="0" collapsed="false">
      <c r="A21" s="1" t="s">
        <v>56</v>
      </c>
      <c r="B21" s="0" t="n">
        <f aca="false">B12+B15</f>
        <v>151</v>
      </c>
      <c r="C21" s="0" t="n">
        <f aca="false">C12+C15</f>
        <v>151</v>
      </c>
      <c r="D21" s="0" t="n">
        <f aca="false">D12+D15</f>
        <v>151</v>
      </c>
      <c r="E21" s="0" t="n">
        <f aca="false">E12+E15</f>
        <v>151</v>
      </c>
      <c r="F21" s="0" t="n">
        <f aca="false">F12+F15</f>
        <v>151</v>
      </c>
      <c r="G21" s="0" t="n">
        <f aca="false">G12+G15</f>
        <v>151</v>
      </c>
      <c r="H21" s="0" t="n">
        <f aca="false">H12+H15</f>
        <v>151</v>
      </c>
      <c r="I21" s="0" t="n">
        <f aca="false">I12+I15</f>
        <v>151</v>
      </c>
      <c r="J21" s="0" t="n">
        <f aca="false">J12+J15</f>
        <v>151</v>
      </c>
      <c r="K21" s="0" t="n">
        <f aca="false">K12+K15</f>
        <v>151</v>
      </c>
      <c r="L21" s="0" t="n">
        <f aca="false">L12+L15</f>
        <v>151</v>
      </c>
      <c r="M21" s="0" t="n">
        <f aca="false">M12+M15</f>
        <v>151</v>
      </c>
    </row>
    <row r="22" customFormat="false" ht="12.8" hidden="false" customHeight="false" outlineLevel="0" collapsed="false">
      <c r="A22" s="1" t="s">
        <v>57</v>
      </c>
      <c r="B22" s="0" t="n">
        <f aca="false">B13+B14</f>
        <v>245</v>
      </c>
      <c r="C22" s="0" t="n">
        <f aca="false">C13+C14</f>
        <v>245</v>
      </c>
      <c r="D22" s="0" t="n">
        <f aca="false">D13+D14</f>
        <v>245</v>
      </c>
      <c r="E22" s="0" t="n">
        <f aca="false">E13+E14</f>
        <v>245</v>
      </c>
      <c r="F22" s="0" t="n">
        <f aca="false">F13+F14</f>
        <v>245</v>
      </c>
      <c r="G22" s="0" t="n">
        <f aca="false">G13+G14</f>
        <v>245</v>
      </c>
      <c r="H22" s="0" t="n">
        <f aca="false">H13+H14</f>
        <v>245</v>
      </c>
      <c r="I22" s="0" t="n">
        <f aca="false">I13+I14</f>
        <v>245</v>
      </c>
      <c r="J22" s="0" t="n">
        <f aca="false">J13+J14</f>
        <v>245</v>
      </c>
      <c r="K22" s="0" t="n">
        <f aca="false">K13+K14</f>
        <v>245</v>
      </c>
      <c r="L22" s="0" t="n">
        <f aca="false">L13+L14</f>
        <v>245</v>
      </c>
      <c r="M22" s="0" t="n">
        <f aca="false">M13+M14</f>
        <v>245</v>
      </c>
    </row>
    <row r="23" customFormat="false" ht="12.8" hidden="false" customHeight="false" outlineLevel="0" collapsed="false">
      <c r="A23" s="1" t="s">
        <v>58</v>
      </c>
      <c r="B23" s="0" t="n">
        <f aca="false">AVERAGE(B19:D19)</f>
        <v>0.56406037902303</v>
      </c>
    </row>
    <row r="24" customFormat="false" ht="12.8" hidden="false" customHeight="false" outlineLevel="0" collapsed="false">
      <c r="A24" s="1" t="s">
        <v>59</v>
      </c>
      <c r="B24" s="0" t="n">
        <f aca="false">AVERAGE(E19:G19)</f>
        <v>0.550964187327824</v>
      </c>
    </row>
    <row r="25" customFormat="false" ht="12.8" hidden="false" customHeight="false" outlineLevel="0" collapsed="false">
      <c r="A25" s="1" t="s">
        <v>60</v>
      </c>
      <c r="B25" s="0" t="n">
        <f aca="false">AVERAGE(H19:J19)</f>
        <v>0.555515360511145</v>
      </c>
    </row>
    <row r="26" customFormat="false" ht="12.8" hidden="false" customHeight="false" outlineLevel="0" collapsed="false">
      <c r="A26" s="1" t="s">
        <v>61</v>
      </c>
      <c r="B26" s="0" t="n">
        <f aca="false">AVERAGE(K19:M19)</f>
        <v>0.567881773399015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2.8"/>
  <cols>
    <col collapsed="false" hidden="false" max="1" min="1" style="0" width="32.0816326530612"/>
    <col collapsed="false" hidden="false" max="3" min="2" style="0" width="11.5204081632653"/>
    <col collapsed="false" hidden="false" max="4" min="4" style="0" width="24.9489795918367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72</v>
      </c>
      <c r="D1" s="2"/>
    </row>
    <row r="7" customFormat="false" ht="12.8" hidden="false" customHeight="false" outlineLevel="0" collapsed="false">
      <c r="A7" s="1"/>
      <c r="B7" s="1"/>
      <c r="C7" s="1"/>
      <c r="D7" s="1"/>
      <c r="E7" s="1"/>
    </row>
    <row r="9" customFormat="false" ht="12.8" hidden="false" customHeight="false" outlineLevel="0" collapsed="false">
      <c r="A9" s="1" t="s">
        <v>62</v>
      </c>
    </row>
    <row r="10" customFormat="false" ht="12.8" hidden="false" customHeight="false" outlineLevel="0" collapsed="false">
      <c r="A10" s="1"/>
      <c r="B10" s="1"/>
      <c r="C10" s="1"/>
      <c r="D10" s="1"/>
    </row>
    <row r="11" customFormat="false" ht="12.8" hidden="false" customHeight="false" outlineLevel="0" collapsed="false">
      <c r="A11" s="1"/>
      <c r="B11" s="0" t="s">
        <v>35</v>
      </c>
      <c r="C11" s="0" t="s">
        <v>36</v>
      </c>
      <c r="D11" s="0" t="s">
        <v>37</v>
      </c>
      <c r="E11" s="0" t="s">
        <v>63</v>
      </c>
      <c r="F11" s="0" t="s">
        <v>64</v>
      </c>
      <c r="G11" s="0" t="s">
        <v>38</v>
      </c>
      <c r="H11" s="0" t="s">
        <v>39</v>
      </c>
      <c r="I11" s="0" t="s">
        <v>40</v>
      </c>
      <c r="J11" s="0" t="s">
        <v>65</v>
      </c>
      <c r="K11" s="0" t="s">
        <v>66</v>
      </c>
      <c r="L11" s="0" t="s">
        <v>41</v>
      </c>
      <c r="M11" s="0" t="s">
        <v>42</v>
      </c>
      <c r="N11" s="0" t="s">
        <v>43</v>
      </c>
      <c r="O11" s="0" t="s">
        <v>67</v>
      </c>
      <c r="P11" s="0" t="s">
        <v>68</v>
      </c>
      <c r="Q11" s="0" t="s">
        <v>44</v>
      </c>
      <c r="R11" s="0" t="s">
        <v>45</v>
      </c>
      <c r="S11" s="0" t="s">
        <v>46</v>
      </c>
      <c r="T11" s="0" t="s">
        <v>69</v>
      </c>
      <c r="U11" s="0" t="s">
        <v>70</v>
      </c>
    </row>
    <row r="12" customFormat="false" ht="12.8" hidden="false" customHeight="false" outlineLevel="0" collapsed="false">
      <c r="A12" s="1" t="s">
        <v>47</v>
      </c>
      <c r="B12" s="0" t="n">
        <v>107</v>
      </c>
      <c r="C12" s="0" t="n">
        <v>108</v>
      </c>
      <c r="D12" s="0" t="n">
        <v>106</v>
      </c>
      <c r="E12" s="0" t="n">
        <v>109</v>
      </c>
      <c r="F12" s="0" t="n">
        <v>108</v>
      </c>
      <c r="G12" s="0" t="n">
        <v>111</v>
      </c>
      <c r="H12" s="0" t="n">
        <v>117</v>
      </c>
      <c r="I12" s="0" t="n">
        <v>111</v>
      </c>
      <c r="J12" s="0" t="n">
        <v>119</v>
      </c>
      <c r="K12" s="0" t="n">
        <v>117</v>
      </c>
      <c r="L12" s="0" t="n">
        <v>119</v>
      </c>
      <c r="M12" s="0" t="n">
        <v>108</v>
      </c>
      <c r="N12" s="0" t="n">
        <v>120</v>
      </c>
      <c r="O12" s="0" t="n">
        <v>117</v>
      </c>
      <c r="P12" s="0" t="n">
        <v>108</v>
      </c>
      <c r="Q12" s="0" t="n">
        <v>109</v>
      </c>
      <c r="R12" s="0" t="n">
        <v>111</v>
      </c>
      <c r="S12" s="0" t="n">
        <v>109</v>
      </c>
      <c r="T12" s="0" t="n">
        <v>111</v>
      </c>
      <c r="U12" s="0" t="n">
        <v>109</v>
      </c>
    </row>
    <row r="13" customFormat="false" ht="12.8" hidden="false" customHeight="false" outlineLevel="0" collapsed="false">
      <c r="A13" s="1" t="s">
        <v>48</v>
      </c>
      <c r="B13" s="0" t="n">
        <v>135</v>
      </c>
      <c r="C13" s="0" t="n">
        <v>135</v>
      </c>
      <c r="D13" s="0" t="n">
        <v>136</v>
      </c>
      <c r="E13" s="0" t="n">
        <v>134</v>
      </c>
      <c r="F13" s="0" t="n">
        <v>135</v>
      </c>
      <c r="G13" s="0" t="n">
        <v>125</v>
      </c>
      <c r="H13" s="0" t="n">
        <v>121</v>
      </c>
      <c r="I13" s="0" t="n">
        <v>125</v>
      </c>
      <c r="J13" s="0" t="n">
        <v>120</v>
      </c>
      <c r="K13" s="0" t="n">
        <v>121</v>
      </c>
      <c r="L13" s="0" t="n">
        <v>107</v>
      </c>
      <c r="M13" s="0" t="n">
        <v>124</v>
      </c>
      <c r="N13" s="0" t="n">
        <v>106</v>
      </c>
      <c r="O13" s="0" t="n">
        <v>111</v>
      </c>
      <c r="P13" s="0" t="n">
        <v>130</v>
      </c>
      <c r="Q13" s="0" t="n">
        <v>135</v>
      </c>
      <c r="R13" s="0" t="n">
        <v>135</v>
      </c>
      <c r="S13" s="0" t="n">
        <v>135</v>
      </c>
      <c r="T13" s="0" t="n">
        <v>135</v>
      </c>
      <c r="U13" s="0" t="n">
        <v>135</v>
      </c>
    </row>
    <row r="14" customFormat="false" ht="12.8" hidden="false" customHeight="false" outlineLevel="0" collapsed="false">
      <c r="A14" s="1" t="s">
        <v>49</v>
      </c>
      <c r="B14" s="0" t="n">
        <v>87</v>
      </c>
      <c r="C14" s="0" t="n">
        <v>87</v>
      </c>
      <c r="D14" s="0" t="n">
        <v>86</v>
      </c>
      <c r="E14" s="0" t="n">
        <v>88</v>
      </c>
      <c r="F14" s="0" t="n">
        <v>87</v>
      </c>
      <c r="G14" s="0" t="n">
        <v>97</v>
      </c>
      <c r="H14" s="0" t="n">
        <v>101</v>
      </c>
      <c r="I14" s="0" t="n">
        <v>97</v>
      </c>
      <c r="J14" s="0" t="n">
        <v>102</v>
      </c>
      <c r="K14" s="0" t="n">
        <v>101</v>
      </c>
      <c r="L14" s="0" t="n">
        <v>115</v>
      </c>
      <c r="M14" s="0" t="n">
        <v>98</v>
      </c>
      <c r="N14" s="0" t="n">
        <v>116</v>
      </c>
      <c r="O14" s="0" t="n">
        <v>111</v>
      </c>
      <c r="P14" s="0" t="n">
        <v>92</v>
      </c>
      <c r="Q14" s="0" t="n">
        <v>87</v>
      </c>
      <c r="R14" s="0" t="n">
        <v>87</v>
      </c>
      <c r="S14" s="0" t="n">
        <v>87</v>
      </c>
      <c r="T14" s="0" t="n">
        <v>87</v>
      </c>
      <c r="U14" s="0" t="n">
        <v>87</v>
      </c>
    </row>
    <row r="15" customFormat="false" ht="12.8" hidden="false" customHeight="false" outlineLevel="0" collapsed="false">
      <c r="A15" s="1" t="s">
        <v>50</v>
      </c>
      <c r="B15" s="0" t="n">
        <v>67</v>
      </c>
      <c r="C15" s="0" t="n">
        <v>66</v>
      </c>
      <c r="D15" s="0" t="n">
        <v>68</v>
      </c>
      <c r="E15" s="0" t="n">
        <v>65</v>
      </c>
      <c r="F15" s="0" t="n">
        <v>66</v>
      </c>
      <c r="G15" s="0" t="n">
        <v>63</v>
      </c>
      <c r="H15" s="0" t="n">
        <v>57</v>
      </c>
      <c r="I15" s="0" t="n">
        <v>63</v>
      </c>
      <c r="J15" s="0" t="n">
        <v>55</v>
      </c>
      <c r="K15" s="0" t="n">
        <v>57</v>
      </c>
      <c r="L15" s="0" t="n">
        <v>55</v>
      </c>
      <c r="M15" s="0" t="n">
        <v>66</v>
      </c>
      <c r="N15" s="0" t="n">
        <v>54</v>
      </c>
      <c r="O15" s="0" t="n">
        <v>57</v>
      </c>
      <c r="P15" s="0" t="n">
        <v>66</v>
      </c>
      <c r="Q15" s="0" t="n">
        <v>65</v>
      </c>
      <c r="R15" s="0" t="n">
        <v>63</v>
      </c>
      <c r="S15" s="0" t="n">
        <v>65</v>
      </c>
      <c r="T15" s="0" t="n">
        <v>63</v>
      </c>
      <c r="U15" s="0" t="n">
        <v>65</v>
      </c>
    </row>
    <row r="16" customFormat="false" ht="12.8" hidden="false" customHeight="false" outlineLevel="0" collapsed="false">
      <c r="A16" s="1" t="s">
        <v>51</v>
      </c>
      <c r="B16" s="1" t="n">
        <f aca="false">(B12+B13)/(B12+B13+B14+B15)</f>
        <v>0.611111111111111</v>
      </c>
      <c r="C16" s="1" t="n">
        <f aca="false">(C12+C13)/(C12+C13+C14+C15)</f>
        <v>0.613636363636364</v>
      </c>
      <c r="D16" s="1" t="n">
        <f aca="false">(D12+D13)/(D12+D13+D14+D15)</f>
        <v>0.611111111111111</v>
      </c>
      <c r="E16" s="1" t="n">
        <f aca="false">(E12+E13)/(E12+E13+E14+E15)</f>
        <v>0.613636363636364</v>
      </c>
      <c r="F16" s="1" t="n">
        <f aca="false">(F12+F13)/(F12+F13+F14+F15)</f>
        <v>0.613636363636364</v>
      </c>
      <c r="G16" s="1" t="n">
        <f aca="false">(G12+G13)/(G12+G13+G14+G15)</f>
        <v>0.595959595959596</v>
      </c>
      <c r="H16" s="1" t="n">
        <f aca="false">(H12+H13)/(H12+H13+H14+H15)</f>
        <v>0.601010101010101</v>
      </c>
      <c r="I16" s="1" t="n">
        <f aca="false">(I12+I13)/(I12+I13+I14+I15)</f>
        <v>0.595959595959596</v>
      </c>
      <c r="J16" s="1" t="n">
        <f aca="false">(J12+J13)/(J12+J13+J14+J15)</f>
        <v>0.603535353535353</v>
      </c>
      <c r="K16" s="1" t="n">
        <f aca="false">(K12+K13)/(K12+K13+K14+K15)</f>
        <v>0.601010101010101</v>
      </c>
      <c r="L16" s="1" t="n">
        <f aca="false">(L12+L13)/(L12+L13+L14+L15)</f>
        <v>0.570707070707071</v>
      </c>
      <c r="M16" s="1" t="n">
        <f aca="false">(M12+M13)/(M12+M13+M14+M15)</f>
        <v>0.585858585858586</v>
      </c>
      <c r="N16" s="1" t="n">
        <f aca="false">(N12+N13)/(N12+N13+N14+N15)</f>
        <v>0.570707070707071</v>
      </c>
      <c r="O16" s="1" t="n">
        <f aca="false">(O12+O13)/(O12+O13+O14+O15)</f>
        <v>0.575757575757576</v>
      </c>
      <c r="P16" s="1" t="n">
        <f aca="false">(P12+P13)/(P12+P13+P14+P15)</f>
        <v>0.601010101010101</v>
      </c>
      <c r="Q16" s="1" t="n">
        <f aca="false">(Q12+Q13)/(Q12+Q13+Q14+Q15)</f>
        <v>0.616161616161616</v>
      </c>
      <c r="R16" s="1" t="n">
        <f aca="false">(R12+R13)/(R12+R13+R14+R15)</f>
        <v>0.621212121212121</v>
      </c>
      <c r="S16" s="1" t="n">
        <f aca="false">(S12+S13)/(S12+S13+S14+S15)</f>
        <v>0.616161616161616</v>
      </c>
      <c r="T16" s="1" t="n">
        <f aca="false">(T12+T13)/(T12+T13+T14+T15)</f>
        <v>0.621212121212121</v>
      </c>
      <c r="U16" s="1" t="n">
        <f aca="false">(U12+U13)/(U12+U13+U14+U15)</f>
        <v>0.616161616161616</v>
      </c>
    </row>
    <row r="17" customFormat="false" ht="12.8" hidden="false" customHeight="false" outlineLevel="0" collapsed="false">
      <c r="A17" s="1" t="s">
        <v>52</v>
      </c>
      <c r="B17" s="1" t="n">
        <f aca="false">B12/(B12+B14)</f>
        <v>0.551546391752577</v>
      </c>
      <c r="C17" s="1" t="n">
        <f aca="false">C12/(C12+C14)</f>
        <v>0.553846153846154</v>
      </c>
      <c r="D17" s="1" t="n">
        <f aca="false">D12/(D12+D14)</f>
        <v>0.552083333333333</v>
      </c>
      <c r="E17" s="1" t="n">
        <f aca="false">E12/(E12+E14)</f>
        <v>0.553299492385787</v>
      </c>
      <c r="F17" s="1" t="n">
        <f aca="false">F12/(F12+F14)</f>
        <v>0.553846153846154</v>
      </c>
      <c r="G17" s="1" t="n">
        <f aca="false">G12/(G12+G14)</f>
        <v>0.533653846153846</v>
      </c>
      <c r="H17" s="1" t="n">
        <f aca="false">H12/(H12+H14)</f>
        <v>0.536697247706422</v>
      </c>
      <c r="I17" s="1" t="n">
        <f aca="false">I12/(I12+I14)</f>
        <v>0.533653846153846</v>
      </c>
      <c r="J17" s="1" t="n">
        <f aca="false">J12/(J12+J14)</f>
        <v>0.538461538461538</v>
      </c>
      <c r="K17" s="1" t="n">
        <f aca="false">K12/(K12+K14)</f>
        <v>0.536697247706422</v>
      </c>
      <c r="L17" s="1" t="n">
        <f aca="false">L12/(L12+L14)</f>
        <v>0.508547008547009</v>
      </c>
      <c r="M17" s="1" t="n">
        <f aca="false">M12/(M12+M14)</f>
        <v>0.524271844660194</v>
      </c>
      <c r="N17" s="1" t="n">
        <f aca="false">N12/(N12+N14)</f>
        <v>0.508474576271186</v>
      </c>
      <c r="O17" s="1" t="n">
        <f aca="false">O12/(O12+O14)</f>
        <v>0.513157894736842</v>
      </c>
      <c r="P17" s="1" t="n">
        <f aca="false">P12/(P12+P14)</f>
        <v>0.54</v>
      </c>
      <c r="Q17" s="1" t="n">
        <f aca="false">Q12/(Q12+Q14)</f>
        <v>0.556122448979592</v>
      </c>
      <c r="R17" s="1" t="n">
        <f aca="false">R12/(R12+R14)</f>
        <v>0.560606060606061</v>
      </c>
      <c r="S17" s="1" t="n">
        <f aca="false">S12/(S12+S14)</f>
        <v>0.556122448979592</v>
      </c>
      <c r="T17" s="1" t="n">
        <f aca="false">T12/(T12+T14)</f>
        <v>0.560606060606061</v>
      </c>
      <c r="U17" s="1" t="n">
        <f aca="false">U12/(U12+U14)</f>
        <v>0.556122448979592</v>
      </c>
    </row>
    <row r="18" customFormat="false" ht="12.8" hidden="false" customHeight="false" outlineLevel="0" collapsed="false">
      <c r="A18" s="1" t="s">
        <v>53</v>
      </c>
      <c r="B18" s="1" t="n">
        <f aca="false">B12/(B12+B15)</f>
        <v>0.614942528735632</v>
      </c>
      <c r="C18" s="1" t="n">
        <f aca="false">C12/(C12+C15)</f>
        <v>0.620689655172414</v>
      </c>
      <c r="D18" s="1" t="n">
        <f aca="false">D12/(D12+D15)</f>
        <v>0.609195402298851</v>
      </c>
      <c r="E18" s="1" t="n">
        <f aca="false">E12/(E12+E15)</f>
        <v>0.626436781609195</v>
      </c>
      <c r="F18" s="1" t="n">
        <f aca="false">F12/(F12+F15)</f>
        <v>0.620689655172414</v>
      </c>
      <c r="G18" s="1" t="n">
        <f aca="false">G12/(G12+G15)</f>
        <v>0.637931034482759</v>
      </c>
      <c r="H18" s="1" t="n">
        <f aca="false">H12/(H12+H15)</f>
        <v>0.672413793103448</v>
      </c>
      <c r="I18" s="1" t="n">
        <f aca="false">I12/(I12+I15)</f>
        <v>0.637931034482759</v>
      </c>
      <c r="J18" s="1" t="n">
        <f aca="false">J12/(J12+J15)</f>
        <v>0.683908045977011</v>
      </c>
      <c r="K18" s="1" t="n">
        <f aca="false">K12/(K12+K15)</f>
        <v>0.672413793103448</v>
      </c>
      <c r="L18" s="1" t="n">
        <f aca="false">L12/(L12+L15)</f>
        <v>0.683908045977011</v>
      </c>
      <c r="M18" s="1" t="n">
        <f aca="false">M12/(M12+M15)</f>
        <v>0.620689655172414</v>
      </c>
      <c r="N18" s="1" t="n">
        <f aca="false">N12/(N12+N15)</f>
        <v>0.689655172413793</v>
      </c>
      <c r="O18" s="1" t="n">
        <f aca="false">O12/(O12+O15)</f>
        <v>0.672413793103448</v>
      </c>
      <c r="P18" s="1" t="n">
        <f aca="false">P12/(P12+P15)</f>
        <v>0.620689655172414</v>
      </c>
      <c r="Q18" s="1" t="n">
        <f aca="false">Q12/(Q12+Q15)</f>
        <v>0.626436781609195</v>
      </c>
      <c r="R18" s="1" t="n">
        <f aca="false">R12/(R12+R15)</f>
        <v>0.637931034482759</v>
      </c>
      <c r="S18" s="1" t="n">
        <f aca="false">S12/(S12+S15)</f>
        <v>0.626436781609195</v>
      </c>
      <c r="T18" s="1" t="n">
        <f aca="false">T12/(T12+T15)</f>
        <v>0.637931034482759</v>
      </c>
      <c r="U18" s="1" t="n">
        <f aca="false">U12/(U12+U15)</f>
        <v>0.626436781609195</v>
      </c>
    </row>
    <row r="19" customFormat="false" ht="12.8" hidden="false" customHeight="false" outlineLevel="0" collapsed="false">
      <c r="A19" s="1" t="s">
        <v>54</v>
      </c>
      <c r="B19" s="1" t="n">
        <f aca="false">(2*B17*B18)/(B17+B18)</f>
        <v>0.581521739130435</v>
      </c>
      <c r="C19" s="1" t="n">
        <f aca="false">(2*C17*C18)/(C17+C18)</f>
        <v>0.585365853658537</v>
      </c>
      <c r="D19" s="1" t="n">
        <f aca="false">(2*D17*D18)/(D17+D18)</f>
        <v>0.579234972677596</v>
      </c>
      <c r="E19" s="1" t="n">
        <f aca="false">(2*E17*E18)/(E17+E18)</f>
        <v>0.587601078167116</v>
      </c>
      <c r="F19" s="1" t="n">
        <f aca="false">(2*F17*F18)/(F17+F18)</f>
        <v>0.585365853658537</v>
      </c>
      <c r="G19" s="1" t="n">
        <f aca="false">(2*G17*G18)/(G17+G18)</f>
        <v>0.581151832460733</v>
      </c>
      <c r="H19" s="1" t="n">
        <f aca="false">(2*H17*H18)/(H17+H18)</f>
        <v>0.596938775510204</v>
      </c>
      <c r="I19" s="1" t="n">
        <f aca="false">(2*I17*I18)/(I17+I18)</f>
        <v>0.581151832460733</v>
      </c>
      <c r="J19" s="1" t="n">
        <f aca="false">(2*J17*J18)/(J17+J18)</f>
        <v>0.60253164556962</v>
      </c>
      <c r="K19" s="1" t="n">
        <f aca="false">(2*K17*K18)/(K17+K18)</f>
        <v>0.596938775510204</v>
      </c>
      <c r="L19" s="1" t="n">
        <f aca="false">(2*L17*L18)/(L17+L18)</f>
        <v>0.583333333333333</v>
      </c>
      <c r="M19" s="1" t="n">
        <f aca="false">(2*M17*M18)/(M17+M18)</f>
        <v>0.568421052631579</v>
      </c>
      <c r="N19" s="1" t="n">
        <f aca="false">(2*N17*N18)/(N17+N18)</f>
        <v>0.585365853658537</v>
      </c>
      <c r="O19" s="1" t="n">
        <f aca="false">(2*O17*O18)/(O17+O18)</f>
        <v>0.582089552238806</v>
      </c>
      <c r="P19" s="1" t="n">
        <f aca="false">(2*P17*P18)/(P17+P18)</f>
        <v>0.577540106951872</v>
      </c>
      <c r="Q19" s="1" t="n">
        <f aca="false">(2*Q17*Q18)/(Q17+Q18)</f>
        <v>0.589189189189189</v>
      </c>
      <c r="R19" s="1" t="n">
        <f aca="false">(2*R17*R18)/(R17+R18)</f>
        <v>0.596774193548387</v>
      </c>
      <c r="S19" s="1" t="n">
        <f aca="false">(2*S17*S18)/(S17+S18)</f>
        <v>0.589189189189189</v>
      </c>
      <c r="T19" s="1" t="n">
        <f aca="false">(2*T17*T18)/(T17+T18)</f>
        <v>0.596774193548387</v>
      </c>
      <c r="U19" s="1" t="n">
        <f aca="false">(2*U17*U18)/(U17+U18)</f>
        <v>0.589189189189189</v>
      </c>
    </row>
    <row r="20" customFormat="false" ht="12.8" hidden="false" customHeight="false" outlineLevel="0" collapsed="false">
      <c r="A20" s="1" t="s">
        <v>55</v>
      </c>
      <c r="B20" s="0" t="n">
        <f aca="false">SUM(B12:B15)</f>
        <v>396</v>
      </c>
      <c r="C20" s="0" t="n">
        <f aca="false">SUM(C12:C15)</f>
        <v>396</v>
      </c>
      <c r="D20" s="0" t="n">
        <f aca="false">SUM(D12:D15)</f>
        <v>396</v>
      </c>
      <c r="E20" s="0" t="n">
        <f aca="false">SUM(E12:E15)</f>
        <v>396</v>
      </c>
      <c r="F20" s="0" t="n">
        <f aca="false">SUM(F12:F15)</f>
        <v>396</v>
      </c>
      <c r="G20" s="0" t="n">
        <f aca="false">SUM(G12:G15)</f>
        <v>396</v>
      </c>
      <c r="H20" s="0" t="n">
        <f aca="false">SUM(H12:H15)</f>
        <v>396</v>
      </c>
      <c r="I20" s="0" t="n">
        <f aca="false">SUM(I12:I15)</f>
        <v>396</v>
      </c>
      <c r="J20" s="0" t="n">
        <f aca="false">SUM(J12:J15)</f>
        <v>396</v>
      </c>
      <c r="K20" s="0" t="n">
        <f aca="false">SUM(K12:K15)</f>
        <v>396</v>
      </c>
      <c r="L20" s="0" t="n">
        <f aca="false">SUM(L12:L15)</f>
        <v>396</v>
      </c>
      <c r="M20" s="0" t="n">
        <f aca="false">SUM(M12:M15)</f>
        <v>396</v>
      </c>
      <c r="N20" s="0" t="n">
        <f aca="false">SUM(N12:N15)</f>
        <v>396</v>
      </c>
      <c r="O20" s="0" t="n">
        <f aca="false">SUM(O12:O15)</f>
        <v>396</v>
      </c>
      <c r="P20" s="0" t="n">
        <f aca="false">SUM(P12:P15)</f>
        <v>396</v>
      </c>
      <c r="Q20" s="0" t="n">
        <f aca="false">SUM(Q12:Q15)</f>
        <v>396</v>
      </c>
      <c r="R20" s="0" t="n">
        <f aca="false">SUM(R12:R15)</f>
        <v>396</v>
      </c>
      <c r="S20" s="0" t="n">
        <f aca="false">SUM(S12:S15)</f>
        <v>396</v>
      </c>
      <c r="T20" s="0" t="n">
        <f aca="false">SUM(T12:T15)</f>
        <v>396</v>
      </c>
      <c r="U20" s="0" t="n">
        <f aca="false">SUM(U12:U15)</f>
        <v>396</v>
      </c>
    </row>
    <row r="21" customFormat="false" ht="12.8" hidden="false" customHeight="false" outlineLevel="0" collapsed="false">
      <c r="A21" s="1" t="s">
        <v>56</v>
      </c>
      <c r="B21" s="0" t="n">
        <f aca="false">B12+B15</f>
        <v>174</v>
      </c>
      <c r="C21" s="0" t="n">
        <f aca="false">C12+C15</f>
        <v>174</v>
      </c>
      <c r="D21" s="0" t="n">
        <f aca="false">D12+D15</f>
        <v>174</v>
      </c>
      <c r="E21" s="0" t="n">
        <f aca="false">E12+E15</f>
        <v>174</v>
      </c>
      <c r="F21" s="0" t="n">
        <f aca="false">F12+F15</f>
        <v>174</v>
      </c>
      <c r="G21" s="0" t="n">
        <f aca="false">G12+G15</f>
        <v>174</v>
      </c>
      <c r="H21" s="0" t="n">
        <f aca="false">H12+H15</f>
        <v>174</v>
      </c>
      <c r="I21" s="0" t="n">
        <f aca="false">I12+I15</f>
        <v>174</v>
      </c>
      <c r="J21" s="0" t="n">
        <f aca="false">J12+J15</f>
        <v>174</v>
      </c>
      <c r="K21" s="0" t="n">
        <f aca="false">K12+K15</f>
        <v>174</v>
      </c>
      <c r="L21" s="0" t="n">
        <f aca="false">L12+L15</f>
        <v>174</v>
      </c>
      <c r="M21" s="0" t="n">
        <f aca="false">M12+M15</f>
        <v>174</v>
      </c>
      <c r="N21" s="0" t="n">
        <f aca="false">N12+N15</f>
        <v>174</v>
      </c>
      <c r="O21" s="0" t="n">
        <f aca="false">O12+O15</f>
        <v>174</v>
      </c>
      <c r="P21" s="0" t="n">
        <f aca="false">P12+P15</f>
        <v>174</v>
      </c>
      <c r="Q21" s="0" t="n">
        <f aca="false">Q12+Q15</f>
        <v>174</v>
      </c>
      <c r="R21" s="0" t="n">
        <f aca="false">R12+R15</f>
        <v>174</v>
      </c>
      <c r="S21" s="0" t="n">
        <f aca="false">S12+S15</f>
        <v>174</v>
      </c>
      <c r="T21" s="0" t="n">
        <f aca="false">T12+T15</f>
        <v>174</v>
      </c>
      <c r="U21" s="0" t="n">
        <f aca="false">U12+U15</f>
        <v>174</v>
      </c>
    </row>
    <row r="22" customFormat="false" ht="12.8" hidden="false" customHeight="false" outlineLevel="0" collapsed="false">
      <c r="A22" s="1" t="s">
        <v>57</v>
      </c>
      <c r="B22" s="0" t="n">
        <f aca="false">B13+B14</f>
        <v>222</v>
      </c>
      <c r="C22" s="0" t="n">
        <f aca="false">C13+C14</f>
        <v>222</v>
      </c>
      <c r="D22" s="0" t="n">
        <f aca="false">D13+D14</f>
        <v>222</v>
      </c>
      <c r="E22" s="0" t="n">
        <f aca="false">E13+E14</f>
        <v>222</v>
      </c>
      <c r="F22" s="0" t="n">
        <f aca="false">F13+F14</f>
        <v>222</v>
      </c>
      <c r="G22" s="0" t="n">
        <f aca="false">G13+G14</f>
        <v>222</v>
      </c>
      <c r="H22" s="0" t="n">
        <f aca="false">H13+H14</f>
        <v>222</v>
      </c>
      <c r="I22" s="0" t="n">
        <f aca="false">I13+I14</f>
        <v>222</v>
      </c>
      <c r="J22" s="0" t="n">
        <f aca="false">J13+J14</f>
        <v>222</v>
      </c>
      <c r="K22" s="0" t="n">
        <f aca="false">K13+K14</f>
        <v>222</v>
      </c>
      <c r="L22" s="0" t="n">
        <f aca="false">L13+L14</f>
        <v>222</v>
      </c>
      <c r="M22" s="0" t="n">
        <f aca="false">M13+M14</f>
        <v>222</v>
      </c>
      <c r="N22" s="0" t="n">
        <f aca="false">N13+N14</f>
        <v>222</v>
      </c>
      <c r="O22" s="0" t="n">
        <f aca="false">O13+O14</f>
        <v>222</v>
      </c>
      <c r="P22" s="0" t="n">
        <f aca="false">P13+P14</f>
        <v>222</v>
      </c>
      <c r="Q22" s="0" t="n">
        <f aca="false">Q13+Q14</f>
        <v>222</v>
      </c>
      <c r="R22" s="0" t="n">
        <f aca="false">R13+R14</f>
        <v>222</v>
      </c>
      <c r="S22" s="0" t="n">
        <f aca="false">S13+S14</f>
        <v>222</v>
      </c>
      <c r="T22" s="0" t="n">
        <f aca="false">T13+T14</f>
        <v>222</v>
      </c>
      <c r="U22" s="0" t="n">
        <f aca="false">U13+U14</f>
        <v>222</v>
      </c>
    </row>
    <row r="23" customFormat="false" ht="12.8" hidden="false" customHeight="false" outlineLevel="0" collapsed="false">
      <c r="A23" s="1" t="s">
        <v>58</v>
      </c>
      <c r="B23" s="0" t="n">
        <f aca="false">AVERAGE(B19:F19)</f>
        <v>0.583817899458444</v>
      </c>
    </row>
    <row r="24" customFormat="false" ht="12.8" hidden="false" customHeight="false" outlineLevel="0" collapsed="false">
      <c r="A24" s="1" t="s">
        <v>59</v>
      </c>
      <c r="B24" s="0" t="n">
        <f aca="false">AVERAGE(G19:K19)</f>
        <v>0.591742572302299</v>
      </c>
    </row>
    <row r="25" customFormat="false" ht="12.8" hidden="false" customHeight="false" outlineLevel="0" collapsed="false">
      <c r="A25" s="1" t="s">
        <v>60</v>
      </c>
      <c r="B25" s="0" t="n">
        <f aca="false">AVERAGE(L19:P19)</f>
        <v>0.579349979762825</v>
      </c>
    </row>
    <row r="26" customFormat="false" ht="12.8" hidden="false" customHeight="false" outlineLevel="0" collapsed="false">
      <c r="A26" s="1" t="s">
        <v>61</v>
      </c>
      <c r="B26" s="0" t="n">
        <f aca="false">AVERAGE(Q19:U19)</f>
        <v>0.592223190932868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45078</TotalTime>
  <Application>LibreOffice/4.2.8.2$Linux_X86_64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2018-08-01T22:17:15Z</dcterms:created>
  <dc:creator>Syed Abidi</dc:creator>
  <dc:language>en-AU</dc:language>
  <cp:lastModifiedBy>Syed Abidi</cp:lastModifiedBy>
  <dcterms:modified xsi:type="dcterms:W3CDTF">2018-08-05T21:41:50Z</dcterms:modified>
  <cp:revision>54</cp:revision>
</cp:coreProperties>
</file>