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KapilGupta/Dropbox/Rockefeller/Work/CWIGCS/Website Portal/Correct Data/"/>
    </mc:Choice>
  </mc:AlternateContent>
  <bookViews>
    <workbookView xWindow="0" yWindow="460" windowWidth="25600" windowHeight="15460"/>
  </bookViews>
  <sheets>
    <sheet name="Data Only Consolidated" sheetId="11" r:id="rId1"/>
    <sheet name="Calculations Consolidated" sheetId="2" r:id="rId2"/>
    <sheet name="Sheet4" sheetId="13" r:id="rId3"/>
    <sheet name="Rent Burden" sheetId="12" r:id="rId4"/>
    <sheet name="Income" sheetId="10" r:id="rId5"/>
    <sheet name="Working Poor" sheetId="8" r:id="rId6"/>
    <sheet name="Unemployment" sheetId="6" r:id="rId7"/>
    <sheet name="Poverty" sheetId="3" r:id="rId8"/>
    <sheet name="FT Work Access" sheetId="7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8" l="1"/>
  <c r="M12" i="8"/>
  <c r="O12" i="8"/>
  <c r="G30" i="12"/>
  <c r="F30" i="12"/>
  <c r="H30" i="12"/>
  <c r="BL160" i="2"/>
  <c r="BK160" i="2"/>
  <c r="BM160" i="2"/>
  <c r="BI160" i="2"/>
  <c r="BH160" i="2"/>
  <c r="BJ160" i="2"/>
  <c r="BF160" i="2"/>
  <c r="BE160" i="2"/>
  <c r="BG160" i="2"/>
  <c r="BM159" i="2"/>
  <c r="BJ159" i="2"/>
  <c r="BG159" i="2"/>
  <c r="BM158" i="2"/>
  <c r="BJ158" i="2"/>
  <c r="BG158" i="2"/>
  <c r="BM157" i="2"/>
  <c r="BJ157" i="2"/>
  <c r="BG157" i="2"/>
  <c r="BM156" i="2"/>
  <c r="BJ156" i="2"/>
  <c r="BG156" i="2"/>
  <c r="BM155" i="2"/>
  <c r="BJ155" i="2"/>
  <c r="BG155" i="2"/>
  <c r="BM154" i="2"/>
  <c r="BJ154" i="2"/>
  <c r="BG154" i="2"/>
  <c r="BM153" i="2"/>
  <c r="BJ153" i="2"/>
  <c r="BG153" i="2"/>
  <c r="BM152" i="2"/>
  <c r="BJ152" i="2"/>
  <c r="BG152" i="2"/>
  <c r="BM151" i="2"/>
  <c r="BJ151" i="2"/>
  <c r="BG151" i="2"/>
  <c r="BM150" i="2"/>
  <c r="BJ150" i="2"/>
  <c r="BG150" i="2"/>
  <c r="BM149" i="2"/>
  <c r="BJ149" i="2"/>
  <c r="BG149" i="2"/>
  <c r="BL148" i="2"/>
  <c r="BK148" i="2"/>
  <c r="BM148" i="2"/>
  <c r="BI148" i="2"/>
  <c r="BH148" i="2"/>
  <c r="BJ148" i="2"/>
  <c r="BF148" i="2"/>
  <c r="BE148" i="2"/>
  <c r="BG148" i="2"/>
  <c r="BM147" i="2"/>
  <c r="BJ147" i="2"/>
  <c r="BG147" i="2"/>
  <c r="BM146" i="2"/>
  <c r="BJ146" i="2"/>
  <c r="BG146" i="2"/>
  <c r="BM145" i="2"/>
  <c r="BJ145" i="2"/>
  <c r="BG145" i="2"/>
  <c r="BM144" i="2"/>
  <c r="BJ144" i="2"/>
  <c r="BG144" i="2"/>
  <c r="BM143" i="2"/>
  <c r="BJ143" i="2"/>
  <c r="BG143" i="2"/>
  <c r="BM142" i="2"/>
  <c r="BJ142" i="2"/>
  <c r="BG142" i="2"/>
  <c r="BL141" i="2"/>
  <c r="BK141" i="2"/>
  <c r="BM141" i="2"/>
  <c r="BI141" i="2"/>
  <c r="BH141" i="2"/>
  <c r="BJ141" i="2"/>
  <c r="BF141" i="2"/>
  <c r="BE141" i="2"/>
  <c r="BG141" i="2"/>
  <c r="BM140" i="2"/>
  <c r="BJ140" i="2"/>
  <c r="BG140" i="2"/>
  <c r="BM139" i="2"/>
  <c r="BJ139" i="2"/>
  <c r="BG139" i="2"/>
  <c r="BM138" i="2"/>
  <c r="BJ138" i="2"/>
  <c r="BG138" i="2"/>
  <c r="BL137" i="2"/>
  <c r="BK137" i="2"/>
  <c r="BM137" i="2"/>
  <c r="BI137" i="2"/>
  <c r="BH137" i="2"/>
  <c r="BJ137" i="2"/>
  <c r="BF137" i="2"/>
  <c r="BE137" i="2"/>
  <c r="BG137" i="2"/>
  <c r="BM136" i="2"/>
  <c r="BJ136" i="2"/>
  <c r="BG136" i="2"/>
  <c r="BM135" i="2"/>
  <c r="BJ135" i="2"/>
  <c r="BG135" i="2"/>
  <c r="BM134" i="2"/>
  <c r="BJ134" i="2"/>
  <c r="BG134" i="2"/>
  <c r="BM133" i="2"/>
  <c r="BJ133" i="2"/>
  <c r="BG133" i="2"/>
  <c r="BM132" i="2"/>
  <c r="BJ132" i="2"/>
  <c r="BG132" i="2"/>
  <c r="BM131" i="2"/>
  <c r="BJ131" i="2"/>
  <c r="BG131" i="2"/>
  <c r="BM130" i="2"/>
  <c r="BJ130" i="2"/>
  <c r="BG130" i="2"/>
  <c r="BM129" i="2"/>
  <c r="BJ129" i="2"/>
  <c r="BG129" i="2"/>
  <c r="BM128" i="2"/>
  <c r="BJ128" i="2"/>
  <c r="BG128" i="2"/>
  <c r="BM127" i="2"/>
  <c r="BJ127" i="2"/>
  <c r="BG127" i="2"/>
  <c r="BM126" i="2"/>
  <c r="BJ126" i="2"/>
  <c r="BG126" i="2"/>
  <c r="BM125" i="2"/>
  <c r="BJ125" i="2"/>
  <c r="BG125" i="2"/>
  <c r="BM124" i="2"/>
  <c r="BJ124" i="2"/>
  <c r="BG124" i="2"/>
  <c r="BM123" i="2"/>
  <c r="BJ123" i="2"/>
  <c r="BG123" i="2"/>
  <c r="BM122" i="2"/>
  <c r="BJ122" i="2"/>
  <c r="BG122" i="2"/>
  <c r="BM121" i="2"/>
  <c r="BJ121" i="2"/>
  <c r="BG121" i="2"/>
  <c r="BM120" i="2"/>
  <c r="BJ120" i="2"/>
  <c r="BG120" i="2"/>
  <c r="BM119" i="2"/>
  <c r="BJ119" i="2"/>
  <c r="BG119" i="2"/>
  <c r="BM118" i="2"/>
  <c r="BJ118" i="2"/>
  <c r="BG118" i="2"/>
  <c r="BM117" i="2"/>
  <c r="BJ117" i="2"/>
  <c r="BG117" i="2"/>
  <c r="BM116" i="2"/>
  <c r="BJ116" i="2"/>
  <c r="BG116" i="2"/>
  <c r="BM115" i="2"/>
  <c r="BJ115" i="2"/>
  <c r="BG115" i="2"/>
  <c r="BM114" i="2"/>
  <c r="BJ114" i="2"/>
  <c r="BG114" i="2"/>
  <c r="BM113" i="2"/>
  <c r="BJ113" i="2"/>
  <c r="BG113" i="2"/>
  <c r="BM112" i="2"/>
  <c r="BJ112" i="2"/>
  <c r="BG112" i="2"/>
  <c r="BM111" i="2"/>
  <c r="BJ111" i="2"/>
  <c r="BG111" i="2"/>
  <c r="BM110" i="2"/>
  <c r="BJ110" i="2"/>
  <c r="BG110" i="2"/>
  <c r="BM109" i="2"/>
  <c r="BJ109" i="2"/>
  <c r="BG109" i="2"/>
  <c r="BM108" i="2"/>
  <c r="BJ108" i="2"/>
  <c r="BG108" i="2"/>
  <c r="BM107" i="2"/>
  <c r="BJ107" i="2"/>
  <c r="BG107" i="2"/>
  <c r="BM106" i="2"/>
  <c r="BJ106" i="2"/>
  <c r="BG106" i="2"/>
  <c r="BM105" i="2"/>
  <c r="BJ105" i="2"/>
  <c r="BG105" i="2"/>
  <c r="BM104" i="2"/>
  <c r="BJ104" i="2"/>
  <c r="BG104" i="2"/>
  <c r="BM103" i="2"/>
  <c r="BJ103" i="2"/>
  <c r="BG103" i="2"/>
  <c r="BM102" i="2"/>
  <c r="BJ102" i="2"/>
  <c r="BG102" i="2"/>
  <c r="BM101" i="2"/>
  <c r="BJ101" i="2"/>
  <c r="BG101" i="2"/>
  <c r="BM100" i="2"/>
  <c r="BJ100" i="2"/>
  <c r="BG100" i="2"/>
  <c r="BM99" i="2"/>
  <c r="BJ99" i="2"/>
  <c r="BG99" i="2"/>
  <c r="BM98" i="2"/>
  <c r="BJ98" i="2"/>
  <c r="BG98" i="2"/>
  <c r="BM97" i="2"/>
  <c r="BJ97" i="2"/>
  <c r="BG97" i="2"/>
  <c r="BM96" i="2"/>
  <c r="BJ96" i="2"/>
  <c r="BG96" i="2"/>
  <c r="BM95" i="2"/>
  <c r="BJ95" i="2"/>
  <c r="BG95" i="2"/>
  <c r="BM94" i="2"/>
  <c r="BJ94" i="2"/>
  <c r="BG94" i="2"/>
  <c r="BM93" i="2"/>
  <c r="BJ93" i="2"/>
  <c r="BG93" i="2"/>
  <c r="BM92" i="2"/>
  <c r="BJ92" i="2"/>
  <c r="BG92" i="2"/>
  <c r="BM91" i="2"/>
  <c r="BJ91" i="2"/>
  <c r="BG91" i="2"/>
  <c r="BM90" i="2"/>
  <c r="BJ90" i="2"/>
  <c r="BG90" i="2"/>
  <c r="BM89" i="2"/>
  <c r="BJ89" i="2"/>
  <c r="BG89" i="2"/>
  <c r="BM88" i="2"/>
  <c r="BJ88" i="2"/>
  <c r="BG88" i="2"/>
  <c r="BM87" i="2"/>
  <c r="BJ87" i="2"/>
  <c r="BG87" i="2"/>
  <c r="BM86" i="2"/>
  <c r="BJ86" i="2"/>
  <c r="BG86" i="2"/>
  <c r="BM85" i="2"/>
  <c r="BJ85" i="2"/>
  <c r="BG85" i="2"/>
  <c r="BM84" i="2"/>
  <c r="BJ84" i="2"/>
  <c r="BG84" i="2"/>
  <c r="BM83" i="2"/>
  <c r="BJ83" i="2"/>
  <c r="BG83" i="2"/>
  <c r="BM82" i="2"/>
  <c r="BJ82" i="2"/>
  <c r="BG82" i="2"/>
  <c r="BL81" i="2"/>
  <c r="BK81" i="2"/>
  <c r="BM81" i="2"/>
  <c r="BI81" i="2"/>
  <c r="BH81" i="2"/>
  <c r="BJ81" i="2"/>
  <c r="BF81" i="2"/>
  <c r="BE81" i="2"/>
  <c r="BG81" i="2"/>
  <c r="BM80" i="2"/>
  <c r="BJ80" i="2"/>
  <c r="BG80" i="2"/>
  <c r="BM79" i="2"/>
  <c r="BJ79" i="2"/>
  <c r="BG79" i="2"/>
  <c r="BM78" i="2"/>
  <c r="BJ78" i="2"/>
  <c r="BG78" i="2"/>
  <c r="BM77" i="2"/>
  <c r="BJ77" i="2"/>
  <c r="BG77" i="2"/>
  <c r="BL76" i="2"/>
  <c r="BK76" i="2"/>
  <c r="BM76" i="2"/>
  <c r="BI76" i="2"/>
  <c r="BH76" i="2"/>
  <c r="BJ76" i="2"/>
  <c r="BF76" i="2"/>
  <c r="BE76" i="2"/>
  <c r="BG76" i="2"/>
  <c r="BM75" i="2"/>
  <c r="BJ75" i="2"/>
  <c r="BG75" i="2"/>
  <c r="BM74" i="2"/>
  <c r="BJ74" i="2"/>
  <c r="BG74" i="2"/>
  <c r="BM73" i="2"/>
  <c r="BJ73" i="2"/>
  <c r="BG73" i="2"/>
  <c r="BM72" i="2"/>
  <c r="BJ72" i="2"/>
  <c r="BG72" i="2"/>
  <c r="BM71" i="2"/>
  <c r="BJ71" i="2"/>
  <c r="BG71" i="2"/>
  <c r="BM70" i="2"/>
  <c r="BJ70" i="2"/>
  <c r="BG70" i="2"/>
  <c r="BM69" i="2"/>
  <c r="BJ69" i="2"/>
  <c r="BG69" i="2"/>
  <c r="BM68" i="2"/>
  <c r="BJ68" i="2"/>
  <c r="BG68" i="2"/>
  <c r="BM67" i="2"/>
  <c r="BJ67" i="2"/>
  <c r="BG67" i="2"/>
  <c r="BM66" i="2"/>
  <c r="BJ66" i="2"/>
  <c r="BG66" i="2"/>
  <c r="BM65" i="2"/>
  <c r="BJ65" i="2"/>
  <c r="BG65" i="2"/>
  <c r="BM64" i="2"/>
  <c r="BJ64" i="2"/>
  <c r="BG64" i="2"/>
  <c r="BM63" i="2"/>
  <c r="BJ63" i="2"/>
  <c r="BG63" i="2"/>
  <c r="BM62" i="2"/>
  <c r="BJ62" i="2"/>
  <c r="BG62" i="2"/>
  <c r="BM61" i="2"/>
  <c r="BJ61" i="2"/>
  <c r="BG61" i="2"/>
  <c r="BM60" i="2"/>
  <c r="BJ60" i="2"/>
  <c r="BG60" i="2"/>
  <c r="BM59" i="2"/>
  <c r="BJ59" i="2"/>
  <c r="BG59" i="2"/>
  <c r="BL58" i="2"/>
  <c r="BK58" i="2"/>
  <c r="BM58" i="2"/>
  <c r="BI58" i="2"/>
  <c r="BH58" i="2"/>
  <c r="BJ58" i="2"/>
  <c r="BF58" i="2"/>
  <c r="BE58" i="2"/>
  <c r="BG58" i="2"/>
  <c r="BM57" i="2"/>
  <c r="BJ57" i="2"/>
  <c r="BG57" i="2"/>
  <c r="BM56" i="2"/>
  <c r="BJ56" i="2"/>
  <c r="BG56" i="2"/>
  <c r="BM55" i="2"/>
  <c r="BJ55" i="2"/>
  <c r="BG55" i="2"/>
  <c r="BM54" i="2"/>
  <c r="BJ54" i="2"/>
  <c r="BG54" i="2"/>
  <c r="BM53" i="2"/>
  <c r="BJ53" i="2"/>
  <c r="BG53" i="2"/>
  <c r="BM52" i="2"/>
  <c r="BJ52" i="2"/>
  <c r="BG52" i="2"/>
  <c r="BM51" i="2"/>
  <c r="BJ51" i="2"/>
  <c r="BG51" i="2"/>
  <c r="BM50" i="2"/>
  <c r="BJ50" i="2"/>
  <c r="BG50" i="2"/>
  <c r="BM49" i="2"/>
  <c r="BJ49" i="2"/>
  <c r="BG49" i="2"/>
  <c r="BM48" i="2"/>
  <c r="BJ48" i="2"/>
  <c r="BG48" i="2"/>
  <c r="BM47" i="2"/>
  <c r="BJ47" i="2"/>
  <c r="BG47" i="2"/>
  <c r="BM46" i="2"/>
  <c r="BJ46" i="2"/>
  <c r="BG46" i="2"/>
  <c r="BM45" i="2"/>
  <c r="BJ45" i="2"/>
  <c r="BG45" i="2"/>
  <c r="BM44" i="2"/>
  <c r="BJ44" i="2"/>
  <c r="BG44" i="2"/>
  <c r="BM43" i="2"/>
  <c r="BJ43" i="2"/>
  <c r="BG43" i="2"/>
  <c r="BM42" i="2"/>
  <c r="BJ42" i="2"/>
  <c r="BG42" i="2"/>
  <c r="BM41" i="2"/>
  <c r="BJ41" i="2"/>
  <c r="BG41" i="2"/>
  <c r="BM40" i="2"/>
  <c r="BJ40" i="2"/>
  <c r="BG40" i="2"/>
  <c r="BM39" i="2"/>
  <c r="BJ39" i="2"/>
  <c r="BG39" i="2"/>
  <c r="BM38" i="2"/>
  <c r="BJ38" i="2"/>
  <c r="BG38" i="2"/>
  <c r="BM37" i="2"/>
  <c r="BJ37" i="2"/>
  <c r="BG37" i="2"/>
  <c r="BM36" i="2"/>
  <c r="BJ36" i="2"/>
  <c r="BG36" i="2"/>
  <c r="BM35" i="2"/>
  <c r="BJ35" i="2"/>
  <c r="BG35" i="2"/>
  <c r="BM34" i="2"/>
  <c r="BJ34" i="2"/>
  <c r="BG34" i="2"/>
  <c r="BM33" i="2"/>
  <c r="BJ33" i="2"/>
  <c r="BG33" i="2"/>
  <c r="BL32" i="2"/>
  <c r="BK32" i="2"/>
  <c r="BM32" i="2"/>
  <c r="BI32" i="2"/>
  <c r="BH32" i="2"/>
  <c r="BJ32" i="2"/>
  <c r="BF32" i="2"/>
  <c r="BE32" i="2"/>
  <c r="BG32" i="2"/>
  <c r="BM31" i="2"/>
  <c r="BJ31" i="2"/>
  <c r="BG31" i="2"/>
  <c r="BM30" i="2"/>
  <c r="BJ30" i="2"/>
  <c r="BG30" i="2"/>
  <c r="BM29" i="2"/>
  <c r="BJ29" i="2"/>
  <c r="BG29" i="2"/>
  <c r="BM28" i="2"/>
  <c r="BJ28" i="2"/>
  <c r="BG28" i="2"/>
  <c r="BM27" i="2"/>
  <c r="BJ27" i="2"/>
  <c r="BG27" i="2"/>
  <c r="BM26" i="2"/>
  <c r="BJ26" i="2"/>
  <c r="BG26" i="2"/>
  <c r="BM25" i="2"/>
  <c r="BJ25" i="2"/>
  <c r="BG25" i="2"/>
  <c r="BM24" i="2"/>
  <c r="BJ24" i="2"/>
  <c r="BG24" i="2"/>
  <c r="BM23" i="2"/>
  <c r="BJ23" i="2"/>
  <c r="BG23" i="2"/>
  <c r="BM22" i="2"/>
  <c r="BJ22" i="2"/>
  <c r="BG22" i="2"/>
  <c r="BL21" i="2"/>
  <c r="BK21" i="2"/>
  <c r="BM21" i="2"/>
  <c r="BI21" i="2"/>
  <c r="BH21" i="2"/>
  <c r="BJ21" i="2"/>
  <c r="BF21" i="2"/>
  <c r="BE21" i="2"/>
  <c r="BG21" i="2"/>
  <c r="BM20" i="2"/>
  <c r="BJ20" i="2"/>
  <c r="BG20" i="2"/>
  <c r="BM19" i="2"/>
  <c r="BJ19" i="2"/>
  <c r="BG19" i="2"/>
  <c r="BM18" i="2"/>
  <c r="BJ18" i="2"/>
  <c r="BG18" i="2"/>
  <c r="BM17" i="2"/>
  <c r="BJ17" i="2"/>
  <c r="BG17" i="2"/>
  <c r="BM16" i="2"/>
  <c r="BJ16" i="2"/>
  <c r="BG16" i="2"/>
  <c r="BM15" i="2"/>
  <c r="BJ15" i="2"/>
  <c r="BG15" i="2"/>
  <c r="BL14" i="2"/>
  <c r="BK14" i="2"/>
  <c r="BM14" i="2"/>
  <c r="BI14" i="2"/>
  <c r="BH14" i="2"/>
  <c r="BJ14" i="2"/>
  <c r="BF14" i="2"/>
  <c r="BE14" i="2"/>
  <c r="BG14" i="2"/>
  <c r="BM13" i="2"/>
  <c r="BJ13" i="2"/>
  <c r="BG13" i="2"/>
  <c r="BM12" i="2"/>
  <c r="BJ12" i="2"/>
  <c r="BG12" i="2"/>
  <c r="BM11" i="2"/>
  <c r="BJ11" i="2"/>
  <c r="BG11" i="2"/>
  <c r="BM10" i="2"/>
  <c r="BJ10" i="2"/>
  <c r="BG10" i="2"/>
  <c r="BM9" i="2"/>
  <c r="BJ9" i="2"/>
  <c r="BG9" i="2"/>
  <c r="BM8" i="2"/>
  <c r="BJ8" i="2"/>
  <c r="BG8" i="2"/>
  <c r="BM7" i="2"/>
  <c r="BJ7" i="2"/>
  <c r="BG7" i="2"/>
  <c r="BM6" i="2"/>
  <c r="BJ6" i="2"/>
  <c r="BG6" i="2"/>
  <c r="J158" i="13"/>
  <c r="I158" i="13"/>
  <c r="K158" i="13"/>
  <c r="G158" i="13"/>
  <c r="F158" i="13"/>
  <c r="H158" i="13"/>
  <c r="D158" i="13"/>
  <c r="C158" i="13"/>
  <c r="E158" i="13"/>
  <c r="K5" i="13"/>
  <c r="K6" i="13"/>
  <c r="K7" i="13"/>
  <c r="K8" i="13"/>
  <c r="K9" i="13"/>
  <c r="K10" i="13"/>
  <c r="K11" i="13"/>
  <c r="J12" i="13"/>
  <c r="I12" i="13"/>
  <c r="K12" i="13"/>
  <c r="K13" i="13"/>
  <c r="K14" i="13"/>
  <c r="K15" i="13"/>
  <c r="K16" i="13"/>
  <c r="K17" i="13"/>
  <c r="K18" i="13"/>
  <c r="J19" i="13"/>
  <c r="I19" i="13"/>
  <c r="K19" i="13"/>
  <c r="K20" i="13"/>
  <c r="K21" i="13"/>
  <c r="K22" i="13"/>
  <c r="K23" i="13"/>
  <c r="K24" i="13"/>
  <c r="K25" i="13"/>
  <c r="K26" i="13"/>
  <c r="K27" i="13"/>
  <c r="K28" i="13"/>
  <c r="K29" i="13"/>
  <c r="J30" i="13"/>
  <c r="I30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J56" i="13"/>
  <c r="I56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J74" i="13"/>
  <c r="I74" i="13"/>
  <c r="K74" i="13"/>
  <c r="K75" i="13"/>
  <c r="K76" i="13"/>
  <c r="K77" i="13"/>
  <c r="K78" i="13"/>
  <c r="J79" i="13"/>
  <c r="I79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J135" i="13"/>
  <c r="I135" i="13"/>
  <c r="K135" i="13"/>
  <c r="K136" i="13"/>
  <c r="K137" i="13"/>
  <c r="K138" i="13"/>
  <c r="J139" i="13"/>
  <c r="I139" i="13"/>
  <c r="K139" i="13"/>
  <c r="K140" i="13"/>
  <c r="K141" i="13"/>
  <c r="K142" i="13"/>
  <c r="K143" i="13"/>
  <c r="K144" i="13"/>
  <c r="K145" i="13"/>
  <c r="J146" i="13"/>
  <c r="I146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4" i="13"/>
  <c r="H5" i="13"/>
  <c r="H6" i="13"/>
  <c r="H7" i="13"/>
  <c r="H8" i="13"/>
  <c r="H9" i="13"/>
  <c r="H10" i="13"/>
  <c r="H11" i="13"/>
  <c r="G12" i="13"/>
  <c r="F12" i="13"/>
  <c r="H12" i="13"/>
  <c r="H13" i="13"/>
  <c r="H14" i="13"/>
  <c r="H15" i="13"/>
  <c r="H16" i="13"/>
  <c r="H17" i="13"/>
  <c r="H18" i="13"/>
  <c r="G19" i="13"/>
  <c r="F19" i="13"/>
  <c r="H19" i="13"/>
  <c r="H20" i="13"/>
  <c r="H21" i="13"/>
  <c r="H22" i="13"/>
  <c r="H23" i="13"/>
  <c r="H24" i="13"/>
  <c r="H25" i="13"/>
  <c r="H26" i="13"/>
  <c r="H27" i="13"/>
  <c r="H28" i="13"/>
  <c r="H29" i="13"/>
  <c r="G30" i="13"/>
  <c r="F30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G56" i="13"/>
  <c r="F56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G74" i="13"/>
  <c r="F74" i="13"/>
  <c r="H74" i="13"/>
  <c r="H75" i="13"/>
  <c r="H76" i="13"/>
  <c r="H77" i="13"/>
  <c r="H78" i="13"/>
  <c r="G79" i="13"/>
  <c r="F79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G135" i="13"/>
  <c r="F135" i="13"/>
  <c r="H135" i="13"/>
  <c r="H136" i="13"/>
  <c r="H137" i="13"/>
  <c r="H138" i="13"/>
  <c r="G139" i="13"/>
  <c r="F139" i="13"/>
  <c r="H139" i="13"/>
  <c r="H140" i="13"/>
  <c r="H141" i="13"/>
  <c r="H142" i="13"/>
  <c r="H143" i="13"/>
  <c r="H144" i="13"/>
  <c r="H145" i="13"/>
  <c r="G146" i="13"/>
  <c r="F146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4" i="13"/>
  <c r="E5" i="13"/>
  <c r="E6" i="13"/>
  <c r="E7" i="13"/>
  <c r="E8" i="13"/>
  <c r="E9" i="13"/>
  <c r="E10" i="13"/>
  <c r="E11" i="13"/>
  <c r="D12" i="13"/>
  <c r="C12" i="13"/>
  <c r="E12" i="13"/>
  <c r="E13" i="13"/>
  <c r="E14" i="13"/>
  <c r="E15" i="13"/>
  <c r="E16" i="13"/>
  <c r="E17" i="13"/>
  <c r="E18" i="13"/>
  <c r="D19" i="13"/>
  <c r="C19" i="13"/>
  <c r="E19" i="13"/>
  <c r="E20" i="13"/>
  <c r="E21" i="13"/>
  <c r="E22" i="13"/>
  <c r="E23" i="13"/>
  <c r="E24" i="13"/>
  <c r="E25" i="13"/>
  <c r="E26" i="13"/>
  <c r="E27" i="13"/>
  <c r="E28" i="13"/>
  <c r="E29" i="13"/>
  <c r="D30" i="13"/>
  <c r="C30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D56" i="13"/>
  <c r="C56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D74" i="13"/>
  <c r="C74" i="13"/>
  <c r="E74" i="13"/>
  <c r="E75" i="13"/>
  <c r="E76" i="13"/>
  <c r="E77" i="13"/>
  <c r="E78" i="13"/>
  <c r="D79" i="13"/>
  <c r="C79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D135" i="13"/>
  <c r="C135" i="13"/>
  <c r="E135" i="13"/>
  <c r="E136" i="13"/>
  <c r="E137" i="13"/>
  <c r="E138" i="13"/>
  <c r="D139" i="13"/>
  <c r="C139" i="13"/>
  <c r="E139" i="13"/>
  <c r="E140" i="13"/>
  <c r="E141" i="13"/>
  <c r="E142" i="13"/>
  <c r="E143" i="13"/>
  <c r="E144" i="13"/>
  <c r="E145" i="13"/>
  <c r="D146" i="13"/>
  <c r="C146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4" i="13"/>
  <c r="BC160" i="2"/>
  <c r="BB160" i="2"/>
  <c r="BD160" i="2"/>
  <c r="AZ160" i="2"/>
  <c r="AY160" i="2"/>
  <c r="BA160" i="2"/>
  <c r="AW160" i="2"/>
  <c r="AV160" i="2"/>
  <c r="AX160" i="2"/>
  <c r="BD159" i="2"/>
  <c r="BA159" i="2"/>
  <c r="AX159" i="2"/>
  <c r="BD158" i="2"/>
  <c r="BA158" i="2"/>
  <c r="AX158" i="2"/>
  <c r="BD157" i="2"/>
  <c r="BA157" i="2"/>
  <c r="AX157" i="2"/>
  <c r="BD156" i="2"/>
  <c r="BA156" i="2"/>
  <c r="AX156" i="2"/>
  <c r="BD155" i="2"/>
  <c r="BA155" i="2"/>
  <c r="AX155" i="2"/>
  <c r="BD154" i="2"/>
  <c r="BA154" i="2"/>
  <c r="AX154" i="2"/>
  <c r="BD153" i="2"/>
  <c r="BA153" i="2"/>
  <c r="AX153" i="2"/>
  <c r="BD152" i="2"/>
  <c r="BA152" i="2"/>
  <c r="AX152" i="2"/>
  <c r="BD151" i="2"/>
  <c r="BA151" i="2"/>
  <c r="AX151" i="2"/>
  <c r="BD150" i="2"/>
  <c r="BA150" i="2"/>
  <c r="AX150" i="2"/>
  <c r="BD149" i="2"/>
  <c r="BA149" i="2"/>
  <c r="AX149" i="2"/>
  <c r="BC148" i="2"/>
  <c r="BB148" i="2"/>
  <c r="BD148" i="2"/>
  <c r="AZ148" i="2"/>
  <c r="AY148" i="2"/>
  <c r="BA148" i="2"/>
  <c r="AW148" i="2"/>
  <c r="AV148" i="2"/>
  <c r="AX148" i="2"/>
  <c r="BD147" i="2"/>
  <c r="BA147" i="2"/>
  <c r="AX147" i="2"/>
  <c r="BD146" i="2"/>
  <c r="BA146" i="2"/>
  <c r="AX146" i="2"/>
  <c r="BD145" i="2"/>
  <c r="BA145" i="2"/>
  <c r="AX145" i="2"/>
  <c r="BD144" i="2"/>
  <c r="BA144" i="2"/>
  <c r="AX144" i="2"/>
  <c r="BD143" i="2"/>
  <c r="BA143" i="2"/>
  <c r="AX143" i="2"/>
  <c r="BD142" i="2"/>
  <c r="BA142" i="2"/>
  <c r="AX142" i="2"/>
  <c r="BC141" i="2"/>
  <c r="BB141" i="2"/>
  <c r="BD141" i="2"/>
  <c r="AZ141" i="2"/>
  <c r="AY141" i="2"/>
  <c r="BA141" i="2"/>
  <c r="AW141" i="2"/>
  <c r="AV141" i="2"/>
  <c r="AX141" i="2"/>
  <c r="BD140" i="2"/>
  <c r="BA140" i="2"/>
  <c r="AX140" i="2"/>
  <c r="BD139" i="2"/>
  <c r="BA139" i="2"/>
  <c r="AX139" i="2"/>
  <c r="BD138" i="2"/>
  <c r="BA138" i="2"/>
  <c r="AX138" i="2"/>
  <c r="BC137" i="2"/>
  <c r="BB137" i="2"/>
  <c r="BD137" i="2"/>
  <c r="AZ137" i="2"/>
  <c r="AY137" i="2"/>
  <c r="BA137" i="2"/>
  <c r="AW137" i="2"/>
  <c r="AV137" i="2"/>
  <c r="AX137" i="2"/>
  <c r="BD136" i="2"/>
  <c r="BA136" i="2"/>
  <c r="AX136" i="2"/>
  <c r="BD135" i="2"/>
  <c r="BA135" i="2"/>
  <c r="AX135" i="2"/>
  <c r="BD134" i="2"/>
  <c r="BA134" i="2"/>
  <c r="AX134" i="2"/>
  <c r="BD133" i="2"/>
  <c r="BA133" i="2"/>
  <c r="AX133" i="2"/>
  <c r="BD132" i="2"/>
  <c r="BA132" i="2"/>
  <c r="AX132" i="2"/>
  <c r="BD131" i="2"/>
  <c r="BA131" i="2"/>
  <c r="AX131" i="2"/>
  <c r="BD130" i="2"/>
  <c r="BA130" i="2"/>
  <c r="AX130" i="2"/>
  <c r="BD129" i="2"/>
  <c r="BA129" i="2"/>
  <c r="AX129" i="2"/>
  <c r="BD128" i="2"/>
  <c r="BA128" i="2"/>
  <c r="AX128" i="2"/>
  <c r="BD127" i="2"/>
  <c r="BA127" i="2"/>
  <c r="AX127" i="2"/>
  <c r="BD126" i="2"/>
  <c r="BA126" i="2"/>
  <c r="AX126" i="2"/>
  <c r="BD125" i="2"/>
  <c r="BA125" i="2"/>
  <c r="AX125" i="2"/>
  <c r="BD124" i="2"/>
  <c r="BA124" i="2"/>
  <c r="AX124" i="2"/>
  <c r="BD123" i="2"/>
  <c r="BA123" i="2"/>
  <c r="AX123" i="2"/>
  <c r="BD122" i="2"/>
  <c r="BA122" i="2"/>
  <c r="AX122" i="2"/>
  <c r="BD121" i="2"/>
  <c r="BA121" i="2"/>
  <c r="AX121" i="2"/>
  <c r="BD120" i="2"/>
  <c r="BA120" i="2"/>
  <c r="AX120" i="2"/>
  <c r="BD119" i="2"/>
  <c r="BA119" i="2"/>
  <c r="AX119" i="2"/>
  <c r="BD118" i="2"/>
  <c r="BA118" i="2"/>
  <c r="AX118" i="2"/>
  <c r="BD117" i="2"/>
  <c r="BA117" i="2"/>
  <c r="AX117" i="2"/>
  <c r="BD116" i="2"/>
  <c r="BA116" i="2"/>
  <c r="AX116" i="2"/>
  <c r="BD115" i="2"/>
  <c r="BA115" i="2"/>
  <c r="AX115" i="2"/>
  <c r="BD114" i="2"/>
  <c r="BA114" i="2"/>
  <c r="AX114" i="2"/>
  <c r="BD113" i="2"/>
  <c r="BA113" i="2"/>
  <c r="AX113" i="2"/>
  <c r="BD112" i="2"/>
  <c r="BA112" i="2"/>
  <c r="AX112" i="2"/>
  <c r="BD111" i="2"/>
  <c r="BA111" i="2"/>
  <c r="AX111" i="2"/>
  <c r="BD110" i="2"/>
  <c r="BA110" i="2"/>
  <c r="AX110" i="2"/>
  <c r="BD109" i="2"/>
  <c r="BA109" i="2"/>
  <c r="AX109" i="2"/>
  <c r="BD108" i="2"/>
  <c r="BA108" i="2"/>
  <c r="AX108" i="2"/>
  <c r="BD107" i="2"/>
  <c r="BA107" i="2"/>
  <c r="AX107" i="2"/>
  <c r="BD106" i="2"/>
  <c r="BA106" i="2"/>
  <c r="AX106" i="2"/>
  <c r="BD105" i="2"/>
  <c r="BA105" i="2"/>
  <c r="AX105" i="2"/>
  <c r="BD104" i="2"/>
  <c r="BA104" i="2"/>
  <c r="AX104" i="2"/>
  <c r="BD103" i="2"/>
  <c r="BA103" i="2"/>
  <c r="AX103" i="2"/>
  <c r="BD102" i="2"/>
  <c r="BA102" i="2"/>
  <c r="AX102" i="2"/>
  <c r="BD101" i="2"/>
  <c r="BA101" i="2"/>
  <c r="AX101" i="2"/>
  <c r="BD100" i="2"/>
  <c r="BA100" i="2"/>
  <c r="AX100" i="2"/>
  <c r="BD99" i="2"/>
  <c r="BA99" i="2"/>
  <c r="AX99" i="2"/>
  <c r="BD98" i="2"/>
  <c r="BA98" i="2"/>
  <c r="AX98" i="2"/>
  <c r="BD97" i="2"/>
  <c r="BA97" i="2"/>
  <c r="AX97" i="2"/>
  <c r="BD96" i="2"/>
  <c r="BA96" i="2"/>
  <c r="AX96" i="2"/>
  <c r="BD95" i="2"/>
  <c r="BA95" i="2"/>
  <c r="AX95" i="2"/>
  <c r="BD94" i="2"/>
  <c r="BA94" i="2"/>
  <c r="AX94" i="2"/>
  <c r="BD93" i="2"/>
  <c r="BA93" i="2"/>
  <c r="AX93" i="2"/>
  <c r="BD92" i="2"/>
  <c r="BA92" i="2"/>
  <c r="AX92" i="2"/>
  <c r="BD91" i="2"/>
  <c r="BA91" i="2"/>
  <c r="AX91" i="2"/>
  <c r="BD90" i="2"/>
  <c r="BA90" i="2"/>
  <c r="AX90" i="2"/>
  <c r="BD89" i="2"/>
  <c r="BA89" i="2"/>
  <c r="AX89" i="2"/>
  <c r="BD88" i="2"/>
  <c r="BA88" i="2"/>
  <c r="AX88" i="2"/>
  <c r="BD87" i="2"/>
  <c r="BA87" i="2"/>
  <c r="AX87" i="2"/>
  <c r="BD86" i="2"/>
  <c r="BA86" i="2"/>
  <c r="AX86" i="2"/>
  <c r="BD85" i="2"/>
  <c r="BA85" i="2"/>
  <c r="AX85" i="2"/>
  <c r="BD84" i="2"/>
  <c r="BA84" i="2"/>
  <c r="AX84" i="2"/>
  <c r="BD83" i="2"/>
  <c r="BA83" i="2"/>
  <c r="AX83" i="2"/>
  <c r="BD82" i="2"/>
  <c r="BA82" i="2"/>
  <c r="AX82" i="2"/>
  <c r="BC81" i="2"/>
  <c r="BB81" i="2"/>
  <c r="BD81" i="2"/>
  <c r="AZ81" i="2"/>
  <c r="AY81" i="2"/>
  <c r="BA81" i="2"/>
  <c r="AW81" i="2"/>
  <c r="AV81" i="2"/>
  <c r="AX81" i="2"/>
  <c r="BD80" i="2"/>
  <c r="BA80" i="2"/>
  <c r="AX80" i="2"/>
  <c r="BD79" i="2"/>
  <c r="BA79" i="2"/>
  <c r="AX79" i="2"/>
  <c r="BD78" i="2"/>
  <c r="BA78" i="2"/>
  <c r="AX78" i="2"/>
  <c r="BD77" i="2"/>
  <c r="BA77" i="2"/>
  <c r="AX77" i="2"/>
  <c r="BC76" i="2"/>
  <c r="BB76" i="2"/>
  <c r="BD76" i="2"/>
  <c r="AZ76" i="2"/>
  <c r="AY76" i="2"/>
  <c r="BA76" i="2"/>
  <c r="AW76" i="2"/>
  <c r="AV76" i="2"/>
  <c r="AX76" i="2"/>
  <c r="BD75" i="2"/>
  <c r="BA75" i="2"/>
  <c r="AX75" i="2"/>
  <c r="BD74" i="2"/>
  <c r="BA74" i="2"/>
  <c r="AX74" i="2"/>
  <c r="BD73" i="2"/>
  <c r="BA73" i="2"/>
  <c r="AX73" i="2"/>
  <c r="BD72" i="2"/>
  <c r="BA72" i="2"/>
  <c r="AX72" i="2"/>
  <c r="BD71" i="2"/>
  <c r="BA71" i="2"/>
  <c r="AX71" i="2"/>
  <c r="BD70" i="2"/>
  <c r="BA70" i="2"/>
  <c r="AX70" i="2"/>
  <c r="BD69" i="2"/>
  <c r="BA69" i="2"/>
  <c r="AX69" i="2"/>
  <c r="BD68" i="2"/>
  <c r="BA68" i="2"/>
  <c r="AX68" i="2"/>
  <c r="BD67" i="2"/>
  <c r="BA67" i="2"/>
  <c r="AX67" i="2"/>
  <c r="BD66" i="2"/>
  <c r="BA66" i="2"/>
  <c r="AX66" i="2"/>
  <c r="BD65" i="2"/>
  <c r="BA65" i="2"/>
  <c r="AX65" i="2"/>
  <c r="BD64" i="2"/>
  <c r="BA64" i="2"/>
  <c r="AX64" i="2"/>
  <c r="BD63" i="2"/>
  <c r="BA63" i="2"/>
  <c r="AX63" i="2"/>
  <c r="BD62" i="2"/>
  <c r="BA62" i="2"/>
  <c r="AX62" i="2"/>
  <c r="BD61" i="2"/>
  <c r="BA61" i="2"/>
  <c r="AX61" i="2"/>
  <c r="BD60" i="2"/>
  <c r="BA60" i="2"/>
  <c r="AX60" i="2"/>
  <c r="BD59" i="2"/>
  <c r="BA59" i="2"/>
  <c r="AX59" i="2"/>
  <c r="BC58" i="2"/>
  <c r="BB58" i="2"/>
  <c r="BD58" i="2"/>
  <c r="AZ58" i="2"/>
  <c r="AY58" i="2"/>
  <c r="BA58" i="2"/>
  <c r="AW58" i="2"/>
  <c r="AV58" i="2"/>
  <c r="AX58" i="2"/>
  <c r="BD57" i="2"/>
  <c r="BA57" i="2"/>
  <c r="AX57" i="2"/>
  <c r="BD56" i="2"/>
  <c r="BA56" i="2"/>
  <c r="AX56" i="2"/>
  <c r="BD55" i="2"/>
  <c r="BA55" i="2"/>
  <c r="AX55" i="2"/>
  <c r="BD54" i="2"/>
  <c r="BA54" i="2"/>
  <c r="AX54" i="2"/>
  <c r="BD53" i="2"/>
  <c r="BA53" i="2"/>
  <c r="AX53" i="2"/>
  <c r="BD52" i="2"/>
  <c r="BA52" i="2"/>
  <c r="AX52" i="2"/>
  <c r="BD51" i="2"/>
  <c r="BA51" i="2"/>
  <c r="AX51" i="2"/>
  <c r="BD50" i="2"/>
  <c r="BA50" i="2"/>
  <c r="AX50" i="2"/>
  <c r="BD49" i="2"/>
  <c r="BA49" i="2"/>
  <c r="AX49" i="2"/>
  <c r="BD48" i="2"/>
  <c r="BA48" i="2"/>
  <c r="AX48" i="2"/>
  <c r="BD47" i="2"/>
  <c r="BA47" i="2"/>
  <c r="AX47" i="2"/>
  <c r="BD46" i="2"/>
  <c r="BA46" i="2"/>
  <c r="AX46" i="2"/>
  <c r="BD45" i="2"/>
  <c r="BA45" i="2"/>
  <c r="AX45" i="2"/>
  <c r="BD44" i="2"/>
  <c r="BA44" i="2"/>
  <c r="AX44" i="2"/>
  <c r="BD43" i="2"/>
  <c r="BA43" i="2"/>
  <c r="AX43" i="2"/>
  <c r="BD42" i="2"/>
  <c r="BA42" i="2"/>
  <c r="AX42" i="2"/>
  <c r="BD41" i="2"/>
  <c r="BA41" i="2"/>
  <c r="AX41" i="2"/>
  <c r="BD40" i="2"/>
  <c r="BA40" i="2"/>
  <c r="AX40" i="2"/>
  <c r="BD39" i="2"/>
  <c r="BA39" i="2"/>
  <c r="AX39" i="2"/>
  <c r="BD38" i="2"/>
  <c r="BA38" i="2"/>
  <c r="AX38" i="2"/>
  <c r="BD37" i="2"/>
  <c r="BA37" i="2"/>
  <c r="AX37" i="2"/>
  <c r="BD36" i="2"/>
  <c r="BA36" i="2"/>
  <c r="AX36" i="2"/>
  <c r="BD35" i="2"/>
  <c r="BA35" i="2"/>
  <c r="AX35" i="2"/>
  <c r="BD34" i="2"/>
  <c r="BA34" i="2"/>
  <c r="AX34" i="2"/>
  <c r="BD33" i="2"/>
  <c r="BA33" i="2"/>
  <c r="AX33" i="2"/>
  <c r="BC32" i="2"/>
  <c r="BB32" i="2"/>
  <c r="BD32" i="2"/>
  <c r="AZ32" i="2"/>
  <c r="AY32" i="2"/>
  <c r="BA32" i="2"/>
  <c r="AW32" i="2"/>
  <c r="AV32" i="2"/>
  <c r="AX32" i="2"/>
  <c r="BD31" i="2"/>
  <c r="BA31" i="2"/>
  <c r="AX31" i="2"/>
  <c r="BD30" i="2"/>
  <c r="BA30" i="2"/>
  <c r="AX30" i="2"/>
  <c r="BD29" i="2"/>
  <c r="BA29" i="2"/>
  <c r="AX29" i="2"/>
  <c r="BD28" i="2"/>
  <c r="BA28" i="2"/>
  <c r="AX28" i="2"/>
  <c r="BD27" i="2"/>
  <c r="BA27" i="2"/>
  <c r="AX27" i="2"/>
  <c r="BD26" i="2"/>
  <c r="BA26" i="2"/>
  <c r="AX26" i="2"/>
  <c r="BD25" i="2"/>
  <c r="BA25" i="2"/>
  <c r="AX25" i="2"/>
  <c r="BD24" i="2"/>
  <c r="BA24" i="2"/>
  <c r="AX24" i="2"/>
  <c r="BD23" i="2"/>
  <c r="BA23" i="2"/>
  <c r="AX23" i="2"/>
  <c r="BD22" i="2"/>
  <c r="BA22" i="2"/>
  <c r="AX22" i="2"/>
  <c r="BC21" i="2"/>
  <c r="BB21" i="2"/>
  <c r="BD21" i="2"/>
  <c r="AZ21" i="2"/>
  <c r="AY21" i="2"/>
  <c r="BA21" i="2"/>
  <c r="AW21" i="2"/>
  <c r="AV21" i="2"/>
  <c r="AX21" i="2"/>
  <c r="BD20" i="2"/>
  <c r="BA20" i="2"/>
  <c r="AX20" i="2"/>
  <c r="BD19" i="2"/>
  <c r="BA19" i="2"/>
  <c r="AX19" i="2"/>
  <c r="BD18" i="2"/>
  <c r="BA18" i="2"/>
  <c r="AX18" i="2"/>
  <c r="BD17" i="2"/>
  <c r="BA17" i="2"/>
  <c r="AX17" i="2"/>
  <c r="BD16" i="2"/>
  <c r="BA16" i="2"/>
  <c r="AX16" i="2"/>
  <c r="BD15" i="2"/>
  <c r="BA15" i="2"/>
  <c r="AX15" i="2"/>
  <c r="BC14" i="2"/>
  <c r="BB14" i="2"/>
  <c r="BD14" i="2"/>
  <c r="AZ14" i="2"/>
  <c r="AY14" i="2"/>
  <c r="BA14" i="2"/>
  <c r="AW14" i="2"/>
  <c r="AV14" i="2"/>
  <c r="AX14" i="2"/>
  <c r="BD13" i="2"/>
  <c r="BA13" i="2"/>
  <c r="AX13" i="2"/>
  <c r="BD12" i="2"/>
  <c r="BA12" i="2"/>
  <c r="AX12" i="2"/>
  <c r="BD11" i="2"/>
  <c r="BA11" i="2"/>
  <c r="AX11" i="2"/>
  <c r="BD10" i="2"/>
  <c r="BA10" i="2"/>
  <c r="AX10" i="2"/>
  <c r="BD9" i="2"/>
  <c r="BA9" i="2"/>
  <c r="AX9" i="2"/>
  <c r="BD8" i="2"/>
  <c r="BA8" i="2"/>
  <c r="AX8" i="2"/>
  <c r="BD7" i="2"/>
  <c r="BA7" i="2"/>
  <c r="AX7" i="2"/>
  <c r="BD6" i="2"/>
  <c r="BA6" i="2"/>
  <c r="AX6" i="2"/>
  <c r="J158" i="12"/>
  <c r="I158" i="12"/>
  <c r="K158" i="12"/>
  <c r="G158" i="12"/>
  <c r="F158" i="12"/>
  <c r="H158" i="12"/>
  <c r="D158" i="12"/>
  <c r="C158" i="12"/>
  <c r="E158" i="12"/>
  <c r="K5" i="12"/>
  <c r="K6" i="12"/>
  <c r="K7" i="12"/>
  <c r="K8" i="12"/>
  <c r="K9" i="12"/>
  <c r="K10" i="12"/>
  <c r="K11" i="12"/>
  <c r="J12" i="12"/>
  <c r="I12" i="12"/>
  <c r="K12" i="12"/>
  <c r="K13" i="12"/>
  <c r="K14" i="12"/>
  <c r="K15" i="12"/>
  <c r="K16" i="12"/>
  <c r="K17" i="12"/>
  <c r="K18" i="12"/>
  <c r="J19" i="12"/>
  <c r="I19" i="12"/>
  <c r="K19" i="12"/>
  <c r="K20" i="12"/>
  <c r="K21" i="12"/>
  <c r="K22" i="12"/>
  <c r="K23" i="12"/>
  <c r="K24" i="12"/>
  <c r="K25" i="12"/>
  <c r="K26" i="12"/>
  <c r="K27" i="12"/>
  <c r="K28" i="12"/>
  <c r="K29" i="12"/>
  <c r="J30" i="12"/>
  <c r="I30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J56" i="12"/>
  <c r="I56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J74" i="12"/>
  <c r="I74" i="12"/>
  <c r="K74" i="12"/>
  <c r="K75" i="12"/>
  <c r="K76" i="12"/>
  <c r="K77" i="12"/>
  <c r="K78" i="12"/>
  <c r="J79" i="12"/>
  <c r="I79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J135" i="12"/>
  <c r="I135" i="12"/>
  <c r="K135" i="12"/>
  <c r="K136" i="12"/>
  <c r="K137" i="12"/>
  <c r="K138" i="12"/>
  <c r="J139" i="12"/>
  <c r="I139" i="12"/>
  <c r="K139" i="12"/>
  <c r="K140" i="12"/>
  <c r="K141" i="12"/>
  <c r="K142" i="12"/>
  <c r="K143" i="12"/>
  <c r="K144" i="12"/>
  <c r="K145" i="12"/>
  <c r="J146" i="12"/>
  <c r="I146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4" i="12"/>
  <c r="H5" i="12"/>
  <c r="H6" i="12"/>
  <c r="H7" i="12"/>
  <c r="H8" i="12"/>
  <c r="H9" i="12"/>
  <c r="H10" i="12"/>
  <c r="H11" i="12"/>
  <c r="G12" i="12"/>
  <c r="F12" i="12"/>
  <c r="H12" i="12"/>
  <c r="H13" i="12"/>
  <c r="H14" i="12"/>
  <c r="H15" i="12"/>
  <c r="H16" i="12"/>
  <c r="H17" i="12"/>
  <c r="H18" i="12"/>
  <c r="G19" i="12"/>
  <c r="F19" i="12"/>
  <c r="H19" i="12"/>
  <c r="H20" i="12"/>
  <c r="H21" i="12"/>
  <c r="H22" i="12"/>
  <c r="H23" i="12"/>
  <c r="H24" i="12"/>
  <c r="H25" i="12"/>
  <c r="H26" i="12"/>
  <c r="H27" i="12"/>
  <c r="H28" i="12"/>
  <c r="H29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G56" i="12"/>
  <c r="F56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G74" i="12"/>
  <c r="F74" i="12"/>
  <c r="H74" i="12"/>
  <c r="H75" i="12"/>
  <c r="H76" i="12"/>
  <c r="H77" i="12"/>
  <c r="H78" i="12"/>
  <c r="G79" i="12"/>
  <c r="F79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G135" i="12"/>
  <c r="F135" i="12"/>
  <c r="H135" i="12"/>
  <c r="H136" i="12"/>
  <c r="H137" i="12"/>
  <c r="H138" i="12"/>
  <c r="G139" i="12"/>
  <c r="F139" i="12"/>
  <c r="H139" i="12"/>
  <c r="H140" i="12"/>
  <c r="H141" i="12"/>
  <c r="H142" i="12"/>
  <c r="H143" i="12"/>
  <c r="H144" i="12"/>
  <c r="H145" i="12"/>
  <c r="G146" i="12"/>
  <c r="F146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4" i="12"/>
  <c r="E5" i="12"/>
  <c r="E6" i="12"/>
  <c r="E7" i="12"/>
  <c r="E8" i="12"/>
  <c r="E9" i="12"/>
  <c r="E10" i="12"/>
  <c r="E11" i="12"/>
  <c r="D12" i="12"/>
  <c r="C12" i="12"/>
  <c r="E12" i="12"/>
  <c r="E13" i="12"/>
  <c r="E14" i="12"/>
  <c r="E15" i="12"/>
  <c r="E16" i="12"/>
  <c r="E17" i="12"/>
  <c r="E18" i="12"/>
  <c r="D19" i="12"/>
  <c r="C19" i="12"/>
  <c r="E19" i="12"/>
  <c r="E20" i="12"/>
  <c r="E21" i="12"/>
  <c r="E22" i="12"/>
  <c r="E23" i="12"/>
  <c r="E24" i="12"/>
  <c r="E25" i="12"/>
  <c r="E26" i="12"/>
  <c r="E27" i="12"/>
  <c r="E28" i="12"/>
  <c r="E29" i="12"/>
  <c r="D30" i="12"/>
  <c r="C30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D56" i="12"/>
  <c r="C56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D74" i="12"/>
  <c r="C74" i="12"/>
  <c r="E74" i="12"/>
  <c r="E75" i="12"/>
  <c r="E76" i="12"/>
  <c r="E77" i="12"/>
  <c r="E78" i="12"/>
  <c r="D79" i="12"/>
  <c r="C79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D135" i="12"/>
  <c r="C135" i="12"/>
  <c r="E135" i="12"/>
  <c r="E136" i="12"/>
  <c r="E137" i="12"/>
  <c r="E138" i="12"/>
  <c r="D139" i="12"/>
  <c r="C139" i="12"/>
  <c r="E139" i="12"/>
  <c r="E140" i="12"/>
  <c r="E141" i="12"/>
  <c r="E142" i="12"/>
  <c r="E143" i="12"/>
  <c r="E144" i="12"/>
  <c r="E145" i="12"/>
  <c r="D146" i="12"/>
  <c r="C146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4" i="12"/>
  <c r="AT160" i="2"/>
  <c r="AS160" i="2"/>
  <c r="AU160" i="2"/>
  <c r="AQ160" i="2"/>
  <c r="AP160" i="2"/>
  <c r="AR160" i="2"/>
  <c r="AN160" i="2"/>
  <c r="AM160" i="2"/>
  <c r="AO160" i="2"/>
  <c r="AU159" i="2"/>
  <c r="AR159" i="2"/>
  <c r="AO159" i="2"/>
  <c r="AU158" i="2"/>
  <c r="AR158" i="2"/>
  <c r="AO158" i="2"/>
  <c r="AU157" i="2"/>
  <c r="AR157" i="2"/>
  <c r="AO157" i="2"/>
  <c r="AU156" i="2"/>
  <c r="AR156" i="2"/>
  <c r="AO156" i="2"/>
  <c r="AU155" i="2"/>
  <c r="AR155" i="2"/>
  <c r="AO155" i="2"/>
  <c r="AU154" i="2"/>
  <c r="AR154" i="2"/>
  <c r="AO154" i="2"/>
  <c r="AU153" i="2"/>
  <c r="AR153" i="2"/>
  <c r="AO153" i="2"/>
  <c r="AU152" i="2"/>
  <c r="AR152" i="2"/>
  <c r="AO152" i="2"/>
  <c r="AU151" i="2"/>
  <c r="AR151" i="2"/>
  <c r="AO151" i="2"/>
  <c r="AU150" i="2"/>
  <c r="AR150" i="2"/>
  <c r="AO150" i="2"/>
  <c r="AU149" i="2"/>
  <c r="AR149" i="2"/>
  <c r="AO149" i="2"/>
  <c r="AT148" i="2"/>
  <c r="AS148" i="2"/>
  <c r="AU148" i="2"/>
  <c r="AQ148" i="2"/>
  <c r="AP148" i="2"/>
  <c r="AR148" i="2"/>
  <c r="AN148" i="2"/>
  <c r="AM148" i="2"/>
  <c r="AO148" i="2"/>
  <c r="AU147" i="2"/>
  <c r="AR147" i="2"/>
  <c r="AO147" i="2"/>
  <c r="AU146" i="2"/>
  <c r="AR146" i="2"/>
  <c r="AO146" i="2"/>
  <c r="AU145" i="2"/>
  <c r="AR145" i="2"/>
  <c r="AO145" i="2"/>
  <c r="AU144" i="2"/>
  <c r="AR144" i="2"/>
  <c r="AO144" i="2"/>
  <c r="AU143" i="2"/>
  <c r="AR143" i="2"/>
  <c r="AO143" i="2"/>
  <c r="AU142" i="2"/>
  <c r="AR142" i="2"/>
  <c r="AO142" i="2"/>
  <c r="AT141" i="2"/>
  <c r="AS141" i="2"/>
  <c r="AU141" i="2"/>
  <c r="AQ141" i="2"/>
  <c r="AP141" i="2"/>
  <c r="AR141" i="2"/>
  <c r="AN141" i="2"/>
  <c r="AM141" i="2"/>
  <c r="AO141" i="2"/>
  <c r="AU140" i="2"/>
  <c r="AR140" i="2"/>
  <c r="AO140" i="2"/>
  <c r="AU139" i="2"/>
  <c r="AR139" i="2"/>
  <c r="AO139" i="2"/>
  <c r="AU138" i="2"/>
  <c r="AR138" i="2"/>
  <c r="AO138" i="2"/>
  <c r="AT137" i="2"/>
  <c r="AS137" i="2"/>
  <c r="AU137" i="2"/>
  <c r="AQ137" i="2"/>
  <c r="AP137" i="2"/>
  <c r="AR137" i="2"/>
  <c r="AN137" i="2"/>
  <c r="AM137" i="2"/>
  <c r="AO137" i="2"/>
  <c r="AU136" i="2"/>
  <c r="AR136" i="2"/>
  <c r="AO136" i="2"/>
  <c r="AU135" i="2"/>
  <c r="AR135" i="2"/>
  <c r="AO135" i="2"/>
  <c r="AU134" i="2"/>
  <c r="AR134" i="2"/>
  <c r="AO134" i="2"/>
  <c r="AU133" i="2"/>
  <c r="AR133" i="2"/>
  <c r="AO133" i="2"/>
  <c r="AU132" i="2"/>
  <c r="AR132" i="2"/>
  <c r="AO132" i="2"/>
  <c r="AU131" i="2"/>
  <c r="AR131" i="2"/>
  <c r="AO131" i="2"/>
  <c r="AU130" i="2"/>
  <c r="AR130" i="2"/>
  <c r="AO130" i="2"/>
  <c r="AU129" i="2"/>
  <c r="AR129" i="2"/>
  <c r="AO129" i="2"/>
  <c r="AU128" i="2"/>
  <c r="AR128" i="2"/>
  <c r="AO128" i="2"/>
  <c r="AU127" i="2"/>
  <c r="AR127" i="2"/>
  <c r="AO127" i="2"/>
  <c r="AU126" i="2"/>
  <c r="AR126" i="2"/>
  <c r="AO126" i="2"/>
  <c r="AU125" i="2"/>
  <c r="AR125" i="2"/>
  <c r="AO125" i="2"/>
  <c r="AU124" i="2"/>
  <c r="AR124" i="2"/>
  <c r="AO124" i="2"/>
  <c r="AU123" i="2"/>
  <c r="AR123" i="2"/>
  <c r="AO123" i="2"/>
  <c r="AU122" i="2"/>
  <c r="AR122" i="2"/>
  <c r="AO122" i="2"/>
  <c r="AU121" i="2"/>
  <c r="AR121" i="2"/>
  <c r="AO121" i="2"/>
  <c r="AU120" i="2"/>
  <c r="AR120" i="2"/>
  <c r="AO120" i="2"/>
  <c r="AU119" i="2"/>
  <c r="AR119" i="2"/>
  <c r="AO119" i="2"/>
  <c r="AU118" i="2"/>
  <c r="AR118" i="2"/>
  <c r="AO118" i="2"/>
  <c r="AU117" i="2"/>
  <c r="AR117" i="2"/>
  <c r="AO117" i="2"/>
  <c r="AU116" i="2"/>
  <c r="AR116" i="2"/>
  <c r="AO116" i="2"/>
  <c r="AU115" i="2"/>
  <c r="AR115" i="2"/>
  <c r="AO115" i="2"/>
  <c r="AU114" i="2"/>
  <c r="AR114" i="2"/>
  <c r="AO114" i="2"/>
  <c r="AU113" i="2"/>
  <c r="AR113" i="2"/>
  <c r="AO113" i="2"/>
  <c r="AU112" i="2"/>
  <c r="AR112" i="2"/>
  <c r="AO112" i="2"/>
  <c r="AU111" i="2"/>
  <c r="AR111" i="2"/>
  <c r="AO111" i="2"/>
  <c r="AU110" i="2"/>
  <c r="AR110" i="2"/>
  <c r="AO110" i="2"/>
  <c r="AU109" i="2"/>
  <c r="AR109" i="2"/>
  <c r="AO109" i="2"/>
  <c r="AU108" i="2"/>
  <c r="AR108" i="2"/>
  <c r="AO108" i="2"/>
  <c r="AU107" i="2"/>
  <c r="AR107" i="2"/>
  <c r="AO107" i="2"/>
  <c r="AU106" i="2"/>
  <c r="AR106" i="2"/>
  <c r="AO106" i="2"/>
  <c r="AU105" i="2"/>
  <c r="AR105" i="2"/>
  <c r="AO105" i="2"/>
  <c r="AU104" i="2"/>
  <c r="AR104" i="2"/>
  <c r="AO104" i="2"/>
  <c r="AU103" i="2"/>
  <c r="AR103" i="2"/>
  <c r="AO103" i="2"/>
  <c r="AU102" i="2"/>
  <c r="AR102" i="2"/>
  <c r="AO102" i="2"/>
  <c r="AU101" i="2"/>
  <c r="AR101" i="2"/>
  <c r="AO101" i="2"/>
  <c r="AU100" i="2"/>
  <c r="AR100" i="2"/>
  <c r="AO100" i="2"/>
  <c r="AU99" i="2"/>
  <c r="AR99" i="2"/>
  <c r="AO99" i="2"/>
  <c r="AU98" i="2"/>
  <c r="AR98" i="2"/>
  <c r="AO98" i="2"/>
  <c r="AU97" i="2"/>
  <c r="AR97" i="2"/>
  <c r="AO97" i="2"/>
  <c r="AU96" i="2"/>
  <c r="AR96" i="2"/>
  <c r="AO96" i="2"/>
  <c r="AU95" i="2"/>
  <c r="AR95" i="2"/>
  <c r="AO95" i="2"/>
  <c r="AU94" i="2"/>
  <c r="AR94" i="2"/>
  <c r="AO94" i="2"/>
  <c r="AU93" i="2"/>
  <c r="AR93" i="2"/>
  <c r="AO93" i="2"/>
  <c r="AU92" i="2"/>
  <c r="AR92" i="2"/>
  <c r="AO92" i="2"/>
  <c r="AU91" i="2"/>
  <c r="AR91" i="2"/>
  <c r="AO91" i="2"/>
  <c r="AU90" i="2"/>
  <c r="AR90" i="2"/>
  <c r="AO90" i="2"/>
  <c r="AU89" i="2"/>
  <c r="AR89" i="2"/>
  <c r="AO89" i="2"/>
  <c r="AU88" i="2"/>
  <c r="AR88" i="2"/>
  <c r="AO88" i="2"/>
  <c r="AU87" i="2"/>
  <c r="AR87" i="2"/>
  <c r="AO87" i="2"/>
  <c r="AU86" i="2"/>
  <c r="AR86" i="2"/>
  <c r="AO86" i="2"/>
  <c r="AU85" i="2"/>
  <c r="AR85" i="2"/>
  <c r="AO85" i="2"/>
  <c r="AU84" i="2"/>
  <c r="AR84" i="2"/>
  <c r="AO84" i="2"/>
  <c r="AU83" i="2"/>
  <c r="AR83" i="2"/>
  <c r="AO83" i="2"/>
  <c r="AU82" i="2"/>
  <c r="AR82" i="2"/>
  <c r="AO82" i="2"/>
  <c r="AT81" i="2"/>
  <c r="AS81" i="2"/>
  <c r="AU81" i="2"/>
  <c r="AQ81" i="2"/>
  <c r="AP81" i="2"/>
  <c r="AR81" i="2"/>
  <c r="AN81" i="2"/>
  <c r="AM81" i="2"/>
  <c r="AO81" i="2"/>
  <c r="AU80" i="2"/>
  <c r="AR80" i="2"/>
  <c r="AO80" i="2"/>
  <c r="AU79" i="2"/>
  <c r="AR79" i="2"/>
  <c r="AO79" i="2"/>
  <c r="AU78" i="2"/>
  <c r="AR78" i="2"/>
  <c r="AO78" i="2"/>
  <c r="AU77" i="2"/>
  <c r="AR77" i="2"/>
  <c r="AO77" i="2"/>
  <c r="AT76" i="2"/>
  <c r="AS76" i="2"/>
  <c r="AU76" i="2"/>
  <c r="AQ76" i="2"/>
  <c r="AP76" i="2"/>
  <c r="AR76" i="2"/>
  <c r="AN76" i="2"/>
  <c r="AM76" i="2"/>
  <c r="AO76" i="2"/>
  <c r="AU75" i="2"/>
  <c r="AR75" i="2"/>
  <c r="AO75" i="2"/>
  <c r="AU74" i="2"/>
  <c r="AR74" i="2"/>
  <c r="AO74" i="2"/>
  <c r="AU73" i="2"/>
  <c r="AR73" i="2"/>
  <c r="AO73" i="2"/>
  <c r="AU72" i="2"/>
  <c r="AR72" i="2"/>
  <c r="AO72" i="2"/>
  <c r="AU71" i="2"/>
  <c r="AR71" i="2"/>
  <c r="AO71" i="2"/>
  <c r="AU70" i="2"/>
  <c r="AR70" i="2"/>
  <c r="AO70" i="2"/>
  <c r="AU69" i="2"/>
  <c r="AR69" i="2"/>
  <c r="AO69" i="2"/>
  <c r="AU68" i="2"/>
  <c r="AR68" i="2"/>
  <c r="AO68" i="2"/>
  <c r="AU67" i="2"/>
  <c r="AR67" i="2"/>
  <c r="AO67" i="2"/>
  <c r="AU66" i="2"/>
  <c r="AR66" i="2"/>
  <c r="AO66" i="2"/>
  <c r="AU65" i="2"/>
  <c r="AR65" i="2"/>
  <c r="AO65" i="2"/>
  <c r="AU64" i="2"/>
  <c r="AR64" i="2"/>
  <c r="AO64" i="2"/>
  <c r="AU63" i="2"/>
  <c r="AR63" i="2"/>
  <c r="AO63" i="2"/>
  <c r="AU62" i="2"/>
  <c r="AR62" i="2"/>
  <c r="AO62" i="2"/>
  <c r="AU61" i="2"/>
  <c r="AR61" i="2"/>
  <c r="AO61" i="2"/>
  <c r="AU60" i="2"/>
  <c r="AR60" i="2"/>
  <c r="AO60" i="2"/>
  <c r="AU59" i="2"/>
  <c r="AR59" i="2"/>
  <c r="AO59" i="2"/>
  <c r="AT58" i="2"/>
  <c r="AS58" i="2"/>
  <c r="AU58" i="2"/>
  <c r="AQ58" i="2"/>
  <c r="AP58" i="2"/>
  <c r="AR58" i="2"/>
  <c r="AN58" i="2"/>
  <c r="AM58" i="2"/>
  <c r="AO58" i="2"/>
  <c r="AU57" i="2"/>
  <c r="AR57" i="2"/>
  <c r="AO57" i="2"/>
  <c r="AU56" i="2"/>
  <c r="AR56" i="2"/>
  <c r="AO56" i="2"/>
  <c r="AU55" i="2"/>
  <c r="AR55" i="2"/>
  <c r="AO55" i="2"/>
  <c r="AU54" i="2"/>
  <c r="AR54" i="2"/>
  <c r="AO54" i="2"/>
  <c r="AU53" i="2"/>
  <c r="AR53" i="2"/>
  <c r="AO53" i="2"/>
  <c r="AU52" i="2"/>
  <c r="AR52" i="2"/>
  <c r="AO52" i="2"/>
  <c r="AU51" i="2"/>
  <c r="AR51" i="2"/>
  <c r="AO51" i="2"/>
  <c r="AU50" i="2"/>
  <c r="AR50" i="2"/>
  <c r="AO50" i="2"/>
  <c r="AU49" i="2"/>
  <c r="AR49" i="2"/>
  <c r="AO49" i="2"/>
  <c r="AU48" i="2"/>
  <c r="AR48" i="2"/>
  <c r="AO48" i="2"/>
  <c r="AU47" i="2"/>
  <c r="AR47" i="2"/>
  <c r="AO47" i="2"/>
  <c r="AU46" i="2"/>
  <c r="AR46" i="2"/>
  <c r="AO46" i="2"/>
  <c r="AU45" i="2"/>
  <c r="AR45" i="2"/>
  <c r="AO45" i="2"/>
  <c r="AU44" i="2"/>
  <c r="AR44" i="2"/>
  <c r="AO44" i="2"/>
  <c r="AU43" i="2"/>
  <c r="AR43" i="2"/>
  <c r="AO43" i="2"/>
  <c r="AU42" i="2"/>
  <c r="AR42" i="2"/>
  <c r="AO42" i="2"/>
  <c r="AU41" i="2"/>
  <c r="AR41" i="2"/>
  <c r="AO41" i="2"/>
  <c r="AU40" i="2"/>
  <c r="AR40" i="2"/>
  <c r="AO40" i="2"/>
  <c r="AU39" i="2"/>
  <c r="AR39" i="2"/>
  <c r="AO39" i="2"/>
  <c r="AU38" i="2"/>
  <c r="AR38" i="2"/>
  <c r="AO38" i="2"/>
  <c r="AU37" i="2"/>
  <c r="AR37" i="2"/>
  <c r="AO37" i="2"/>
  <c r="AU36" i="2"/>
  <c r="AR36" i="2"/>
  <c r="AO36" i="2"/>
  <c r="AU35" i="2"/>
  <c r="AR35" i="2"/>
  <c r="AO35" i="2"/>
  <c r="AU34" i="2"/>
  <c r="AR34" i="2"/>
  <c r="AO34" i="2"/>
  <c r="AU33" i="2"/>
  <c r="AR33" i="2"/>
  <c r="AO33" i="2"/>
  <c r="AT32" i="2"/>
  <c r="AS32" i="2"/>
  <c r="AU32" i="2"/>
  <c r="AQ32" i="2"/>
  <c r="AP32" i="2"/>
  <c r="AR32" i="2"/>
  <c r="AN32" i="2"/>
  <c r="AM32" i="2"/>
  <c r="AO32" i="2"/>
  <c r="AU31" i="2"/>
  <c r="AR31" i="2"/>
  <c r="AO31" i="2"/>
  <c r="AU30" i="2"/>
  <c r="AR30" i="2"/>
  <c r="AO30" i="2"/>
  <c r="AU29" i="2"/>
  <c r="AR29" i="2"/>
  <c r="AO29" i="2"/>
  <c r="AU28" i="2"/>
  <c r="AR28" i="2"/>
  <c r="AO28" i="2"/>
  <c r="AU27" i="2"/>
  <c r="AR27" i="2"/>
  <c r="AO27" i="2"/>
  <c r="AU26" i="2"/>
  <c r="AR26" i="2"/>
  <c r="AO26" i="2"/>
  <c r="AU25" i="2"/>
  <c r="AR25" i="2"/>
  <c r="AO25" i="2"/>
  <c r="AU24" i="2"/>
  <c r="AR24" i="2"/>
  <c r="AO24" i="2"/>
  <c r="AU23" i="2"/>
  <c r="AR23" i="2"/>
  <c r="AO23" i="2"/>
  <c r="AU22" i="2"/>
  <c r="AR22" i="2"/>
  <c r="AO22" i="2"/>
  <c r="AT21" i="2"/>
  <c r="AS21" i="2"/>
  <c r="AU21" i="2"/>
  <c r="AQ21" i="2"/>
  <c r="AP21" i="2"/>
  <c r="AR21" i="2"/>
  <c r="AN21" i="2"/>
  <c r="AM21" i="2"/>
  <c r="AO21" i="2"/>
  <c r="AU20" i="2"/>
  <c r="AR20" i="2"/>
  <c r="AO20" i="2"/>
  <c r="AU19" i="2"/>
  <c r="AR19" i="2"/>
  <c r="AO19" i="2"/>
  <c r="AU18" i="2"/>
  <c r="AR18" i="2"/>
  <c r="AO18" i="2"/>
  <c r="AU17" i="2"/>
  <c r="AR17" i="2"/>
  <c r="AO17" i="2"/>
  <c r="AU16" i="2"/>
  <c r="AR16" i="2"/>
  <c r="AO16" i="2"/>
  <c r="AU15" i="2"/>
  <c r="AR15" i="2"/>
  <c r="AO15" i="2"/>
  <c r="AT14" i="2"/>
  <c r="AS14" i="2"/>
  <c r="AU14" i="2"/>
  <c r="AQ14" i="2"/>
  <c r="AP14" i="2"/>
  <c r="AR14" i="2"/>
  <c r="AN14" i="2"/>
  <c r="AM14" i="2"/>
  <c r="AO14" i="2"/>
  <c r="AU13" i="2"/>
  <c r="AR13" i="2"/>
  <c r="AO13" i="2"/>
  <c r="AU12" i="2"/>
  <c r="AR12" i="2"/>
  <c r="AO12" i="2"/>
  <c r="AU11" i="2"/>
  <c r="AR11" i="2"/>
  <c r="AO11" i="2"/>
  <c r="AU10" i="2"/>
  <c r="AR10" i="2"/>
  <c r="AO10" i="2"/>
  <c r="AU9" i="2"/>
  <c r="AR9" i="2"/>
  <c r="AO9" i="2"/>
  <c r="AU8" i="2"/>
  <c r="AR8" i="2"/>
  <c r="AO8" i="2"/>
  <c r="AU7" i="2"/>
  <c r="AR7" i="2"/>
  <c r="AO7" i="2"/>
  <c r="AU6" i="2"/>
  <c r="AR6" i="2"/>
  <c r="AO6" i="2"/>
  <c r="J158" i="10"/>
  <c r="I158" i="10"/>
  <c r="K158" i="10"/>
  <c r="G158" i="10"/>
  <c r="F158" i="10"/>
  <c r="H158" i="10"/>
  <c r="K5" i="10"/>
  <c r="K6" i="10"/>
  <c r="K7" i="10"/>
  <c r="K8" i="10"/>
  <c r="K9" i="10"/>
  <c r="K10" i="10"/>
  <c r="K11" i="10"/>
  <c r="J12" i="10"/>
  <c r="I12" i="10"/>
  <c r="K12" i="10"/>
  <c r="K13" i="10"/>
  <c r="K14" i="10"/>
  <c r="K15" i="10"/>
  <c r="K16" i="10"/>
  <c r="K17" i="10"/>
  <c r="K18" i="10"/>
  <c r="J19" i="10"/>
  <c r="I19" i="10"/>
  <c r="K19" i="10"/>
  <c r="K20" i="10"/>
  <c r="K21" i="10"/>
  <c r="K22" i="10"/>
  <c r="K23" i="10"/>
  <c r="K24" i="10"/>
  <c r="K25" i="10"/>
  <c r="K26" i="10"/>
  <c r="K27" i="10"/>
  <c r="K28" i="10"/>
  <c r="K29" i="10"/>
  <c r="J30" i="10"/>
  <c r="I30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J56" i="10"/>
  <c r="I56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J74" i="10"/>
  <c r="I74" i="10"/>
  <c r="K74" i="10"/>
  <c r="K75" i="10"/>
  <c r="K76" i="10"/>
  <c r="K77" i="10"/>
  <c r="K78" i="10"/>
  <c r="J79" i="10"/>
  <c r="I79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J135" i="10"/>
  <c r="I135" i="10"/>
  <c r="K135" i="10"/>
  <c r="K136" i="10"/>
  <c r="K137" i="10"/>
  <c r="K138" i="10"/>
  <c r="J139" i="10"/>
  <c r="I139" i="10"/>
  <c r="K139" i="10"/>
  <c r="K140" i="10"/>
  <c r="K141" i="10"/>
  <c r="K142" i="10"/>
  <c r="K143" i="10"/>
  <c r="K144" i="10"/>
  <c r="K145" i="10"/>
  <c r="J146" i="10"/>
  <c r="I146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4" i="10"/>
  <c r="H5" i="10"/>
  <c r="H6" i="10"/>
  <c r="H7" i="10"/>
  <c r="H8" i="10"/>
  <c r="H9" i="10"/>
  <c r="H10" i="10"/>
  <c r="H11" i="10"/>
  <c r="G12" i="10"/>
  <c r="F12" i="10"/>
  <c r="H12" i="10"/>
  <c r="H13" i="10"/>
  <c r="H14" i="10"/>
  <c r="H15" i="10"/>
  <c r="H16" i="10"/>
  <c r="H17" i="10"/>
  <c r="H18" i="10"/>
  <c r="G19" i="10"/>
  <c r="F19" i="10"/>
  <c r="H19" i="10"/>
  <c r="H20" i="10"/>
  <c r="H21" i="10"/>
  <c r="H22" i="10"/>
  <c r="H23" i="10"/>
  <c r="H24" i="10"/>
  <c r="H25" i="10"/>
  <c r="H26" i="10"/>
  <c r="H27" i="10"/>
  <c r="H28" i="10"/>
  <c r="H29" i="10"/>
  <c r="G30" i="10"/>
  <c r="F30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G56" i="10"/>
  <c r="F56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G74" i="10"/>
  <c r="F74" i="10"/>
  <c r="H74" i="10"/>
  <c r="H75" i="10"/>
  <c r="H76" i="10"/>
  <c r="H77" i="10"/>
  <c r="H78" i="10"/>
  <c r="G79" i="10"/>
  <c r="F79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G135" i="10"/>
  <c r="F135" i="10"/>
  <c r="H135" i="10"/>
  <c r="H136" i="10"/>
  <c r="H137" i="10"/>
  <c r="H138" i="10"/>
  <c r="G139" i="10"/>
  <c r="F139" i="10"/>
  <c r="H139" i="10"/>
  <c r="H140" i="10"/>
  <c r="H141" i="10"/>
  <c r="H142" i="10"/>
  <c r="H143" i="10"/>
  <c r="H144" i="10"/>
  <c r="H145" i="10"/>
  <c r="G146" i="10"/>
  <c r="F146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4" i="10"/>
  <c r="D158" i="10"/>
  <c r="C158" i="10"/>
  <c r="E158" i="10"/>
  <c r="E5" i="10"/>
  <c r="E6" i="10"/>
  <c r="E7" i="10"/>
  <c r="E8" i="10"/>
  <c r="E9" i="10"/>
  <c r="E10" i="10"/>
  <c r="E11" i="10"/>
  <c r="D12" i="10"/>
  <c r="C12" i="10"/>
  <c r="E12" i="10"/>
  <c r="E13" i="10"/>
  <c r="E14" i="10"/>
  <c r="E15" i="10"/>
  <c r="E16" i="10"/>
  <c r="E17" i="10"/>
  <c r="E18" i="10"/>
  <c r="D19" i="10"/>
  <c r="C19" i="10"/>
  <c r="E19" i="10"/>
  <c r="E20" i="10"/>
  <c r="E21" i="10"/>
  <c r="E22" i="10"/>
  <c r="E23" i="10"/>
  <c r="E24" i="10"/>
  <c r="E25" i="10"/>
  <c r="E26" i="10"/>
  <c r="E27" i="10"/>
  <c r="E28" i="10"/>
  <c r="E29" i="10"/>
  <c r="D30" i="10"/>
  <c r="C30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D56" i="10"/>
  <c r="C56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D74" i="10"/>
  <c r="C74" i="10"/>
  <c r="E74" i="10"/>
  <c r="E75" i="10"/>
  <c r="E76" i="10"/>
  <c r="E77" i="10"/>
  <c r="E78" i="10"/>
  <c r="D79" i="10"/>
  <c r="C79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D135" i="10"/>
  <c r="C135" i="10"/>
  <c r="E135" i="10"/>
  <c r="E136" i="10"/>
  <c r="E137" i="10"/>
  <c r="E138" i="10"/>
  <c r="D139" i="10"/>
  <c r="C139" i="10"/>
  <c r="E139" i="10"/>
  <c r="E140" i="10"/>
  <c r="E141" i="10"/>
  <c r="E142" i="10"/>
  <c r="E143" i="10"/>
  <c r="E144" i="10"/>
  <c r="E145" i="10"/>
  <c r="D146" i="10"/>
  <c r="C146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4" i="10"/>
  <c r="AK160" i="2"/>
  <c r="AJ160" i="2"/>
  <c r="AL160" i="2"/>
  <c r="AH160" i="2"/>
  <c r="AG160" i="2"/>
  <c r="AI160" i="2"/>
  <c r="AE160" i="2"/>
  <c r="AD160" i="2"/>
  <c r="AF160" i="2"/>
  <c r="AL159" i="2"/>
  <c r="AI159" i="2"/>
  <c r="AF159" i="2"/>
  <c r="AL158" i="2"/>
  <c r="AI158" i="2"/>
  <c r="AF158" i="2"/>
  <c r="AL157" i="2"/>
  <c r="AI157" i="2"/>
  <c r="AF157" i="2"/>
  <c r="AL156" i="2"/>
  <c r="AI156" i="2"/>
  <c r="AF156" i="2"/>
  <c r="AL155" i="2"/>
  <c r="AI155" i="2"/>
  <c r="AF155" i="2"/>
  <c r="AL154" i="2"/>
  <c r="AI154" i="2"/>
  <c r="AF154" i="2"/>
  <c r="AL153" i="2"/>
  <c r="AI153" i="2"/>
  <c r="AF153" i="2"/>
  <c r="AL152" i="2"/>
  <c r="AI152" i="2"/>
  <c r="AF152" i="2"/>
  <c r="AL151" i="2"/>
  <c r="AI151" i="2"/>
  <c r="AF151" i="2"/>
  <c r="AL150" i="2"/>
  <c r="AI150" i="2"/>
  <c r="AF150" i="2"/>
  <c r="AL149" i="2"/>
  <c r="AI149" i="2"/>
  <c r="AF149" i="2"/>
  <c r="AK148" i="2"/>
  <c r="AJ148" i="2"/>
  <c r="AL148" i="2"/>
  <c r="AH148" i="2"/>
  <c r="AG148" i="2"/>
  <c r="AI148" i="2"/>
  <c r="AE148" i="2"/>
  <c r="AD148" i="2"/>
  <c r="AF148" i="2"/>
  <c r="AL147" i="2"/>
  <c r="AI147" i="2"/>
  <c r="AF147" i="2"/>
  <c r="AL146" i="2"/>
  <c r="AI146" i="2"/>
  <c r="AF146" i="2"/>
  <c r="AL145" i="2"/>
  <c r="AI145" i="2"/>
  <c r="AF145" i="2"/>
  <c r="AL144" i="2"/>
  <c r="AI144" i="2"/>
  <c r="AF144" i="2"/>
  <c r="AL143" i="2"/>
  <c r="AI143" i="2"/>
  <c r="AF143" i="2"/>
  <c r="AL142" i="2"/>
  <c r="AI142" i="2"/>
  <c r="AF142" i="2"/>
  <c r="AK141" i="2"/>
  <c r="AJ141" i="2"/>
  <c r="AL141" i="2"/>
  <c r="AH141" i="2"/>
  <c r="AG141" i="2"/>
  <c r="AI141" i="2"/>
  <c r="AE141" i="2"/>
  <c r="AD141" i="2"/>
  <c r="AF141" i="2"/>
  <c r="AL140" i="2"/>
  <c r="AI140" i="2"/>
  <c r="AF140" i="2"/>
  <c r="AL139" i="2"/>
  <c r="AI139" i="2"/>
  <c r="AF139" i="2"/>
  <c r="AL138" i="2"/>
  <c r="AI138" i="2"/>
  <c r="AF138" i="2"/>
  <c r="AK137" i="2"/>
  <c r="AJ137" i="2"/>
  <c r="AL137" i="2"/>
  <c r="AH137" i="2"/>
  <c r="AG137" i="2"/>
  <c r="AI137" i="2"/>
  <c r="AE137" i="2"/>
  <c r="AD137" i="2"/>
  <c r="AF137" i="2"/>
  <c r="AL136" i="2"/>
  <c r="AI136" i="2"/>
  <c r="AF136" i="2"/>
  <c r="AL135" i="2"/>
  <c r="AI135" i="2"/>
  <c r="AF135" i="2"/>
  <c r="AL134" i="2"/>
  <c r="AI134" i="2"/>
  <c r="AF134" i="2"/>
  <c r="AL133" i="2"/>
  <c r="AI133" i="2"/>
  <c r="AF133" i="2"/>
  <c r="AL132" i="2"/>
  <c r="AI132" i="2"/>
  <c r="AF132" i="2"/>
  <c r="AL131" i="2"/>
  <c r="AI131" i="2"/>
  <c r="AF131" i="2"/>
  <c r="AL130" i="2"/>
  <c r="AI130" i="2"/>
  <c r="AF130" i="2"/>
  <c r="AL129" i="2"/>
  <c r="AI129" i="2"/>
  <c r="AF129" i="2"/>
  <c r="AL128" i="2"/>
  <c r="AI128" i="2"/>
  <c r="AF128" i="2"/>
  <c r="AL127" i="2"/>
  <c r="AI127" i="2"/>
  <c r="AF127" i="2"/>
  <c r="AL126" i="2"/>
  <c r="AI126" i="2"/>
  <c r="AF126" i="2"/>
  <c r="AL125" i="2"/>
  <c r="AI125" i="2"/>
  <c r="AF125" i="2"/>
  <c r="AL124" i="2"/>
  <c r="AI124" i="2"/>
  <c r="AF124" i="2"/>
  <c r="AL123" i="2"/>
  <c r="AI123" i="2"/>
  <c r="AF123" i="2"/>
  <c r="AL122" i="2"/>
  <c r="AI122" i="2"/>
  <c r="AF122" i="2"/>
  <c r="AL121" i="2"/>
  <c r="AI121" i="2"/>
  <c r="AF121" i="2"/>
  <c r="AL120" i="2"/>
  <c r="AI120" i="2"/>
  <c r="AF120" i="2"/>
  <c r="AL119" i="2"/>
  <c r="AI119" i="2"/>
  <c r="AF119" i="2"/>
  <c r="AL118" i="2"/>
  <c r="AI118" i="2"/>
  <c r="AF118" i="2"/>
  <c r="AL117" i="2"/>
  <c r="AI117" i="2"/>
  <c r="AF117" i="2"/>
  <c r="AL116" i="2"/>
  <c r="AI116" i="2"/>
  <c r="AF116" i="2"/>
  <c r="AL115" i="2"/>
  <c r="AI115" i="2"/>
  <c r="AF115" i="2"/>
  <c r="AL114" i="2"/>
  <c r="AI114" i="2"/>
  <c r="AF114" i="2"/>
  <c r="AL113" i="2"/>
  <c r="AI113" i="2"/>
  <c r="AF113" i="2"/>
  <c r="AL112" i="2"/>
  <c r="AI112" i="2"/>
  <c r="AF112" i="2"/>
  <c r="AL111" i="2"/>
  <c r="AI111" i="2"/>
  <c r="AF111" i="2"/>
  <c r="AL110" i="2"/>
  <c r="AI110" i="2"/>
  <c r="AF110" i="2"/>
  <c r="AL109" i="2"/>
  <c r="AI109" i="2"/>
  <c r="AF109" i="2"/>
  <c r="AL108" i="2"/>
  <c r="AI108" i="2"/>
  <c r="AF108" i="2"/>
  <c r="AL107" i="2"/>
  <c r="AI107" i="2"/>
  <c r="AF107" i="2"/>
  <c r="AL106" i="2"/>
  <c r="AI106" i="2"/>
  <c r="AF106" i="2"/>
  <c r="AL105" i="2"/>
  <c r="AI105" i="2"/>
  <c r="AF105" i="2"/>
  <c r="AL104" i="2"/>
  <c r="AI104" i="2"/>
  <c r="AF104" i="2"/>
  <c r="AL103" i="2"/>
  <c r="AI103" i="2"/>
  <c r="AF103" i="2"/>
  <c r="AL102" i="2"/>
  <c r="AI102" i="2"/>
  <c r="AF102" i="2"/>
  <c r="AL101" i="2"/>
  <c r="AI101" i="2"/>
  <c r="AF101" i="2"/>
  <c r="AL100" i="2"/>
  <c r="AI100" i="2"/>
  <c r="AF100" i="2"/>
  <c r="AL99" i="2"/>
  <c r="AI99" i="2"/>
  <c r="AF99" i="2"/>
  <c r="AL98" i="2"/>
  <c r="AI98" i="2"/>
  <c r="AF98" i="2"/>
  <c r="AL97" i="2"/>
  <c r="AI97" i="2"/>
  <c r="AF97" i="2"/>
  <c r="AL96" i="2"/>
  <c r="AI96" i="2"/>
  <c r="AF96" i="2"/>
  <c r="AL95" i="2"/>
  <c r="AI95" i="2"/>
  <c r="AF95" i="2"/>
  <c r="AL94" i="2"/>
  <c r="AI94" i="2"/>
  <c r="AF94" i="2"/>
  <c r="AL93" i="2"/>
  <c r="AI93" i="2"/>
  <c r="AF93" i="2"/>
  <c r="AL92" i="2"/>
  <c r="AI92" i="2"/>
  <c r="AF92" i="2"/>
  <c r="AL91" i="2"/>
  <c r="AI91" i="2"/>
  <c r="AF91" i="2"/>
  <c r="AL90" i="2"/>
  <c r="AI90" i="2"/>
  <c r="AF90" i="2"/>
  <c r="AL89" i="2"/>
  <c r="AI89" i="2"/>
  <c r="AF89" i="2"/>
  <c r="AL88" i="2"/>
  <c r="AI88" i="2"/>
  <c r="AF88" i="2"/>
  <c r="AL87" i="2"/>
  <c r="AI87" i="2"/>
  <c r="AF87" i="2"/>
  <c r="AL86" i="2"/>
  <c r="AI86" i="2"/>
  <c r="AF86" i="2"/>
  <c r="AL85" i="2"/>
  <c r="AI85" i="2"/>
  <c r="AF85" i="2"/>
  <c r="AL84" i="2"/>
  <c r="AI84" i="2"/>
  <c r="AF84" i="2"/>
  <c r="AL83" i="2"/>
  <c r="AI83" i="2"/>
  <c r="AF83" i="2"/>
  <c r="AL82" i="2"/>
  <c r="AI82" i="2"/>
  <c r="AF82" i="2"/>
  <c r="AK81" i="2"/>
  <c r="AJ81" i="2"/>
  <c r="AL81" i="2"/>
  <c r="AH81" i="2"/>
  <c r="AG81" i="2"/>
  <c r="AI81" i="2"/>
  <c r="AE81" i="2"/>
  <c r="AD81" i="2"/>
  <c r="AF81" i="2"/>
  <c r="AL80" i="2"/>
  <c r="AI80" i="2"/>
  <c r="AF80" i="2"/>
  <c r="AL79" i="2"/>
  <c r="AI79" i="2"/>
  <c r="AF79" i="2"/>
  <c r="AL78" i="2"/>
  <c r="AI78" i="2"/>
  <c r="AF78" i="2"/>
  <c r="AL77" i="2"/>
  <c r="AI77" i="2"/>
  <c r="AF77" i="2"/>
  <c r="AK76" i="2"/>
  <c r="AJ76" i="2"/>
  <c r="AL76" i="2"/>
  <c r="AH76" i="2"/>
  <c r="AG76" i="2"/>
  <c r="AI76" i="2"/>
  <c r="AE76" i="2"/>
  <c r="AD76" i="2"/>
  <c r="AF76" i="2"/>
  <c r="AL75" i="2"/>
  <c r="AI75" i="2"/>
  <c r="AF75" i="2"/>
  <c r="AL74" i="2"/>
  <c r="AI74" i="2"/>
  <c r="AF74" i="2"/>
  <c r="AL73" i="2"/>
  <c r="AI73" i="2"/>
  <c r="AF73" i="2"/>
  <c r="AL72" i="2"/>
  <c r="AI72" i="2"/>
  <c r="AF72" i="2"/>
  <c r="AL71" i="2"/>
  <c r="AI71" i="2"/>
  <c r="AF71" i="2"/>
  <c r="AL70" i="2"/>
  <c r="AI70" i="2"/>
  <c r="AF70" i="2"/>
  <c r="AL69" i="2"/>
  <c r="AI69" i="2"/>
  <c r="AF69" i="2"/>
  <c r="AL68" i="2"/>
  <c r="AI68" i="2"/>
  <c r="AF68" i="2"/>
  <c r="AL67" i="2"/>
  <c r="AI67" i="2"/>
  <c r="AF67" i="2"/>
  <c r="AL66" i="2"/>
  <c r="AI66" i="2"/>
  <c r="AF66" i="2"/>
  <c r="AL65" i="2"/>
  <c r="AI65" i="2"/>
  <c r="AF65" i="2"/>
  <c r="AL64" i="2"/>
  <c r="AI64" i="2"/>
  <c r="AF64" i="2"/>
  <c r="AL63" i="2"/>
  <c r="AI63" i="2"/>
  <c r="AF63" i="2"/>
  <c r="AL62" i="2"/>
  <c r="AI62" i="2"/>
  <c r="AF62" i="2"/>
  <c r="AL61" i="2"/>
  <c r="AI61" i="2"/>
  <c r="AF61" i="2"/>
  <c r="AL60" i="2"/>
  <c r="AI60" i="2"/>
  <c r="AF60" i="2"/>
  <c r="AL59" i="2"/>
  <c r="AI59" i="2"/>
  <c r="AF59" i="2"/>
  <c r="AK58" i="2"/>
  <c r="AJ58" i="2"/>
  <c r="AL58" i="2"/>
  <c r="AH58" i="2"/>
  <c r="AG58" i="2"/>
  <c r="AI58" i="2"/>
  <c r="AE58" i="2"/>
  <c r="AD58" i="2"/>
  <c r="AF58" i="2"/>
  <c r="AL57" i="2"/>
  <c r="AI57" i="2"/>
  <c r="AF57" i="2"/>
  <c r="AL56" i="2"/>
  <c r="AI56" i="2"/>
  <c r="AF56" i="2"/>
  <c r="AL55" i="2"/>
  <c r="AI55" i="2"/>
  <c r="AF55" i="2"/>
  <c r="AL54" i="2"/>
  <c r="AI54" i="2"/>
  <c r="AF54" i="2"/>
  <c r="AL53" i="2"/>
  <c r="AI53" i="2"/>
  <c r="AF53" i="2"/>
  <c r="AL52" i="2"/>
  <c r="AI52" i="2"/>
  <c r="AF52" i="2"/>
  <c r="AL51" i="2"/>
  <c r="AI51" i="2"/>
  <c r="AF51" i="2"/>
  <c r="AL50" i="2"/>
  <c r="AI50" i="2"/>
  <c r="AF50" i="2"/>
  <c r="AL49" i="2"/>
  <c r="AI49" i="2"/>
  <c r="AF49" i="2"/>
  <c r="AL48" i="2"/>
  <c r="AI48" i="2"/>
  <c r="AF48" i="2"/>
  <c r="AL47" i="2"/>
  <c r="AI47" i="2"/>
  <c r="AF47" i="2"/>
  <c r="AL46" i="2"/>
  <c r="AI46" i="2"/>
  <c r="AF46" i="2"/>
  <c r="AL45" i="2"/>
  <c r="AI45" i="2"/>
  <c r="AF45" i="2"/>
  <c r="AL44" i="2"/>
  <c r="AI44" i="2"/>
  <c r="AF44" i="2"/>
  <c r="AL43" i="2"/>
  <c r="AI43" i="2"/>
  <c r="AF43" i="2"/>
  <c r="AL42" i="2"/>
  <c r="AI42" i="2"/>
  <c r="AF42" i="2"/>
  <c r="AL41" i="2"/>
  <c r="AI41" i="2"/>
  <c r="AF41" i="2"/>
  <c r="AL40" i="2"/>
  <c r="AI40" i="2"/>
  <c r="AF40" i="2"/>
  <c r="AL39" i="2"/>
  <c r="AI39" i="2"/>
  <c r="AF39" i="2"/>
  <c r="AL38" i="2"/>
  <c r="AI38" i="2"/>
  <c r="AF38" i="2"/>
  <c r="AL37" i="2"/>
  <c r="AI37" i="2"/>
  <c r="AF37" i="2"/>
  <c r="AL36" i="2"/>
  <c r="AI36" i="2"/>
  <c r="AF36" i="2"/>
  <c r="AL35" i="2"/>
  <c r="AI35" i="2"/>
  <c r="AF35" i="2"/>
  <c r="AL34" i="2"/>
  <c r="AI34" i="2"/>
  <c r="AF34" i="2"/>
  <c r="AL33" i="2"/>
  <c r="AI33" i="2"/>
  <c r="AF33" i="2"/>
  <c r="AK32" i="2"/>
  <c r="AJ32" i="2"/>
  <c r="AL32" i="2"/>
  <c r="AH32" i="2"/>
  <c r="AG32" i="2"/>
  <c r="AI32" i="2"/>
  <c r="AE32" i="2"/>
  <c r="AD32" i="2"/>
  <c r="AF32" i="2"/>
  <c r="AL31" i="2"/>
  <c r="AI31" i="2"/>
  <c r="AF31" i="2"/>
  <c r="AL30" i="2"/>
  <c r="AI30" i="2"/>
  <c r="AF30" i="2"/>
  <c r="AL29" i="2"/>
  <c r="AI29" i="2"/>
  <c r="AF29" i="2"/>
  <c r="AL28" i="2"/>
  <c r="AI28" i="2"/>
  <c r="AF28" i="2"/>
  <c r="AL27" i="2"/>
  <c r="AI27" i="2"/>
  <c r="AF27" i="2"/>
  <c r="AL26" i="2"/>
  <c r="AI26" i="2"/>
  <c r="AF26" i="2"/>
  <c r="AL25" i="2"/>
  <c r="AI25" i="2"/>
  <c r="AF25" i="2"/>
  <c r="AL24" i="2"/>
  <c r="AI24" i="2"/>
  <c r="AF24" i="2"/>
  <c r="AL23" i="2"/>
  <c r="AI23" i="2"/>
  <c r="AF23" i="2"/>
  <c r="AL22" i="2"/>
  <c r="AI22" i="2"/>
  <c r="AF22" i="2"/>
  <c r="AK21" i="2"/>
  <c r="AJ21" i="2"/>
  <c r="AL21" i="2"/>
  <c r="AH21" i="2"/>
  <c r="AG21" i="2"/>
  <c r="AI21" i="2"/>
  <c r="AE21" i="2"/>
  <c r="AD21" i="2"/>
  <c r="AF21" i="2"/>
  <c r="AL20" i="2"/>
  <c r="AI20" i="2"/>
  <c r="AF20" i="2"/>
  <c r="AL19" i="2"/>
  <c r="AI19" i="2"/>
  <c r="AF19" i="2"/>
  <c r="AL18" i="2"/>
  <c r="AI18" i="2"/>
  <c r="AF18" i="2"/>
  <c r="AL17" i="2"/>
  <c r="AI17" i="2"/>
  <c r="AF17" i="2"/>
  <c r="AL16" i="2"/>
  <c r="AI16" i="2"/>
  <c r="AF16" i="2"/>
  <c r="AL15" i="2"/>
  <c r="AI15" i="2"/>
  <c r="AF15" i="2"/>
  <c r="AK14" i="2"/>
  <c r="AJ14" i="2"/>
  <c r="AL14" i="2"/>
  <c r="AH14" i="2"/>
  <c r="AG14" i="2"/>
  <c r="AI14" i="2"/>
  <c r="AE14" i="2"/>
  <c r="AD14" i="2"/>
  <c r="AF14" i="2"/>
  <c r="AL13" i="2"/>
  <c r="AI13" i="2"/>
  <c r="AF13" i="2"/>
  <c r="AL12" i="2"/>
  <c r="AI12" i="2"/>
  <c r="AF12" i="2"/>
  <c r="AL11" i="2"/>
  <c r="AI11" i="2"/>
  <c r="AF11" i="2"/>
  <c r="AL10" i="2"/>
  <c r="AI10" i="2"/>
  <c r="AF10" i="2"/>
  <c r="AL9" i="2"/>
  <c r="AI9" i="2"/>
  <c r="AF9" i="2"/>
  <c r="AL8" i="2"/>
  <c r="AI8" i="2"/>
  <c r="AF8" i="2"/>
  <c r="AL7" i="2"/>
  <c r="AI7" i="2"/>
  <c r="AF7" i="2"/>
  <c r="AL6" i="2"/>
  <c r="AI6" i="2"/>
  <c r="AF6" i="2"/>
  <c r="K5" i="8"/>
  <c r="K6" i="8"/>
  <c r="K7" i="8"/>
  <c r="K8" i="8"/>
  <c r="K9" i="8"/>
  <c r="K10" i="8"/>
  <c r="K11" i="8"/>
  <c r="K13" i="8"/>
  <c r="K14" i="8"/>
  <c r="K15" i="8"/>
  <c r="K16" i="8"/>
  <c r="K17" i="8"/>
  <c r="K18" i="8"/>
  <c r="K20" i="8"/>
  <c r="K21" i="8"/>
  <c r="K22" i="8"/>
  <c r="K23" i="8"/>
  <c r="K24" i="8"/>
  <c r="K25" i="8"/>
  <c r="K26" i="8"/>
  <c r="K27" i="8"/>
  <c r="K28" i="8"/>
  <c r="K29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5" i="8"/>
  <c r="K76" i="8"/>
  <c r="K77" i="8"/>
  <c r="K78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6" i="8"/>
  <c r="K137" i="8"/>
  <c r="K138" i="8"/>
  <c r="K140" i="8"/>
  <c r="K141" i="8"/>
  <c r="K142" i="8"/>
  <c r="K143" i="8"/>
  <c r="K144" i="8"/>
  <c r="K145" i="8"/>
  <c r="K147" i="8"/>
  <c r="K148" i="8"/>
  <c r="K149" i="8"/>
  <c r="K150" i="8"/>
  <c r="K151" i="8"/>
  <c r="K152" i="8"/>
  <c r="K153" i="8"/>
  <c r="K154" i="8"/>
  <c r="K155" i="8"/>
  <c r="K156" i="8"/>
  <c r="K157" i="8"/>
  <c r="K4" i="8"/>
  <c r="H5" i="8"/>
  <c r="H6" i="8"/>
  <c r="H7" i="8"/>
  <c r="H8" i="8"/>
  <c r="H9" i="8"/>
  <c r="H10" i="8"/>
  <c r="H11" i="8"/>
  <c r="H13" i="8"/>
  <c r="H14" i="8"/>
  <c r="H15" i="8"/>
  <c r="H16" i="8"/>
  <c r="H17" i="8"/>
  <c r="H18" i="8"/>
  <c r="H20" i="8"/>
  <c r="H21" i="8"/>
  <c r="H22" i="8"/>
  <c r="H23" i="8"/>
  <c r="H24" i="8"/>
  <c r="H25" i="8"/>
  <c r="H26" i="8"/>
  <c r="H27" i="8"/>
  <c r="H28" i="8"/>
  <c r="H29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5" i="8"/>
  <c r="H76" i="8"/>
  <c r="H77" i="8"/>
  <c r="H78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6" i="8"/>
  <c r="H137" i="8"/>
  <c r="H138" i="8"/>
  <c r="H140" i="8"/>
  <c r="H141" i="8"/>
  <c r="H142" i="8"/>
  <c r="H143" i="8"/>
  <c r="H144" i="8"/>
  <c r="H145" i="8"/>
  <c r="H147" i="8"/>
  <c r="H148" i="8"/>
  <c r="H149" i="8"/>
  <c r="H150" i="8"/>
  <c r="H151" i="8"/>
  <c r="H152" i="8"/>
  <c r="H153" i="8"/>
  <c r="H154" i="8"/>
  <c r="H155" i="8"/>
  <c r="H156" i="8"/>
  <c r="H157" i="8"/>
  <c r="H4" i="8"/>
  <c r="D158" i="8"/>
  <c r="C158" i="8"/>
  <c r="E158" i="8"/>
  <c r="E5" i="8"/>
  <c r="E6" i="8"/>
  <c r="E7" i="8"/>
  <c r="E8" i="8"/>
  <c r="E9" i="8"/>
  <c r="E10" i="8"/>
  <c r="E11" i="8"/>
  <c r="D12" i="8"/>
  <c r="C12" i="8"/>
  <c r="E12" i="8"/>
  <c r="E13" i="8"/>
  <c r="E14" i="8"/>
  <c r="E15" i="8"/>
  <c r="E16" i="8"/>
  <c r="E17" i="8"/>
  <c r="E18" i="8"/>
  <c r="D19" i="8"/>
  <c r="C19" i="8"/>
  <c r="E19" i="8"/>
  <c r="E20" i="8"/>
  <c r="E21" i="8"/>
  <c r="E22" i="8"/>
  <c r="E23" i="8"/>
  <c r="E24" i="8"/>
  <c r="E25" i="8"/>
  <c r="E26" i="8"/>
  <c r="E27" i="8"/>
  <c r="E28" i="8"/>
  <c r="E29" i="8"/>
  <c r="D30" i="8"/>
  <c r="C30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D56" i="8"/>
  <c r="C56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D74" i="8"/>
  <c r="C74" i="8"/>
  <c r="E74" i="8"/>
  <c r="E75" i="8"/>
  <c r="E76" i="8"/>
  <c r="E77" i="8"/>
  <c r="E78" i="8"/>
  <c r="D79" i="8"/>
  <c r="C79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D135" i="8"/>
  <c r="C135" i="8"/>
  <c r="E135" i="8"/>
  <c r="E136" i="8"/>
  <c r="E137" i="8"/>
  <c r="E138" i="8"/>
  <c r="D139" i="8"/>
  <c r="C139" i="8"/>
  <c r="E139" i="8"/>
  <c r="E140" i="8"/>
  <c r="E141" i="8"/>
  <c r="E142" i="8"/>
  <c r="E143" i="8"/>
  <c r="E144" i="8"/>
  <c r="E145" i="8"/>
  <c r="D146" i="8"/>
  <c r="C146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4" i="8"/>
  <c r="F158" i="8"/>
  <c r="G158" i="8"/>
  <c r="H158" i="8"/>
  <c r="I158" i="8"/>
  <c r="J158" i="8"/>
  <c r="K158" i="8"/>
  <c r="F146" i="8"/>
  <c r="G146" i="8"/>
  <c r="H146" i="8"/>
  <c r="I146" i="8"/>
  <c r="J146" i="8"/>
  <c r="K146" i="8"/>
  <c r="F139" i="8"/>
  <c r="G139" i="8"/>
  <c r="H139" i="8"/>
  <c r="I139" i="8"/>
  <c r="J139" i="8"/>
  <c r="K139" i="8"/>
  <c r="F135" i="8"/>
  <c r="G135" i="8"/>
  <c r="H135" i="8"/>
  <c r="I135" i="8"/>
  <c r="J135" i="8"/>
  <c r="K135" i="8"/>
  <c r="F79" i="8"/>
  <c r="G79" i="8"/>
  <c r="H79" i="8"/>
  <c r="I79" i="8"/>
  <c r="J79" i="8"/>
  <c r="K79" i="8"/>
  <c r="F74" i="8"/>
  <c r="G74" i="8"/>
  <c r="H74" i="8"/>
  <c r="I74" i="8"/>
  <c r="J74" i="8"/>
  <c r="K74" i="8"/>
  <c r="F56" i="8"/>
  <c r="G56" i="8"/>
  <c r="H56" i="8"/>
  <c r="I56" i="8"/>
  <c r="J56" i="8"/>
  <c r="K56" i="8"/>
  <c r="F30" i="8"/>
  <c r="G30" i="8"/>
  <c r="H30" i="8"/>
  <c r="I30" i="8"/>
  <c r="J30" i="8"/>
  <c r="K30" i="8"/>
  <c r="F19" i="8"/>
  <c r="G19" i="8"/>
  <c r="H19" i="8"/>
  <c r="I19" i="8"/>
  <c r="J19" i="8"/>
  <c r="K19" i="8"/>
  <c r="F12" i="8"/>
  <c r="G12" i="8"/>
  <c r="H12" i="8"/>
  <c r="I12" i="8"/>
  <c r="J12" i="8"/>
  <c r="K12" i="8"/>
  <c r="K5" i="2"/>
  <c r="H5" i="2"/>
  <c r="E5" i="2"/>
  <c r="J160" i="2"/>
  <c r="I160" i="2"/>
  <c r="K160" i="2"/>
  <c r="G160" i="2"/>
  <c r="F160" i="2"/>
  <c r="H160" i="2"/>
  <c r="D160" i="2"/>
  <c r="C160" i="2"/>
  <c r="E160" i="2"/>
  <c r="K159" i="2"/>
  <c r="H159" i="2"/>
  <c r="E159" i="2"/>
  <c r="K158" i="2"/>
  <c r="H158" i="2"/>
  <c r="E158" i="2"/>
  <c r="K157" i="2"/>
  <c r="H157" i="2"/>
  <c r="E157" i="2"/>
  <c r="K156" i="2"/>
  <c r="H156" i="2"/>
  <c r="E156" i="2"/>
  <c r="K155" i="2"/>
  <c r="H155" i="2"/>
  <c r="E155" i="2"/>
  <c r="K154" i="2"/>
  <c r="H154" i="2"/>
  <c r="E154" i="2"/>
  <c r="K153" i="2"/>
  <c r="H153" i="2"/>
  <c r="E153" i="2"/>
  <c r="K152" i="2"/>
  <c r="H152" i="2"/>
  <c r="E152" i="2"/>
  <c r="K151" i="2"/>
  <c r="H151" i="2"/>
  <c r="E151" i="2"/>
  <c r="K150" i="2"/>
  <c r="H150" i="2"/>
  <c r="E150" i="2"/>
  <c r="K149" i="2"/>
  <c r="H149" i="2"/>
  <c r="E149" i="2"/>
  <c r="J148" i="2"/>
  <c r="I148" i="2"/>
  <c r="K148" i="2"/>
  <c r="G148" i="2"/>
  <c r="F148" i="2"/>
  <c r="H148" i="2"/>
  <c r="D148" i="2"/>
  <c r="C148" i="2"/>
  <c r="E148" i="2"/>
  <c r="K147" i="2"/>
  <c r="H147" i="2"/>
  <c r="E147" i="2"/>
  <c r="K146" i="2"/>
  <c r="H146" i="2"/>
  <c r="E146" i="2"/>
  <c r="K145" i="2"/>
  <c r="H145" i="2"/>
  <c r="E145" i="2"/>
  <c r="K144" i="2"/>
  <c r="H144" i="2"/>
  <c r="E144" i="2"/>
  <c r="K143" i="2"/>
  <c r="H143" i="2"/>
  <c r="E143" i="2"/>
  <c r="K142" i="2"/>
  <c r="H142" i="2"/>
  <c r="E142" i="2"/>
  <c r="J141" i="2"/>
  <c r="I141" i="2"/>
  <c r="K141" i="2"/>
  <c r="G141" i="2"/>
  <c r="F141" i="2"/>
  <c r="H141" i="2"/>
  <c r="D141" i="2"/>
  <c r="C141" i="2"/>
  <c r="E141" i="2"/>
  <c r="K140" i="2"/>
  <c r="H140" i="2"/>
  <c r="E140" i="2"/>
  <c r="K139" i="2"/>
  <c r="H139" i="2"/>
  <c r="E139" i="2"/>
  <c r="K138" i="2"/>
  <c r="H138" i="2"/>
  <c r="E138" i="2"/>
  <c r="J137" i="2"/>
  <c r="I137" i="2"/>
  <c r="K137" i="2"/>
  <c r="G137" i="2"/>
  <c r="F137" i="2"/>
  <c r="H137" i="2"/>
  <c r="D137" i="2"/>
  <c r="C137" i="2"/>
  <c r="E137" i="2"/>
  <c r="K136" i="2"/>
  <c r="H136" i="2"/>
  <c r="E136" i="2"/>
  <c r="K135" i="2"/>
  <c r="H135" i="2"/>
  <c r="E135" i="2"/>
  <c r="K134" i="2"/>
  <c r="H134" i="2"/>
  <c r="E134" i="2"/>
  <c r="K133" i="2"/>
  <c r="H133" i="2"/>
  <c r="E133" i="2"/>
  <c r="K132" i="2"/>
  <c r="H132" i="2"/>
  <c r="E132" i="2"/>
  <c r="K131" i="2"/>
  <c r="H131" i="2"/>
  <c r="E131" i="2"/>
  <c r="K130" i="2"/>
  <c r="H130" i="2"/>
  <c r="E130" i="2"/>
  <c r="K129" i="2"/>
  <c r="H129" i="2"/>
  <c r="E129" i="2"/>
  <c r="K128" i="2"/>
  <c r="H128" i="2"/>
  <c r="E128" i="2"/>
  <c r="K127" i="2"/>
  <c r="H127" i="2"/>
  <c r="E127" i="2"/>
  <c r="K126" i="2"/>
  <c r="H126" i="2"/>
  <c r="E126" i="2"/>
  <c r="K125" i="2"/>
  <c r="H125" i="2"/>
  <c r="E125" i="2"/>
  <c r="K124" i="2"/>
  <c r="H124" i="2"/>
  <c r="E124" i="2"/>
  <c r="K123" i="2"/>
  <c r="H123" i="2"/>
  <c r="E123" i="2"/>
  <c r="K122" i="2"/>
  <c r="H122" i="2"/>
  <c r="E122" i="2"/>
  <c r="K121" i="2"/>
  <c r="H121" i="2"/>
  <c r="E121" i="2"/>
  <c r="K120" i="2"/>
  <c r="H120" i="2"/>
  <c r="E120" i="2"/>
  <c r="K119" i="2"/>
  <c r="H119" i="2"/>
  <c r="E119" i="2"/>
  <c r="K118" i="2"/>
  <c r="H118" i="2"/>
  <c r="E118" i="2"/>
  <c r="K117" i="2"/>
  <c r="H117" i="2"/>
  <c r="E117" i="2"/>
  <c r="K116" i="2"/>
  <c r="H116" i="2"/>
  <c r="E116" i="2"/>
  <c r="K115" i="2"/>
  <c r="H115" i="2"/>
  <c r="E115" i="2"/>
  <c r="K114" i="2"/>
  <c r="H114" i="2"/>
  <c r="E114" i="2"/>
  <c r="K113" i="2"/>
  <c r="H113" i="2"/>
  <c r="E113" i="2"/>
  <c r="K112" i="2"/>
  <c r="H112" i="2"/>
  <c r="E112" i="2"/>
  <c r="K111" i="2"/>
  <c r="H111" i="2"/>
  <c r="E111" i="2"/>
  <c r="K110" i="2"/>
  <c r="H110" i="2"/>
  <c r="E110" i="2"/>
  <c r="K109" i="2"/>
  <c r="H109" i="2"/>
  <c r="E109" i="2"/>
  <c r="K108" i="2"/>
  <c r="H108" i="2"/>
  <c r="E108" i="2"/>
  <c r="K107" i="2"/>
  <c r="H107" i="2"/>
  <c r="E107" i="2"/>
  <c r="K106" i="2"/>
  <c r="H106" i="2"/>
  <c r="E106" i="2"/>
  <c r="K105" i="2"/>
  <c r="H105" i="2"/>
  <c r="E105" i="2"/>
  <c r="K104" i="2"/>
  <c r="H104" i="2"/>
  <c r="E104" i="2"/>
  <c r="K103" i="2"/>
  <c r="H103" i="2"/>
  <c r="E103" i="2"/>
  <c r="K102" i="2"/>
  <c r="H102" i="2"/>
  <c r="E102" i="2"/>
  <c r="K101" i="2"/>
  <c r="H101" i="2"/>
  <c r="E101" i="2"/>
  <c r="K100" i="2"/>
  <c r="H100" i="2"/>
  <c r="E100" i="2"/>
  <c r="K99" i="2"/>
  <c r="H99" i="2"/>
  <c r="E99" i="2"/>
  <c r="K98" i="2"/>
  <c r="H98" i="2"/>
  <c r="E98" i="2"/>
  <c r="K97" i="2"/>
  <c r="H97" i="2"/>
  <c r="E97" i="2"/>
  <c r="K96" i="2"/>
  <c r="H96" i="2"/>
  <c r="E96" i="2"/>
  <c r="K95" i="2"/>
  <c r="H95" i="2"/>
  <c r="E95" i="2"/>
  <c r="K94" i="2"/>
  <c r="H94" i="2"/>
  <c r="E94" i="2"/>
  <c r="K93" i="2"/>
  <c r="H93" i="2"/>
  <c r="E93" i="2"/>
  <c r="K92" i="2"/>
  <c r="H92" i="2"/>
  <c r="E92" i="2"/>
  <c r="K91" i="2"/>
  <c r="H91" i="2"/>
  <c r="E91" i="2"/>
  <c r="K90" i="2"/>
  <c r="H90" i="2"/>
  <c r="E90" i="2"/>
  <c r="K89" i="2"/>
  <c r="H89" i="2"/>
  <c r="E89" i="2"/>
  <c r="K88" i="2"/>
  <c r="H88" i="2"/>
  <c r="E88" i="2"/>
  <c r="K87" i="2"/>
  <c r="H87" i="2"/>
  <c r="E87" i="2"/>
  <c r="K86" i="2"/>
  <c r="H86" i="2"/>
  <c r="E86" i="2"/>
  <c r="K85" i="2"/>
  <c r="H85" i="2"/>
  <c r="E85" i="2"/>
  <c r="K84" i="2"/>
  <c r="H84" i="2"/>
  <c r="E84" i="2"/>
  <c r="K83" i="2"/>
  <c r="H83" i="2"/>
  <c r="E83" i="2"/>
  <c r="K82" i="2"/>
  <c r="H82" i="2"/>
  <c r="E82" i="2"/>
  <c r="J81" i="2"/>
  <c r="I81" i="2"/>
  <c r="K81" i="2"/>
  <c r="G81" i="2"/>
  <c r="F81" i="2"/>
  <c r="H81" i="2"/>
  <c r="D81" i="2"/>
  <c r="C81" i="2"/>
  <c r="E81" i="2"/>
  <c r="K80" i="2"/>
  <c r="H80" i="2"/>
  <c r="E80" i="2"/>
  <c r="K79" i="2"/>
  <c r="H79" i="2"/>
  <c r="E79" i="2"/>
  <c r="K78" i="2"/>
  <c r="H78" i="2"/>
  <c r="E78" i="2"/>
  <c r="K77" i="2"/>
  <c r="H77" i="2"/>
  <c r="E77" i="2"/>
  <c r="J76" i="2"/>
  <c r="I76" i="2"/>
  <c r="K76" i="2"/>
  <c r="G76" i="2"/>
  <c r="F76" i="2"/>
  <c r="H76" i="2"/>
  <c r="D76" i="2"/>
  <c r="C76" i="2"/>
  <c r="E76" i="2"/>
  <c r="K75" i="2"/>
  <c r="H75" i="2"/>
  <c r="E75" i="2"/>
  <c r="K74" i="2"/>
  <c r="H74" i="2"/>
  <c r="E74" i="2"/>
  <c r="K73" i="2"/>
  <c r="H73" i="2"/>
  <c r="E73" i="2"/>
  <c r="K72" i="2"/>
  <c r="H72" i="2"/>
  <c r="E72" i="2"/>
  <c r="K71" i="2"/>
  <c r="H71" i="2"/>
  <c r="E71" i="2"/>
  <c r="K70" i="2"/>
  <c r="H70" i="2"/>
  <c r="E70" i="2"/>
  <c r="K69" i="2"/>
  <c r="H69" i="2"/>
  <c r="E69" i="2"/>
  <c r="K68" i="2"/>
  <c r="H68" i="2"/>
  <c r="E68" i="2"/>
  <c r="K67" i="2"/>
  <c r="H67" i="2"/>
  <c r="E67" i="2"/>
  <c r="K66" i="2"/>
  <c r="H66" i="2"/>
  <c r="E66" i="2"/>
  <c r="K65" i="2"/>
  <c r="H65" i="2"/>
  <c r="E65" i="2"/>
  <c r="K64" i="2"/>
  <c r="H64" i="2"/>
  <c r="E64" i="2"/>
  <c r="K63" i="2"/>
  <c r="H63" i="2"/>
  <c r="E63" i="2"/>
  <c r="K62" i="2"/>
  <c r="H62" i="2"/>
  <c r="E62" i="2"/>
  <c r="K61" i="2"/>
  <c r="H61" i="2"/>
  <c r="E61" i="2"/>
  <c r="K60" i="2"/>
  <c r="H60" i="2"/>
  <c r="E60" i="2"/>
  <c r="K59" i="2"/>
  <c r="H59" i="2"/>
  <c r="E59" i="2"/>
  <c r="J58" i="2"/>
  <c r="I58" i="2"/>
  <c r="K58" i="2"/>
  <c r="G58" i="2"/>
  <c r="F58" i="2"/>
  <c r="H58" i="2"/>
  <c r="D58" i="2"/>
  <c r="C58" i="2"/>
  <c r="E58" i="2"/>
  <c r="K57" i="2"/>
  <c r="H57" i="2"/>
  <c r="E57" i="2"/>
  <c r="K56" i="2"/>
  <c r="H56" i="2"/>
  <c r="E56" i="2"/>
  <c r="K55" i="2"/>
  <c r="H55" i="2"/>
  <c r="E55" i="2"/>
  <c r="K54" i="2"/>
  <c r="H54" i="2"/>
  <c r="E54" i="2"/>
  <c r="K53" i="2"/>
  <c r="H53" i="2"/>
  <c r="E53" i="2"/>
  <c r="K52" i="2"/>
  <c r="H52" i="2"/>
  <c r="E52" i="2"/>
  <c r="K51" i="2"/>
  <c r="H51" i="2"/>
  <c r="E51" i="2"/>
  <c r="K50" i="2"/>
  <c r="H50" i="2"/>
  <c r="E50" i="2"/>
  <c r="K49" i="2"/>
  <c r="H49" i="2"/>
  <c r="E49" i="2"/>
  <c r="K48" i="2"/>
  <c r="H48" i="2"/>
  <c r="E48" i="2"/>
  <c r="K47" i="2"/>
  <c r="H47" i="2"/>
  <c r="E47" i="2"/>
  <c r="K46" i="2"/>
  <c r="H46" i="2"/>
  <c r="E46" i="2"/>
  <c r="K45" i="2"/>
  <c r="H45" i="2"/>
  <c r="E45" i="2"/>
  <c r="K44" i="2"/>
  <c r="H44" i="2"/>
  <c r="E44" i="2"/>
  <c r="K43" i="2"/>
  <c r="H43" i="2"/>
  <c r="E43" i="2"/>
  <c r="K42" i="2"/>
  <c r="H42" i="2"/>
  <c r="E42" i="2"/>
  <c r="K41" i="2"/>
  <c r="H41" i="2"/>
  <c r="E41" i="2"/>
  <c r="K40" i="2"/>
  <c r="H40" i="2"/>
  <c r="E40" i="2"/>
  <c r="K39" i="2"/>
  <c r="H39" i="2"/>
  <c r="E39" i="2"/>
  <c r="K38" i="2"/>
  <c r="H38" i="2"/>
  <c r="E38" i="2"/>
  <c r="K37" i="2"/>
  <c r="H37" i="2"/>
  <c r="E37" i="2"/>
  <c r="K36" i="2"/>
  <c r="H36" i="2"/>
  <c r="E36" i="2"/>
  <c r="K35" i="2"/>
  <c r="H35" i="2"/>
  <c r="E35" i="2"/>
  <c r="K34" i="2"/>
  <c r="H34" i="2"/>
  <c r="E34" i="2"/>
  <c r="K33" i="2"/>
  <c r="H33" i="2"/>
  <c r="E33" i="2"/>
  <c r="J32" i="2"/>
  <c r="I32" i="2"/>
  <c r="K32" i="2"/>
  <c r="G32" i="2"/>
  <c r="F32" i="2"/>
  <c r="H32" i="2"/>
  <c r="D32" i="2"/>
  <c r="C32" i="2"/>
  <c r="E32" i="2"/>
  <c r="K31" i="2"/>
  <c r="H31" i="2"/>
  <c r="E31" i="2"/>
  <c r="K30" i="2"/>
  <c r="H30" i="2"/>
  <c r="E30" i="2"/>
  <c r="K29" i="2"/>
  <c r="H29" i="2"/>
  <c r="E29" i="2"/>
  <c r="K28" i="2"/>
  <c r="H28" i="2"/>
  <c r="E28" i="2"/>
  <c r="K27" i="2"/>
  <c r="H27" i="2"/>
  <c r="E27" i="2"/>
  <c r="K26" i="2"/>
  <c r="H26" i="2"/>
  <c r="E26" i="2"/>
  <c r="K25" i="2"/>
  <c r="H25" i="2"/>
  <c r="E25" i="2"/>
  <c r="K24" i="2"/>
  <c r="H24" i="2"/>
  <c r="E24" i="2"/>
  <c r="K23" i="2"/>
  <c r="H23" i="2"/>
  <c r="E23" i="2"/>
  <c r="K22" i="2"/>
  <c r="H22" i="2"/>
  <c r="E22" i="2"/>
  <c r="J21" i="2"/>
  <c r="I21" i="2"/>
  <c r="K21" i="2"/>
  <c r="G21" i="2"/>
  <c r="F21" i="2"/>
  <c r="H21" i="2"/>
  <c r="D21" i="2"/>
  <c r="C21" i="2"/>
  <c r="E21" i="2"/>
  <c r="K20" i="2"/>
  <c r="H20" i="2"/>
  <c r="E20" i="2"/>
  <c r="K19" i="2"/>
  <c r="H19" i="2"/>
  <c r="E19" i="2"/>
  <c r="K18" i="2"/>
  <c r="H18" i="2"/>
  <c r="E18" i="2"/>
  <c r="K17" i="2"/>
  <c r="H17" i="2"/>
  <c r="E17" i="2"/>
  <c r="K16" i="2"/>
  <c r="H16" i="2"/>
  <c r="E16" i="2"/>
  <c r="K15" i="2"/>
  <c r="H15" i="2"/>
  <c r="E15" i="2"/>
  <c r="J14" i="2"/>
  <c r="I14" i="2"/>
  <c r="K14" i="2"/>
  <c r="G14" i="2"/>
  <c r="F14" i="2"/>
  <c r="H14" i="2"/>
  <c r="D14" i="2"/>
  <c r="C14" i="2"/>
  <c r="E14" i="2"/>
  <c r="K13" i="2"/>
  <c r="H13" i="2"/>
  <c r="E13" i="2"/>
  <c r="K12" i="2"/>
  <c r="H12" i="2"/>
  <c r="E12" i="2"/>
  <c r="K11" i="2"/>
  <c r="H11" i="2"/>
  <c r="E11" i="2"/>
  <c r="K10" i="2"/>
  <c r="H10" i="2"/>
  <c r="E10" i="2"/>
  <c r="K9" i="2"/>
  <c r="H9" i="2"/>
  <c r="E9" i="2"/>
  <c r="K8" i="2"/>
  <c r="H8" i="2"/>
  <c r="E8" i="2"/>
  <c r="K7" i="2"/>
  <c r="H7" i="2"/>
  <c r="E7" i="2"/>
  <c r="K6" i="2"/>
  <c r="H6" i="2"/>
  <c r="E6" i="2"/>
  <c r="J158" i="7"/>
  <c r="I158" i="7"/>
  <c r="K158" i="7"/>
  <c r="K5" i="7"/>
  <c r="K6" i="7"/>
  <c r="K7" i="7"/>
  <c r="K8" i="7"/>
  <c r="K9" i="7"/>
  <c r="K10" i="7"/>
  <c r="K11" i="7"/>
  <c r="J12" i="7"/>
  <c r="I12" i="7"/>
  <c r="K12" i="7"/>
  <c r="K13" i="7"/>
  <c r="K14" i="7"/>
  <c r="K15" i="7"/>
  <c r="K16" i="7"/>
  <c r="K17" i="7"/>
  <c r="K18" i="7"/>
  <c r="J19" i="7"/>
  <c r="I19" i="7"/>
  <c r="K19" i="7"/>
  <c r="K20" i="7"/>
  <c r="K21" i="7"/>
  <c r="K22" i="7"/>
  <c r="K23" i="7"/>
  <c r="K24" i="7"/>
  <c r="K25" i="7"/>
  <c r="K26" i="7"/>
  <c r="K27" i="7"/>
  <c r="K28" i="7"/>
  <c r="K29" i="7"/>
  <c r="J30" i="7"/>
  <c r="I30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J56" i="7"/>
  <c r="I56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J74" i="7"/>
  <c r="I74" i="7"/>
  <c r="K74" i="7"/>
  <c r="K75" i="7"/>
  <c r="K76" i="7"/>
  <c r="K77" i="7"/>
  <c r="K78" i="7"/>
  <c r="J79" i="7"/>
  <c r="I79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J135" i="7"/>
  <c r="I135" i="7"/>
  <c r="K135" i="7"/>
  <c r="K136" i="7"/>
  <c r="K137" i="7"/>
  <c r="K138" i="7"/>
  <c r="J139" i="7"/>
  <c r="I139" i="7"/>
  <c r="K139" i="7"/>
  <c r="K140" i="7"/>
  <c r="K141" i="7"/>
  <c r="K142" i="7"/>
  <c r="K143" i="7"/>
  <c r="K144" i="7"/>
  <c r="K145" i="7"/>
  <c r="J146" i="7"/>
  <c r="I146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4" i="7"/>
  <c r="G158" i="7"/>
  <c r="F158" i="7"/>
  <c r="H158" i="7"/>
  <c r="H14" i="7"/>
  <c r="H15" i="7"/>
  <c r="H16" i="7"/>
  <c r="H17" i="7"/>
  <c r="H18" i="7"/>
  <c r="G19" i="7"/>
  <c r="F19" i="7"/>
  <c r="H19" i="7"/>
  <c r="H20" i="7"/>
  <c r="H21" i="7"/>
  <c r="H22" i="7"/>
  <c r="H23" i="7"/>
  <c r="H24" i="7"/>
  <c r="H25" i="7"/>
  <c r="H26" i="7"/>
  <c r="H27" i="7"/>
  <c r="H28" i="7"/>
  <c r="H29" i="7"/>
  <c r="G30" i="7"/>
  <c r="F30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G56" i="7"/>
  <c r="F56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G74" i="7"/>
  <c r="F74" i="7"/>
  <c r="H74" i="7"/>
  <c r="H75" i="7"/>
  <c r="H76" i="7"/>
  <c r="H77" i="7"/>
  <c r="H78" i="7"/>
  <c r="G79" i="7"/>
  <c r="F79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G135" i="7"/>
  <c r="F135" i="7"/>
  <c r="H135" i="7"/>
  <c r="H136" i="7"/>
  <c r="H137" i="7"/>
  <c r="H138" i="7"/>
  <c r="G139" i="7"/>
  <c r="F139" i="7"/>
  <c r="H139" i="7"/>
  <c r="H140" i="7"/>
  <c r="H141" i="7"/>
  <c r="H142" i="7"/>
  <c r="H143" i="7"/>
  <c r="H144" i="7"/>
  <c r="H145" i="7"/>
  <c r="G146" i="7"/>
  <c r="F146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3" i="7"/>
  <c r="H5" i="7"/>
  <c r="H6" i="7"/>
  <c r="H7" i="7"/>
  <c r="H8" i="7"/>
  <c r="H9" i="7"/>
  <c r="H10" i="7"/>
  <c r="H11" i="7"/>
  <c r="H4" i="7"/>
  <c r="E148" i="7"/>
  <c r="E149" i="7"/>
  <c r="E150" i="7"/>
  <c r="E151" i="7"/>
  <c r="E152" i="7"/>
  <c r="E153" i="7"/>
  <c r="E154" i="7"/>
  <c r="E155" i="7"/>
  <c r="E156" i="7"/>
  <c r="E157" i="7"/>
  <c r="D158" i="7"/>
  <c r="C158" i="7"/>
  <c r="E158" i="7"/>
  <c r="E147" i="7"/>
  <c r="E141" i="7"/>
  <c r="E142" i="7"/>
  <c r="E143" i="7"/>
  <c r="E144" i="7"/>
  <c r="E145" i="7"/>
  <c r="D146" i="7"/>
  <c r="C146" i="7"/>
  <c r="E146" i="7"/>
  <c r="E140" i="7"/>
  <c r="E137" i="7"/>
  <c r="E138" i="7"/>
  <c r="D139" i="7"/>
  <c r="C139" i="7"/>
  <c r="E139" i="7"/>
  <c r="E136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D135" i="7"/>
  <c r="C135" i="7"/>
  <c r="E135" i="7"/>
  <c r="E80" i="7"/>
  <c r="E76" i="7"/>
  <c r="E77" i="7"/>
  <c r="E78" i="7"/>
  <c r="D79" i="7"/>
  <c r="C79" i="7"/>
  <c r="E79" i="7"/>
  <c r="E75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D74" i="7"/>
  <c r="C74" i="7"/>
  <c r="E74" i="7"/>
  <c r="E57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D56" i="7"/>
  <c r="C56" i="7"/>
  <c r="E56" i="7"/>
  <c r="E31" i="7"/>
  <c r="E21" i="7"/>
  <c r="E22" i="7"/>
  <c r="E23" i="7"/>
  <c r="E24" i="7"/>
  <c r="E25" i="7"/>
  <c r="E26" i="7"/>
  <c r="E27" i="7"/>
  <c r="E28" i="7"/>
  <c r="E29" i="7"/>
  <c r="D30" i="7"/>
  <c r="C30" i="7"/>
  <c r="E30" i="7"/>
  <c r="E20" i="7"/>
  <c r="E14" i="7"/>
  <c r="E15" i="7"/>
  <c r="E16" i="7"/>
  <c r="E17" i="7"/>
  <c r="E18" i="7"/>
  <c r="D19" i="7"/>
  <c r="C19" i="7"/>
  <c r="E19" i="7"/>
  <c r="E13" i="7"/>
  <c r="E5" i="7"/>
  <c r="E6" i="7"/>
  <c r="E7" i="7"/>
  <c r="E8" i="7"/>
  <c r="E9" i="7"/>
  <c r="E10" i="7"/>
  <c r="E11" i="7"/>
  <c r="D12" i="7"/>
  <c r="C12" i="7"/>
  <c r="E12" i="7"/>
  <c r="E4" i="7"/>
  <c r="F12" i="7"/>
  <c r="G12" i="7"/>
  <c r="H12" i="7"/>
  <c r="AB160" i="2"/>
  <c r="AA160" i="2"/>
  <c r="AC160" i="2"/>
  <c r="Y160" i="2"/>
  <c r="X160" i="2"/>
  <c r="Z160" i="2"/>
  <c r="V160" i="2"/>
  <c r="U160" i="2"/>
  <c r="W160" i="2"/>
  <c r="AC159" i="2"/>
  <c r="Z159" i="2"/>
  <c r="W159" i="2"/>
  <c r="AC158" i="2"/>
  <c r="Z158" i="2"/>
  <c r="W158" i="2"/>
  <c r="AC157" i="2"/>
  <c r="Z157" i="2"/>
  <c r="W157" i="2"/>
  <c r="AC156" i="2"/>
  <c r="Z156" i="2"/>
  <c r="W156" i="2"/>
  <c r="AC155" i="2"/>
  <c r="Z155" i="2"/>
  <c r="W155" i="2"/>
  <c r="AC154" i="2"/>
  <c r="Z154" i="2"/>
  <c r="W154" i="2"/>
  <c r="AC153" i="2"/>
  <c r="Z153" i="2"/>
  <c r="W153" i="2"/>
  <c r="AC152" i="2"/>
  <c r="Z152" i="2"/>
  <c r="W152" i="2"/>
  <c r="AC151" i="2"/>
  <c r="Z151" i="2"/>
  <c r="W151" i="2"/>
  <c r="AC150" i="2"/>
  <c r="Z150" i="2"/>
  <c r="W150" i="2"/>
  <c r="AC149" i="2"/>
  <c r="Z149" i="2"/>
  <c r="W149" i="2"/>
  <c r="AB148" i="2"/>
  <c r="AA148" i="2"/>
  <c r="AC148" i="2"/>
  <c r="Y148" i="2"/>
  <c r="X148" i="2"/>
  <c r="Z148" i="2"/>
  <c r="V148" i="2"/>
  <c r="U148" i="2"/>
  <c r="W148" i="2"/>
  <c r="AC147" i="2"/>
  <c r="Z147" i="2"/>
  <c r="W147" i="2"/>
  <c r="AC146" i="2"/>
  <c r="Z146" i="2"/>
  <c r="W146" i="2"/>
  <c r="AC145" i="2"/>
  <c r="Z145" i="2"/>
  <c r="W145" i="2"/>
  <c r="AC144" i="2"/>
  <c r="Z144" i="2"/>
  <c r="W144" i="2"/>
  <c r="AC143" i="2"/>
  <c r="Z143" i="2"/>
  <c r="W143" i="2"/>
  <c r="AC142" i="2"/>
  <c r="Z142" i="2"/>
  <c r="W142" i="2"/>
  <c r="AB141" i="2"/>
  <c r="AA141" i="2"/>
  <c r="AC141" i="2"/>
  <c r="Y141" i="2"/>
  <c r="X141" i="2"/>
  <c r="Z141" i="2"/>
  <c r="V141" i="2"/>
  <c r="U141" i="2"/>
  <c r="W141" i="2"/>
  <c r="AC140" i="2"/>
  <c r="Z140" i="2"/>
  <c r="W140" i="2"/>
  <c r="AC139" i="2"/>
  <c r="Z139" i="2"/>
  <c r="W139" i="2"/>
  <c r="AC138" i="2"/>
  <c r="Z138" i="2"/>
  <c r="W138" i="2"/>
  <c r="AB137" i="2"/>
  <c r="AA137" i="2"/>
  <c r="AC137" i="2"/>
  <c r="Y137" i="2"/>
  <c r="X137" i="2"/>
  <c r="Z137" i="2"/>
  <c r="V137" i="2"/>
  <c r="U137" i="2"/>
  <c r="W137" i="2"/>
  <c r="AC136" i="2"/>
  <c r="Z136" i="2"/>
  <c r="W136" i="2"/>
  <c r="AC135" i="2"/>
  <c r="Z135" i="2"/>
  <c r="W135" i="2"/>
  <c r="AC134" i="2"/>
  <c r="Z134" i="2"/>
  <c r="W134" i="2"/>
  <c r="AC133" i="2"/>
  <c r="Z133" i="2"/>
  <c r="W133" i="2"/>
  <c r="AC132" i="2"/>
  <c r="Z132" i="2"/>
  <c r="W132" i="2"/>
  <c r="AC131" i="2"/>
  <c r="Z131" i="2"/>
  <c r="W131" i="2"/>
  <c r="AC130" i="2"/>
  <c r="Z130" i="2"/>
  <c r="W130" i="2"/>
  <c r="AC129" i="2"/>
  <c r="Z129" i="2"/>
  <c r="W129" i="2"/>
  <c r="AC128" i="2"/>
  <c r="Z128" i="2"/>
  <c r="W128" i="2"/>
  <c r="AC127" i="2"/>
  <c r="Z127" i="2"/>
  <c r="W127" i="2"/>
  <c r="AC126" i="2"/>
  <c r="Z126" i="2"/>
  <c r="W126" i="2"/>
  <c r="AC125" i="2"/>
  <c r="Z125" i="2"/>
  <c r="W125" i="2"/>
  <c r="AC124" i="2"/>
  <c r="Z124" i="2"/>
  <c r="W124" i="2"/>
  <c r="AC123" i="2"/>
  <c r="Z123" i="2"/>
  <c r="W123" i="2"/>
  <c r="AC122" i="2"/>
  <c r="Z122" i="2"/>
  <c r="W122" i="2"/>
  <c r="AC121" i="2"/>
  <c r="Z121" i="2"/>
  <c r="W121" i="2"/>
  <c r="AC120" i="2"/>
  <c r="Z120" i="2"/>
  <c r="W120" i="2"/>
  <c r="AC119" i="2"/>
  <c r="Z119" i="2"/>
  <c r="W119" i="2"/>
  <c r="AC118" i="2"/>
  <c r="Z118" i="2"/>
  <c r="W118" i="2"/>
  <c r="AC117" i="2"/>
  <c r="Z117" i="2"/>
  <c r="W117" i="2"/>
  <c r="AC116" i="2"/>
  <c r="Z116" i="2"/>
  <c r="W116" i="2"/>
  <c r="AC115" i="2"/>
  <c r="Z115" i="2"/>
  <c r="W115" i="2"/>
  <c r="AC114" i="2"/>
  <c r="Z114" i="2"/>
  <c r="W114" i="2"/>
  <c r="AC113" i="2"/>
  <c r="Z113" i="2"/>
  <c r="W113" i="2"/>
  <c r="AC112" i="2"/>
  <c r="Z112" i="2"/>
  <c r="W112" i="2"/>
  <c r="AC111" i="2"/>
  <c r="Z111" i="2"/>
  <c r="W111" i="2"/>
  <c r="AC110" i="2"/>
  <c r="Z110" i="2"/>
  <c r="W110" i="2"/>
  <c r="AC109" i="2"/>
  <c r="Z109" i="2"/>
  <c r="W109" i="2"/>
  <c r="AC108" i="2"/>
  <c r="Z108" i="2"/>
  <c r="W108" i="2"/>
  <c r="AC107" i="2"/>
  <c r="Z107" i="2"/>
  <c r="W107" i="2"/>
  <c r="AC106" i="2"/>
  <c r="Z106" i="2"/>
  <c r="W106" i="2"/>
  <c r="AC105" i="2"/>
  <c r="Z105" i="2"/>
  <c r="W105" i="2"/>
  <c r="AC104" i="2"/>
  <c r="Z104" i="2"/>
  <c r="W104" i="2"/>
  <c r="AC103" i="2"/>
  <c r="Z103" i="2"/>
  <c r="W103" i="2"/>
  <c r="AC102" i="2"/>
  <c r="Z102" i="2"/>
  <c r="W102" i="2"/>
  <c r="AC101" i="2"/>
  <c r="Z101" i="2"/>
  <c r="W101" i="2"/>
  <c r="AC100" i="2"/>
  <c r="Z100" i="2"/>
  <c r="W100" i="2"/>
  <c r="AC99" i="2"/>
  <c r="Z99" i="2"/>
  <c r="W99" i="2"/>
  <c r="AC98" i="2"/>
  <c r="Z98" i="2"/>
  <c r="W98" i="2"/>
  <c r="AC97" i="2"/>
  <c r="Z97" i="2"/>
  <c r="W97" i="2"/>
  <c r="AC96" i="2"/>
  <c r="Z96" i="2"/>
  <c r="W96" i="2"/>
  <c r="AC95" i="2"/>
  <c r="Z95" i="2"/>
  <c r="W95" i="2"/>
  <c r="AC94" i="2"/>
  <c r="Z94" i="2"/>
  <c r="W94" i="2"/>
  <c r="AC93" i="2"/>
  <c r="Z93" i="2"/>
  <c r="W93" i="2"/>
  <c r="AC92" i="2"/>
  <c r="Z92" i="2"/>
  <c r="W92" i="2"/>
  <c r="AC91" i="2"/>
  <c r="Z91" i="2"/>
  <c r="W91" i="2"/>
  <c r="AC90" i="2"/>
  <c r="Z90" i="2"/>
  <c r="W90" i="2"/>
  <c r="AC89" i="2"/>
  <c r="Z89" i="2"/>
  <c r="W89" i="2"/>
  <c r="AC88" i="2"/>
  <c r="Z88" i="2"/>
  <c r="W88" i="2"/>
  <c r="AC87" i="2"/>
  <c r="Z87" i="2"/>
  <c r="W87" i="2"/>
  <c r="AC86" i="2"/>
  <c r="Z86" i="2"/>
  <c r="W86" i="2"/>
  <c r="AC85" i="2"/>
  <c r="Z85" i="2"/>
  <c r="W85" i="2"/>
  <c r="AC84" i="2"/>
  <c r="Z84" i="2"/>
  <c r="W84" i="2"/>
  <c r="AC83" i="2"/>
  <c r="Z83" i="2"/>
  <c r="W83" i="2"/>
  <c r="AC82" i="2"/>
  <c r="Z82" i="2"/>
  <c r="W82" i="2"/>
  <c r="AB81" i="2"/>
  <c r="AA81" i="2"/>
  <c r="AC81" i="2"/>
  <c r="Y81" i="2"/>
  <c r="X81" i="2"/>
  <c r="Z81" i="2"/>
  <c r="V81" i="2"/>
  <c r="U81" i="2"/>
  <c r="W81" i="2"/>
  <c r="AC80" i="2"/>
  <c r="Z80" i="2"/>
  <c r="W80" i="2"/>
  <c r="AC79" i="2"/>
  <c r="Z79" i="2"/>
  <c r="W79" i="2"/>
  <c r="AC78" i="2"/>
  <c r="Z78" i="2"/>
  <c r="W78" i="2"/>
  <c r="AC77" i="2"/>
  <c r="Z77" i="2"/>
  <c r="W77" i="2"/>
  <c r="AB76" i="2"/>
  <c r="AA76" i="2"/>
  <c r="AC76" i="2"/>
  <c r="Y76" i="2"/>
  <c r="X76" i="2"/>
  <c r="Z76" i="2"/>
  <c r="V76" i="2"/>
  <c r="U76" i="2"/>
  <c r="W76" i="2"/>
  <c r="AC75" i="2"/>
  <c r="Z75" i="2"/>
  <c r="W75" i="2"/>
  <c r="AC74" i="2"/>
  <c r="Z74" i="2"/>
  <c r="W74" i="2"/>
  <c r="AC73" i="2"/>
  <c r="Z73" i="2"/>
  <c r="W73" i="2"/>
  <c r="AC72" i="2"/>
  <c r="Z72" i="2"/>
  <c r="W72" i="2"/>
  <c r="AC71" i="2"/>
  <c r="Z71" i="2"/>
  <c r="W71" i="2"/>
  <c r="AC70" i="2"/>
  <c r="Z70" i="2"/>
  <c r="W70" i="2"/>
  <c r="AC69" i="2"/>
  <c r="Z69" i="2"/>
  <c r="W69" i="2"/>
  <c r="AC68" i="2"/>
  <c r="Z68" i="2"/>
  <c r="W68" i="2"/>
  <c r="AC67" i="2"/>
  <c r="Z67" i="2"/>
  <c r="W67" i="2"/>
  <c r="AC66" i="2"/>
  <c r="Z66" i="2"/>
  <c r="W66" i="2"/>
  <c r="AC65" i="2"/>
  <c r="Z65" i="2"/>
  <c r="W65" i="2"/>
  <c r="AC64" i="2"/>
  <c r="Z64" i="2"/>
  <c r="W64" i="2"/>
  <c r="AC63" i="2"/>
  <c r="Z63" i="2"/>
  <c r="W63" i="2"/>
  <c r="AC62" i="2"/>
  <c r="Z62" i="2"/>
  <c r="W62" i="2"/>
  <c r="AC61" i="2"/>
  <c r="Z61" i="2"/>
  <c r="W61" i="2"/>
  <c r="AC60" i="2"/>
  <c r="Z60" i="2"/>
  <c r="W60" i="2"/>
  <c r="AC59" i="2"/>
  <c r="Z59" i="2"/>
  <c r="W59" i="2"/>
  <c r="AB58" i="2"/>
  <c r="AA58" i="2"/>
  <c r="AC58" i="2"/>
  <c r="Y58" i="2"/>
  <c r="X58" i="2"/>
  <c r="Z58" i="2"/>
  <c r="V58" i="2"/>
  <c r="U58" i="2"/>
  <c r="W58" i="2"/>
  <c r="AC57" i="2"/>
  <c r="Z57" i="2"/>
  <c r="W57" i="2"/>
  <c r="AC56" i="2"/>
  <c r="Z56" i="2"/>
  <c r="W56" i="2"/>
  <c r="AC55" i="2"/>
  <c r="Z55" i="2"/>
  <c r="W55" i="2"/>
  <c r="AC54" i="2"/>
  <c r="Z54" i="2"/>
  <c r="W54" i="2"/>
  <c r="AC53" i="2"/>
  <c r="Z53" i="2"/>
  <c r="W53" i="2"/>
  <c r="AC52" i="2"/>
  <c r="Z52" i="2"/>
  <c r="W52" i="2"/>
  <c r="AC51" i="2"/>
  <c r="Z51" i="2"/>
  <c r="W51" i="2"/>
  <c r="AC50" i="2"/>
  <c r="Z50" i="2"/>
  <c r="W50" i="2"/>
  <c r="AC49" i="2"/>
  <c r="Z49" i="2"/>
  <c r="W49" i="2"/>
  <c r="AC48" i="2"/>
  <c r="Z48" i="2"/>
  <c r="W48" i="2"/>
  <c r="AC47" i="2"/>
  <c r="Z47" i="2"/>
  <c r="W47" i="2"/>
  <c r="AC46" i="2"/>
  <c r="Z46" i="2"/>
  <c r="W46" i="2"/>
  <c r="AC45" i="2"/>
  <c r="Z45" i="2"/>
  <c r="W45" i="2"/>
  <c r="AC44" i="2"/>
  <c r="Z44" i="2"/>
  <c r="W44" i="2"/>
  <c r="AC43" i="2"/>
  <c r="Z43" i="2"/>
  <c r="W43" i="2"/>
  <c r="AC42" i="2"/>
  <c r="Z42" i="2"/>
  <c r="W42" i="2"/>
  <c r="AC41" i="2"/>
  <c r="Z41" i="2"/>
  <c r="W41" i="2"/>
  <c r="AC40" i="2"/>
  <c r="Z40" i="2"/>
  <c r="W40" i="2"/>
  <c r="AC39" i="2"/>
  <c r="Z39" i="2"/>
  <c r="W39" i="2"/>
  <c r="AC38" i="2"/>
  <c r="Z38" i="2"/>
  <c r="W38" i="2"/>
  <c r="AC37" i="2"/>
  <c r="Z37" i="2"/>
  <c r="W37" i="2"/>
  <c r="AC36" i="2"/>
  <c r="Z36" i="2"/>
  <c r="W36" i="2"/>
  <c r="AC35" i="2"/>
  <c r="Z35" i="2"/>
  <c r="W35" i="2"/>
  <c r="AC34" i="2"/>
  <c r="Z34" i="2"/>
  <c r="W34" i="2"/>
  <c r="AC33" i="2"/>
  <c r="Z33" i="2"/>
  <c r="W33" i="2"/>
  <c r="AB32" i="2"/>
  <c r="AA32" i="2"/>
  <c r="AC32" i="2"/>
  <c r="Y32" i="2"/>
  <c r="X32" i="2"/>
  <c r="Z32" i="2"/>
  <c r="V32" i="2"/>
  <c r="U32" i="2"/>
  <c r="W32" i="2"/>
  <c r="AC31" i="2"/>
  <c r="Z31" i="2"/>
  <c r="W31" i="2"/>
  <c r="AC30" i="2"/>
  <c r="Z30" i="2"/>
  <c r="W30" i="2"/>
  <c r="AC29" i="2"/>
  <c r="Z29" i="2"/>
  <c r="W29" i="2"/>
  <c r="AC28" i="2"/>
  <c r="Z28" i="2"/>
  <c r="W28" i="2"/>
  <c r="AC27" i="2"/>
  <c r="Z27" i="2"/>
  <c r="W27" i="2"/>
  <c r="AC26" i="2"/>
  <c r="Z26" i="2"/>
  <c r="W26" i="2"/>
  <c r="AC25" i="2"/>
  <c r="Z25" i="2"/>
  <c r="W25" i="2"/>
  <c r="AC24" i="2"/>
  <c r="Z24" i="2"/>
  <c r="W24" i="2"/>
  <c r="AC23" i="2"/>
  <c r="Z23" i="2"/>
  <c r="W23" i="2"/>
  <c r="AC22" i="2"/>
  <c r="Z22" i="2"/>
  <c r="W22" i="2"/>
  <c r="AB21" i="2"/>
  <c r="AA21" i="2"/>
  <c r="AC21" i="2"/>
  <c r="Y21" i="2"/>
  <c r="X21" i="2"/>
  <c r="Z21" i="2"/>
  <c r="V21" i="2"/>
  <c r="U21" i="2"/>
  <c r="W21" i="2"/>
  <c r="AC20" i="2"/>
  <c r="Z20" i="2"/>
  <c r="W20" i="2"/>
  <c r="AC19" i="2"/>
  <c r="Z19" i="2"/>
  <c r="W19" i="2"/>
  <c r="AC18" i="2"/>
  <c r="Z18" i="2"/>
  <c r="W18" i="2"/>
  <c r="AC17" i="2"/>
  <c r="Z17" i="2"/>
  <c r="W17" i="2"/>
  <c r="AC16" i="2"/>
  <c r="Z16" i="2"/>
  <c r="W16" i="2"/>
  <c r="AC15" i="2"/>
  <c r="Z15" i="2"/>
  <c r="W15" i="2"/>
  <c r="AB14" i="2"/>
  <c r="AA14" i="2"/>
  <c r="AC14" i="2"/>
  <c r="Y14" i="2"/>
  <c r="X14" i="2"/>
  <c r="Z14" i="2"/>
  <c r="V14" i="2"/>
  <c r="U14" i="2"/>
  <c r="W14" i="2"/>
  <c r="AC13" i="2"/>
  <c r="Z13" i="2"/>
  <c r="W13" i="2"/>
  <c r="AC12" i="2"/>
  <c r="Z12" i="2"/>
  <c r="W12" i="2"/>
  <c r="AC11" i="2"/>
  <c r="Z11" i="2"/>
  <c r="W11" i="2"/>
  <c r="AC10" i="2"/>
  <c r="Z10" i="2"/>
  <c r="W10" i="2"/>
  <c r="AC9" i="2"/>
  <c r="Z9" i="2"/>
  <c r="W9" i="2"/>
  <c r="AC8" i="2"/>
  <c r="Z8" i="2"/>
  <c r="W8" i="2"/>
  <c r="AC7" i="2"/>
  <c r="Z7" i="2"/>
  <c r="W7" i="2"/>
  <c r="AC6" i="2"/>
  <c r="Z6" i="2"/>
  <c r="W6" i="2"/>
  <c r="K149" i="6"/>
  <c r="K150" i="6"/>
  <c r="K151" i="6"/>
  <c r="K152" i="6"/>
  <c r="K153" i="6"/>
  <c r="K154" i="6"/>
  <c r="K155" i="6"/>
  <c r="K156" i="6"/>
  <c r="K157" i="6"/>
  <c r="K158" i="6"/>
  <c r="J159" i="6"/>
  <c r="I159" i="6"/>
  <c r="K159" i="6"/>
  <c r="K148" i="6"/>
  <c r="K142" i="6"/>
  <c r="K143" i="6"/>
  <c r="K144" i="6"/>
  <c r="K145" i="6"/>
  <c r="K146" i="6"/>
  <c r="J147" i="6"/>
  <c r="I147" i="6"/>
  <c r="K147" i="6"/>
  <c r="K141" i="6"/>
  <c r="K138" i="6"/>
  <c r="K139" i="6"/>
  <c r="J140" i="6"/>
  <c r="I140" i="6"/>
  <c r="K140" i="6"/>
  <c r="K137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J136" i="6"/>
  <c r="I136" i="6"/>
  <c r="K136" i="6"/>
  <c r="K81" i="6"/>
  <c r="K77" i="6"/>
  <c r="K78" i="6"/>
  <c r="K79" i="6"/>
  <c r="J80" i="6"/>
  <c r="I80" i="6"/>
  <c r="K80" i="6"/>
  <c r="K76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J75" i="6"/>
  <c r="I75" i="6"/>
  <c r="K75" i="6"/>
  <c r="K58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J57" i="6"/>
  <c r="I57" i="6"/>
  <c r="K57" i="6"/>
  <c r="K32" i="6"/>
  <c r="K22" i="6"/>
  <c r="K23" i="6"/>
  <c r="K24" i="6"/>
  <c r="K25" i="6"/>
  <c r="K26" i="6"/>
  <c r="K27" i="6"/>
  <c r="K28" i="6"/>
  <c r="K29" i="6"/>
  <c r="K30" i="6"/>
  <c r="J31" i="6"/>
  <c r="I31" i="6"/>
  <c r="K31" i="6"/>
  <c r="K21" i="6"/>
  <c r="K15" i="6"/>
  <c r="K16" i="6"/>
  <c r="K17" i="6"/>
  <c r="K18" i="6"/>
  <c r="K19" i="6"/>
  <c r="J20" i="6"/>
  <c r="I20" i="6"/>
  <c r="K20" i="6"/>
  <c r="K14" i="6"/>
  <c r="K6" i="6"/>
  <c r="K7" i="6"/>
  <c r="K8" i="6"/>
  <c r="K9" i="6"/>
  <c r="K10" i="6"/>
  <c r="K11" i="6"/>
  <c r="K12" i="6"/>
  <c r="J13" i="6"/>
  <c r="I13" i="6"/>
  <c r="K13" i="6"/>
  <c r="K5" i="6"/>
  <c r="H149" i="6"/>
  <c r="H150" i="6"/>
  <c r="H151" i="6"/>
  <c r="H152" i="6"/>
  <c r="H153" i="6"/>
  <c r="H154" i="6"/>
  <c r="H155" i="6"/>
  <c r="H156" i="6"/>
  <c r="H157" i="6"/>
  <c r="H158" i="6"/>
  <c r="G159" i="6"/>
  <c r="F159" i="6"/>
  <c r="H159" i="6"/>
  <c r="H148" i="6"/>
  <c r="H142" i="6"/>
  <c r="H143" i="6"/>
  <c r="H144" i="6"/>
  <c r="H145" i="6"/>
  <c r="H146" i="6"/>
  <c r="G147" i="6"/>
  <c r="F147" i="6"/>
  <c r="H147" i="6"/>
  <c r="H141" i="6"/>
  <c r="H138" i="6"/>
  <c r="H139" i="6"/>
  <c r="G140" i="6"/>
  <c r="F140" i="6"/>
  <c r="H140" i="6"/>
  <c r="H137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G136" i="6"/>
  <c r="F136" i="6"/>
  <c r="H136" i="6"/>
  <c r="H81" i="6"/>
  <c r="H77" i="6"/>
  <c r="H78" i="6"/>
  <c r="H79" i="6"/>
  <c r="G80" i="6"/>
  <c r="F80" i="6"/>
  <c r="H80" i="6"/>
  <c r="H76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G75" i="6"/>
  <c r="F75" i="6"/>
  <c r="H75" i="6"/>
  <c r="H58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G57" i="6"/>
  <c r="F57" i="6"/>
  <c r="H57" i="6"/>
  <c r="H32" i="6"/>
  <c r="H22" i="6"/>
  <c r="H23" i="6"/>
  <c r="H24" i="6"/>
  <c r="H25" i="6"/>
  <c r="H26" i="6"/>
  <c r="H27" i="6"/>
  <c r="H28" i="6"/>
  <c r="H29" i="6"/>
  <c r="H30" i="6"/>
  <c r="G31" i="6"/>
  <c r="F31" i="6"/>
  <c r="H31" i="6"/>
  <c r="H21" i="6"/>
  <c r="H15" i="6"/>
  <c r="H16" i="6"/>
  <c r="H17" i="6"/>
  <c r="H18" i="6"/>
  <c r="H19" i="6"/>
  <c r="G20" i="6"/>
  <c r="F20" i="6"/>
  <c r="H20" i="6"/>
  <c r="H14" i="6"/>
  <c r="H7" i="6"/>
  <c r="H8" i="6"/>
  <c r="H9" i="6"/>
  <c r="H10" i="6"/>
  <c r="H11" i="6"/>
  <c r="H12" i="6"/>
  <c r="G13" i="6"/>
  <c r="F13" i="6"/>
  <c r="H13" i="6"/>
  <c r="H6" i="6"/>
  <c r="H5" i="6"/>
  <c r="E149" i="6"/>
  <c r="E150" i="6"/>
  <c r="E151" i="6"/>
  <c r="E152" i="6"/>
  <c r="E153" i="6"/>
  <c r="E154" i="6"/>
  <c r="E155" i="6"/>
  <c r="E156" i="6"/>
  <c r="E157" i="6"/>
  <c r="E158" i="6"/>
  <c r="D159" i="6"/>
  <c r="C159" i="6"/>
  <c r="E159" i="6"/>
  <c r="E148" i="6"/>
  <c r="E142" i="6"/>
  <c r="E143" i="6"/>
  <c r="E144" i="6"/>
  <c r="E145" i="6"/>
  <c r="E146" i="6"/>
  <c r="D147" i="6"/>
  <c r="C147" i="6"/>
  <c r="E147" i="6"/>
  <c r="E141" i="6"/>
  <c r="E138" i="6"/>
  <c r="E139" i="6"/>
  <c r="D140" i="6"/>
  <c r="C140" i="6"/>
  <c r="E140" i="6"/>
  <c r="E137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D136" i="6"/>
  <c r="C136" i="6"/>
  <c r="E136" i="6"/>
  <c r="E81" i="6"/>
  <c r="E77" i="6"/>
  <c r="E78" i="6"/>
  <c r="E79" i="6"/>
  <c r="D80" i="6"/>
  <c r="C80" i="6"/>
  <c r="E80" i="6"/>
  <c r="E76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D75" i="6"/>
  <c r="C75" i="6"/>
  <c r="E75" i="6"/>
  <c r="E58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D57" i="6"/>
  <c r="C57" i="6"/>
  <c r="E57" i="6"/>
  <c r="E32" i="6"/>
  <c r="E22" i="6"/>
  <c r="E23" i="6"/>
  <c r="E24" i="6"/>
  <c r="E25" i="6"/>
  <c r="E26" i="6"/>
  <c r="E27" i="6"/>
  <c r="E28" i="6"/>
  <c r="E29" i="6"/>
  <c r="E30" i="6"/>
  <c r="D31" i="6"/>
  <c r="C31" i="6"/>
  <c r="E31" i="6"/>
  <c r="E21" i="6"/>
  <c r="E15" i="6"/>
  <c r="E16" i="6"/>
  <c r="E17" i="6"/>
  <c r="E18" i="6"/>
  <c r="E19" i="6"/>
  <c r="D20" i="6"/>
  <c r="C20" i="6"/>
  <c r="E20" i="6"/>
  <c r="E14" i="6"/>
  <c r="E6" i="6"/>
  <c r="E7" i="6"/>
  <c r="E8" i="6"/>
  <c r="E9" i="6"/>
  <c r="E10" i="6"/>
  <c r="E11" i="6"/>
  <c r="E12" i="6"/>
  <c r="D13" i="6"/>
  <c r="C13" i="6"/>
  <c r="E13" i="6"/>
  <c r="E5" i="6"/>
  <c r="T150" i="2"/>
  <c r="T151" i="2"/>
  <c r="T152" i="2"/>
  <c r="T153" i="2"/>
  <c r="T154" i="2"/>
  <c r="T155" i="2"/>
  <c r="T156" i="2"/>
  <c r="T157" i="2"/>
  <c r="T158" i="2"/>
  <c r="T159" i="2"/>
  <c r="S160" i="2"/>
  <c r="R160" i="2"/>
  <c r="T160" i="2"/>
  <c r="T149" i="2"/>
  <c r="T143" i="2"/>
  <c r="T144" i="2"/>
  <c r="T145" i="2"/>
  <c r="T146" i="2"/>
  <c r="T147" i="2"/>
  <c r="S148" i="2"/>
  <c r="R148" i="2"/>
  <c r="T148" i="2"/>
  <c r="T142" i="2"/>
  <c r="T139" i="2"/>
  <c r="T140" i="2"/>
  <c r="S141" i="2"/>
  <c r="R141" i="2"/>
  <c r="T141" i="2"/>
  <c r="T138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S137" i="2"/>
  <c r="R137" i="2"/>
  <c r="T137" i="2"/>
  <c r="T82" i="2"/>
  <c r="T78" i="2"/>
  <c r="T79" i="2"/>
  <c r="T80" i="2"/>
  <c r="S81" i="2"/>
  <c r="R81" i="2"/>
  <c r="T81" i="2"/>
  <c r="T77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S76" i="2"/>
  <c r="R76" i="2"/>
  <c r="T76" i="2"/>
  <c r="T59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S58" i="2"/>
  <c r="R58" i="2"/>
  <c r="T58" i="2"/>
  <c r="T33" i="2"/>
  <c r="T23" i="2"/>
  <c r="T24" i="2"/>
  <c r="T25" i="2"/>
  <c r="T26" i="2"/>
  <c r="T27" i="2"/>
  <c r="T28" i="2"/>
  <c r="T29" i="2"/>
  <c r="T30" i="2"/>
  <c r="T31" i="2"/>
  <c r="S32" i="2"/>
  <c r="R32" i="2"/>
  <c r="T32" i="2"/>
  <c r="T22" i="2"/>
  <c r="T16" i="2"/>
  <c r="T17" i="2"/>
  <c r="T18" i="2"/>
  <c r="T19" i="2"/>
  <c r="T20" i="2"/>
  <c r="S21" i="2"/>
  <c r="R21" i="2"/>
  <c r="T21" i="2"/>
  <c r="T15" i="2"/>
  <c r="T7" i="2"/>
  <c r="T8" i="2"/>
  <c r="T9" i="2"/>
  <c r="T10" i="2"/>
  <c r="T11" i="2"/>
  <c r="T12" i="2"/>
  <c r="T13" i="2"/>
  <c r="S14" i="2"/>
  <c r="R14" i="2"/>
  <c r="T14" i="2"/>
  <c r="T6" i="2"/>
  <c r="Q150" i="2"/>
  <c r="Q151" i="2"/>
  <c r="Q152" i="2"/>
  <c r="Q153" i="2"/>
  <c r="Q154" i="2"/>
  <c r="Q155" i="2"/>
  <c r="Q156" i="2"/>
  <c r="Q157" i="2"/>
  <c r="Q158" i="2"/>
  <c r="Q159" i="2"/>
  <c r="P160" i="2"/>
  <c r="O160" i="2"/>
  <c r="Q160" i="2"/>
  <c r="Q149" i="2"/>
  <c r="Q143" i="2"/>
  <c r="Q144" i="2"/>
  <c r="Q145" i="2"/>
  <c r="Q146" i="2"/>
  <c r="Q147" i="2"/>
  <c r="P148" i="2"/>
  <c r="O148" i="2"/>
  <c r="Q148" i="2"/>
  <c r="Q142" i="2"/>
  <c r="Q139" i="2"/>
  <c r="Q140" i="2"/>
  <c r="P141" i="2"/>
  <c r="O141" i="2"/>
  <c r="Q141" i="2"/>
  <c r="Q138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P137" i="2"/>
  <c r="O137" i="2"/>
  <c r="Q137" i="2"/>
  <c r="Q82" i="2"/>
  <c r="Q78" i="2"/>
  <c r="Q79" i="2"/>
  <c r="Q80" i="2"/>
  <c r="P81" i="2"/>
  <c r="O81" i="2"/>
  <c r="Q81" i="2"/>
  <c r="Q77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P76" i="2"/>
  <c r="O76" i="2"/>
  <c r="Q76" i="2"/>
  <c r="Q59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P58" i="2"/>
  <c r="O58" i="2"/>
  <c r="Q58" i="2"/>
  <c r="Q33" i="2"/>
  <c r="Q23" i="2"/>
  <c r="Q24" i="2"/>
  <c r="Q25" i="2"/>
  <c r="Q26" i="2"/>
  <c r="Q27" i="2"/>
  <c r="Q28" i="2"/>
  <c r="Q29" i="2"/>
  <c r="Q30" i="2"/>
  <c r="Q31" i="2"/>
  <c r="P32" i="2"/>
  <c r="O32" i="2"/>
  <c r="Q32" i="2"/>
  <c r="Q22" i="2"/>
  <c r="Q16" i="2"/>
  <c r="Q17" i="2"/>
  <c r="Q18" i="2"/>
  <c r="Q19" i="2"/>
  <c r="Q20" i="2"/>
  <c r="P21" i="2"/>
  <c r="O21" i="2"/>
  <c r="Q21" i="2"/>
  <c r="Q15" i="2"/>
  <c r="Q7" i="2"/>
  <c r="Q8" i="2"/>
  <c r="Q9" i="2"/>
  <c r="Q10" i="2"/>
  <c r="Q11" i="2"/>
  <c r="Q12" i="2"/>
  <c r="Q13" i="2"/>
  <c r="P14" i="2"/>
  <c r="O14" i="2"/>
  <c r="Q14" i="2"/>
  <c r="Q6" i="2"/>
  <c r="N150" i="2"/>
  <c r="N151" i="2"/>
  <c r="N152" i="2"/>
  <c r="N153" i="2"/>
  <c r="N154" i="2"/>
  <c r="N155" i="2"/>
  <c r="N156" i="2"/>
  <c r="N157" i="2"/>
  <c r="N158" i="2"/>
  <c r="N159" i="2"/>
  <c r="M160" i="2"/>
  <c r="L160" i="2"/>
  <c r="N160" i="2"/>
  <c r="N149" i="2"/>
  <c r="N143" i="2"/>
  <c r="N144" i="2"/>
  <c r="N145" i="2"/>
  <c r="N146" i="2"/>
  <c r="N147" i="2"/>
  <c r="M148" i="2"/>
  <c r="L148" i="2"/>
  <c r="N148" i="2"/>
  <c r="N142" i="2"/>
  <c r="N139" i="2"/>
  <c r="N140" i="2"/>
  <c r="M141" i="2"/>
  <c r="L141" i="2"/>
  <c r="N141" i="2"/>
  <c r="N138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M137" i="2"/>
  <c r="L137" i="2"/>
  <c r="N137" i="2"/>
  <c r="N82" i="2"/>
  <c r="N78" i="2"/>
  <c r="N79" i="2"/>
  <c r="N80" i="2"/>
  <c r="M81" i="2"/>
  <c r="L81" i="2"/>
  <c r="N81" i="2"/>
  <c r="N77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M76" i="2"/>
  <c r="L76" i="2"/>
  <c r="N76" i="2"/>
  <c r="N59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M58" i="2"/>
  <c r="L58" i="2"/>
  <c r="N58" i="2"/>
  <c r="N33" i="2"/>
  <c r="N23" i="2"/>
  <c r="N24" i="2"/>
  <c r="N25" i="2"/>
  <c r="N26" i="2"/>
  <c r="N27" i="2"/>
  <c r="N28" i="2"/>
  <c r="N29" i="2"/>
  <c r="N30" i="2"/>
  <c r="N31" i="2"/>
  <c r="M32" i="2"/>
  <c r="L32" i="2"/>
  <c r="N32" i="2"/>
  <c r="N22" i="2"/>
  <c r="N16" i="2"/>
  <c r="N17" i="2"/>
  <c r="N18" i="2"/>
  <c r="N19" i="2"/>
  <c r="N20" i="2"/>
  <c r="M21" i="2"/>
  <c r="L21" i="2"/>
  <c r="N21" i="2"/>
  <c r="N15" i="2"/>
  <c r="N7" i="2"/>
  <c r="N8" i="2"/>
  <c r="N9" i="2"/>
  <c r="N10" i="2"/>
  <c r="N11" i="2"/>
  <c r="N12" i="2"/>
  <c r="N13" i="2"/>
  <c r="M14" i="2"/>
  <c r="L14" i="2"/>
  <c r="N14" i="2"/>
  <c r="N6" i="2"/>
  <c r="C159" i="3"/>
  <c r="D159" i="3"/>
  <c r="F159" i="3"/>
  <c r="G159" i="3"/>
  <c r="I159" i="3"/>
  <c r="J159" i="3"/>
  <c r="C147" i="3"/>
  <c r="D147" i="3"/>
  <c r="F147" i="3"/>
  <c r="G147" i="3"/>
  <c r="I147" i="3"/>
  <c r="J147" i="3"/>
  <c r="C140" i="3"/>
  <c r="D140" i="3"/>
  <c r="F140" i="3"/>
  <c r="G140" i="3"/>
  <c r="I140" i="3"/>
  <c r="J140" i="3"/>
  <c r="C136" i="3"/>
  <c r="D136" i="3"/>
  <c r="F136" i="3"/>
  <c r="G136" i="3"/>
  <c r="I136" i="3"/>
  <c r="J136" i="3"/>
  <c r="C80" i="3"/>
  <c r="D80" i="3"/>
  <c r="F80" i="3"/>
  <c r="G80" i="3"/>
  <c r="I80" i="3"/>
  <c r="J80" i="3"/>
  <c r="C75" i="3"/>
  <c r="D75" i="3"/>
  <c r="F75" i="3"/>
  <c r="G75" i="3"/>
  <c r="I75" i="3"/>
  <c r="J75" i="3"/>
  <c r="C57" i="3"/>
  <c r="D57" i="3"/>
  <c r="F57" i="3"/>
  <c r="G57" i="3"/>
  <c r="I57" i="3"/>
  <c r="J57" i="3"/>
  <c r="C31" i="3"/>
  <c r="D31" i="3"/>
  <c r="F31" i="3"/>
  <c r="G31" i="3"/>
  <c r="I31" i="3"/>
  <c r="J31" i="3"/>
  <c r="C20" i="3"/>
  <c r="D20" i="3"/>
  <c r="F20" i="3"/>
  <c r="G20" i="3"/>
  <c r="I20" i="3"/>
  <c r="J20" i="3"/>
  <c r="C13" i="3"/>
  <c r="D13" i="3"/>
  <c r="F13" i="3"/>
  <c r="G13" i="3"/>
  <c r="I13" i="3"/>
  <c r="J13" i="3"/>
</calcChain>
</file>

<file path=xl/sharedStrings.xml><?xml version="1.0" encoding="utf-8"?>
<sst xmlns="http://schemas.openxmlformats.org/spreadsheetml/2006/main" count="2917" uniqueCount="191">
  <si>
    <t>Total RECODE1</t>
  </si>
  <si>
    <t>BABS</t>
  </si>
  <si>
    <t>HS</t>
  </si>
  <si>
    <t>Total</t>
  </si>
  <si>
    <t>Full Time</t>
  </si>
  <si>
    <t>Total GEOG-101</t>
  </si>
  <si>
    <t>Albany County (East Central)--Albany City PUMA, New York</t>
  </si>
  <si>
    <t>Albany County (Outside Albany City) PUMA, New York</t>
  </si>
  <si>
    <t>Columbia &amp; Greene Counties PUMA, New York</t>
  </si>
  <si>
    <t>Rensselaer County--Troy City PUMA, New York</t>
  </si>
  <si>
    <t>Saratoga County (Outer) PUMA, New York</t>
  </si>
  <si>
    <t>Saratoga County (South &amp; Central) PUMA, New York</t>
  </si>
  <si>
    <t>Schenectady County--Schenectady City PUMA, New York</t>
  </si>
  <si>
    <t>Warren &amp; Washington Counties PUMA, New York</t>
  </si>
  <si>
    <t>Cayuga &amp; Onondaga (South) Counties PUMA, New York</t>
  </si>
  <si>
    <t>Madison &amp; Cortland Counties PUMA, New York</t>
  </si>
  <si>
    <t>Onondaga County (Central)--Syracuse City (Outer) PUMA, New York</t>
  </si>
  <si>
    <t>Onondaga County (Central)--Syracuse City PUMA, New York</t>
  </si>
  <si>
    <t>Onondaga County (North) PUMA, New York</t>
  </si>
  <si>
    <t>Oswego County PUMA, New York</t>
  </si>
  <si>
    <t>Genesee &amp; Orleans Counties PUMA, New York</t>
  </si>
  <si>
    <t>Livingston &amp; Wyoming Counties PUMA, New York</t>
  </si>
  <si>
    <t>Monroe County (Central)--Greece &amp; Gates Towns PUMA, New York</t>
  </si>
  <si>
    <t>Monroe County (Central)--Rochester City (East) PUMA, New York</t>
  </si>
  <si>
    <t>Monroe County (Central)--Rochester City (West) PUMA, New York</t>
  </si>
  <si>
    <t>Monroe County (East) PUMA, New York</t>
  </si>
  <si>
    <t>Monroe County (North &amp; West) PUMA, New York</t>
  </si>
  <si>
    <t>Monroe County (South) PUMA, New York</t>
  </si>
  <si>
    <t>Ontario &amp; Yates Counties PUMA, New York</t>
  </si>
  <si>
    <t>Wayne &amp; Seneca Counties PUMA, New York</t>
  </si>
  <si>
    <t>Nassau County (Central)--Hempstead Town (East Central) PUMA, New York</t>
  </si>
  <si>
    <t>Nassau County (Central)--Hempstead Town (North Central)--Meadowbrook Corridor PUMA, New York</t>
  </si>
  <si>
    <t>Nassau County (Central)--Hempstead Town (Northeast) PUMA, New York</t>
  </si>
  <si>
    <t>Nassau County (East Central)--Oyster Bay Town (Central) PUMA, New York</t>
  </si>
  <si>
    <t>Nassau County (Northeast)--Oyster Bay Town (North) &amp; Glen Cove City PUMA, New York</t>
  </si>
  <si>
    <t>Nassau County (Northwest)--North Hempstead Town (North) PUMA, New York</t>
  </si>
  <si>
    <t>Nassau County (South Central)--Hempstead Town (Southeast) PUMA, New York</t>
  </si>
  <si>
    <t>Nassau County (Southeast)--Oyster Bay Town (South) PUMA, New York</t>
  </si>
  <si>
    <t>Nassau County (Southwest)--Hempstead Town (Southwest) &amp; Long Beach City PUMA, New York</t>
  </si>
  <si>
    <t>Nassau County (West Central)--Hempstead Town (Northwest) PUMA, New York</t>
  </si>
  <si>
    <t>Nassau County (West Central)--Hempstead Town (West Central) PUMA, New York</t>
  </si>
  <si>
    <t>Nassau County (West Central)--North Hempstead Town (South) PUMA, New York</t>
  </si>
  <si>
    <t>Suffolk County (Central)--Brookhaven Town (Central) PUMA, New York</t>
  </si>
  <si>
    <t>Suffolk County (Central)--Brookhaven Town (West Central) PUMA, New York</t>
  </si>
  <si>
    <t>Suffolk County (Central)--Islip Town (East) PUMA, New York</t>
  </si>
  <si>
    <t>Suffolk County (Central)--Islip Town (Northwest) PUMA, New York</t>
  </si>
  <si>
    <t>Suffolk County (East) PUMA, New York</t>
  </si>
  <si>
    <t>Suffolk County (North Central)--Brookhaven Town (North) PUMA, New York</t>
  </si>
  <si>
    <t>Suffolk County (Northwest)--Huntington Town (North) PUMA, New York</t>
  </si>
  <si>
    <t>Suffolk County (Northwest)--Huntington Town (South) PUMA, New York</t>
  </si>
  <si>
    <t>Suffolk County (Northwest)--Smithtown Town PUMA, New York</t>
  </si>
  <si>
    <t>Suffolk County (South Central)--Brookhaven Town (South) PUMA, New York</t>
  </si>
  <si>
    <t>Suffolk County (Southwest)--Babylon Town (Southeast) PUMA, New York</t>
  </si>
  <si>
    <t>Suffolk County (Southwest)--Islip Town (South) PUMA, New York</t>
  </si>
  <si>
    <t>Suffolk County (West Central)--Babylon Town (Northwest) PUMA, New York</t>
  </si>
  <si>
    <t>Dutchess County (North &amp; East) PUMA, New York</t>
  </si>
  <si>
    <t>Dutchess County (Southwest) PUMA, New York</t>
  </si>
  <si>
    <t>Orange County (Northeast)--Greater Newburgh City PUMA, New York</t>
  </si>
  <si>
    <t>Orange County (Northwest) PUMA, New York</t>
  </si>
  <si>
    <t>Orange County (Southeast) PUMA, New York</t>
  </si>
  <si>
    <t>Putnam County PUMA, New York</t>
  </si>
  <si>
    <t>Rockland County (North)--New City &amp; Congers PUMA, New York</t>
  </si>
  <si>
    <t>Rockland County (South)--Orangetown, Clarkstown (South) &amp; Ramapo (Southeast) Towns PUMA; New York</t>
  </si>
  <si>
    <t>Rockland County (West)--Spring Valley, Suffern Villages &amp; Monsey PUMA; New York</t>
  </si>
  <si>
    <t>Sullivan &amp; Ulster (West) Counties PUMA, New York</t>
  </si>
  <si>
    <t>Ulster County (East) PUMA, New York</t>
  </si>
  <si>
    <t>Westchester County (Central)--White Plains City PUMA, New York</t>
  </si>
  <si>
    <t>Westchester County (Northeast) PUMA, New York</t>
  </si>
  <si>
    <t>Westchester County (Northwest) PUMA, New York</t>
  </si>
  <si>
    <t>Westchester County (South Central)--New Rochelle &amp; Mount Vernon Cities PUMA, New York</t>
  </si>
  <si>
    <t>Westchester County (Southeast) PUMA, New York</t>
  </si>
  <si>
    <t>Westchester County (Southwest)--Yonkers City PUMA, New York</t>
  </si>
  <si>
    <t>Fulton &amp; Montgomery Counties PUMA, New York</t>
  </si>
  <si>
    <t>Herkimer (North &amp; Central) &amp; Oneida (Outer) Counties PUMA, New York</t>
  </si>
  <si>
    <t>Oneida County (Central)--Greater Utica &amp; Rome Cities PUMA, New York</t>
  </si>
  <si>
    <t>Otsego, Schoharie, Oneida (South) &amp; Herkimer (South) Counties PUMA; New York</t>
  </si>
  <si>
    <t>NYC-Bronx Community District 1 &amp; 2--Hunts Point, Longwood &amp; Melrose PUMA; New York</t>
  </si>
  <si>
    <t>NYC-Bronx Community District 10--Co-op City, Pelham Bay &amp; Schuylerville PUMA; New York</t>
  </si>
  <si>
    <t>NYC-Bronx Community District 11--Pelham Parkway, Morris Park &amp; Laconia PUMA; New York</t>
  </si>
  <si>
    <t>NYC-Bronx Community District 12--Wakefield, Williamsbridge &amp; Woodlawn PUMA; New York</t>
  </si>
  <si>
    <t>NYC-Bronx Community District 3 &amp; 6--Belmont, Crotona Park East &amp; East Tremont PUMA; New York</t>
  </si>
  <si>
    <t>NYC-Bronx Community District 4--Concourse, Highbridge &amp; Mount Eden PUMA; New York</t>
  </si>
  <si>
    <t>NYC-Bronx Community District 5--Morris Heights, Fordham South &amp; Mount Hope PUMA; New York</t>
  </si>
  <si>
    <t>NYC-Bronx Community District 7--Bedford Park, Fordham North &amp; Norwood PUMA; New York</t>
  </si>
  <si>
    <t>NYC-Bronx Community District 8--Riverdale, Fieldston &amp; Kingsbridge PUMA; New York</t>
  </si>
  <si>
    <t>NYC-Bronx Community District 9--Castle Hill, Clason Point &amp; Parkchester PUMA; New York</t>
  </si>
  <si>
    <t>NYC-Brooklyn Community District 10--Bay Ridge &amp; Dyker Heights PUMA, New York</t>
  </si>
  <si>
    <t>NYC-Brooklyn Community District 11--Bensonhurst &amp; Bath Beach PUMA, New York</t>
  </si>
  <si>
    <t>NYC-Brooklyn Community District 12--Borough Park, Kensington &amp; Ocean Parkway PUMA; New York</t>
  </si>
  <si>
    <t>NYC-Brooklyn Community District 13--Brighton Beach &amp; Coney Island PUMA, New York</t>
  </si>
  <si>
    <t>NYC-Brooklyn Community District 14--Flatbush &amp; Midwood PUMA, New York</t>
  </si>
  <si>
    <t>NYC-Brooklyn Community District 15--Sheepshead Bay, Gerritsen Beach &amp; Homecrest PUMA; New York</t>
  </si>
  <si>
    <t>NYC-Brooklyn Community District 16--Brownsville &amp; Ocean Hill PUMA, New York</t>
  </si>
  <si>
    <t>NYC-Brooklyn Community District 17--East Flatbush, Farragut &amp; Rugby PUMA; New York</t>
  </si>
  <si>
    <t>NYC-Brooklyn Community District 18--Canarsie &amp; Flatlands PUMA, New York</t>
  </si>
  <si>
    <t>NYC-Brooklyn Community District 1--Greenpoint &amp; Williamsburg PUMA, New York</t>
  </si>
  <si>
    <t>NYC-Brooklyn Community District 2--Brooklyn Heights &amp; Fort Greene PUMA, New York</t>
  </si>
  <si>
    <t>NYC-Brooklyn Community District 3--Bedford-Stuyvesant PUMA, New York</t>
  </si>
  <si>
    <t>NYC-Brooklyn Community District 4--Bushwick PUMA, New York</t>
  </si>
  <si>
    <t>NYC-Brooklyn Community District 5--East New York &amp; Starrett City PUMA, New York</t>
  </si>
  <si>
    <t>NYC-Brooklyn Community District 6--Park Slope, Carroll Gardens &amp; Red Hook PUMA; New York</t>
  </si>
  <si>
    <t>NYC-Brooklyn Community District 7--Sunset Park &amp; Windsor Terrace PUMA, New York</t>
  </si>
  <si>
    <t>NYC-Brooklyn Community District 8--Crown Heights North &amp; Prospect Heights PUMA, New York</t>
  </si>
  <si>
    <t>NYC-Brooklyn Community District 9--Crown Heights South, Prospect Lefferts &amp; Wingate PUMA; New York</t>
  </si>
  <si>
    <t>NYC-Manhattan Community District 1 &amp; 2--Battery Park City, Greenwich Village &amp; Soho PUMA; New York</t>
  </si>
  <si>
    <t>NYC-Manhattan Community District 10--Central Harlem PUMA, New York</t>
  </si>
  <si>
    <t>NYC-Manhattan Community District 11--East Harlem PUMA, New York</t>
  </si>
  <si>
    <t>NYC-Manhattan Community District 12--Washington Heights, Inwood &amp; Marble Hill PUMA; New York</t>
  </si>
  <si>
    <t>NYC-Manhattan Community District 3--Chinatown &amp; Lower East Side PUMA, New York</t>
  </si>
  <si>
    <t>NYC-Manhattan Community District 4 &amp; 5--Chelsea, Clinton &amp; Midtown Business District PUMA; New York</t>
  </si>
  <si>
    <t>NYC-Manhattan Community District 6--Murray Hill, Gramercy &amp; Stuyvesant Town PUMA; New York</t>
  </si>
  <si>
    <t>NYC-Manhattan Community District 7--Upper West Side &amp; West Side PUMA, New York</t>
  </si>
  <si>
    <t>NYC-Manhattan Community District 8--Upper East Side PUMA, New York</t>
  </si>
  <si>
    <t>NYC-Manhattan Community District 9--Hamilton Heights, Manhattanville &amp; West Harlem PUMA; New York</t>
  </si>
  <si>
    <t>NYC-Queens Community District 10--Howard Beach &amp; Ozone Park PUMA, New York</t>
  </si>
  <si>
    <t>NYC-Queens Community District 11--Bayside, Douglaston &amp; Little Neck PUMA; New York</t>
  </si>
  <si>
    <t>NYC-Queens Community District 12--Jamaica, Hollis &amp; St. Albans PUMA; New York</t>
  </si>
  <si>
    <t>NYC-Queens Community District 13--Queens Village, Cambria Heights &amp; Rosedale PUMA; New York</t>
  </si>
  <si>
    <t>NYC-Queens Community District 14--Far Rockaway, Breezy Point &amp; Broad Channel PUMA; New York</t>
  </si>
  <si>
    <t>NYC-Queens Community District 1--Astoria &amp; Long Island City PUMA, New York</t>
  </si>
  <si>
    <t>NYC-Queens Community District 2--Sunnyside &amp; Woodside PUMA, New York</t>
  </si>
  <si>
    <t>NYC-Queens Community District 3--Jackson Heights &amp; North Corona PUMA, New York</t>
  </si>
  <si>
    <t>NYC-Queens Community District 4--Elmhurst &amp; South Corona PUMA, New York</t>
  </si>
  <si>
    <t>NYC-Queens Community District 5--Ridgewood, Glendale &amp; Middle Village PUMA; New York</t>
  </si>
  <si>
    <t>NYC-Queens Community District 6--Forest Hills &amp; Rego Park PUMA, New York</t>
  </si>
  <si>
    <t>NYC-Queens Community District 7--Flushing, Murray Hill &amp; Whitestone PUMA; New York</t>
  </si>
  <si>
    <t>NYC-Queens Community District 8--Briarwood, Fresh Meadows &amp; Hillcrest PUMA; New York</t>
  </si>
  <si>
    <t>NYC-Queens Community District 9--Richmond Hill &amp; Woodhaven PUMA, New York</t>
  </si>
  <si>
    <t>NYC-Staten Island Community District 1--Port Richmond, Stapleton &amp; Mariner's Harbor PUMA; New York</t>
  </si>
  <si>
    <t>NYC-Staten Island Community District 2--New Springville &amp; South Beach PUMA, New York</t>
  </si>
  <si>
    <t>NYC-Staten Island Community District 3--Tottenville, Great Kills &amp; Annadale PUMA; New York</t>
  </si>
  <si>
    <t>Clinton, Franklin, Essex &amp; Hamilton Counties PUMA; New York</t>
  </si>
  <si>
    <t>Jefferson &amp; Lewis Counties PUMA, New York</t>
  </si>
  <si>
    <t>St. Lawrence County PUMA, New York</t>
  </si>
  <si>
    <t>Broome (Outer West) &amp; Tioga Counties PUMA, New York</t>
  </si>
  <si>
    <t>Broome County (West Central)--Greater Binghamton City &amp; Greater Johnson City Village PUMA, New York</t>
  </si>
  <si>
    <t>Chemung (South) &amp; Steuben (East) Counties--Greater Elmira &amp; Greater Corning Cities PUMA, New York</t>
  </si>
  <si>
    <t>Chenango, Delaware &amp; Broome (East) Counties PUMA; New York</t>
  </si>
  <si>
    <t>Steuben (North &amp; West), Schuyler &amp; Chemung (North) Counties PUMA; New York</t>
  </si>
  <si>
    <t>Tompkins County PUMA, New York</t>
  </si>
  <si>
    <t>Cattaraugus &amp; Allegany Counties PUMA, New York</t>
  </si>
  <si>
    <t>Chautauqua County PUMA, New York</t>
  </si>
  <si>
    <t>Erie County (Central) PUMA, New York</t>
  </si>
  <si>
    <t>Erie County (North Central) PUMA, New York</t>
  </si>
  <si>
    <t>Erie County (Northeast) PUMA, New York</t>
  </si>
  <si>
    <t>Erie County (Northwest) PUMA, New York</t>
  </si>
  <si>
    <t>Erie County (South) PUMA, New York</t>
  </si>
  <si>
    <t>Erie County (West Central)--Buffalo City (East) PUMA, New York</t>
  </si>
  <si>
    <t>Erie County (West Central)--Buffalo City (West) PUMA, New York</t>
  </si>
  <si>
    <t>Niagara County (North &amp; East) PUMA, New York</t>
  </si>
  <si>
    <t>Niagara County (Southwest)--Greater Niagara Falls &amp; North Tonawanda Area PUMA, New York</t>
  </si>
  <si>
    <t>Poverty</t>
  </si>
  <si>
    <t>Full Time Work Access</t>
  </si>
  <si>
    <t>Total RECODE2</t>
  </si>
  <si>
    <t>Unemployed</t>
  </si>
  <si>
    <t>null</t>
  </si>
  <si>
    <t>Unemployment</t>
  </si>
  <si>
    <t>%</t>
  </si>
  <si>
    <t>Working Poor</t>
  </si>
  <si>
    <t>Weighted total PINCP</t>
  </si>
  <si>
    <t>Average Income</t>
  </si>
  <si>
    <t>Overall</t>
  </si>
  <si>
    <t>Income</t>
  </si>
  <si>
    <t>FT Work Access</t>
  </si>
  <si>
    <t>Total RECODE7</t>
  </si>
  <si>
    <t>Rent Burdened</t>
  </si>
  <si>
    <t xml:space="preserve">       </t>
  </si>
  <si>
    <t>Rent Burden</t>
  </si>
  <si>
    <t>Total RECODE8</t>
  </si>
  <si>
    <t>Owned</t>
  </si>
  <si>
    <t>Homeownership</t>
  </si>
  <si>
    <t>Capital Region</t>
  </si>
  <si>
    <t>CAPITAL REGION</t>
  </si>
  <si>
    <t>Central NY</t>
  </si>
  <si>
    <t>CENTRAL NY</t>
  </si>
  <si>
    <t>Finger Lakes</t>
  </si>
  <si>
    <t>FINGER LAKES</t>
  </si>
  <si>
    <t>Long Island</t>
  </si>
  <si>
    <t>LONG ISLAND</t>
  </si>
  <si>
    <t>Mid-Hudson</t>
  </si>
  <si>
    <t>MID-HUDSON</t>
  </si>
  <si>
    <t>Mohawk Valley</t>
  </si>
  <si>
    <t>MOHAWK</t>
  </si>
  <si>
    <t>New York</t>
  </si>
  <si>
    <t>NEW YORK</t>
  </si>
  <si>
    <t>North Country</t>
  </si>
  <si>
    <t>NORTH COUNTRY</t>
  </si>
  <si>
    <t>Southern Tier</t>
  </si>
  <si>
    <t>SOUTHER TIER</t>
  </si>
  <si>
    <t>Western NY</t>
  </si>
  <si>
    <t>WESTERN 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</si>
</sst>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46B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CC0099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9246B4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8EA9DB"/>
        <bgColor rgb="FF000000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27">
    <xf numFmtId="0" fontId="0" fillId="0" borderId="0" xfId="0"/>
    <xf numFmtId="0" fontId="0" fillId="7" borderId="1" xfId="0" applyFont="1" applyFill="1" applyBorder="1" applyAlignment="1">
      <alignment horizontal="left" vertical="center" wrapText="1"/>
    </xf>
    <xf numFmtId="3" fontId="0" fillId="0" borderId="0" xfId="0" applyNumberFormat="1"/>
    <xf numFmtId="0" fontId="0" fillId="2" borderId="1" xfId="0" applyFont="1" applyFill="1" applyBorder="1" applyAlignment="1">
      <alignment horizontal="left" vertical="center" wrapText="1"/>
    </xf>
    <xf numFmtId="0" fontId="2" fillId="0" borderId="0" xfId="0" applyFont="1"/>
    <xf numFmtId="0" fontId="0" fillId="3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left" vertical="center" wrapText="1"/>
    </xf>
    <xf numFmtId="0" fontId="0" fillId="9" borderId="1" xfId="0" applyFont="1" applyFill="1" applyBorder="1" applyAlignment="1">
      <alignment horizontal="left" vertical="center" wrapText="1"/>
    </xf>
    <xf numFmtId="0" fontId="0" fillId="10" borderId="1" xfId="0" applyFont="1" applyFill="1" applyBorder="1" applyAlignment="1">
      <alignment horizontal="left" vertical="center" wrapText="1"/>
    </xf>
    <xf numFmtId="0" fontId="0" fillId="11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/>
    </xf>
    <xf numFmtId="0" fontId="0" fillId="10" borderId="1" xfId="0" applyFont="1" applyFill="1" applyBorder="1" applyAlignment="1">
      <alignment horizontal="left" vertical="center"/>
    </xf>
    <xf numFmtId="0" fontId="0" fillId="11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9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0" fontId="0" fillId="8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left" vertical="center"/>
    </xf>
    <xf numFmtId="0" fontId="0" fillId="11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4" borderId="0" xfId="0" applyFont="1" applyFill="1" applyBorder="1" applyAlignment="1">
      <alignment horizontal="left" vertical="center"/>
    </xf>
    <xf numFmtId="0" fontId="0" fillId="5" borderId="0" xfId="0" applyFont="1" applyFill="1" applyBorder="1" applyAlignment="1">
      <alignment horizontal="left" vertical="center"/>
    </xf>
    <xf numFmtId="0" fontId="0" fillId="6" borderId="0" xfId="0" applyFont="1" applyFill="1" applyBorder="1" applyAlignment="1">
      <alignment horizontal="left" vertical="center"/>
    </xf>
    <xf numFmtId="0" fontId="0" fillId="7" borderId="0" xfId="0" applyFont="1" applyFill="1" applyBorder="1" applyAlignment="1">
      <alignment horizontal="left" vertical="center"/>
    </xf>
    <xf numFmtId="0" fontId="0" fillId="8" borderId="0" xfId="0" applyFont="1" applyFill="1" applyBorder="1" applyAlignment="1">
      <alignment horizontal="left" vertical="center"/>
    </xf>
    <xf numFmtId="0" fontId="0" fillId="9" borderId="0" xfId="0" applyFont="1" applyFill="1" applyBorder="1" applyAlignment="1">
      <alignment horizontal="left" vertical="center"/>
    </xf>
    <xf numFmtId="0" fontId="0" fillId="10" borderId="0" xfId="0" applyFont="1" applyFill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2" fillId="0" borderId="4" xfId="0" applyFont="1" applyBorder="1"/>
    <xf numFmtId="0" fontId="0" fillId="0" borderId="1" xfId="0" applyBorder="1"/>
    <xf numFmtId="0" fontId="0" fillId="0" borderId="0" xfId="0" applyBorder="1"/>
    <xf numFmtId="0" fontId="2" fillId="0" borderId="0" xfId="0" applyFont="1" applyBorder="1"/>
    <xf numFmtId="0" fontId="2" fillId="0" borderId="5" xfId="0" applyFont="1" applyBorder="1"/>
    <xf numFmtId="3" fontId="0" fillId="0" borderId="1" xfId="0" applyNumberFormat="1" applyBorder="1"/>
    <xf numFmtId="3" fontId="0" fillId="0" borderId="0" xfId="0" applyNumberFormat="1" applyBorder="1"/>
    <xf numFmtId="3" fontId="2" fillId="0" borderId="0" xfId="0" applyNumberFormat="1" applyFont="1" applyBorder="1"/>
    <xf numFmtId="3" fontId="2" fillId="0" borderId="5" xfId="0" applyNumberFormat="1" applyFont="1" applyBorder="1"/>
    <xf numFmtId="3" fontId="2" fillId="0" borderId="0" xfId="0" applyNumberFormat="1" applyFont="1"/>
    <xf numFmtId="9" fontId="2" fillId="2" borderId="1" xfId="1" applyFont="1" applyFill="1" applyBorder="1" applyAlignment="1">
      <alignment horizontal="left" vertical="center"/>
    </xf>
    <xf numFmtId="9" fontId="2" fillId="3" borderId="1" xfId="1" applyFont="1" applyFill="1" applyBorder="1" applyAlignment="1">
      <alignment horizontal="left" vertical="center"/>
    </xf>
    <xf numFmtId="9" fontId="2" fillId="4" borderId="1" xfId="1" applyFont="1" applyFill="1" applyBorder="1" applyAlignment="1">
      <alignment horizontal="left" vertical="center"/>
    </xf>
    <xf numFmtId="9" fontId="2" fillId="5" borderId="1" xfId="1" applyFont="1" applyFill="1" applyBorder="1" applyAlignment="1">
      <alignment horizontal="left" vertical="center"/>
    </xf>
    <xf numFmtId="9" fontId="2" fillId="6" borderId="1" xfId="1" applyFont="1" applyFill="1" applyBorder="1" applyAlignment="1">
      <alignment horizontal="left" vertical="center"/>
    </xf>
    <xf numFmtId="9" fontId="2" fillId="7" borderId="1" xfId="1" applyFont="1" applyFill="1" applyBorder="1" applyAlignment="1">
      <alignment horizontal="left" vertical="center"/>
    </xf>
    <xf numFmtId="9" fontId="2" fillId="8" borderId="1" xfId="1" applyFont="1" applyFill="1" applyBorder="1" applyAlignment="1">
      <alignment horizontal="left" vertical="center"/>
    </xf>
    <xf numFmtId="9" fontId="2" fillId="9" borderId="1" xfId="1" applyFont="1" applyFill="1" applyBorder="1" applyAlignment="1">
      <alignment horizontal="left" vertical="center"/>
    </xf>
    <xf numFmtId="9" fontId="2" fillId="10" borderId="1" xfId="1" applyFont="1" applyFill="1" applyBorder="1" applyAlignment="1">
      <alignment horizontal="left" vertical="center"/>
    </xf>
    <xf numFmtId="9" fontId="2" fillId="11" borderId="1" xfId="1" applyFont="1" applyFill="1" applyBorder="1" applyAlignment="1">
      <alignment horizontal="left" vertical="center"/>
    </xf>
    <xf numFmtId="9" fontId="2" fillId="2" borderId="5" xfId="1" applyFont="1" applyFill="1" applyBorder="1" applyAlignment="1">
      <alignment horizontal="left" vertical="center"/>
    </xf>
    <xf numFmtId="9" fontId="2" fillId="3" borderId="5" xfId="1" applyFont="1" applyFill="1" applyBorder="1" applyAlignment="1">
      <alignment horizontal="left" vertical="center"/>
    </xf>
    <xf numFmtId="9" fontId="2" fillId="4" borderId="5" xfId="1" applyFont="1" applyFill="1" applyBorder="1" applyAlignment="1">
      <alignment horizontal="left" vertical="center"/>
    </xf>
    <xf numFmtId="9" fontId="2" fillId="5" borderId="5" xfId="1" applyFont="1" applyFill="1" applyBorder="1" applyAlignment="1">
      <alignment horizontal="left" vertical="center"/>
    </xf>
    <xf numFmtId="9" fontId="2" fillId="6" borderId="5" xfId="1" applyFont="1" applyFill="1" applyBorder="1" applyAlignment="1">
      <alignment horizontal="left" vertical="center"/>
    </xf>
    <xf numFmtId="9" fontId="2" fillId="7" borderId="5" xfId="1" applyFont="1" applyFill="1" applyBorder="1" applyAlignment="1">
      <alignment horizontal="left" vertical="center"/>
    </xf>
    <xf numFmtId="9" fontId="2" fillId="8" borderId="5" xfId="1" applyFont="1" applyFill="1" applyBorder="1" applyAlignment="1">
      <alignment horizontal="left" vertical="center"/>
    </xf>
    <xf numFmtId="9" fontId="2" fillId="9" borderId="5" xfId="1" applyFont="1" applyFill="1" applyBorder="1" applyAlignment="1">
      <alignment horizontal="left" vertical="center"/>
    </xf>
    <xf numFmtId="9" fontId="2" fillId="10" borderId="5" xfId="1" applyFont="1" applyFill="1" applyBorder="1" applyAlignment="1">
      <alignment horizontal="left" vertical="center"/>
    </xf>
    <xf numFmtId="9" fontId="2" fillId="11" borderId="5" xfId="1" applyFont="1" applyFill="1" applyBorder="1" applyAlignment="1">
      <alignment horizontal="left" vertical="center"/>
    </xf>
    <xf numFmtId="9" fontId="2" fillId="11" borderId="6" xfId="1" applyFont="1" applyFill="1" applyBorder="1" applyAlignment="1">
      <alignment horizontal="left" vertical="center"/>
    </xf>
    <xf numFmtId="9" fontId="2" fillId="11" borderId="8" xfId="1" applyFont="1" applyFill="1" applyBorder="1" applyAlignment="1">
      <alignment horizontal="left" vertical="center"/>
    </xf>
    <xf numFmtId="9" fontId="0" fillId="2" borderId="1" xfId="1" applyFont="1" applyFill="1" applyBorder="1" applyAlignment="1">
      <alignment horizontal="left" vertical="center"/>
    </xf>
    <xf numFmtId="9" fontId="0" fillId="3" borderId="1" xfId="1" applyFont="1" applyFill="1" applyBorder="1" applyAlignment="1">
      <alignment horizontal="left" vertical="center"/>
    </xf>
    <xf numFmtId="9" fontId="0" fillId="4" borderId="1" xfId="1" applyFont="1" applyFill="1" applyBorder="1" applyAlignment="1">
      <alignment horizontal="left" vertical="center"/>
    </xf>
    <xf numFmtId="9" fontId="0" fillId="5" borderId="1" xfId="1" applyFont="1" applyFill="1" applyBorder="1" applyAlignment="1">
      <alignment horizontal="left" vertical="center"/>
    </xf>
    <xf numFmtId="9" fontId="0" fillId="6" borderId="1" xfId="1" applyFont="1" applyFill="1" applyBorder="1" applyAlignment="1">
      <alignment horizontal="left" vertical="center"/>
    </xf>
    <xf numFmtId="9" fontId="0" fillId="7" borderId="1" xfId="1" applyFont="1" applyFill="1" applyBorder="1" applyAlignment="1">
      <alignment horizontal="left" vertical="center"/>
    </xf>
    <xf numFmtId="9" fontId="0" fillId="8" borderId="1" xfId="1" applyFont="1" applyFill="1" applyBorder="1" applyAlignment="1">
      <alignment horizontal="left" vertical="center"/>
    </xf>
    <xf numFmtId="9" fontId="0" fillId="9" borderId="1" xfId="1" applyFont="1" applyFill="1" applyBorder="1" applyAlignment="1">
      <alignment horizontal="left" vertical="center"/>
    </xf>
    <xf numFmtId="9" fontId="0" fillId="10" borderId="1" xfId="1" applyFont="1" applyFill="1" applyBorder="1" applyAlignment="1">
      <alignment horizontal="left" vertical="center"/>
    </xf>
    <xf numFmtId="9" fontId="0" fillId="11" borderId="1" xfId="1" applyFont="1" applyFill="1" applyBorder="1" applyAlignment="1">
      <alignment horizontal="left" vertical="center"/>
    </xf>
    <xf numFmtId="9" fontId="0" fillId="2" borderId="0" xfId="1" applyFont="1" applyFill="1" applyBorder="1" applyAlignment="1">
      <alignment horizontal="left" vertical="center"/>
    </xf>
    <xf numFmtId="9" fontId="0" fillId="3" borderId="0" xfId="1" applyFont="1" applyFill="1" applyBorder="1" applyAlignment="1">
      <alignment horizontal="left" vertical="center"/>
    </xf>
    <xf numFmtId="9" fontId="0" fillId="4" borderId="0" xfId="1" applyFont="1" applyFill="1" applyBorder="1" applyAlignment="1">
      <alignment horizontal="left" vertical="center"/>
    </xf>
    <xf numFmtId="9" fontId="0" fillId="5" borderId="0" xfId="1" applyFont="1" applyFill="1" applyBorder="1" applyAlignment="1">
      <alignment horizontal="left" vertical="center"/>
    </xf>
    <xf numFmtId="9" fontId="0" fillId="6" borderId="0" xfId="1" applyFont="1" applyFill="1" applyBorder="1" applyAlignment="1">
      <alignment horizontal="left" vertical="center"/>
    </xf>
    <xf numFmtId="9" fontId="0" fillId="7" borderId="0" xfId="1" applyFont="1" applyFill="1" applyBorder="1" applyAlignment="1">
      <alignment horizontal="left" vertical="center"/>
    </xf>
    <xf numFmtId="9" fontId="0" fillId="8" borderId="0" xfId="1" applyFont="1" applyFill="1" applyBorder="1" applyAlignment="1">
      <alignment horizontal="left" vertical="center"/>
    </xf>
    <xf numFmtId="9" fontId="0" fillId="9" borderId="0" xfId="1" applyFont="1" applyFill="1" applyBorder="1" applyAlignment="1">
      <alignment horizontal="left" vertical="center"/>
    </xf>
    <xf numFmtId="9" fontId="0" fillId="10" borderId="0" xfId="1" applyFont="1" applyFill="1" applyBorder="1" applyAlignment="1">
      <alignment horizontal="left" vertical="center"/>
    </xf>
    <xf numFmtId="9" fontId="0" fillId="11" borderId="0" xfId="1" applyFont="1" applyFill="1" applyBorder="1" applyAlignment="1">
      <alignment horizontal="left" vertical="center"/>
    </xf>
    <xf numFmtId="0" fontId="0" fillId="0" borderId="4" xfId="0" applyBorder="1"/>
    <xf numFmtId="0" fontId="0" fillId="0" borderId="5" xfId="0" applyBorder="1"/>
    <xf numFmtId="3" fontId="0" fillId="0" borderId="5" xfId="0" applyNumberFormat="1" applyBorder="1"/>
    <xf numFmtId="9" fontId="0" fillId="2" borderId="5" xfId="1" applyFont="1" applyFill="1" applyBorder="1" applyAlignment="1">
      <alignment horizontal="left" vertical="center"/>
    </xf>
    <xf numFmtId="9" fontId="0" fillId="3" borderId="5" xfId="1" applyFont="1" applyFill="1" applyBorder="1" applyAlignment="1">
      <alignment horizontal="left" vertical="center"/>
    </xf>
    <xf numFmtId="9" fontId="0" fillId="4" borderId="5" xfId="1" applyFont="1" applyFill="1" applyBorder="1" applyAlignment="1">
      <alignment horizontal="left" vertical="center"/>
    </xf>
    <xf numFmtId="9" fontId="0" fillId="5" borderId="5" xfId="1" applyFont="1" applyFill="1" applyBorder="1" applyAlignment="1">
      <alignment horizontal="left" vertical="center"/>
    </xf>
    <xf numFmtId="9" fontId="0" fillId="6" borderId="5" xfId="1" applyFont="1" applyFill="1" applyBorder="1" applyAlignment="1">
      <alignment horizontal="left" vertical="center"/>
    </xf>
    <xf numFmtId="9" fontId="0" fillId="7" borderId="5" xfId="1" applyFont="1" applyFill="1" applyBorder="1" applyAlignment="1">
      <alignment horizontal="left" vertical="center"/>
    </xf>
    <xf numFmtId="9" fontId="0" fillId="8" borderId="5" xfId="1" applyFont="1" applyFill="1" applyBorder="1" applyAlignment="1">
      <alignment horizontal="left" vertical="center"/>
    </xf>
    <xf numFmtId="9" fontId="0" fillId="9" borderId="5" xfId="1" applyFont="1" applyFill="1" applyBorder="1" applyAlignment="1">
      <alignment horizontal="left" vertical="center"/>
    </xf>
    <xf numFmtId="9" fontId="0" fillId="10" borderId="5" xfId="1" applyFont="1" applyFill="1" applyBorder="1" applyAlignment="1">
      <alignment horizontal="left" vertical="center"/>
    </xf>
    <xf numFmtId="9" fontId="0" fillId="11" borderId="5" xfId="1" applyFont="1" applyFill="1" applyBorder="1" applyAlignment="1">
      <alignment horizontal="left" vertical="center"/>
    </xf>
    <xf numFmtId="0" fontId="0" fillId="11" borderId="0" xfId="0" applyFont="1" applyFill="1" applyBorder="1" applyAlignment="1">
      <alignment horizontal="left" vertical="center" wrapText="1"/>
    </xf>
    <xf numFmtId="9" fontId="0" fillId="2" borderId="1" xfId="1" applyFont="1" applyFill="1" applyBorder="1" applyAlignment="1">
      <alignment horizontal="left" vertical="center" wrapText="1"/>
    </xf>
    <xf numFmtId="9" fontId="0" fillId="3" borderId="1" xfId="1" applyFont="1" applyFill="1" applyBorder="1" applyAlignment="1">
      <alignment horizontal="left" vertical="center" wrapText="1"/>
    </xf>
    <xf numFmtId="9" fontId="0" fillId="4" borderId="1" xfId="1" applyFont="1" applyFill="1" applyBorder="1" applyAlignment="1">
      <alignment horizontal="left" vertical="center" wrapText="1"/>
    </xf>
    <xf numFmtId="0" fontId="0" fillId="0" borderId="0" xfId="0" applyAlignment="1"/>
    <xf numFmtId="9" fontId="0" fillId="5" borderId="1" xfId="1" applyFont="1" applyFill="1" applyBorder="1" applyAlignment="1">
      <alignment horizontal="left" vertical="center" wrapText="1"/>
    </xf>
    <xf numFmtId="9" fontId="0" fillId="6" borderId="1" xfId="1" applyFont="1" applyFill="1" applyBorder="1" applyAlignment="1">
      <alignment horizontal="left" vertical="center" wrapText="1"/>
    </xf>
    <xf numFmtId="9" fontId="0" fillId="7" borderId="1" xfId="1" applyFont="1" applyFill="1" applyBorder="1" applyAlignment="1">
      <alignment horizontal="left" vertical="center" wrapText="1"/>
    </xf>
    <xf numFmtId="9" fontId="0" fillId="8" borderId="1" xfId="1" applyFont="1" applyFill="1" applyBorder="1" applyAlignment="1">
      <alignment horizontal="left" vertical="center" wrapText="1"/>
    </xf>
    <xf numFmtId="9" fontId="0" fillId="9" borderId="1" xfId="1" applyFont="1" applyFill="1" applyBorder="1" applyAlignment="1">
      <alignment horizontal="left" vertical="center" wrapText="1"/>
    </xf>
    <xf numFmtId="9" fontId="0" fillId="10" borderId="1" xfId="1" applyFont="1" applyFill="1" applyBorder="1" applyAlignment="1">
      <alignment horizontal="left" vertical="center" wrapText="1"/>
    </xf>
    <xf numFmtId="9" fontId="0" fillId="11" borderId="1" xfId="1" applyFont="1" applyFill="1" applyBorder="1" applyAlignment="1">
      <alignment horizontal="left" vertical="center" wrapText="1"/>
    </xf>
    <xf numFmtId="9" fontId="2" fillId="0" borderId="0" xfId="1" applyFont="1"/>
    <xf numFmtId="0" fontId="0" fillId="0" borderId="0" xfId="0" applyFill="1" applyBorder="1"/>
    <xf numFmtId="9" fontId="0" fillId="0" borderId="0" xfId="1" applyFont="1"/>
    <xf numFmtId="9" fontId="0" fillId="0" borderId="0" xfId="1" applyFont="1" applyBorder="1"/>
    <xf numFmtId="9" fontId="0" fillId="2" borderId="9" xfId="1" applyFont="1" applyFill="1" applyBorder="1" applyAlignment="1">
      <alignment horizontal="left" vertical="center"/>
    </xf>
    <xf numFmtId="9" fontId="0" fillId="3" borderId="9" xfId="1" applyFont="1" applyFill="1" applyBorder="1" applyAlignment="1">
      <alignment horizontal="left" vertical="center"/>
    </xf>
    <xf numFmtId="9" fontId="0" fillId="4" borderId="9" xfId="1" applyFont="1" applyFill="1" applyBorder="1" applyAlignment="1">
      <alignment horizontal="left" vertical="center"/>
    </xf>
    <xf numFmtId="9" fontId="0" fillId="5" borderId="9" xfId="1" applyFont="1" applyFill="1" applyBorder="1" applyAlignment="1">
      <alignment horizontal="left" vertical="center"/>
    </xf>
    <xf numFmtId="9" fontId="0" fillId="6" borderId="9" xfId="1" applyFont="1" applyFill="1" applyBorder="1" applyAlignment="1">
      <alignment horizontal="left" vertical="center"/>
    </xf>
    <xf numFmtId="9" fontId="0" fillId="7" borderId="9" xfId="1" applyFont="1" applyFill="1" applyBorder="1" applyAlignment="1">
      <alignment horizontal="left" vertical="center"/>
    </xf>
    <xf numFmtId="9" fontId="0" fillId="8" borderId="9" xfId="1" applyFont="1" applyFill="1" applyBorder="1" applyAlignment="1">
      <alignment horizontal="left" vertical="center"/>
    </xf>
    <xf numFmtId="9" fontId="0" fillId="9" borderId="9" xfId="1" applyFont="1" applyFill="1" applyBorder="1" applyAlignment="1">
      <alignment horizontal="left" vertical="center"/>
    </xf>
    <xf numFmtId="9" fontId="0" fillId="10" borderId="9" xfId="1" applyFont="1" applyFill="1" applyBorder="1" applyAlignment="1">
      <alignment horizontal="left" vertical="center"/>
    </xf>
    <xf numFmtId="9" fontId="0" fillId="11" borderId="9" xfId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9" fontId="1" fillId="2" borderId="1" xfId="1" applyFont="1" applyFill="1" applyBorder="1" applyAlignment="1">
      <alignment horizontal="left" vertical="center" wrapText="1"/>
    </xf>
    <xf numFmtId="9" fontId="1" fillId="2" borderId="1" xfId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9" fontId="1" fillId="2" borderId="5" xfId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9" fontId="1" fillId="3" borderId="1" xfId="1" applyFont="1" applyFill="1" applyBorder="1" applyAlignment="1">
      <alignment horizontal="left" vertical="center" wrapText="1"/>
    </xf>
    <xf numFmtId="9" fontId="1" fillId="3" borderId="1" xfId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9" fontId="1" fillId="3" borderId="5" xfId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9" fontId="1" fillId="4" borderId="1" xfId="1" applyFont="1" applyFill="1" applyBorder="1" applyAlignment="1">
      <alignment horizontal="left" vertical="center" wrapText="1"/>
    </xf>
    <xf numFmtId="9" fontId="1" fillId="4" borderId="1" xfId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9" fontId="1" fillId="4" borderId="5" xfId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 wrapText="1"/>
    </xf>
    <xf numFmtId="9" fontId="1" fillId="5" borderId="1" xfId="1" applyFont="1" applyFill="1" applyBorder="1" applyAlignment="1">
      <alignment horizontal="left" vertical="center" wrapText="1"/>
    </xf>
    <xf numFmtId="9" fontId="1" fillId="5" borderId="1" xfId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9" fontId="1" fillId="5" borderId="5" xfId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 wrapText="1"/>
    </xf>
    <xf numFmtId="9" fontId="1" fillId="6" borderId="1" xfId="1" applyFont="1" applyFill="1" applyBorder="1" applyAlignment="1">
      <alignment horizontal="left" vertical="center" wrapText="1"/>
    </xf>
    <xf numFmtId="9" fontId="1" fillId="6" borderId="1" xfId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9" fontId="1" fillId="6" borderId="5" xfId="1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9" fontId="1" fillId="7" borderId="1" xfId="1" applyFont="1" applyFill="1" applyBorder="1" applyAlignment="1">
      <alignment horizontal="left" vertical="center" wrapText="1"/>
    </xf>
    <xf numFmtId="9" fontId="1" fillId="7" borderId="1" xfId="1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9" fontId="1" fillId="7" borderId="5" xfId="1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9" fontId="1" fillId="8" borderId="1" xfId="1" applyFont="1" applyFill="1" applyBorder="1" applyAlignment="1">
      <alignment horizontal="left" vertical="center" wrapText="1"/>
    </xf>
    <xf numFmtId="9" fontId="1" fillId="8" borderId="1" xfId="1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9" fontId="1" fillId="8" borderId="5" xfId="1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 wrapText="1"/>
    </xf>
    <xf numFmtId="9" fontId="1" fillId="9" borderId="1" xfId="1" applyFont="1" applyFill="1" applyBorder="1" applyAlignment="1">
      <alignment horizontal="left" vertical="center" wrapText="1"/>
    </xf>
    <xf numFmtId="9" fontId="1" fillId="9" borderId="1" xfId="1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9" fontId="1" fillId="9" borderId="5" xfId="1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 wrapText="1"/>
    </xf>
    <xf numFmtId="9" fontId="1" fillId="10" borderId="1" xfId="1" applyFont="1" applyFill="1" applyBorder="1" applyAlignment="1">
      <alignment horizontal="left" vertical="center" wrapText="1"/>
    </xf>
    <xf numFmtId="9" fontId="1" fillId="10" borderId="1" xfId="1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9" fontId="1" fillId="10" borderId="5" xfId="1" applyFont="1" applyFill="1" applyBorder="1" applyAlignment="1">
      <alignment horizontal="left" vertical="center"/>
    </xf>
    <xf numFmtId="0" fontId="1" fillId="11" borderId="0" xfId="0" applyFont="1" applyFill="1" applyBorder="1" applyAlignment="1">
      <alignment horizontal="left" vertical="center" wrapText="1"/>
    </xf>
    <xf numFmtId="9" fontId="1" fillId="11" borderId="1" xfId="1" applyFont="1" applyFill="1" applyBorder="1" applyAlignment="1">
      <alignment horizontal="left" vertical="center" wrapText="1"/>
    </xf>
    <xf numFmtId="9" fontId="1" fillId="11" borderId="0" xfId="1" applyFont="1" applyFill="1" applyBorder="1" applyAlignment="1">
      <alignment horizontal="left" vertical="center"/>
    </xf>
    <xf numFmtId="0" fontId="1" fillId="11" borderId="6" xfId="0" applyFont="1" applyFill="1" applyBorder="1" applyAlignment="1">
      <alignment horizontal="left" vertical="center"/>
    </xf>
    <xf numFmtId="0" fontId="1" fillId="11" borderId="7" xfId="0" applyFont="1" applyFill="1" applyBorder="1" applyAlignment="1">
      <alignment horizontal="left" vertical="center"/>
    </xf>
    <xf numFmtId="9" fontId="1" fillId="11" borderId="6" xfId="1" applyFont="1" applyFill="1" applyBorder="1" applyAlignment="1">
      <alignment horizontal="left" vertical="center"/>
    </xf>
    <xf numFmtId="9" fontId="1" fillId="11" borderId="8" xfId="1" applyFont="1" applyFill="1" applyBorder="1" applyAlignment="1">
      <alignment horizontal="left" vertical="center"/>
    </xf>
    <xf numFmtId="9" fontId="1" fillId="11" borderId="7" xfId="1" applyFont="1" applyFill="1" applyBorder="1" applyAlignment="1">
      <alignment horizontal="left" vertical="center"/>
    </xf>
    <xf numFmtId="1" fontId="0" fillId="2" borderId="1" xfId="0" applyNumberFormat="1" applyFont="1" applyFill="1" applyBorder="1" applyAlignment="1">
      <alignment horizontal="left" vertical="center"/>
    </xf>
    <xf numFmtId="1" fontId="0" fillId="3" borderId="1" xfId="0" applyNumberFormat="1" applyFont="1" applyFill="1" applyBorder="1" applyAlignment="1">
      <alignment horizontal="left" vertical="center"/>
    </xf>
    <xf numFmtId="1" fontId="0" fillId="4" borderId="1" xfId="0" applyNumberFormat="1" applyFont="1" applyFill="1" applyBorder="1" applyAlignment="1">
      <alignment horizontal="left" vertical="center"/>
    </xf>
    <xf numFmtId="1" fontId="0" fillId="5" borderId="1" xfId="0" applyNumberFormat="1" applyFont="1" applyFill="1" applyBorder="1" applyAlignment="1">
      <alignment horizontal="left" vertical="center"/>
    </xf>
    <xf numFmtId="1" fontId="0" fillId="6" borderId="1" xfId="0" applyNumberFormat="1" applyFont="1" applyFill="1" applyBorder="1" applyAlignment="1">
      <alignment horizontal="left" vertical="center"/>
    </xf>
    <xf numFmtId="1" fontId="0" fillId="7" borderId="1" xfId="0" applyNumberFormat="1" applyFont="1" applyFill="1" applyBorder="1" applyAlignment="1">
      <alignment horizontal="left" vertical="center"/>
    </xf>
    <xf numFmtId="1" fontId="0" fillId="8" borderId="1" xfId="0" applyNumberFormat="1" applyFont="1" applyFill="1" applyBorder="1" applyAlignment="1">
      <alignment horizontal="left" vertical="center"/>
    </xf>
    <xf numFmtId="1" fontId="0" fillId="9" borderId="1" xfId="0" applyNumberFormat="1" applyFont="1" applyFill="1" applyBorder="1" applyAlignment="1">
      <alignment horizontal="left" vertical="center"/>
    </xf>
    <xf numFmtId="1" fontId="0" fillId="10" borderId="1" xfId="0" applyNumberFormat="1" applyFont="1" applyFill="1" applyBorder="1" applyAlignment="1">
      <alignment horizontal="left" vertical="center"/>
    </xf>
    <xf numFmtId="1" fontId="0" fillId="11" borderId="1" xfId="0" applyNumberFormat="1" applyFont="1" applyFill="1" applyBorder="1" applyAlignment="1">
      <alignment horizontal="left" vertical="center"/>
    </xf>
    <xf numFmtId="1" fontId="0" fillId="11" borderId="0" xfId="0" applyNumberFormat="1" applyFont="1" applyFill="1" applyBorder="1" applyAlignment="1">
      <alignment horizontal="left" vertical="center"/>
    </xf>
    <xf numFmtId="0" fontId="0" fillId="0" borderId="12" xfId="0" applyBorder="1"/>
    <xf numFmtId="9" fontId="0" fillId="2" borderId="1" xfId="1" applyFont="1" applyFill="1" applyBorder="1" applyAlignment="1">
      <alignment horizontal="center" vertical="center"/>
    </xf>
    <xf numFmtId="9" fontId="2" fillId="2" borderId="11" xfId="1" applyFont="1" applyFill="1" applyBorder="1" applyAlignment="1">
      <alignment horizontal="center" vertical="center"/>
    </xf>
    <xf numFmtId="9" fontId="0" fillId="3" borderId="1" xfId="1" applyFont="1" applyFill="1" applyBorder="1" applyAlignment="1">
      <alignment horizontal="center" vertical="center"/>
    </xf>
    <xf numFmtId="9" fontId="2" fillId="3" borderId="11" xfId="1" applyFont="1" applyFill="1" applyBorder="1" applyAlignment="1">
      <alignment horizontal="center" vertical="center"/>
    </xf>
    <xf numFmtId="9" fontId="0" fillId="4" borderId="1" xfId="1" applyFont="1" applyFill="1" applyBorder="1" applyAlignment="1">
      <alignment horizontal="center" vertical="center"/>
    </xf>
    <xf numFmtId="9" fontId="2" fillId="4" borderId="11" xfId="1" applyFont="1" applyFill="1" applyBorder="1" applyAlignment="1">
      <alignment horizontal="center" vertical="center"/>
    </xf>
    <xf numFmtId="9" fontId="0" fillId="5" borderId="1" xfId="1" applyFont="1" applyFill="1" applyBorder="1" applyAlignment="1">
      <alignment horizontal="center" vertical="center"/>
    </xf>
    <xf numFmtId="9" fontId="2" fillId="5" borderId="11" xfId="1" applyFont="1" applyFill="1" applyBorder="1" applyAlignment="1">
      <alignment horizontal="center" vertical="center"/>
    </xf>
    <xf numFmtId="9" fontId="0" fillId="6" borderId="1" xfId="1" applyFont="1" applyFill="1" applyBorder="1" applyAlignment="1">
      <alignment horizontal="center" vertical="center"/>
    </xf>
    <xf numFmtId="9" fontId="2" fillId="6" borderId="11" xfId="1" applyFont="1" applyFill="1" applyBorder="1" applyAlignment="1">
      <alignment horizontal="center" vertical="center"/>
    </xf>
    <xf numFmtId="9" fontId="0" fillId="7" borderId="1" xfId="1" applyFont="1" applyFill="1" applyBorder="1" applyAlignment="1">
      <alignment horizontal="center" vertical="center"/>
    </xf>
    <xf numFmtId="9" fontId="2" fillId="7" borderId="11" xfId="1" applyFont="1" applyFill="1" applyBorder="1" applyAlignment="1">
      <alignment horizontal="center" vertical="center"/>
    </xf>
    <xf numFmtId="9" fontId="0" fillId="8" borderId="1" xfId="1" applyFont="1" applyFill="1" applyBorder="1" applyAlignment="1">
      <alignment horizontal="center" vertical="center"/>
    </xf>
    <xf numFmtId="9" fontId="2" fillId="8" borderId="11" xfId="1" applyFont="1" applyFill="1" applyBorder="1" applyAlignment="1">
      <alignment horizontal="center" vertical="center"/>
    </xf>
    <xf numFmtId="9" fontId="0" fillId="9" borderId="1" xfId="1" applyFont="1" applyFill="1" applyBorder="1" applyAlignment="1">
      <alignment horizontal="center" vertical="center"/>
    </xf>
    <xf numFmtId="9" fontId="2" fillId="9" borderId="11" xfId="1" applyFont="1" applyFill="1" applyBorder="1" applyAlignment="1">
      <alignment horizontal="center" vertical="center"/>
    </xf>
    <xf numFmtId="9" fontId="0" fillId="10" borderId="1" xfId="1" applyFont="1" applyFill="1" applyBorder="1" applyAlignment="1">
      <alignment horizontal="center" vertical="center"/>
    </xf>
    <xf numFmtId="9" fontId="2" fillId="10" borderId="11" xfId="1" applyFont="1" applyFill="1" applyBorder="1" applyAlignment="1">
      <alignment horizontal="center" vertical="center"/>
    </xf>
    <xf numFmtId="9" fontId="0" fillId="11" borderId="1" xfId="1" applyFont="1" applyFill="1" applyBorder="1" applyAlignment="1">
      <alignment horizontal="center" vertical="center"/>
    </xf>
    <xf numFmtId="9" fontId="2" fillId="11" borderId="12" xfId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/>
    </xf>
    <xf numFmtId="1" fontId="0" fillId="3" borderId="1" xfId="0" applyNumberFormat="1" applyFont="1" applyFill="1" applyBorder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1" fontId="0" fillId="4" borderId="1" xfId="0" applyNumberFormat="1" applyFont="1" applyFill="1" applyBorder="1" applyAlignment="1">
      <alignment horizontal="center" vertical="center"/>
    </xf>
    <xf numFmtId="1" fontId="2" fillId="4" borderId="11" xfId="0" applyNumberFormat="1" applyFont="1" applyFill="1" applyBorder="1" applyAlignment="1">
      <alignment horizontal="center" vertical="center"/>
    </xf>
    <xf numFmtId="1" fontId="0" fillId="5" borderId="1" xfId="0" applyNumberFormat="1" applyFont="1" applyFill="1" applyBorder="1" applyAlignment="1">
      <alignment horizontal="center" vertical="center"/>
    </xf>
    <xf numFmtId="1" fontId="2" fillId="5" borderId="11" xfId="0" applyNumberFormat="1" applyFont="1" applyFill="1" applyBorder="1" applyAlignment="1">
      <alignment horizontal="center" vertical="center"/>
    </xf>
    <xf numFmtId="1" fontId="0" fillId="6" borderId="1" xfId="0" applyNumberFormat="1" applyFont="1" applyFill="1" applyBorder="1" applyAlignment="1">
      <alignment horizontal="center" vertical="center"/>
    </xf>
    <xf numFmtId="1" fontId="2" fillId="6" borderId="11" xfId="0" applyNumberFormat="1" applyFont="1" applyFill="1" applyBorder="1" applyAlignment="1">
      <alignment horizontal="center" vertical="center"/>
    </xf>
    <xf numFmtId="1" fontId="0" fillId="7" borderId="1" xfId="0" applyNumberFormat="1" applyFont="1" applyFill="1" applyBorder="1" applyAlignment="1">
      <alignment horizontal="center" vertical="center"/>
    </xf>
    <xf numFmtId="1" fontId="2" fillId="7" borderId="1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1" fontId="2" fillId="8" borderId="11" xfId="0" applyNumberFormat="1" applyFont="1" applyFill="1" applyBorder="1" applyAlignment="1">
      <alignment horizontal="center" vertical="center"/>
    </xf>
    <xf numFmtId="1" fontId="0" fillId="9" borderId="1" xfId="0" applyNumberFormat="1" applyFont="1" applyFill="1" applyBorder="1" applyAlignment="1">
      <alignment horizontal="center" vertical="center"/>
    </xf>
    <xf numFmtId="1" fontId="2" fillId="9" borderId="11" xfId="0" applyNumberFormat="1" applyFont="1" applyFill="1" applyBorder="1" applyAlignment="1">
      <alignment horizontal="center" vertical="center"/>
    </xf>
    <xf numFmtId="1" fontId="0" fillId="10" borderId="1" xfId="0" applyNumberFormat="1" applyFont="1" applyFill="1" applyBorder="1" applyAlignment="1">
      <alignment horizontal="center" vertical="center"/>
    </xf>
    <xf numFmtId="1" fontId="2" fillId="10" borderId="11" xfId="0" applyNumberFormat="1" applyFont="1" applyFill="1" applyBorder="1" applyAlignment="1">
      <alignment horizontal="center" vertical="center"/>
    </xf>
    <xf numFmtId="1" fontId="0" fillId="11" borderId="1" xfId="0" applyNumberFormat="1" applyFont="1" applyFill="1" applyBorder="1" applyAlignment="1">
      <alignment horizontal="center" vertical="center"/>
    </xf>
    <xf numFmtId="1" fontId="2" fillId="11" borderId="12" xfId="0" applyNumberFormat="1" applyFont="1" applyFill="1" applyBorder="1" applyAlignment="1">
      <alignment horizontal="center" vertical="center"/>
    </xf>
    <xf numFmtId="9" fontId="0" fillId="2" borderId="9" xfId="1" applyFont="1" applyFill="1" applyBorder="1" applyAlignment="1">
      <alignment horizontal="center" vertical="center"/>
    </xf>
    <xf numFmtId="9" fontId="2" fillId="2" borderId="10" xfId="1" applyFont="1" applyFill="1" applyBorder="1" applyAlignment="1">
      <alignment horizontal="center" vertical="center"/>
    </xf>
    <xf numFmtId="9" fontId="0" fillId="3" borderId="9" xfId="1" applyFont="1" applyFill="1" applyBorder="1" applyAlignment="1">
      <alignment horizontal="center" vertical="center"/>
    </xf>
    <xf numFmtId="9" fontId="2" fillId="3" borderId="10" xfId="1" applyFont="1" applyFill="1" applyBorder="1" applyAlignment="1">
      <alignment horizontal="center" vertical="center"/>
    </xf>
    <xf numFmtId="9" fontId="0" fillId="4" borderId="9" xfId="1" applyFont="1" applyFill="1" applyBorder="1" applyAlignment="1">
      <alignment horizontal="center" vertical="center"/>
    </xf>
    <xf numFmtId="9" fontId="2" fillId="4" borderId="10" xfId="1" applyFont="1" applyFill="1" applyBorder="1" applyAlignment="1">
      <alignment horizontal="center" vertical="center"/>
    </xf>
    <xf numFmtId="9" fontId="0" fillId="5" borderId="9" xfId="1" applyFont="1" applyFill="1" applyBorder="1" applyAlignment="1">
      <alignment horizontal="center" vertical="center"/>
    </xf>
    <xf numFmtId="9" fontId="2" fillId="5" borderId="10" xfId="1" applyFont="1" applyFill="1" applyBorder="1" applyAlignment="1">
      <alignment horizontal="center" vertical="center"/>
    </xf>
    <xf numFmtId="9" fontId="0" fillId="6" borderId="9" xfId="1" applyFont="1" applyFill="1" applyBorder="1" applyAlignment="1">
      <alignment horizontal="center" vertical="center"/>
    </xf>
    <xf numFmtId="9" fontId="2" fillId="6" borderId="10" xfId="1" applyFont="1" applyFill="1" applyBorder="1" applyAlignment="1">
      <alignment horizontal="center" vertical="center"/>
    </xf>
    <xf numFmtId="9" fontId="0" fillId="7" borderId="9" xfId="1" applyFont="1" applyFill="1" applyBorder="1" applyAlignment="1">
      <alignment horizontal="center" vertical="center"/>
    </xf>
    <xf numFmtId="9" fontId="2" fillId="7" borderId="10" xfId="1" applyFont="1" applyFill="1" applyBorder="1" applyAlignment="1">
      <alignment horizontal="center" vertical="center"/>
    </xf>
    <xf numFmtId="9" fontId="0" fillId="8" borderId="9" xfId="1" applyFont="1" applyFill="1" applyBorder="1" applyAlignment="1">
      <alignment horizontal="center" vertical="center"/>
    </xf>
    <xf numFmtId="9" fontId="2" fillId="8" borderId="10" xfId="1" applyFont="1" applyFill="1" applyBorder="1" applyAlignment="1">
      <alignment horizontal="center" vertical="center"/>
    </xf>
    <xf numFmtId="9" fontId="0" fillId="9" borderId="9" xfId="1" applyFont="1" applyFill="1" applyBorder="1" applyAlignment="1">
      <alignment horizontal="center" vertical="center"/>
    </xf>
    <xf numFmtId="9" fontId="2" fillId="9" borderId="10" xfId="1" applyFont="1" applyFill="1" applyBorder="1" applyAlignment="1">
      <alignment horizontal="center" vertical="center"/>
    </xf>
    <xf numFmtId="9" fontId="0" fillId="10" borderId="9" xfId="1" applyFont="1" applyFill="1" applyBorder="1" applyAlignment="1">
      <alignment horizontal="center" vertical="center"/>
    </xf>
    <xf numFmtId="9" fontId="2" fillId="10" borderId="10" xfId="1" applyFont="1" applyFill="1" applyBorder="1" applyAlignment="1">
      <alignment horizontal="center" vertical="center"/>
    </xf>
    <xf numFmtId="9" fontId="0" fillId="11" borderId="9" xfId="1" applyFont="1" applyFill="1" applyBorder="1" applyAlignment="1">
      <alignment horizontal="center" vertical="center"/>
    </xf>
    <xf numFmtId="9" fontId="2" fillId="11" borderId="11" xfId="1" applyFont="1" applyFill="1" applyBorder="1" applyAlignment="1">
      <alignment horizontal="center" vertical="center"/>
    </xf>
    <xf numFmtId="9" fontId="2" fillId="11" borderId="13" xfId="1" applyFont="1" applyFill="1" applyBorder="1" applyAlignment="1">
      <alignment horizontal="center" vertical="center"/>
    </xf>
    <xf numFmtId="1" fontId="0" fillId="2" borderId="9" xfId="0" applyNumberFormat="1" applyFont="1" applyFill="1" applyBorder="1" applyAlignment="1">
      <alignment horizontal="center" vertical="center"/>
    </xf>
    <xf numFmtId="1" fontId="2" fillId="2" borderId="10" xfId="0" applyNumberFormat="1" applyFont="1" applyFill="1" applyBorder="1" applyAlignment="1">
      <alignment horizontal="center" vertical="center"/>
    </xf>
    <xf numFmtId="1" fontId="0" fillId="3" borderId="9" xfId="0" applyNumberFormat="1" applyFont="1" applyFill="1" applyBorder="1" applyAlignment="1">
      <alignment horizontal="center" vertical="center"/>
    </xf>
    <xf numFmtId="1" fontId="2" fillId="3" borderId="10" xfId="0" applyNumberFormat="1" applyFont="1" applyFill="1" applyBorder="1" applyAlignment="1">
      <alignment horizontal="center" vertical="center"/>
    </xf>
    <xf numFmtId="1" fontId="0" fillId="4" borderId="9" xfId="0" applyNumberFormat="1" applyFont="1" applyFill="1" applyBorder="1" applyAlignment="1">
      <alignment horizontal="center" vertical="center"/>
    </xf>
    <xf numFmtId="1" fontId="2" fillId="4" borderId="10" xfId="0" applyNumberFormat="1" applyFont="1" applyFill="1" applyBorder="1" applyAlignment="1">
      <alignment horizontal="center" vertical="center"/>
    </xf>
    <xf numFmtId="1" fontId="0" fillId="5" borderId="9" xfId="0" applyNumberFormat="1" applyFont="1" applyFill="1" applyBorder="1" applyAlignment="1">
      <alignment horizontal="center" vertical="center"/>
    </xf>
    <xf numFmtId="1" fontId="2" fillId="5" borderId="10" xfId="0" applyNumberFormat="1" applyFont="1" applyFill="1" applyBorder="1" applyAlignment="1">
      <alignment horizontal="center" vertical="center"/>
    </xf>
    <xf numFmtId="1" fontId="0" fillId="6" borderId="9" xfId="0" applyNumberFormat="1" applyFont="1" applyFill="1" applyBorder="1" applyAlignment="1">
      <alignment horizontal="center" vertical="center"/>
    </xf>
    <xf numFmtId="1" fontId="2" fillId="6" borderId="10" xfId="0" applyNumberFormat="1" applyFont="1" applyFill="1" applyBorder="1" applyAlignment="1">
      <alignment horizontal="center" vertical="center"/>
    </xf>
    <xf numFmtId="1" fontId="0" fillId="7" borderId="9" xfId="0" applyNumberFormat="1" applyFont="1" applyFill="1" applyBorder="1" applyAlignment="1">
      <alignment horizontal="center" vertical="center"/>
    </xf>
    <xf numFmtId="1" fontId="2" fillId="7" borderId="10" xfId="0" applyNumberFormat="1" applyFont="1" applyFill="1" applyBorder="1" applyAlignment="1">
      <alignment horizontal="center" vertical="center"/>
    </xf>
    <xf numFmtId="1" fontId="0" fillId="8" borderId="9" xfId="0" applyNumberFormat="1" applyFont="1" applyFill="1" applyBorder="1" applyAlignment="1">
      <alignment horizontal="center" vertical="center"/>
    </xf>
    <xf numFmtId="1" fontId="2" fillId="8" borderId="10" xfId="0" applyNumberFormat="1" applyFont="1" applyFill="1" applyBorder="1" applyAlignment="1">
      <alignment horizontal="center" vertical="center"/>
    </xf>
    <xf numFmtId="1" fontId="0" fillId="9" borderId="9" xfId="0" applyNumberFormat="1" applyFont="1" applyFill="1" applyBorder="1" applyAlignment="1">
      <alignment horizontal="center" vertical="center"/>
    </xf>
    <xf numFmtId="1" fontId="2" fillId="9" borderId="10" xfId="0" applyNumberFormat="1" applyFont="1" applyFill="1" applyBorder="1" applyAlignment="1">
      <alignment horizontal="center" vertical="center"/>
    </xf>
    <xf numFmtId="1" fontId="0" fillId="10" borderId="9" xfId="0" applyNumberFormat="1" applyFont="1" applyFill="1" applyBorder="1" applyAlignment="1">
      <alignment horizontal="center" vertical="center"/>
    </xf>
    <xf numFmtId="1" fontId="2" fillId="10" borderId="10" xfId="0" applyNumberFormat="1" applyFont="1" applyFill="1" applyBorder="1" applyAlignment="1">
      <alignment horizontal="center" vertical="center"/>
    </xf>
    <xf numFmtId="1" fontId="0" fillId="11" borderId="9" xfId="0" applyNumberFormat="1" applyFont="1" applyFill="1" applyBorder="1" applyAlignment="1">
      <alignment horizontal="center" vertical="center"/>
    </xf>
    <xf numFmtId="1" fontId="2" fillId="11" borderId="11" xfId="0" applyNumberFormat="1" applyFont="1" applyFill="1" applyBorder="1" applyAlignment="1">
      <alignment horizontal="center" vertical="center"/>
    </xf>
    <xf numFmtId="1" fontId="2" fillId="11" borderId="13" xfId="0" applyNumberFormat="1" applyFont="1" applyFill="1" applyBorder="1" applyAlignment="1">
      <alignment horizontal="center" vertical="center"/>
    </xf>
    <xf numFmtId="9" fontId="0" fillId="2" borderId="2" xfId="1" applyFont="1" applyFill="1" applyBorder="1" applyAlignment="1">
      <alignment horizontal="center" vertical="center"/>
    </xf>
    <xf numFmtId="9" fontId="0" fillId="2" borderId="14" xfId="1" applyFont="1" applyFill="1" applyBorder="1" applyAlignment="1">
      <alignment horizontal="center" vertical="center"/>
    </xf>
    <xf numFmtId="1" fontId="0" fillId="2" borderId="2" xfId="0" applyNumberFormat="1" applyFont="1" applyFill="1" applyBorder="1" applyAlignment="1">
      <alignment horizontal="center" vertical="center"/>
    </xf>
    <xf numFmtId="1" fontId="0" fillId="2" borderId="14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11" borderId="6" xfId="0" applyFont="1" applyFill="1" applyBorder="1" applyAlignment="1">
      <alignment horizontal="left" vertical="center"/>
    </xf>
    <xf numFmtId="0" fontId="0" fillId="11" borderId="7" xfId="0" applyFont="1" applyFill="1" applyBorder="1" applyAlignment="1">
      <alignment horizontal="left" vertical="center"/>
    </xf>
    <xf numFmtId="9" fontId="0" fillId="11" borderId="7" xfId="1" applyFont="1" applyFill="1" applyBorder="1" applyAlignment="1">
      <alignment horizontal="left" vertical="center"/>
    </xf>
    <xf numFmtId="9" fontId="0" fillId="11" borderId="8" xfId="1" applyFont="1" applyFill="1" applyBorder="1" applyAlignment="1">
      <alignment horizontal="left" vertical="center"/>
    </xf>
    <xf numFmtId="1" fontId="0" fillId="2" borderId="9" xfId="0" applyNumberFormat="1" applyFont="1" applyFill="1" applyBorder="1" applyAlignment="1">
      <alignment horizontal="left" vertical="center"/>
    </xf>
    <xf numFmtId="1" fontId="0" fillId="3" borderId="9" xfId="0" applyNumberFormat="1" applyFont="1" applyFill="1" applyBorder="1" applyAlignment="1">
      <alignment horizontal="left" vertical="center"/>
    </xf>
    <xf numFmtId="1" fontId="0" fillId="4" borderId="9" xfId="0" applyNumberFormat="1" applyFont="1" applyFill="1" applyBorder="1" applyAlignment="1">
      <alignment horizontal="left" vertical="center"/>
    </xf>
    <xf numFmtId="1" fontId="0" fillId="5" borderId="9" xfId="0" applyNumberFormat="1" applyFont="1" applyFill="1" applyBorder="1" applyAlignment="1">
      <alignment horizontal="left" vertical="center"/>
    </xf>
    <xf numFmtId="1" fontId="0" fillId="6" borderId="9" xfId="0" applyNumberFormat="1" applyFont="1" applyFill="1" applyBorder="1" applyAlignment="1">
      <alignment horizontal="left" vertical="center"/>
    </xf>
    <xf numFmtId="1" fontId="0" fillId="7" borderId="9" xfId="0" applyNumberFormat="1" applyFont="1" applyFill="1" applyBorder="1" applyAlignment="1">
      <alignment horizontal="left" vertical="center"/>
    </xf>
    <xf numFmtId="1" fontId="0" fillId="8" borderId="9" xfId="0" applyNumberFormat="1" applyFont="1" applyFill="1" applyBorder="1" applyAlignment="1">
      <alignment horizontal="left" vertical="center"/>
    </xf>
    <xf numFmtId="1" fontId="0" fillId="9" borderId="9" xfId="0" applyNumberFormat="1" applyFont="1" applyFill="1" applyBorder="1" applyAlignment="1">
      <alignment horizontal="left" vertical="center"/>
    </xf>
    <xf numFmtId="1" fontId="0" fillId="10" borderId="9" xfId="0" applyNumberFormat="1" applyFont="1" applyFill="1" applyBorder="1" applyAlignment="1">
      <alignment horizontal="left" vertical="center"/>
    </xf>
    <xf numFmtId="1" fontId="0" fillId="11" borderId="9" xfId="0" applyNumberFormat="1" applyFont="1" applyFill="1" applyBorder="1" applyAlignment="1">
      <alignment horizontal="left" vertical="center"/>
    </xf>
    <xf numFmtId="1" fontId="0" fillId="11" borderId="7" xfId="0" applyNumberFormat="1" applyFont="1" applyFill="1" applyBorder="1" applyAlignment="1">
      <alignment horizontal="left" vertical="center"/>
    </xf>
    <xf numFmtId="1" fontId="0" fillId="11" borderId="15" xfId="0" applyNumberFormat="1" applyFont="1" applyFill="1" applyBorder="1" applyAlignment="1">
      <alignment horizontal="left" vertical="center"/>
    </xf>
    <xf numFmtId="0" fontId="0" fillId="12" borderId="0" xfId="0" applyFill="1"/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left" vertical="center"/>
    </xf>
    <xf numFmtId="0" fontId="5" fillId="14" borderId="1" xfId="0" applyFont="1" applyFill="1" applyBorder="1" applyAlignment="1">
      <alignment horizontal="left" vertical="center"/>
    </xf>
    <xf numFmtId="0" fontId="5" fillId="15" borderId="1" xfId="0" applyFont="1" applyFill="1" applyBorder="1" applyAlignment="1">
      <alignment horizontal="left" vertical="center"/>
    </xf>
    <xf numFmtId="0" fontId="5" fillId="16" borderId="1" xfId="0" applyFont="1" applyFill="1" applyBorder="1" applyAlignment="1">
      <alignment horizontal="left" vertical="center"/>
    </xf>
    <xf numFmtId="0" fontId="5" fillId="17" borderId="1" xfId="0" applyFont="1" applyFill="1" applyBorder="1" applyAlignment="1">
      <alignment horizontal="left" vertical="center"/>
    </xf>
    <xf numFmtId="0" fontId="5" fillId="18" borderId="1" xfId="0" applyFont="1" applyFill="1" applyBorder="1" applyAlignment="1">
      <alignment horizontal="left" vertical="center"/>
    </xf>
    <xf numFmtId="0" fontId="5" fillId="19" borderId="1" xfId="0" applyFont="1" applyFill="1" applyBorder="1" applyAlignment="1">
      <alignment horizontal="left" vertical="center"/>
    </xf>
    <xf numFmtId="0" fontId="5" fillId="20" borderId="1" xfId="0" applyFont="1" applyFill="1" applyBorder="1" applyAlignment="1">
      <alignment horizontal="left" vertical="center"/>
    </xf>
    <xf numFmtId="0" fontId="5" fillId="21" borderId="1" xfId="0" applyFont="1" applyFill="1" applyBorder="1" applyAlignment="1">
      <alignment horizontal="left" vertical="center"/>
    </xf>
    <xf numFmtId="0" fontId="5" fillId="22" borderId="1" xfId="0" applyFont="1" applyFill="1" applyBorder="1" applyAlignment="1">
      <alignment horizontal="left" vertical="center"/>
    </xf>
    <xf numFmtId="0" fontId="5" fillId="22" borderId="0" xfId="0" applyFont="1" applyFill="1" applyAlignment="1">
      <alignment horizontal="left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Percent" xfId="1" builtinId="5"/>
  </cellStyles>
  <dxfs count="70">
    <dxf>
      <fill>
        <patternFill patternType="solid">
          <fgColor rgb="FF8EA9DB"/>
          <bgColor rgb="FF000000"/>
        </patternFill>
      </fill>
    </dxf>
    <dxf>
      <fill>
        <patternFill patternType="solid">
          <fgColor rgb="FFA6A6A6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46B4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CC0099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8497B0"/>
          <bgColor rgb="FF000000"/>
        </patternFill>
      </fill>
    </dxf>
    <dxf>
      <fill>
        <patternFill patternType="solid">
          <fgColor rgb="FF8EA9DB"/>
          <bgColor rgb="FF000000"/>
        </patternFill>
      </fill>
    </dxf>
    <dxf>
      <fill>
        <patternFill patternType="solid">
          <fgColor rgb="FFA6A6A6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46B4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CC0099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8497B0"/>
          <bgColor rgb="FF000000"/>
        </patternFill>
      </fill>
    </dxf>
    <dxf>
      <fill>
        <patternFill patternType="solid">
          <fgColor rgb="FF8EA9DB"/>
          <bgColor rgb="FF000000"/>
        </patternFill>
      </fill>
    </dxf>
    <dxf>
      <fill>
        <patternFill patternType="solid">
          <fgColor rgb="FFA6A6A6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46B4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CC0099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8497B0"/>
          <bgColor rgb="FF000000"/>
        </patternFill>
      </fill>
    </dxf>
    <dxf>
      <fill>
        <patternFill patternType="solid">
          <fgColor rgb="FF8EA9DB"/>
          <bgColor rgb="FF000000"/>
        </patternFill>
      </fill>
    </dxf>
    <dxf>
      <fill>
        <patternFill patternType="solid">
          <fgColor rgb="FFA6A6A6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46B4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CC0099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8497B0"/>
          <bgColor rgb="FF000000"/>
        </patternFill>
      </fill>
    </dxf>
    <dxf>
      <fill>
        <patternFill patternType="solid">
          <fgColor rgb="FF8EA9DB"/>
          <bgColor rgb="FF000000"/>
        </patternFill>
      </fill>
    </dxf>
    <dxf>
      <fill>
        <patternFill patternType="solid">
          <fgColor rgb="FFA6A6A6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46B4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CC0099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8497B0"/>
          <bgColor rgb="FF000000"/>
        </patternFill>
      </fill>
    </dxf>
    <dxf>
      <fill>
        <patternFill patternType="solid">
          <fgColor rgb="FF8EA9DB"/>
          <bgColor rgb="FF000000"/>
        </patternFill>
      </fill>
    </dxf>
    <dxf>
      <fill>
        <patternFill patternType="solid">
          <fgColor rgb="FFA6A6A6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46B4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CC0099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8497B0"/>
          <bgColor rgb="FF000000"/>
        </patternFill>
      </fill>
    </dxf>
    <dxf>
      <fill>
        <patternFill patternType="solid">
          <fgColor rgb="FF8EA9DB"/>
          <bgColor rgb="FF000000"/>
        </patternFill>
      </fill>
    </dxf>
    <dxf>
      <fill>
        <patternFill patternType="solid">
          <fgColor rgb="FFA6A6A6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46B4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CC0099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8497B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abSelected="1" topLeftCell="A8" workbookViewId="0">
      <selection activeCell="A3" sqref="A3:B157"/>
    </sheetView>
  </sheetViews>
  <sheetFormatPr baseColWidth="10" defaultColWidth="8.83203125" defaultRowHeight="15" x14ac:dyDescent="0.2"/>
  <cols>
    <col min="1" max="1" width="35.6640625" customWidth="1"/>
    <col min="3" max="3" width="7.5" bestFit="1" customWidth="1"/>
    <col min="4" max="4" width="7.6640625" bestFit="1" customWidth="1"/>
    <col min="5" max="5" width="5.5" bestFit="1" customWidth="1"/>
    <col min="6" max="6" width="7.5" bestFit="1" customWidth="1"/>
    <col min="7" max="7" width="7.6640625" bestFit="1" customWidth="1"/>
    <col min="8" max="8" width="4.5" bestFit="1" customWidth="1"/>
    <col min="9" max="9" width="7.5" bestFit="1" customWidth="1"/>
    <col min="10" max="10" width="7.6640625" bestFit="1" customWidth="1"/>
    <col min="11" max="11" width="4.5" bestFit="1" customWidth="1"/>
    <col min="12" max="12" width="7.5" bestFit="1" customWidth="1"/>
    <col min="13" max="14" width="7.6640625" bestFit="1" customWidth="1"/>
    <col min="15" max="15" width="7.5" bestFit="1" customWidth="1"/>
    <col min="16" max="17" width="7.6640625" bestFit="1" customWidth="1"/>
    <col min="18" max="18" width="8" bestFit="1" customWidth="1"/>
    <col min="19" max="20" width="7.6640625" bestFit="1" customWidth="1"/>
    <col min="21" max="21" width="8" bestFit="1" customWidth="1"/>
    <col min="22" max="22" width="7.6640625" bestFit="1" customWidth="1"/>
    <col min="23" max="23" width="5.5" bestFit="1" customWidth="1"/>
  </cols>
  <sheetData>
    <row r="1" spans="1:23" ht="16" x14ac:dyDescent="0.2">
      <c r="C1" s="315" t="s">
        <v>163</v>
      </c>
      <c r="D1" s="316"/>
      <c r="E1" s="317"/>
      <c r="F1" s="315" t="s">
        <v>151</v>
      </c>
      <c r="G1" s="316"/>
      <c r="H1" s="317"/>
      <c r="I1" s="315" t="s">
        <v>156</v>
      </c>
      <c r="J1" s="316"/>
      <c r="K1" s="317"/>
      <c r="L1" s="315" t="s">
        <v>158</v>
      </c>
      <c r="M1" s="316"/>
      <c r="N1" s="317"/>
      <c r="O1" s="315" t="s">
        <v>162</v>
      </c>
      <c r="P1" s="316"/>
      <c r="Q1" s="317"/>
      <c r="R1" s="312" t="s">
        <v>167</v>
      </c>
      <c r="S1" s="313"/>
      <c r="T1" s="314"/>
      <c r="U1" s="312" t="s">
        <v>170</v>
      </c>
      <c r="V1" s="313"/>
      <c r="W1" s="314"/>
    </row>
    <row r="2" spans="1:23" ht="17" thickBot="1" x14ac:dyDescent="0.25">
      <c r="C2" s="278" t="s">
        <v>161</v>
      </c>
      <c r="D2" s="279" t="s">
        <v>1</v>
      </c>
      <c r="E2" s="280" t="s">
        <v>2</v>
      </c>
      <c r="F2" s="278" t="s">
        <v>161</v>
      </c>
      <c r="G2" s="279" t="s">
        <v>1</v>
      </c>
      <c r="H2" s="280" t="s">
        <v>2</v>
      </c>
      <c r="I2" s="278" t="s">
        <v>161</v>
      </c>
      <c r="J2" s="279" t="s">
        <v>1</v>
      </c>
      <c r="K2" s="280" t="s">
        <v>2</v>
      </c>
      <c r="L2" s="278" t="s">
        <v>161</v>
      </c>
      <c r="M2" s="279" t="s">
        <v>1</v>
      </c>
      <c r="N2" s="280" t="s">
        <v>2</v>
      </c>
      <c r="O2" s="278" t="s">
        <v>161</v>
      </c>
      <c r="P2" s="279" t="s">
        <v>1</v>
      </c>
      <c r="Q2" s="280" t="s">
        <v>2</v>
      </c>
      <c r="R2" s="299" t="s">
        <v>161</v>
      </c>
      <c r="S2" s="298" t="s">
        <v>1</v>
      </c>
      <c r="T2" s="300" t="s">
        <v>2</v>
      </c>
      <c r="U2" s="299" t="s">
        <v>161</v>
      </c>
      <c r="V2" s="298" t="s">
        <v>1</v>
      </c>
      <c r="W2" s="300" t="s">
        <v>2</v>
      </c>
    </row>
    <row r="3" spans="1:23" x14ac:dyDescent="0.2">
      <c r="A3" s="301" t="s">
        <v>6</v>
      </c>
      <c r="B3" s="301" t="s">
        <v>171</v>
      </c>
      <c r="C3" s="274">
        <v>0.58152173913043481</v>
      </c>
      <c r="D3" s="274">
        <v>0.42974079126875853</v>
      </c>
      <c r="E3" s="275">
        <v>1</v>
      </c>
      <c r="F3" s="274">
        <v>0.45480126626802675</v>
      </c>
      <c r="G3" s="274">
        <v>0.41324340895156347</v>
      </c>
      <c r="H3" s="275">
        <v>0.55190311418685123</v>
      </c>
      <c r="I3" s="274">
        <v>0</v>
      </c>
      <c r="J3" s="274">
        <v>0</v>
      </c>
      <c r="K3" s="275">
        <v>0</v>
      </c>
      <c r="L3" s="274">
        <v>0.14152202937249667</v>
      </c>
      <c r="M3" s="274">
        <v>0</v>
      </c>
      <c r="N3" s="275">
        <v>0.29041095890410956</v>
      </c>
      <c r="O3" s="276">
        <v>73041.922563417887</v>
      </c>
      <c r="P3" s="276">
        <v>54171.428571428572</v>
      </c>
      <c r="Q3" s="277">
        <v>99921.643835616444</v>
      </c>
      <c r="R3" s="274">
        <v>0.14191106906338694</v>
      </c>
      <c r="S3" s="274">
        <v>0.1303780964797914</v>
      </c>
      <c r="T3" s="275">
        <v>0.47169811320754718</v>
      </c>
      <c r="U3" s="274">
        <v>0.47169811320754718</v>
      </c>
      <c r="V3" s="274">
        <v>0.44526901669758812</v>
      </c>
      <c r="W3" s="275">
        <v>0.44809688581314877</v>
      </c>
    </row>
    <row r="4" spans="1:23" x14ac:dyDescent="0.2">
      <c r="A4" s="301" t="s">
        <v>7</v>
      </c>
      <c r="B4" s="301" t="s">
        <v>171</v>
      </c>
      <c r="C4" s="192">
        <v>0.81059693789781528</v>
      </c>
      <c r="D4" s="192">
        <v>0.89077212806026362</v>
      </c>
      <c r="E4" s="232">
        <v>0.55733148019457956</v>
      </c>
      <c r="F4" s="192">
        <v>9.1124260355029588E-2</v>
      </c>
      <c r="G4" s="192">
        <v>1.5384615384615385E-2</v>
      </c>
      <c r="H4" s="232">
        <v>0.15032119914346895</v>
      </c>
      <c r="I4" s="192">
        <v>0.17159383033419023</v>
      </c>
      <c r="J4" s="192">
        <v>0.14058810903627389</v>
      </c>
      <c r="K4" s="232">
        <v>0.28700486448922863</v>
      </c>
      <c r="L4" s="192">
        <v>6.2393887945670627E-2</v>
      </c>
      <c r="M4" s="192">
        <v>0</v>
      </c>
      <c r="N4" s="232">
        <v>0.20947630922693267</v>
      </c>
      <c r="O4" s="212">
        <v>81721.307300509332</v>
      </c>
      <c r="P4" s="212">
        <v>91513.187103594086</v>
      </c>
      <c r="Q4" s="253">
        <v>42861.471321695761</v>
      </c>
      <c r="R4" s="192">
        <v>3.3370104798676227E-2</v>
      </c>
      <c r="S4" s="192">
        <v>0</v>
      </c>
      <c r="T4" s="232">
        <v>0.11172668513388735</v>
      </c>
      <c r="U4" s="192">
        <v>0.52320841551610786</v>
      </c>
      <c r="V4" s="192">
        <v>0.49190809190809193</v>
      </c>
      <c r="W4" s="232">
        <v>0.53618843683083517</v>
      </c>
    </row>
    <row r="5" spans="1:23" x14ac:dyDescent="0.2">
      <c r="A5" s="301" t="s">
        <v>8</v>
      </c>
      <c r="B5" s="301" t="s">
        <v>171</v>
      </c>
      <c r="C5" s="192">
        <v>0.65765765765765771</v>
      </c>
      <c r="D5" s="192">
        <v>0.80310880829015541</v>
      </c>
      <c r="E5" s="232">
        <v>0.51406649616368283</v>
      </c>
      <c r="F5" s="192">
        <v>0.11317704122877931</v>
      </c>
      <c r="G5" s="192">
        <v>0</v>
      </c>
      <c r="H5" s="232">
        <v>0.18817204301075269</v>
      </c>
      <c r="I5" s="192">
        <v>0</v>
      </c>
      <c r="J5" s="192">
        <v>0</v>
      </c>
      <c r="K5" s="232">
        <v>0</v>
      </c>
      <c r="L5" s="192">
        <v>5.2837573385518588E-2</v>
      </c>
      <c r="M5" s="192">
        <v>0</v>
      </c>
      <c r="N5" s="232">
        <v>0.13432835820895522</v>
      </c>
      <c r="O5" s="212">
        <v>150097.84735812133</v>
      </c>
      <c r="P5" s="212">
        <v>235458.06451612903</v>
      </c>
      <c r="Q5" s="253">
        <v>18447.761194029852</v>
      </c>
      <c r="R5" s="192">
        <v>0.15254237288135594</v>
      </c>
      <c r="S5" s="192" t="e">
        <v>#DIV/0!</v>
      </c>
      <c r="T5" s="232">
        <v>0.15254237288135594</v>
      </c>
      <c r="U5" s="192">
        <v>0.85691188358932902</v>
      </c>
      <c r="V5" s="192">
        <v>1</v>
      </c>
      <c r="W5" s="232">
        <v>0.76209677419354838</v>
      </c>
    </row>
    <row r="6" spans="1:23" x14ac:dyDescent="0.2">
      <c r="A6" s="301" t="s">
        <v>9</v>
      </c>
      <c r="B6" s="301" t="s">
        <v>171</v>
      </c>
      <c r="C6" s="192">
        <v>0.79536510712724096</v>
      </c>
      <c r="D6" s="192">
        <v>0.61858190709046457</v>
      </c>
      <c r="E6" s="232">
        <v>1</v>
      </c>
      <c r="F6" s="192">
        <v>0.41881258941344779</v>
      </c>
      <c r="G6" s="192">
        <v>0.4794788273615635</v>
      </c>
      <c r="H6" s="232">
        <v>9.3628088426527964E-2</v>
      </c>
      <c r="I6" s="192">
        <v>6.3858695652173919E-2</v>
      </c>
      <c r="J6" s="192">
        <v>0.12282229965156795</v>
      </c>
      <c r="K6" s="232">
        <v>0</v>
      </c>
      <c r="L6" s="192">
        <v>0.3479934029686641</v>
      </c>
      <c r="M6" s="192">
        <v>0.35573122529644269</v>
      </c>
      <c r="N6" s="232">
        <v>0</v>
      </c>
      <c r="O6" s="212">
        <v>50030.775151181966</v>
      </c>
      <c r="P6" s="212">
        <v>50764.03162055336</v>
      </c>
      <c r="Q6" s="253">
        <v>72546.62840746055</v>
      </c>
      <c r="R6" s="192">
        <v>0.18057921635434412</v>
      </c>
      <c r="S6" s="192">
        <v>0.18057921635434412</v>
      </c>
      <c r="T6" s="232" t="e">
        <v>#DIV/0!</v>
      </c>
      <c r="U6" s="192">
        <v>0.55543318649045526</v>
      </c>
      <c r="V6" s="192">
        <v>0.21107491856677524</v>
      </c>
      <c r="W6" s="232">
        <v>1</v>
      </c>
    </row>
    <row r="7" spans="1:23" x14ac:dyDescent="0.2">
      <c r="A7" s="301" t="s">
        <v>10</v>
      </c>
      <c r="B7" s="301" t="s">
        <v>171</v>
      </c>
      <c r="C7" s="192">
        <v>0.73699015471167373</v>
      </c>
      <c r="D7" s="192">
        <v>0.70670391061452509</v>
      </c>
      <c r="E7" s="232">
        <v>0.76770538243626063</v>
      </c>
      <c r="F7" s="192">
        <v>0.25344352617079891</v>
      </c>
      <c r="G7" s="192">
        <v>0.25916870415647919</v>
      </c>
      <c r="H7" s="232">
        <v>0.25</v>
      </c>
      <c r="I7" s="192">
        <v>0.3217993079584775</v>
      </c>
      <c r="J7" s="192">
        <v>0.34031413612565448</v>
      </c>
      <c r="K7" s="232">
        <v>0.30721649484536084</v>
      </c>
      <c r="L7" s="192">
        <v>0.37022900763358779</v>
      </c>
      <c r="M7" s="192">
        <v>0.4189723320158103</v>
      </c>
      <c r="N7" s="232">
        <v>0.32472324723247231</v>
      </c>
      <c r="O7" s="212">
        <v>43762.595419847326</v>
      </c>
      <c r="P7" s="212">
        <v>48547.035573122528</v>
      </c>
      <c r="Q7" s="253">
        <v>39295.940959409592</v>
      </c>
      <c r="R7" s="192">
        <v>0</v>
      </c>
      <c r="S7" s="192">
        <v>0</v>
      </c>
      <c r="T7" s="232">
        <v>0</v>
      </c>
      <c r="U7" s="192">
        <v>0.69054178145087231</v>
      </c>
      <c r="V7" s="192">
        <v>0.63325183374083127</v>
      </c>
      <c r="W7" s="232">
        <v>0.72499999999999998</v>
      </c>
    </row>
    <row r="8" spans="1:23" x14ac:dyDescent="0.2">
      <c r="A8" s="301" t="s">
        <v>11</v>
      </c>
      <c r="B8" s="301" t="s">
        <v>171</v>
      </c>
      <c r="C8" s="192">
        <v>0.69310793237971391</v>
      </c>
      <c r="D8" s="192">
        <v>0.83358171882762044</v>
      </c>
      <c r="E8" s="232">
        <v>0.42709313264346188</v>
      </c>
      <c r="F8" s="192">
        <v>3.3460522453771645E-2</v>
      </c>
      <c r="G8" s="192">
        <v>3.3276450511945395E-2</v>
      </c>
      <c r="H8" s="232">
        <v>3.3866415804327372E-2</v>
      </c>
      <c r="I8" s="192">
        <v>4.4451985069562265E-2</v>
      </c>
      <c r="J8" s="192">
        <v>6.822916666666666E-2</v>
      </c>
      <c r="K8" s="232">
        <v>0</v>
      </c>
      <c r="L8" s="192">
        <v>5.3470919324577863E-2</v>
      </c>
      <c r="M8" s="192">
        <v>4.6483909415971393E-2</v>
      </c>
      <c r="N8" s="232">
        <v>7.9295154185022032E-2</v>
      </c>
      <c r="O8" s="212">
        <v>72315.126641651033</v>
      </c>
      <c r="P8" s="212">
        <v>82643.533969010721</v>
      </c>
      <c r="Q8" s="253">
        <v>34140.969162995592</v>
      </c>
      <c r="R8" s="192">
        <v>3.4026465028355386E-2</v>
      </c>
      <c r="S8" s="192">
        <v>0</v>
      </c>
      <c r="T8" s="232">
        <v>0.16513761467889909</v>
      </c>
      <c r="U8" s="192">
        <v>0.68946287056061051</v>
      </c>
      <c r="V8" s="192">
        <v>0.64163822525597269</v>
      </c>
      <c r="W8" s="232">
        <v>0.79492003762935093</v>
      </c>
    </row>
    <row r="9" spans="1:23" x14ac:dyDescent="0.2">
      <c r="A9" s="301" t="s">
        <v>12</v>
      </c>
      <c r="B9" s="301" t="s">
        <v>171</v>
      </c>
      <c r="C9" s="192">
        <v>0.88072251635004672</v>
      </c>
      <c r="D9" s="192">
        <v>0.88052805280528057</v>
      </c>
      <c r="E9" s="232">
        <v>0.88649706457925637</v>
      </c>
      <c r="F9" s="192">
        <v>0.26245477317005289</v>
      </c>
      <c r="G9" s="192">
        <v>0.15141430948419302</v>
      </c>
      <c r="H9" s="232">
        <v>0.20519713261648745</v>
      </c>
      <c r="I9" s="192">
        <v>3.4931724356938712E-2</v>
      </c>
      <c r="J9" s="192">
        <v>0</v>
      </c>
      <c r="K9" s="232">
        <v>0.11458333333333333</v>
      </c>
      <c r="L9" s="192">
        <v>0.2057991513437058</v>
      </c>
      <c r="M9" s="192">
        <v>6.8965517241379309E-2</v>
      </c>
      <c r="N9" s="232">
        <v>0.1490066225165563</v>
      </c>
      <c r="O9" s="212">
        <v>57592.079207920789</v>
      </c>
      <c r="P9" s="212">
        <v>74109.145427286363</v>
      </c>
      <c r="Q9" s="253">
        <v>56230.68432671082</v>
      </c>
      <c r="R9" s="192">
        <v>0.23012552301255229</v>
      </c>
      <c r="S9" s="192">
        <v>0.29818780889621088</v>
      </c>
      <c r="T9" s="232">
        <v>1</v>
      </c>
      <c r="U9" s="192">
        <v>0.66740885054272192</v>
      </c>
      <c r="V9" s="192">
        <v>0.66333887964503602</v>
      </c>
      <c r="W9" s="232">
        <v>0.91577060931899645</v>
      </c>
    </row>
    <row r="10" spans="1:23" ht="16" thickBot="1" x14ac:dyDescent="0.25">
      <c r="A10" s="301" t="s">
        <v>13</v>
      </c>
      <c r="B10" s="301" t="s">
        <v>171</v>
      </c>
      <c r="C10" s="192">
        <v>0.78765432098765431</v>
      </c>
      <c r="D10" s="192">
        <v>1</v>
      </c>
      <c r="E10" s="232">
        <v>0.52876712328767128</v>
      </c>
      <c r="F10" s="192">
        <v>0.14740190880169671</v>
      </c>
      <c r="G10" s="192">
        <v>0</v>
      </c>
      <c r="H10" s="232">
        <v>0.27911646586345379</v>
      </c>
      <c r="I10" s="192">
        <v>0</v>
      </c>
      <c r="J10" s="192">
        <v>0</v>
      </c>
      <c r="K10" s="232">
        <v>0</v>
      </c>
      <c r="L10" s="192">
        <v>2.664576802507837E-2</v>
      </c>
      <c r="M10" s="192">
        <v>0</v>
      </c>
      <c r="N10" s="232">
        <v>8.8082901554404139E-2</v>
      </c>
      <c r="O10" s="212">
        <v>33762.695924764892</v>
      </c>
      <c r="P10" s="212">
        <v>34169.028871391078</v>
      </c>
      <c r="Q10" s="253">
        <v>37524.35233160622</v>
      </c>
      <c r="R10" s="192">
        <v>0</v>
      </c>
      <c r="S10" s="192">
        <v>0</v>
      </c>
      <c r="T10" s="232">
        <v>0</v>
      </c>
      <c r="U10" s="192">
        <v>0.5777537796976242</v>
      </c>
      <c r="V10" s="192">
        <v>0.23884514435695539</v>
      </c>
      <c r="W10" s="232">
        <v>0.79002079002079006</v>
      </c>
    </row>
    <row r="11" spans="1:23" s="191" customFormat="1" ht="16" thickBot="1" x14ac:dyDescent="0.25">
      <c r="A11" s="301" t="s">
        <v>172</v>
      </c>
      <c r="B11" s="301"/>
      <c r="C11" s="193">
        <v>0.77410560284871754</v>
      </c>
      <c r="D11" s="193">
        <v>0.8115274836571218</v>
      </c>
      <c r="E11" s="233">
        <v>0.68287971905179978</v>
      </c>
      <c r="F11" s="193">
        <v>0.20282396971887892</v>
      </c>
      <c r="G11" s="193">
        <v>0.14293066686273068</v>
      </c>
      <c r="H11" s="233">
        <v>0.18707439290761918</v>
      </c>
      <c r="I11" s="193">
        <v>9.6023547706320114E-2</v>
      </c>
      <c r="J11" s="193">
        <v>9.6520865674367642E-2</v>
      </c>
      <c r="K11" s="233">
        <v>0.11785338477727113</v>
      </c>
      <c r="L11" s="193">
        <v>0.14137856680802127</v>
      </c>
      <c r="M11" s="193">
        <v>6.1946902654867256E-2</v>
      </c>
      <c r="N11" s="233">
        <v>0.14836718950887118</v>
      </c>
      <c r="O11" s="213">
        <v>69647.353554229863</v>
      </c>
      <c r="P11" s="213">
        <v>83697.532334921721</v>
      </c>
      <c r="Q11" s="254">
        <v>53858.498328619185</v>
      </c>
      <c r="R11" s="193">
        <v>9.107043815862452E-2</v>
      </c>
      <c r="S11" s="193">
        <v>7.7381886673991526E-2</v>
      </c>
      <c r="T11" s="233">
        <v>0.16683621566632756</v>
      </c>
      <c r="U11" s="193">
        <v>0.59558348758124924</v>
      </c>
      <c r="V11" s="193">
        <v>0.51880473982483255</v>
      </c>
      <c r="W11" s="233">
        <v>0.71679230569274754</v>
      </c>
    </row>
    <row r="12" spans="1:23" x14ac:dyDescent="0.2">
      <c r="A12" s="302" t="s">
        <v>14</v>
      </c>
      <c r="B12" s="302" t="s">
        <v>173</v>
      </c>
      <c r="C12" s="194">
        <v>0.51245551601423489</v>
      </c>
      <c r="D12" s="194">
        <v>1</v>
      </c>
      <c r="E12" s="234">
        <v>0.2303370786516854</v>
      </c>
      <c r="F12" s="194">
        <v>0</v>
      </c>
      <c r="G12" s="194">
        <v>0</v>
      </c>
      <c r="H12" s="234">
        <v>0</v>
      </c>
      <c r="I12" s="194">
        <v>0</v>
      </c>
      <c r="J12" s="194">
        <v>0</v>
      </c>
      <c r="K12" s="234">
        <v>0</v>
      </c>
      <c r="L12" s="194">
        <v>0</v>
      </c>
      <c r="M12" s="194">
        <v>0</v>
      </c>
      <c r="N12" s="234">
        <v>0</v>
      </c>
      <c r="O12" s="214">
        <v>86437.5</v>
      </c>
      <c r="P12" s="214">
        <v>96961.165048543684</v>
      </c>
      <c r="Q12" s="255">
        <v>60000</v>
      </c>
      <c r="R12" s="194" t="e">
        <v>#DIV/0!</v>
      </c>
      <c r="S12" s="194" t="e">
        <v>#DIV/0!</v>
      </c>
      <c r="T12" s="234" t="e">
        <v>#DIV/0!</v>
      </c>
      <c r="U12" s="194">
        <v>0.88418079096045199</v>
      </c>
      <c r="V12" s="194">
        <v>1</v>
      </c>
      <c r="W12" s="234">
        <v>0.81447963800904977</v>
      </c>
    </row>
    <row r="13" spans="1:23" x14ac:dyDescent="0.2">
      <c r="A13" s="302" t="s">
        <v>15</v>
      </c>
      <c r="B13" s="302" t="s">
        <v>173</v>
      </c>
      <c r="C13" s="194">
        <v>0.96273291925465843</v>
      </c>
      <c r="D13" s="194">
        <v>0.94285714285714284</v>
      </c>
      <c r="E13" s="234">
        <v>1</v>
      </c>
      <c r="F13" s="194">
        <v>6.8181818181818177E-2</v>
      </c>
      <c r="G13" s="194">
        <v>0</v>
      </c>
      <c r="H13" s="234">
        <v>0.13953488372093023</v>
      </c>
      <c r="I13" s="194">
        <v>0</v>
      </c>
      <c r="J13" s="194">
        <v>0</v>
      </c>
      <c r="K13" s="234">
        <v>0</v>
      </c>
      <c r="L13" s="194">
        <v>8.387096774193549E-2</v>
      </c>
      <c r="M13" s="194">
        <v>0</v>
      </c>
      <c r="N13" s="234">
        <v>0.23214285714285715</v>
      </c>
      <c r="O13" s="214">
        <v>139938.27956989247</v>
      </c>
      <c r="P13" s="214">
        <v>213173.40067340067</v>
      </c>
      <c r="Q13" s="255">
        <v>10469.047619047618</v>
      </c>
      <c r="R13" s="194">
        <v>0</v>
      </c>
      <c r="S13" s="194">
        <v>0</v>
      </c>
      <c r="T13" s="234">
        <v>0</v>
      </c>
      <c r="U13" s="194">
        <v>0.27895595432300163</v>
      </c>
      <c r="V13" s="194">
        <v>0.40634920634920635</v>
      </c>
      <c r="W13" s="234">
        <v>0.14429530201342283</v>
      </c>
    </row>
    <row r="14" spans="1:23" x14ac:dyDescent="0.2">
      <c r="A14" s="302" t="s">
        <v>16</v>
      </c>
      <c r="B14" s="302" t="s">
        <v>173</v>
      </c>
      <c r="C14" s="194">
        <v>0.78707224334600756</v>
      </c>
      <c r="D14" s="194">
        <v>0.69136558481322719</v>
      </c>
      <c r="E14" s="234">
        <v>1</v>
      </c>
      <c r="F14" s="194">
        <v>0.27755834829443449</v>
      </c>
      <c r="G14" s="194">
        <v>0.36762402088772844</v>
      </c>
      <c r="H14" s="234">
        <v>9.4910591471801919E-2</v>
      </c>
      <c r="I14" s="194">
        <v>7.7735530207013098E-2</v>
      </c>
      <c r="J14" s="194">
        <v>0.11267605633802817</v>
      </c>
      <c r="K14" s="234">
        <v>0</v>
      </c>
      <c r="L14" s="194">
        <v>0.12345679012345678</v>
      </c>
      <c r="M14" s="194">
        <v>0.14260407440212577</v>
      </c>
      <c r="N14" s="234">
        <v>0.116751269035533</v>
      </c>
      <c r="O14" s="214">
        <v>47853.913043478264</v>
      </c>
      <c r="P14" s="214">
        <v>47695.163861824622</v>
      </c>
      <c r="Q14" s="255">
        <v>51153.976311336715</v>
      </c>
      <c r="R14" s="194">
        <v>0.86763185108583252</v>
      </c>
      <c r="S14" s="194">
        <v>1</v>
      </c>
      <c r="T14" s="234">
        <v>0</v>
      </c>
      <c r="U14" s="194">
        <v>0.65278276481149011</v>
      </c>
      <c r="V14" s="194">
        <v>0.56187989556135776</v>
      </c>
      <c r="W14" s="234">
        <v>0.82393397524071532</v>
      </c>
    </row>
    <row r="15" spans="1:23" x14ac:dyDescent="0.2">
      <c r="A15" s="302" t="s">
        <v>17</v>
      </c>
      <c r="B15" s="302" t="s">
        <v>173</v>
      </c>
      <c r="C15" s="194">
        <v>0.80018083182640143</v>
      </c>
      <c r="D15" s="194">
        <v>0.72743441529568698</v>
      </c>
      <c r="E15" s="234">
        <v>0.90135135135135136</v>
      </c>
      <c r="F15" s="194">
        <v>0.48573027420257414</v>
      </c>
      <c r="G15" s="194">
        <v>0.32254123396456935</v>
      </c>
      <c r="H15" s="234">
        <v>0.60248667850799287</v>
      </c>
      <c r="I15" s="194">
        <v>0.12707061900610286</v>
      </c>
      <c r="J15" s="194">
        <v>0.11031859248692344</v>
      </c>
      <c r="K15" s="234">
        <v>0.13729016786570744</v>
      </c>
      <c r="L15" s="194">
        <v>0.23333333333333334</v>
      </c>
      <c r="M15" s="194">
        <v>0</v>
      </c>
      <c r="N15" s="234">
        <v>0.40929535232383807</v>
      </c>
      <c r="O15" s="214">
        <v>39958.180790960454</v>
      </c>
      <c r="P15" s="214">
        <v>62014.767726161372</v>
      </c>
      <c r="Q15" s="255">
        <v>20600.074962518742</v>
      </c>
      <c r="R15" s="194">
        <v>0.24447199834676586</v>
      </c>
      <c r="S15" s="194">
        <v>0.27641165755919855</v>
      </c>
      <c r="T15" s="234">
        <v>0.12913907284768211</v>
      </c>
      <c r="U15" s="194">
        <v>0.22174034695019587</v>
      </c>
      <c r="V15" s="194">
        <v>0.19517409896151497</v>
      </c>
      <c r="W15" s="234">
        <v>0.25506216696269984</v>
      </c>
    </row>
    <row r="16" spans="1:23" x14ac:dyDescent="0.2">
      <c r="A16" s="302" t="s">
        <v>18</v>
      </c>
      <c r="B16" s="302" t="s">
        <v>173</v>
      </c>
      <c r="C16" s="194">
        <v>0.78861183475995533</v>
      </c>
      <c r="D16" s="194">
        <v>1</v>
      </c>
      <c r="E16" s="234">
        <v>0.50822510822510825</v>
      </c>
      <c r="F16" s="194">
        <v>5.2323454079765824E-2</v>
      </c>
      <c r="G16" s="194">
        <v>0</v>
      </c>
      <c r="H16" s="234">
        <v>8.3982683982683978E-2</v>
      </c>
      <c r="I16" s="194">
        <v>0</v>
      </c>
      <c r="J16" s="194">
        <v>0</v>
      </c>
      <c r="K16" s="234">
        <v>0</v>
      </c>
      <c r="L16" s="194">
        <v>4.5776309579990564E-2</v>
      </c>
      <c r="M16" s="194">
        <v>0</v>
      </c>
      <c r="N16" s="234">
        <v>0.16524701873935263</v>
      </c>
      <c r="O16" s="214">
        <v>62008.211420481362</v>
      </c>
      <c r="P16" s="214">
        <v>70155.994550408723</v>
      </c>
      <c r="Q16" s="255">
        <v>39888.245315161839</v>
      </c>
      <c r="R16" s="194">
        <v>0</v>
      </c>
      <c r="S16" s="194" t="e">
        <v>#DIV/0!</v>
      </c>
      <c r="T16" s="234">
        <v>0</v>
      </c>
      <c r="U16" s="194">
        <v>0.92316136114160263</v>
      </c>
      <c r="V16" s="194">
        <v>1</v>
      </c>
      <c r="W16" s="234">
        <v>0.81818181818181823</v>
      </c>
    </row>
    <row r="17" spans="1:23" ht="16" thickBot="1" x14ac:dyDescent="0.25">
      <c r="A17" s="302" t="s">
        <v>19</v>
      </c>
      <c r="B17" s="302" t="s">
        <v>173</v>
      </c>
      <c r="C17" s="194">
        <v>0.80692549842602312</v>
      </c>
      <c r="D17" s="194">
        <v>0.75800000000000001</v>
      </c>
      <c r="E17" s="234">
        <v>0.86092715231788075</v>
      </c>
      <c r="F17" s="194">
        <v>0.10677618069815195</v>
      </c>
      <c r="G17" s="194">
        <v>0</v>
      </c>
      <c r="H17" s="234">
        <v>0.21940928270042195</v>
      </c>
      <c r="I17" s="194">
        <v>0.11899038461538461</v>
      </c>
      <c r="J17" s="194">
        <v>0</v>
      </c>
      <c r="K17" s="234">
        <v>0.2185430463576159</v>
      </c>
      <c r="L17" s="194">
        <v>0.1352405721716515</v>
      </c>
      <c r="M17" s="194">
        <v>0</v>
      </c>
      <c r="N17" s="234">
        <v>0.26666666666666666</v>
      </c>
      <c r="O17" s="214">
        <v>44545.734720416127</v>
      </c>
      <c r="P17" s="214">
        <v>57403.957783641163</v>
      </c>
      <c r="Q17" s="255">
        <v>32050.179487179488</v>
      </c>
      <c r="R17" s="194">
        <v>0</v>
      </c>
      <c r="S17" s="194">
        <v>0</v>
      </c>
      <c r="T17" s="234">
        <v>0</v>
      </c>
      <c r="U17" s="194">
        <v>0.78102189781021902</v>
      </c>
      <c r="V17" s="194">
        <v>0.75800000000000001</v>
      </c>
      <c r="W17" s="234">
        <v>0.8061002178649237</v>
      </c>
    </row>
    <row r="18" spans="1:23" s="191" customFormat="1" ht="16" thickBot="1" x14ac:dyDescent="0.25">
      <c r="A18" s="302" t="s">
        <v>174</v>
      </c>
      <c r="B18" s="302"/>
      <c r="C18" s="195">
        <v>0.7949977668602054</v>
      </c>
      <c r="D18" s="195">
        <v>0.79961710274409703</v>
      </c>
      <c r="E18" s="235">
        <v>0.77291925465838507</v>
      </c>
      <c r="F18" s="195">
        <v>0.31033538672142369</v>
      </c>
      <c r="G18" s="195">
        <v>0.2314266929651545</v>
      </c>
      <c r="H18" s="235">
        <v>0.3527138591252415</v>
      </c>
      <c r="I18" s="195">
        <v>7.8151791354570885E-2</v>
      </c>
      <c r="J18" s="195">
        <v>7.0151770657672849E-2</v>
      </c>
      <c r="K18" s="235">
        <v>7.947661739762539E-2</v>
      </c>
      <c r="L18" s="195">
        <v>0.14561797752808989</v>
      </c>
      <c r="M18" s="195">
        <v>3.2122905027932962E-2</v>
      </c>
      <c r="N18" s="235">
        <v>0.27483124397299902</v>
      </c>
      <c r="O18" s="215">
        <v>53232.940449438203</v>
      </c>
      <c r="P18" s="215">
        <v>70500.518754988036</v>
      </c>
      <c r="Q18" s="256">
        <v>31451.388621022179</v>
      </c>
      <c r="R18" s="195">
        <v>0.30323935212957409</v>
      </c>
      <c r="S18" s="195">
        <v>0.43254561770864491</v>
      </c>
      <c r="T18" s="235">
        <v>9.3825180433039293E-2</v>
      </c>
      <c r="U18" s="195">
        <v>0.49061129385964913</v>
      </c>
      <c r="V18" s="195">
        <v>0.50269559500328731</v>
      </c>
      <c r="W18" s="235">
        <v>0.50308370044052864</v>
      </c>
    </row>
    <row r="19" spans="1:23" x14ac:dyDescent="0.2">
      <c r="A19" s="303" t="s">
        <v>20</v>
      </c>
      <c r="B19" s="303" t="s">
        <v>175</v>
      </c>
      <c r="C19" s="196">
        <v>0.79792746113989632</v>
      </c>
      <c r="D19" s="196">
        <v>1</v>
      </c>
      <c r="E19" s="236">
        <v>0.81746031746031744</v>
      </c>
      <c r="F19" s="196">
        <v>0.26326530612244897</v>
      </c>
      <c r="G19" s="196">
        <v>0.34146341463414637</v>
      </c>
      <c r="H19" s="236">
        <v>0.30158730158730157</v>
      </c>
      <c r="I19" s="196">
        <v>0</v>
      </c>
      <c r="J19" s="196">
        <v>0</v>
      </c>
      <c r="K19" s="236">
        <v>0</v>
      </c>
      <c r="L19" s="196">
        <v>0.23376623376623376</v>
      </c>
      <c r="M19" s="196">
        <v>0.34146341463414637</v>
      </c>
      <c r="N19" s="236">
        <v>0.14563106796116504</v>
      </c>
      <c r="O19" s="216">
        <v>25375.324675324675</v>
      </c>
      <c r="P19" s="216">
        <v>32085.365853658535</v>
      </c>
      <c r="Q19" s="257">
        <v>24029.611650485436</v>
      </c>
      <c r="R19" s="196">
        <v>0</v>
      </c>
      <c r="S19" s="196" t="e">
        <v>#DIV/0!</v>
      </c>
      <c r="T19" s="236" t="e">
        <v>#DIV/0!</v>
      </c>
      <c r="U19" s="196">
        <v>0.84033613445378152</v>
      </c>
      <c r="V19" s="196">
        <v>1</v>
      </c>
      <c r="W19" s="236">
        <v>1</v>
      </c>
    </row>
    <row r="20" spans="1:23" x14ac:dyDescent="0.2">
      <c r="A20" s="303" t="s">
        <v>21</v>
      </c>
      <c r="B20" s="303" t="s">
        <v>175</v>
      </c>
      <c r="C20" s="196">
        <v>0.48376623376623379</v>
      </c>
      <c r="D20" s="196">
        <v>1</v>
      </c>
      <c r="E20" s="236">
        <v>0.46644295302013422</v>
      </c>
      <c r="F20" s="196">
        <v>0</v>
      </c>
      <c r="G20" s="196">
        <v>0</v>
      </c>
      <c r="H20" s="236">
        <v>0</v>
      </c>
      <c r="I20" s="196">
        <v>0</v>
      </c>
      <c r="J20" s="196">
        <v>0</v>
      </c>
      <c r="K20" s="236">
        <v>0</v>
      </c>
      <c r="L20" s="196">
        <v>0</v>
      </c>
      <c r="M20" s="196">
        <v>0</v>
      </c>
      <c r="N20" s="236">
        <v>0</v>
      </c>
      <c r="O20" s="216">
        <v>39743.322147651008</v>
      </c>
      <c r="P20" s="216">
        <v>84000</v>
      </c>
      <c r="Q20" s="257">
        <v>36559.388489208635</v>
      </c>
      <c r="R20" s="196">
        <v>0</v>
      </c>
      <c r="S20" s="196" t="e">
        <v>#DIV/0!</v>
      </c>
      <c r="T20" s="236">
        <v>0</v>
      </c>
      <c r="U20" s="196">
        <v>0.63692688971499378</v>
      </c>
      <c r="V20" s="196">
        <v>1</v>
      </c>
      <c r="W20" s="236">
        <v>0.50838926174496646</v>
      </c>
    </row>
    <row r="21" spans="1:23" x14ac:dyDescent="0.2">
      <c r="A21" s="303" t="s">
        <v>22</v>
      </c>
      <c r="B21" s="303" t="s">
        <v>175</v>
      </c>
      <c r="C21" s="196">
        <v>0.65242003962637984</v>
      </c>
      <c r="D21" s="196">
        <v>0.4630281690140845</v>
      </c>
      <c r="E21" s="236">
        <v>0.80296296296296299</v>
      </c>
      <c r="F21" s="196">
        <v>0.14749194661757939</v>
      </c>
      <c r="G21" s="196">
        <v>0.18906249999999999</v>
      </c>
      <c r="H21" s="236">
        <v>0.15483119906868451</v>
      </c>
      <c r="I21" s="196">
        <v>0.12172056131787676</v>
      </c>
      <c r="J21" s="196">
        <v>0</v>
      </c>
      <c r="K21" s="236">
        <v>0.19703703703703704</v>
      </c>
      <c r="L21" s="196">
        <v>0</v>
      </c>
      <c r="M21" s="196">
        <v>0</v>
      </c>
      <c r="N21" s="236">
        <v>0</v>
      </c>
      <c r="O21" s="216">
        <v>42027.731019522776</v>
      </c>
      <c r="P21" s="216">
        <v>52241.444866920152</v>
      </c>
      <c r="Q21" s="257">
        <v>37595.239852398525</v>
      </c>
      <c r="R21" s="196">
        <v>0</v>
      </c>
      <c r="S21" s="196">
        <v>0</v>
      </c>
      <c r="T21" s="236" t="e">
        <v>#DIV/0!</v>
      </c>
      <c r="U21" s="196">
        <v>0.96134376438104008</v>
      </c>
      <c r="V21" s="196">
        <v>0.86875000000000002</v>
      </c>
      <c r="W21" s="236">
        <v>1</v>
      </c>
    </row>
    <row r="22" spans="1:23" x14ac:dyDescent="0.2">
      <c r="A22" s="303" t="s">
        <v>23</v>
      </c>
      <c r="B22" s="303" t="s">
        <v>175</v>
      </c>
      <c r="C22" s="196">
        <v>0.69563218390804593</v>
      </c>
      <c r="D22" s="196">
        <v>0.79301745635910226</v>
      </c>
      <c r="E22" s="236">
        <v>0.62066115702479341</v>
      </c>
      <c r="F22" s="196">
        <v>0.25818330605564649</v>
      </c>
      <c r="G22" s="196">
        <v>0.17955112219451372</v>
      </c>
      <c r="H22" s="236">
        <v>0.29682217714672077</v>
      </c>
      <c r="I22" s="196">
        <v>4.7147571900047147E-2</v>
      </c>
      <c r="J22" s="196">
        <v>0.24937655860349128</v>
      </c>
      <c r="K22" s="236">
        <v>0</v>
      </c>
      <c r="L22" s="196">
        <v>0.13020489094514209</v>
      </c>
      <c r="M22" s="196">
        <v>9.7484276729559755E-2</v>
      </c>
      <c r="N22" s="236">
        <v>0.22103861517976031</v>
      </c>
      <c r="O22" s="216">
        <v>31137.111698612029</v>
      </c>
      <c r="P22" s="216">
        <v>42805.817610062892</v>
      </c>
      <c r="Q22" s="257">
        <v>23484.953395472705</v>
      </c>
      <c r="R22" s="196">
        <v>0.21584984358706985</v>
      </c>
      <c r="S22" s="196">
        <v>0.56944444444444442</v>
      </c>
      <c r="T22" s="236">
        <v>0.18714768883878241</v>
      </c>
      <c r="U22" s="196">
        <v>0.58428805237315873</v>
      </c>
      <c r="V22" s="196">
        <v>0.82044887780548625</v>
      </c>
      <c r="W22" s="236">
        <v>0.36173089925625423</v>
      </c>
    </row>
    <row r="23" spans="1:23" x14ac:dyDescent="0.2">
      <c r="A23" s="303" t="s">
        <v>24</v>
      </c>
      <c r="B23" s="303" t="s">
        <v>175</v>
      </c>
      <c r="C23" s="196">
        <v>0.83688783570300163</v>
      </c>
      <c r="D23" s="196">
        <v>0.57213930348258701</v>
      </c>
      <c r="E23" s="236">
        <v>0.9490304709141274</v>
      </c>
      <c r="F23" s="196">
        <v>0.56354393609295572</v>
      </c>
      <c r="G23" s="196">
        <v>0.15341701534170155</v>
      </c>
      <c r="H23" s="236">
        <v>0.70415512465373964</v>
      </c>
      <c r="I23" s="196">
        <v>2.7704485488126648E-2</v>
      </c>
      <c r="J23" s="196">
        <v>0</v>
      </c>
      <c r="K23" s="236">
        <v>0</v>
      </c>
      <c r="L23" s="196">
        <v>0.57149598867390283</v>
      </c>
      <c r="M23" s="196">
        <v>0</v>
      </c>
      <c r="N23" s="236">
        <v>0.70694687682428492</v>
      </c>
      <c r="O23" s="216">
        <v>26478.00849457291</v>
      </c>
      <c r="P23" s="216">
        <v>64864.057971014496</v>
      </c>
      <c r="Q23" s="257">
        <v>18336.719206071219</v>
      </c>
      <c r="R23" s="196">
        <v>0.28994845360824745</v>
      </c>
      <c r="S23" s="196">
        <v>1</v>
      </c>
      <c r="T23" s="236">
        <v>0.13296616837136113</v>
      </c>
      <c r="U23" s="196">
        <v>0.43645606390704428</v>
      </c>
      <c r="V23" s="196">
        <v>0.84658298465829851</v>
      </c>
      <c r="W23" s="236">
        <v>0.29584487534626036</v>
      </c>
    </row>
    <row r="24" spans="1:23" x14ac:dyDescent="0.2">
      <c r="A24" s="303" t="s">
        <v>25</v>
      </c>
      <c r="B24" s="303" t="s">
        <v>175</v>
      </c>
      <c r="C24" s="196">
        <v>0.89755154639175261</v>
      </c>
      <c r="D24" s="196">
        <v>1</v>
      </c>
      <c r="E24" s="236">
        <v>0.94681508967223249</v>
      </c>
      <c r="F24" s="196">
        <v>2.9737903225806453E-2</v>
      </c>
      <c r="G24" s="196">
        <v>6.5995525727069348E-2</v>
      </c>
      <c r="H24" s="236">
        <v>0</v>
      </c>
      <c r="I24" s="196">
        <v>0.10211049037864681</v>
      </c>
      <c r="J24" s="196">
        <v>0.20984455958549222</v>
      </c>
      <c r="K24" s="236">
        <v>5.3184910327767468E-2</v>
      </c>
      <c r="L24" s="196">
        <v>0</v>
      </c>
      <c r="M24" s="196">
        <v>0</v>
      </c>
      <c r="N24" s="236">
        <v>0</v>
      </c>
      <c r="O24" s="216">
        <v>59767.480258435033</v>
      </c>
      <c r="P24" s="216">
        <v>95786.538461538468</v>
      </c>
      <c r="Q24" s="257">
        <v>37854.474199869364</v>
      </c>
      <c r="R24" s="196">
        <v>0</v>
      </c>
      <c r="S24" s="196">
        <v>0</v>
      </c>
      <c r="T24" s="236">
        <v>0</v>
      </c>
      <c r="U24" s="196">
        <v>0.71849798387096775</v>
      </c>
      <c r="V24" s="196">
        <v>0.5005592841163311</v>
      </c>
      <c r="W24" s="236">
        <v>0.94229659549913447</v>
      </c>
    </row>
    <row r="25" spans="1:23" x14ac:dyDescent="0.2">
      <c r="A25" s="303" t="s">
        <v>26</v>
      </c>
      <c r="B25" s="303" t="s">
        <v>175</v>
      </c>
      <c r="C25" s="196">
        <v>1</v>
      </c>
      <c r="D25" s="196">
        <v>1</v>
      </c>
      <c r="E25" s="236">
        <v>1</v>
      </c>
      <c r="F25" s="196">
        <v>0</v>
      </c>
      <c r="G25" s="196">
        <v>0</v>
      </c>
      <c r="H25" s="236">
        <v>0</v>
      </c>
      <c r="I25" s="196">
        <v>0</v>
      </c>
      <c r="J25" s="196">
        <v>0</v>
      </c>
      <c r="K25" s="236">
        <v>0</v>
      </c>
      <c r="L25" s="196">
        <v>0</v>
      </c>
      <c r="M25" s="196">
        <v>0</v>
      </c>
      <c r="N25" s="236">
        <v>0</v>
      </c>
      <c r="O25" s="216">
        <v>77647.093333333338</v>
      </c>
      <c r="P25" s="216">
        <v>98648.148148148146</v>
      </c>
      <c r="Q25" s="257">
        <v>61674.460093896712</v>
      </c>
      <c r="R25" s="196">
        <v>0</v>
      </c>
      <c r="S25" s="196">
        <v>0</v>
      </c>
      <c r="T25" s="236" t="e">
        <v>#DIV/0!</v>
      </c>
      <c r="U25" s="196">
        <v>0.89613034623217924</v>
      </c>
      <c r="V25" s="196">
        <v>0.68518518518518523</v>
      </c>
      <c r="W25" s="236">
        <v>1</v>
      </c>
    </row>
    <row r="26" spans="1:23" x14ac:dyDescent="0.2">
      <c r="A26" s="303" t="s">
        <v>27</v>
      </c>
      <c r="B26" s="303" t="s">
        <v>175</v>
      </c>
      <c r="C26" s="196">
        <v>0.90714798850574707</v>
      </c>
      <c r="D26" s="196">
        <v>0.87091136079900122</v>
      </c>
      <c r="E26" s="236">
        <v>1</v>
      </c>
      <c r="F26" s="196">
        <v>9.2948717948717952E-2</v>
      </c>
      <c r="G26" s="196">
        <v>7.4888935900148085E-2</v>
      </c>
      <c r="H26" s="236">
        <v>0.16884661117717004</v>
      </c>
      <c r="I26" s="196">
        <v>2.7221636810677907E-2</v>
      </c>
      <c r="J26" s="196">
        <v>1.7543859649122806E-2</v>
      </c>
      <c r="K26" s="236">
        <v>6.1269146608315096E-2</v>
      </c>
      <c r="L26" s="196">
        <v>5.6551174830744726E-2</v>
      </c>
      <c r="M26" s="196">
        <v>0</v>
      </c>
      <c r="N26" s="236">
        <v>0.22066822066822067</v>
      </c>
      <c r="O26" s="216">
        <v>83680.1128489408</v>
      </c>
      <c r="P26" s="216">
        <v>104142.78956422018</v>
      </c>
      <c r="Q26" s="257">
        <v>31499.766899766899</v>
      </c>
      <c r="R26" s="196">
        <v>0.1258570029382958</v>
      </c>
      <c r="S26" s="196">
        <v>0.14660581859669139</v>
      </c>
      <c r="T26" s="236">
        <v>0</v>
      </c>
      <c r="U26" s="196">
        <v>0.68837412587412583</v>
      </c>
      <c r="V26" s="196">
        <v>0.6086312671884917</v>
      </c>
      <c r="W26" s="236">
        <v>0.9286563614744352</v>
      </c>
    </row>
    <row r="27" spans="1:23" x14ac:dyDescent="0.2">
      <c r="A27" s="303" t="s">
        <v>28</v>
      </c>
      <c r="B27" s="303" t="s">
        <v>175</v>
      </c>
      <c r="C27" s="196">
        <v>0.91143594153052454</v>
      </c>
      <c r="D27" s="196">
        <v>1</v>
      </c>
      <c r="E27" s="236">
        <v>0.86743886743886744</v>
      </c>
      <c r="F27" s="196">
        <v>0</v>
      </c>
      <c r="G27" s="196">
        <v>0</v>
      </c>
      <c r="H27" s="236">
        <v>0</v>
      </c>
      <c r="I27" s="196">
        <v>0</v>
      </c>
      <c r="J27" s="196">
        <v>0</v>
      </c>
      <c r="K27" s="236">
        <v>0</v>
      </c>
      <c r="L27" s="196">
        <v>0</v>
      </c>
      <c r="M27" s="196">
        <v>0</v>
      </c>
      <c r="N27" s="236">
        <v>0</v>
      </c>
      <c r="O27" s="216">
        <v>118050.28301886792</v>
      </c>
      <c r="P27" s="216">
        <v>380410.73825503356</v>
      </c>
      <c r="Q27" s="257">
        <v>13547.329376854599</v>
      </c>
      <c r="R27" s="196">
        <v>0</v>
      </c>
      <c r="S27" s="196">
        <v>0</v>
      </c>
      <c r="T27" s="236">
        <v>0</v>
      </c>
      <c r="U27" s="196">
        <v>0.69647463456577818</v>
      </c>
      <c r="V27" s="196">
        <v>0.81543624161073824</v>
      </c>
      <c r="W27" s="236">
        <v>0.61647361647361643</v>
      </c>
    </row>
    <row r="28" spans="1:23" ht="16" thickBot="1" x14ac:dyDescent="0.25">
      <c r="A28" s="303" t="s">
        <v>29</v>
      </c>
      <c r="B28" s="303" t="s">
        <v>175</v>
      </c>
      <c r="C28" s="196">
        <v>0.61519805982215037</v>
      </c>
      <c r="D28" s="196">
        <v>0.87817258883248728</v>
      </c>
      <c r="E28" s="236">
        <v>0.18351063829787234</v>
      </c>
      <c r="F28" s="196">
        <v>0.3252212389380531</v>
      </c>
      <c r="G28" s="196">
        <v>0.37436548223350252</v>
      </c>
      <c r="H28" s="236">
        <v>0</v>
      </c>
      <c r="I28" s="196">
        <v>0</v>
      </c>
      <c r="J28" s="196">
        <v>0</v>
      </c>
      <c r="K28" s="236">
        <v>0</v>
      </c>
      <c r="L28" s="196">
        <v>0.3876478318002628</v>
      </c>
      <c r="M28" s="196">
        <v>0.42630057803468208</v>
      </c>
      <c r="N28" s="236">
        <v>0</v>
      </c>
      <c r="O28" s="216">
        <v>48402.102496714848</v>
      </c>
      <c r="P28" s="216">
        <v>47245.664739884392</v>
      </c>
      <c r="Q28" s="257">
        <v>60000</v>
      </c>
      <c r="R28" s="196">
        <v>0</v>
      </c>
      <c r="S28" s="196">
        <v>0</v>
      </c>
      <c r="T28" s="236">
        <v>0</v>
      </c>
      <c r="U28" s="196">
        <v>0.27426955702167766</v>
      </c>
      <c r="V28" s="196">
        <v>0.35699797160243407</v>
      </c>
      <c r="W28" s="236">
        <v>0.27251184834123221</v>
      </c>
    </row>
    <row r="29" spans="1:23" s="191" customFormat="1" ht="16" thickBot="1" x14ac:dyDescent="0.25">
      <c r="A29" s="303" t="s">
        <v>176</v>
      </c>
      <c r="B29" s="303"/>
      <c r="C29" s="197">
        <v>0.80473794151158373</v>
      </c>
      <c r="D29" s="197">
        <v>0.81931608133086875</v>
      </c>
      <c r="E29" s="237">
        <v>0.82547488188217144</v>
      </c>
      <c r="F29" s="197">
        <v>0.16485262572495432</v>
      </c>
      <c r="G29" s="197">
        <v>0.11486035649604423</v>
      </c>
      <c r="H29" s="237">
        <v>0.20607628745513731</v>
      </c>
      <c r="I29" s="197">
        <v>5.0597397571711895E-2</v>
      </c>
      <c r="J29" s="197">
        <v>4.9861495844875349E-2</v>
      </c>
      <c r="K29" s="237">
        <v>5.4780013478386444E-2</v>
      </c>
      <c r="L29" s="197">
        <v>0.1216759248315802</v>
      </c>
      <c r="M29" s="197">
        <v>4.8138184907263203E-2</v>
      </c>
      <c r="N29" s="237">
        <v>0.19752365377876416</v>
      </c>
      <c r="O29" s="217">
        <v>60712.255914105364</v>
      </c>
      <c r="P29" s="217">
        <v>99739.326001128036</v>
      </c>
      <c r="Q29" s="258">
        <v>30759.38441770821</v>
      </c>
      <c r="R29" s="197">
        <v>0.13027366020524517</v>
      </c>
      <c r="S29" s="197">
        <v>0.11757925072046109</v>
      </c>
      <c r="T29" s="237">
        <v>0.11452991452991453</v>
      </c>
      <c r="U29" s="197">
        <v>0.69491252764930622</v>
      </c>
      <c r="V29" s="197">
        <v>0.64967589864466702</v>
      </c>
      <c r="W29" s="237">
        <v>0.72180953175861784</v>
      </c>
    </row>
    <row r="30" spans="1:23" x14ac:dyDescent="0.2">
      <c r="A30" s="304" t="s">
        <v>30</v>
      </c>
      <c r="B30" s="304" t="s">
        <v>177</v>
      </c>
      <c r="C30" s="198">
        <v>0.87688530340231496</v>
      </c>
      <c r="D30" s="198">
        <v>0.8932584269662921</v>
      </c>
      <c r="E30" s="238">
        <v>0.80266444629475442</v>
      </c>
      <c r="F30" s="198">
        <v>5.8976582827406768E-2</v>
      </c>
      <c r="G30" s="198">
        <v>6.0833333333333336E-2</v>
      </c>
      <c r="H30" s="238">
        <v>4.2937149968886125E-2</v>
      </c>
      <c r="I30" s="198">
        <v>6.8909209666884394E-2</v>
      </c>
      <c r="J30" s="198">
        <v>0</v>
      </c>
      <c r="K30" s="238">
        <v>0.14943342776203966</v>
      </c>
      <c r="L30" s="198">
        <v>2.4799999999999999E-2</v>
      </c>
      <c r="M30" s="198">
        <v>0</v>
      </c>
      <c r="N30" s="238">
        <v>0</v>
      </c>
      <c r="O30" s="218">
        <v>73327.364000000001</v>
      </c>
      <c r="P30" s="218">
        <v>122458.80503144654</v>
      </c>
      <c r="Q30" s="259">
        <v>56468.257261410785</v>
      </c>
      <c r="R30" s="198">
        <v>0.14675052410901468</v>
      </c>
      <c r="S30" s="198" t="e">
        <v>#DIV/0!</v>
      </c>
      <c r="T30" s="238" t="e">
        <v>#DIV/0!</v>
      </c>
      <c r="U30" s="198">
        <v>0.86209887250650474</v>
      </c>
      <c r="V30" s="198">
        <v>1</v>
      </c>
      <c r="W30" s="238">
        <v>1</v>
      </c>
    </row>
    <row r="31" spans="1:23" x14ac:dyDescent="0.2">
      <c r="A31" s="304" t="s">
        <v>31</v>
      </c>
      <c r="B31" s="304" t="s">
        <v>177</v>
      </c>
      <c r="C31" s="198">
        <v>0.83102862688015522</v>
      </c>
      <c r="D31" s="198">
        <v>0.95006321112515801</v>
      </c>
      <c r="E31" s="238">
        <v>0.79480778831752374</v>
      </c>
      <c r="F31" s="198">
        <v>0.35047067342505434</v>
      </c>
      <c r="G31" s="198">
        <v>0.19640787949015065</v>
      </c>
      <c r="H31" s="238">
        <v>0.28160676532769557</v>
      </c>
      <c r="I31" s="198">
        <v>4.6448087431693992E-2</v>
      </c>
      <c r="J31" s="198">
        <v>0</v>
      </c>
      <c r="K31" s="238">
        <v>9.1227251516565563E-2</v>
      </c>
      <c r="L31" s="198">
        <v>0.33279813165961175</v>
      </c>
      <c r="M31" s="198">
        <v>0.13905522288755823</v>
      </c>
      <c r="N31" s="238">
        <v>0.28486180904522612</v>
      </c>
      <c r="O31" s="218">
        <v>41646.248722814191</v>
      </c>
      <c r="P31" s="218">
        <v>64970.858283433132</v>
      </c>
      <c r="Q31" s="259">
        <v>33907.035175879399</v>
      </c>
      <c r="R31" s="198">
        <v>0.48207754206291148</v>
      </c>
      <c r="S31" s="198">
        <v>0.12700964630225081</v>
      </c>
      <c r="T31" s="238">
        <v>0.63121387283236996</v>
      </c>
      <c r="U31" s="198">
        <v>0.56284266059791044</v>
      </c>
      <c r="V31" s="198">
        <v>0.63962920046349947</v>
      </c>
      <c r="W31" s="238">
        <v>0.63424947145877375</v>
      </c>
    </row>
    <row r="32" spans="1:23" x14ac:dyDescent="0.2">
      <c r="A32" s="304" t="s">
        <v>32</v>
      </c>
      <c r="B32" s="304" t="s">
        <v>177</v>
      </c>
      <c r="C32" s="198">
        <v>0.90445561922582152</v>
      </c>
      <c r="D32" s="198">
        <v>0.91744436468054558</v>
      </c>
      <c r="E32" s="238">
        <v>0.96032597040531842</v>
      </c>
      <c r="F32" s="198">
        <v>1.9219158784463675E-2</v>
      </c>
      <c r="G32" s="198">
        <v>0</v>
      </c>
      <c r="H32" s="238">
        <v>3.7072981366459624E-2</v>
      </c>
      <c r="I32" s="198">
        <v>3.1459578100231679E-2</v>
      </c>
      <c r="J32" s="198">
        <v>2.7516019600452319E-2</v>
      </c>
      <c r="K32" s="238">
        <v>2.7741371778069027E-2</v>
      </c>
      <c r="L32" s="198">
        <v>2.4696146883889322E-2</v>
      </c>
      <c r="M32" s="198">
        <v>0</v>
      </c>
      <c r="N32" s="238">
        <v>4.2652970075926756E-2</v>
      </c>
      <c r="O32" s="218">
        <v>65679.687095940011</v>
      </c>
      <c r="P32" s="218">
        <v>79997.69170579029</v>
      </c>
      <c r="Q32" s="259">
        <v>56726.797677534611</v>
      </c>
      <c r="R32" s="198">
        <v>0.12763268744734624</v>
      </c>
      <c r="S32" s="198" t="e">
        <v>#DIV/0!</v>
      </c>
      <c r="T32" s="238">
        <v>0.19201520912547529</v>
      </c>
      <c r="U32" s="198">
        <v>0.76111893741195413</v>
      </c>
      <c r="V32" s="198">
        <v>1</v>
      </c>
      <c r="W32" s="238">
        <v>0.69371118012422361</v>
      </c>
    </row>
    <row r="33" spans="1:23" x14ac:dyDescent="0.2">
      <c r="A33" s="304" t="s">
        <v>33</v>
      </c>
      <c r="B33" s="304" t="s">
        <v>177</v>
      </c>
      <c r="C33" s="198">
        <v>0.85633532423208192</v>
      </c>
      <c r="D33" s="198">
        <v>0.86596119929453264</v>
      </c>
      <c r="E33" s="238">
        <v>0.76240667545015373</v>
      </c>
      <c r="F33" s="198">
        <v>9.0546062407132241E-2</v>
      </c>
      <c r="G33" s="198">
        <v>3.1118717908822157E-2</v>
      </c>
      <c r="H33" s="238">
        <v>7.1895424836601302E-2</v>
      </c>
      <c r="I33" s="198">
        <v>5.4316508376907484E-2</v>
      </c>
      <c r="J33" s="198">
        <v>1.1650485436893204E-2</v>
      </c>
      <c r="K33" s="238">
        <v>0</v>
      </c>
      <c r="L33" s="198">
        <v>6.7505293311744929E-2</v>
      </c>
      <c r="M33" s="198">
        <v>0</v>
      </c>
      <c r="N33" s="238">
        <v>0</v>
      </c>
      <c r="O33" s="218">
        <v>76695.94881056172</v>
      </c>
      <c r="P33" s="218">
        <v>87561.507128309575</v>
      </c>
      <c r="Q33" s="259">
        <v>82591.343894009216</v>
      </c>
      <c r="R33" s="198">
        <v>8.4824902723735413E-2</v>
      </c>
      <c r="S33" s="198">
        <v>8.4337349397590355E-2</v>
      </c>
      <c r="T33" s="238">
        <v>0</v>
      </c>
      <c r="U33" s="198">
        <v>0.88066493313521543</v>
      </c>
      <c r="V33" s="198">
        <v>0.88377158861054927</v>
      </c>
      <c r="W33" s="238">
        <v>0.90542099192618219</v>
      </c>
    </row>
    <row r="34" spans="1:23" x14ac:dyDescent="0.2">
      <c r="A34" s="304" t="s">
        <v>34</v>
      </c>
      <c r="B34" s="304" t="s">
        <v>177</v>
      </c>
      <c r="C34" s="198">
        <v>0.88261015808947196</v>
      </c>
      <c r="D34" s="198">
        <v>0.92567278940623665</v>
      </c>
      <c r="E34" s="238">
        <v>0.95013404825737269</v>
      </c>
      <c r="F34" s="198">
        <v>0.12726578897157032</v>
      </c>
      <c r="G34" s="198">
        <v>5.1260644514944061E-2</v>
      </c>
      <c r="H34" s="238">
        <v>0.11786892975011787</v>
      </c>
      <c r="I34" s="198">
        <v>4.9424894658922677E-2</v>
      </c>
      <c r="J34" s="198">
        <v>3.1447914391788602E-2</v>
      </c>
      <c r="K34" s="238">
        <v>0</v>
      </c>
      <c r="L34" s="198">
        <v>0.1446900406504065</v>
      </c>
      <c r="M34" s="198">
        <v>2.5842178126442086E-2</v>
      </c>
      <c r="N34" s="238">
        <v>0.14108352144469527</v>
      </c>
      <c r="O34" s="218">
        <v>104048.22281504064</v>
      </c>
      <c r="P34" s="218">
        <v>139048.50253807107</v>
      </c>
      <c r="Q34" s="259">
        <v>56295.598194130922</v>
      </c>
      <c r="R34" s="198">
        <v>0.32033898305084746</v>
      </c>
      <c r="S34" s="198">
        <v>0.27623906705539358</v>
      </c>
      <c r="T34" s="238">
        <v>0.36873156342182889</v>
      </c>
      <c r="U34" s="198">
        <v>0.71856515932074028</v>
      </c>
      <c r="V34" s="198">
        <v>0.77091334112539656</v>
      </c>
      <c r="W34" s="238">
        <v>0.68033946251768029</v>
      </c>
    </row>
    <row r="35" spans="1:23" x14ac:dyDescent="0.2">
      <c r="A35" s="304" t="s">
        <v>35</v>
      </c>
      <c r="B35" s="304" t="s">
        <v>177</v>
      </c>
      <c r="C35" s="198">
        <v>0.8670439876874193</v>
      </c>
      <c r="D35" s="198">
        <v>0.86679047779841301</v>
      </c>
      <c r="E35" s="238">
        <v>0.8632521133764296</v>
      </c>
      <c r="F35" s="198">
        <v>9.1040682614657933E-2</v>
      </c>
      <c r="G35" s="198">
        <v>6.8403051828466191E-2</v>
      </c>
      <c r="H35" s="238">
        <v>7.591014717273431E-2</v>
      </c>
      <c r="I35" s="198">
        <v>5.2940027349091617E-2</v>
      </c>
      <c r="J35" s="198">
        <v>2.0580474934036939E-2</v>
      </c>
      <c r="K35" s="238">
        <v>9.1484074994352835E-2</v>
      </c>
      <c r="L35" s="198">
        <v>4.2601923957856162E-2</v>
      </c>
      <c r="M35" s="198">
        <v>1.967276977015972E-2</v>
      </c>
      <c r="N35" s="238">
        <v>6.3940092165898618E-2</v>
      </c>
      <c r="O35" s="218">
        <v>95040.336692624827</v>
      </c>
      <c r="P35" s="218">
        <v>105366.47448383327</v>
      </c>
      <c r="Q35" s="259">
        <v>82407.47119815668</v>
      </c>
      <c r="R35" s="198">
        <v>0.18123569794050343</v>
      </c>
      <c r="S35" s="198">
        <v>0.15308370044052863</v>
      </c>
      <c r="T35" s="238">
        <v>0.1206896551724138</v>
      </c>
      <c r="U35" s="198">
        <v>0.66707298491543499</v>
      </c>
      <c r="V35" s="198">
        <v>0.7611154959221258</v>
      </c>
      <c r="W35" s="238">
        <v>0.55073586367157246</v>
      </c>
    </row>
    <row r="36" spans="1:23" x14ac:dyDescent="0.2">
      <c r="A36" s="304" t="s">
        <v>36</v>
      </c>
      <c r="B36" s="304" t="s">
        <v>177</v>
      </c>
      <c r="C36" s="198">
        <v>0.86546797238722106</v>
      </c>
      <c r="D36" s="198">
        <v>0.84456153556642832</v>
      </c>
      <c r="E36" s="238">
        <v>0.87407407407407411</v>
      </c>
      <c r="F36" s="198">
        <v>9.1937562652155233E-2</v>
      </c>
      <c r="G36" s="198">
        <v>0</v>
      </c>
      <c r="H36" s="238">
        <v>0.13056067386154252</v>
      </c>
      <c r="I36" s="198">
        <v>4.7619047619047616E-2</v>
      </c>
      <c r="J36" s="198">
        <v>7.703541438481197E-2</v>
      </c>
      <c r="K36" s="238">
        <v>2.7097146151628712E-2</v>
      </c>
      <c r="L36" s="198">
        <v>6.659246892969764E-2</v>
      </c>
      <c r="M36" s="198">
        <v>0</v>
      </c>
      <c r="N36" s="238">
        <v>0.12169491525423728</v>
      </c>
      <c r="O36" s="218">
        <v>59709.404563160824</v>
      </c>
      <c r="P36" s="218">
        <v>82602.584670231736</v>
      </c>
      <c r="Q36" s="259">
        <v>43517.016949152545</v>
      </c>
      <c r="R36" s="198">
        <v>0.22065727699530516</v>
      </c>
      <c r="S36" s="198">
        <v>0</v>
      </c>
      <c r="T36" s="238">
        <v>0.39112343966712898</v>
      </c>
      <c r="U36" s="198">
        <v>0.81698410425318635</v>
      </c>
      <c r="V36" s="198">
        <v>0.83424607520993066</v>
      </c>
      <c r="W36" s="238">
        <v>0.81021321400368518</v>
      </c>
    </row>
    <row r="37" spans="1:23" x14ac:dyDescent="0.2">
      <c r="A37" s="304" t="s">
        <v>37</v>
      </c>
      <c r="B37" s="304" t="s">
        <v>177</v>
      </c>
      <c r="C37" s="198">
        <v>0.84329563812600972</v>
      </c>
      <c r="D37" s="198">
        <v>0.84537572254335258</v>
      </c>
      <c r="E37" s="238">
        <v>0.83738445737761036</v>
      </c>
      <c r="F37" s="198">
        <v>1.8721917124313529E-2</v>
      </c>
      <c r="G37" s="198">
        <v>9.7783572359843543E-2</v>
      </c>
      <c r="H37" s="238">
        <v>0</v>
      </c>
      <c r="I37" s="198">
        <v>2.0514223194748358E-2</v>
      </c>
      <c r="J37" s="198">
        <v>9.7783572359843543E-2</v>
      </c>
      <c r="K37" s="238">
        <v>0</v>
      </c>
      <c r="L37" s="198">
        <v>0</v>
      </c>
      <c r="M37" s="198">
        <v>0</v>
      </c>
      <c r="N37" s="238">
        <v>0</v>
      </c>
      <c r="O37" s="218">
        <v>46967.544699872284</v>
      </c>
      <c r="P37" s="218">
        <v>71348.547008547015</v>
      </c>
      <c r="Q37" s="259">
        <v>41011.222403924774</v>
      </c>
      <c r="R37" s="198" t="e">
        <v>#DIV/0!</v>
      </c>
      <c r="S37" s="198" t="e">
        <v>#DIV/0!</v>
      </c>
      <c r="T37" s="238" t="e">
        <v>#DIV/0!</v>
      </c>
      <c r="U37" s="198">
        <v>1</v>
      </c>
      <c r="V37" s="198">
        <v>1</v>
      </c>
      <c r="W37" s="238">
        <v>1</v>
      </c>
    </row>
    <row r="38" spans="1:23" x14ac:dyDescent="0.2">
      <c r="A38" s="304" t="s">
        <v>38</v>
      </c>
      <c r="B38" s="304" t="s">
        <v>177</v>
      </c>
      <c r="C38" s="198">
        <v>0.80220622031561206</v>
      </c>
      <c r="D38" s="198">
        <v>0.99761823749574685</v>
      </c>
      <c r="E38" s="238">
        <v>0.61228406909788868</v>
      </c>
      <c r="F38" s="198">
        <v>0.26341463414634148</v>
      </c>
      <c r="G38" s="198">
        <v>0</v>
      </c>
      <c r="H38" s="238">
        <v>0.48410003087372644</v>
      </c>
      <c r="I38" s="198">
        <v>1.9528316058284513E-2</v>
      </c>
      <c r="J38" s="198">
        <v>0</v>
      </c>
      <c r="K38" s="238">
        <v>4.7531992687385741E-2</v>
      </c>
      <c r="L38" s="198">
        <v>0.12356760886172651</v>
      </c>
      <c r="M38" s="198">
        <v>0</v>
      </c>
      <c r="N38" s="238">
        <v>0.13605015673981191</v>
      </c>
      <c r="O38" s="218">
        <v>79347.402597402601</v>
      </c>
      <c r="P38" s="218">
        <v>102368.41746248295</v>
      </c>
      <c r="Q38" s="259">
        <v>60194.231974921633</v>
      </c>
      <c r="R38" s="198">
        <v>0.30122818358112474</v>
      </c>
      <c r="S38" s="198">
        <v>0</v>
      </c>
      <c r="T38" s="238">
        <v>0.66402116402116407</v>
      </c>
      <c r="U38" s="198">
        <v>0.59208965062623597</v>
      </c>
      <c r="V38" s="198">
        <v>0.51412429378531077</v>
      </c>
      <c r="W38" s="238">
        <v>0.76659462797159617</v>
      </c>
    </row>
    <row r="39" spans="1:23" x14ac:dyDescent="0.2">
      <c r="A39" s="304" t="s">
        <v>39</v>
      </c>
      <c r="B39" s="304" t="s">
        <v>177</v>
      </c>
      <c r="C39" s="198">
        <v>0.82479577944179716</v>
      </c>
      <c r="D39" s="198">
        <v>0.89212535154680594</v>
      </c>
      <c r="E39" s="238">
        <v>0.76400919215131691</v>
      </c>
      <c r="F39" s="198">
        <v>4.8966111430212525E-2</v>
      </c>
      <c r="G39" s="198">
        <v>5.984451274633882E-2</v>
      </c>
      <c r="H39" s="238">
        <v>3.7733182589033354E-2</v>
      </c>
      <c r="I39" s="198">
        <v>2.539298669891173E-2</v>
      </c>
      <c r="J39" s="198">
        <v>2.8303728284208473E-2</v>
      </c>
      <c r="K39" s="238">
        <v>2.7913076058448859E-2</v>
      </c>
      <c r="L39" s="198">
        <v>1.0316723408645414E-2</v>
      </c>
      <c r="M39" s="198">
        <v>0</v>
      </c>
      <c r="N39" s="238">
        <v>2.3137436372049978E-2</v>
      </c>
      <c r="O39" s="218">
        <v>83385.59785412153</v>
      </c>
      <c r="P39" s="218">
        <v>130251.27223598289</v>
      </c>
      <c r="Q39" s="259">
        <v>44899.930587690884</v>
      </c>
      <c r="R39" s="198">
        <v>4.3010752688172046E-2</v>
      </c>
      <c r="S39" s="198">
        <v>0</v>
      </c>
      <c r="T39" s="238">
        <v>0</v>
      </c>
      <c r="U39" s="198">
        <v>0.8597788627225732</v>
      </c>
      <c r="V39" s="198">
        <v>0.85445669860784668</v>
      </c>
      <c r="W39" s="238">
        <v>0.91322781232334649</v>
      </c>
    </row>
    <row r="40" spans="1:23" x14ac:dyDescent="0.2">
      <c r="A40" s="304" t="s">
        <v>40</v>
      </c>
      <c r="B40" s="304" t="s">
        <v>177</v>
      </c>
      <c r="C40" s="198">
        <v>0.92971315962338519</v>
      </c>
      <c r="D40" s="198">
        <v>0.94667318982387472</v>
      </c>
      <c r="E40" s="238">
        <v>0.91403081914030815</v>
      </c>
      <c r="F40" s="198">
        <v>7.2718631178707221E-2</v>
      </c>
      <c r="G40" s="198">
        <v>0</v>
      </c>
      <c r="H40" s="238">
        <v>0.13357778941854373</v>
      </c>
      <c r="I40" s="198">
        <v>5.7320072719495241E-2</v>
      </c>
      <c r="J40" s="198">
        <v>0</v>
      </c>
      <c r="K40" s="238">
        <v>0.10280015343306483</v>
      </c>
      <c r="L40" s="198">
        <v>3.4856335374470089E-2</v>
      </c>
      <c r="M40" s="198">
        <v>0</v>
      </c>
      <c r="N40" s="238">
        <v>6.566104702750665E-2</v>
      </c>
      <c r="O40" s="218">
        <v>57023.492699010836</v>
      </c>
      <c r="P40" s="218">
        <v>66531.912144702845</v>
      </c>
      <c r="Q40" s="259">
        <v>48411.490683229815</v>
      </c>
      <c r="R40" s="198">
        <v>0.11267605633802817</v>
      </c>
      <c r="S40" s="198">
        <v>0</v>
      </c>
      <c r="T40" s="238">
        <v>0.38323353293413176</v>
      </c>
      <c r="U40" s="198">
        <v>0.93982889733840302</v>
      </c>
      <c r="V40" s="198">
        <v>0.89816433566433562</v>
      </c>
      <c r="W40" s="238">
        <v>0.97083988126418719</v>
      </c>
    </row>
    <row r="41" spans="1:23" x14ac:dyDescent="0.2">
      <c r="A41" s="304" t="s">
        <v>41</v>
      </c>
      <c r="B41" s="304" t="s">
        <v>177</v>
      </c>
      <c r="C41" s="198">
        <v>0.91914453259744744</v>
      </c>
      <c r="D41" s="198">
        <v>0.92613699854732368</v>
      </c>
      <c r="E41" s="238">
        <v>0.9234299516908212</v>
      </c>
      <c r="F41" s="198">
        <v>3.8367203924316751E-2</v>
      </c>
      <c r="G41" s="198">
        <v>1.7321587647233495E-2</v>
      </c>
      <c r="H41" s="238">
        <v>1.6239969430645776E-2</v>
      </c>
      <c r="I41" s="198">
        <v>1.8690313778990449E-2</v>
      </c>
      <c r="J41" s="198">
        <v>1.9180184129767647E-2</v>
      </c>
      <c r="K41" s="238">
        <v>0</v>
      </c>
      <c r="L41" s="198">
        <v>2.3868498086016664E-2</v>
      </c>
      <c r="M41" s="198">
        <v>1.3754826254826255E-2</v>
      </c>
      <c r="N41" s="238">
        <v>0</v>
      </c>
      <c r="O41" s="218">
        <v>74241.235232305044</v>
      </c>
      <c r="P41" s="218">
        <v>87677.885135135133</v>
      </c>
      <c r="Q41" s="259">
        <v>52640.116400732411</v>
      </c>
      <c r="R41" s="198">
        <v>8.250108554059922E-2</v>
      </c>
      <c r="S41" s="198">
        <v>7.5268817204301078E-2</v>
      </c>
      <c r="T41" s="238">
        <v>0</v>
      </c>
      <c r="U41" s="198">
        <v>0.86551039476757763</v>
      </c>
      <c r="V41" s="198">
        <v>0.8343066415916065</v>
      </c>
      <c r="W41" s="238">
        <v>0.89205196790217811</v>
      </c>
    </row>
    <row r="42" spans="1:23" x14ac:dyDescent="0.2">
      <c r="A42" s="304" t="s">
        <v>42</v>
      </c>
      <c r="B42" s="304" t="s">
        <v>177</v>
      </c>
      <c r="C42" s="198">
        <v>0.86052129688493328</v>
      </c>
      <c r="D42" s="198">
        <v>0.93354319692200072</v>
      </c>
      <c r="E42" s="238">
        <v>0.79590459045904594</v>
      </c>
      <c r="F42" s="198">
        <v>0.17390862944162436</v>
      </c>
      <c r="G42" s="198">
        <v>3.9989811512990324E-2</v>
      </c>
      <c r="H42" s="238">
        <v>0.25439580995136551</v>
      </c>
      <c r="I42" s="198">
        <v>1.0567366964398037E-2</v>
      </c>
      <c r="J42" s="198">
        <v>2.8542303771661569E-2</v>
      </c>
      <c r="K42" s="238">
        <v>0</v>
      </c>
      <c r="L42" s="198">
        <v>0.11170212765957446</v>
      </c>
      <c r="M42" s="198">
        <v>5.8823529411764705E-2</v>
      </c>
      <c r="N42" s="238">
        <v>0.11846197342380549</v>
      </c>
      <c r="O42" s="218">
        <v>54596.920803782508</v>
      </c>
      <c r="P42" s="218">
        <v>77521.903334582239</v>
      </c>
      <c r="Q42" s="259">
        <v>38995.193666949395</v>
      </c>
      <c r="R42" s="198">
        <v>0.20873975809598128</v>
      </c>
      <c r="S42" s="198">
        <v>0</v>
      </c>
      <c r="T42" s="238">
        <v>0.31911720847002684</v>
      </c>
      <c r="U42" s="198">
        <v>0.47874720357941836</v>
      </c>
      <c r="V42" s="198">
        <v>0.64569536423841056</v>
      </c>
      <c r="W42" s="238">
        <v>0.37280209502431727</v>
      </c>
    </row>
    <row r="43" spans="1:23" x14ac:dyDescent="0.2">
      <c r="A43" s="304" t="s">
        <v>43</v>
      </c>
      <c r="B43" s="304" t="s">
        <v>177</v>
      </c>
      <c r="C43" s="198">
        <v>0.6718716577540107</v>
      </c>
      <c r="D43" s="198">
        <v>0.92630385487528344</v>
      </c>
      <c r="E43" s="238">
        <v>0.43222383019778099</v>
      </c>
      <c r="F43" s="198">
        <v>0.12996941896024464</v>
      </c>
      <c r="G43" s="198">
        <v>6.0307017543859649E-2</v>
      </c>
      <c r="H43" s="238">
        <v>0.13823767178658045</v>
      </c>
      <c r="I43" s="198">
        <v>4.8162230671736375E-2</v>
      </c>
      <c r="J43" s="198">
        <v>0</v>
      </c>
      <c r="K43" s="238">
        <v>0.10694183864915573</v>
      </c>
      <c r="L43" s="198">
        <v>0.11779687997453041</v>
      </c>
      <c r="M43" s="198">
        <v>2.937576499388005E-2</v>
      </c>
      <c r="N43" s="238">
        <v>0.21205357142857142</v>
      </c>
      <c r="O43" s="218">
        <v>80708.88252148997</v>
      </c>
      <c r="P43" s="218">
        <v>115552.87637698898</v>
      </c>
      <c r="Q43" s="259">
        <v>49529.464285714283</v>
      </c>
      <c r="R43" s="198">
        <v>0</v>
      </c>
      <c r="S43" s="198">
        <v>0</v>
      </c>
      <c r="T43" s="238">
        <v>0</v>
      </c>
      <c r="U43" s="198">
        <v>0.67036604361370722</v>
      </c>
      <c r="V43" s="198">
        <v>0.55811403508771928</v>
      </c>
      <c r="W43" s="238">
        <v>0.92683912691996762</v>
      </c>
    </row>
    <row r="44" spans="1:23" x14ac:dyDescent="0.2">
      <c r="A44" s="304" t="s">
        <v>44</v>
      </c>
      <c r="B44" s="304" t="s">
        <v>177</v>
      </c>
      <c r="C44" s="198">
        <v>0.76961189099917426</v>
      </c>
      <c r="D44" s="198">
        <v>0.71481481481481479</v>
      </c>
      <c r="E44" s="238">
        <v>0.78885135135135132</v>
      </c>
      <c r="F44" s="198">
        <v>5.6921086675291076E-2</v>
      </c>
      <c r="G44" s="198">
        <v>0</v>
      </c>
      <c r="H44" s="238">
        <v>0.12488174077578051</v>
      </c>
      <c r="I44" s="198">
        <v>0</v>
      </c>
      <c r="J44" s="198">
        <v>0</v>
      </c>
      <c r="K44" s="238">
        <v>0</v>
      </c>
      <c r="L44" s="198">
        <v>6.2231759656652362E-2</v>
      </c>
      <c r="M44" s="198">
        <v>0</v>
      </c>
      <c r="N44" s="238">
        <v>0.12419700214132762</v>
      </c>
      <c r="O44" s="218">
        <v>60706.759656652357</v>
      </c>
      <c r="P44" s="218">
        <v>90718.911917098449</v>
      </c>
      <c r="Q44" s="259">
        <v>41940.471092077089</v>
      </c>
      <c r="R44" s="198">
        <v>0.20512820512820512</v>
      </c>
      <c r="S44" s="198">
        <v>0.30172413793103448</v>
      </c>
      <c r="T44" s="238">
        <v>0.1853035143769968</v>
      </c>
      <c r="U44" s="198">
        <v>0.73091849935316944</v>
      </c>
      <c r="V44" s="198">
        <v>0.72479240806642942</v>
      </c>
      <c r="W44" s="238">
        <v>0.70387890255439922</v>
      </c>
    </row>
    <row r="45" spans="1:23" x14ac:dyDescent="0.2">
      <c r="A45" s="304" t="s">
        <v>45</v>
      </c>
      <c r="B45" s="304" t="s">
        <v>177</v>
      </c>
      <c r="C45" s="198">
        <v>0.85142112125162972</v>
      </c>
      <c r="D45" s="198">
        <v>0.80062739630533286</v>
      </c>
      <c r="E45" s="238">
        <v>0.84422373235755355</v>
      </c>
      <c r="F45" s="198">
        <v>0.1487317811849328</v>
      </c>
      <c r="G45" s="198">
        <v>1.2824623276691247E-2</v>
      </c>
      <c r="H45" s="238">
        <v>0.17988247493950915</v>
      </c>
      <c r="I45" s="198">
        <v>7.6283307728982359E-3</v>
      </c>
      <c r="J45" s="198">
        <v>2.5444405716277447E-2</v>
      </c>
      <c r="K45" s="238">
        <v>5.296136058481277E-3</v>
      </c>
      <c r="L45" s="198">
        <v>8.471150312385152E-2</v>
      </c>
      <c r="M45" s="198">
        <v>1.7414018284719199E-2</v>
      </c>
      <c r="N45" s="238">
        <v>9.4736842105263161E-2</v>
      </c>
      <c r="O45" s="218">
        <v>41428.4282739189</v>
      </c>
      <c r="P45" s="218">
        <v>51562.995211144975</v>
      </c>
      <c r="Q45" s="259">
        <v>38963.354268023002</v>
      </c>
      <c r="R45" s="198">
        <v>0.19105839416058396</v>
      </c>
      <c r="S45" s="198">
        <v>0</v>
      </c>
      <c r="T45" s="238">
        <v>0.20674486803519063</v>
      </c>
      <c r="U45" s="198">
        <v>0.74049344130321537</v>
      </c>
      <c r="V45" s="198">
        <v>0.91631933311958957</v>
      </c>
      <c r="W45" s="238">
        <v>0.71681660899653976</v>
      </c>
    </row>
    <row r="46" spans="1:23" x14ac:dyDescent="0.2">
      <c r="A46" s="304" t="s">
        <v>46</v>
      </c>
      <c r="B46" s="304" t="s">
        <v>177</v>
      </c>
      <c r="C46" s="198">
        <v>0.78338978059195996</v>
      </c>
      <c r="D46" s="198">
        <v>0.94807821982467966</v>
      </c>
      <c r="E46" s="238">
        <v>0.66013564431047478</v>
      </c>
      <c r="F46" s="198">
        <v>0.20484960911620512</v>
      </c>
      <c r="G46" s="198">
        <v>0.11463250168577209</v>
      </c>
      <c r="H46" s="238">
        <v>0.15410597424530292</v>
      </c>
      <c r="I46" s="198">
        <v>2.1735894000297754E-2</v>
      </c>
      <c r="J46" s="198">
        <v>0</v>
      </c>
      <c r="K46" s="238">
        <v>3.6674202461693041E-2</v>
      </c>
      <c r="L46" s="198">
        <v>0.21936090225563909</v>
      </c>
      <c r="M46" s="198">
        <v>0.12091038406827881</v>
      </c>
      <c r="N46" s="238">
        <v>0.13356164383561644</v>
      </c>
      <c r="O46" s="218">
        <v>69518.624060150381</v>
      </c>
      <c r="P46" s="218">
        <v>142340.4694167852</v>
      </c>
      <c r="Q46" s="259">
        <v>53252.511415525114</v>
      </c>
      <c r="R46" s="198">
        <v>0.4779706275033378</v>
      </c>
      <c r="S46" s="198">
        <v>0</v>
      </c>
      <c r="T46" s="238">
        <v>0.38180112570356473</v>
      </c>
      <c r="U46" s="198">
        <v>0.59232548646074301</v>
      </c>
      <c r="V46" s="198">
        <v>0.81264280274181266</v>
      </c>
      <c r="W46" s="238">
        <v>0.54992611357399201</v>
      </c>
    </row>
    <row r="47" spans="1:23" x14ac:dyDescent="0.2">
      <c r="A47" s="304" t="s">
        <v>47</v>
      </c>
      <c r="B47" s="304" t="s">
        <v>177</v>
      </c>
      <c r="C47" s="198">
        <v>0.67881136950904397</v>
      </c>
      <c r="D47" s="198">
        <v>0.70037570444583597</v>
      </c>
      <c r="E47" s="238">
        <v>0.57692307692307687</v>
      </c>
      <c r="F47" s="198">
        <v>0.14782170737849409</v>
      </c>
      <c r="G47" s="198">
        <v>9.401137504182E-2</v>
      </c>
      <c r="H47" s="238">
        <v>0.31160896130346233</v>
      </c>
      <c r="I47" s="198">
        <v>4.6697982868195632E-2</v>
      </c>
      <c r="J47" s="198">
        <v>5.7424396873938161E-2</v>
      </c>
      <c r="K47" s="238">
        <v>0</v>
      </c>
      <c r="L47" s="198">
        <v>0</v>
      </c>
      <c r="M47" s="198">
        <v>0</v>
      </c>
      <c r="N47" s="238">
        <v>0</v>
      </c>
      <c r="O47" s="218">
        <v>136512.66844309098</v>
      </c>
      <c r="P47" s="218">
        <v>141059.80330800178</v>
      </c>
      <c r="Q47" s="259">
        <v>110430.76923076923</v>
      </c>
      <c r="R47" s="198">
        <v>0.828125</v>
      </c>
      <c r="S47" s="198">
        <v>0.45774647887323944</v>
      </c>
      <c r="T47" s="238">
        <v>1</v>
      </c>
      <c r="U47" s="198">
        <v>0.88214555527574923</v>
      </c>
      <c r="V47" s="198">
        <v>0.94580127132820346</v>
      </c>
      <c r="W47" s="238">
        <v>0.68839103869653773</v>
      </c>
    </row>
    <row r="48" spans="1:23" x14ac:dyDescent="0.2">
      <c r="A48" s="304" t="s">
        <v>48</v>
      </c>
      <c r="B48" s="304" t="s">
        <v>177</v>
      </c>
      <c r="C48" s="198">
        <v>0.81302481806307147</v>
      </c>
      <c r="D48" s="198">
        <v>0.82847341337907376</v>
      </c>
      <c r="E48" s="238">
        <v>0.65756097560975613</v>
      </c>
      <c r="F48" s="198">
        <v>0.18183229813664598</v>
      </c>
      <c r="G48" s="198">
        <v>0.22561531449407474</v>
      </c>
      <c r="H48" s="238">
        <v>0.11840968020743302</v>
      </c>
      <c r="I48" s="198">
        <v>3.7881508078994611E-2</v>
      </c>
      <c r="J48" s="198">
        <v>5.5615550755939526E-2</v>
      </c>
      <c r="K48" s="238">
        <v>0</v>
      </c>
      <c r="L48" s="198">
        <v>0.1230204268992426</v>
      </c>
      <c r="M48" s="198">
        <v>0.18840579710144928</v>
      </c>
      <c r="N48" s="238">
        <v>0</v>
      </c>
      <c r="O48" s="218">
        <v>46246.192334174892</v>
      </c>
      <c r="P48" s="218">
        <v>68799.516908212565</v>
      </c>
      <c r="Q48" s="259">
        <v>45583.086053412466</v>
      </c>
      <c r="R48" s="198">
        <v>0.43010752688172044</v>
      </c>
      <c r="S48" s="198">
        <v>0.61348314606741572</v>
      </c>
      <c r="T48" s="238">
        <v>0.34341637010676157</v>
      </c>
      <c r="U48" s="198">
        <v>0.72562111801242235</v>
      </c>
      <c r="V48" s="198">
        <v>0.79717411121239745</v>
      </c>
      <c r="W48" s="238">
        <v>0.75713050993949871</v>
      </c>
    </row>
    <row r="49" spans="1:23" x14ac:dyDescent="0.2">
      <c r="A49" s="304" t="s">
        <v>49</v>
      </c>
      <c r="B49" s="304" t="s">
        <v>177</v>
      </c>
      <c r="C49" s="198">
        <v>0.91802584198263082</v>
      </c>
      <c r="D49" s="198">
        <v>0.90184049079754602</v>
      </c>
      <c r="E49" s="238">
        <v>0.91503267973856206</v>
      </c>
      <c r="F49" s="198">
        <v>0.15215553677092139</v>
      </c>
      <c r="G49" s="198">
        <v>2.5854108956602031E-2</v>
      </c>
      <c r="H49" s="238">
        <v>0.18696883852691218</v>
      </c>
      <c r="I49" s="198">
        <v>9.5619208087615842E-2</v>
      </c>
      <c r="J49" s="198">
        <v>0</v>
      </c>
      <c r="K49" s="238">
        <v>0.15855855855855855</v>
      </c>
      <c r="L49" s="198">
        <v>0.14582371942778033</v>
      </c>
      <c r="M49" s="198">
        <v>3.1746031746031744E-2</v>
      </c>
      <c r="N49" s="238">
        <v>0.2038095238095238</v>
      </c>
      <c r="O49" s="218">
        <v>80568.251038301794</v>
      </c>
      <c r="P49" s="218">
        <v>114008.27664399093</v>
      </c>
      <c r="Q49" s="259">
        <v>39561.238095238092</v>
      </c>
      <c r="R49" s="198" t="e">
        <v>#DIV/0!</v>
      </c>
      <c r="S49" s="198" t="e">
        <v>#DIV/0!</v>
      </c>
      <c r="T49" s="238" t="e">
        <v>#DIV/0!</v>
      </c>
      <c r="U49" s="198">
        <v>1</v>
      </c>
      <c r="V49" s="198">
        <v>1</v>
      </c>
      <c r="W49" s="238">
        <v>1</v>
      </c>
    </row>
    <row r="50" spans="1:23" x14ac:dyDescent="0.2">
      <c r="A50" s="304" t="s">
        <v>50</v>
      </c>
      <c r="B50" s="304" t="s">
        <v>177</v>
      </c>
      <c r="C50" s="198">
        <v>0.7796024200518582</v>
      </c>
      <c r="D50" s="198">
        <v>0.80496054114994364</v>
      </c>
      <c r="E50" s="238">
        <v>0.92294665537679932</v>
      </c>
      <c r="F50" s="198">
        <v>2.4399542508577964E-2</v>
      </c>
      <c r="G50" s="198">
        <v>0</v>
      </c>
      <c r="H50" s="238">
        <v>4.519774011299435E-2</v>
      </c>
      <c r="I50" s="198">
        <v>1.4261019878997408E-2</v>
      </c>
      <c r="J50" s="198">
        <v>3.7204058624577228E-2</v>
      </c>
      <c r="K50" s="238">
        <v>0</v>
      </c>
      <c r="L50" s="198">
        <v>0</v>
      </c>
      <c r="M50" s="198">
        <v>0</v>
      </c>
      <c r="N50" s="238">
        <v>0</v>
      </c>
      <c r="O50" s="218">
        <v>95649.179600886913</v>
      </c>
      <c r="P50" s="218">
        <v>117438.54341736695</v>
      </c>
      <c r="Q50" s="259">
        <v>81376.146788990824</v>
      </c>
      <c r="R50" s="198">
        <v>0</v>
      </c>
      <c r="S50" s="198">
        <v>0</v>
      </c>
      <c r="T50" s="238">
        <v>0</v>
      </c>
      <c r="U50" s="198">
        <v>0.81014105985512774</v>
      </c>
      <c r="V50" s="198">
        <v>0.78980228928199792</v>
      </c>
      <c r="W50" s="238">
        <v>0.79096045197740117</v>
      </c>
    </row>
    <row r="51" spans="1:23" x14ac:dyDescent="0.2">
      <c r="A51" s="304" t="s">
        <v>51</v>
      </c>
      <c r="B51" s="304" t="s">
        <v>177</v>
      </c>
      <c r="C51" s="198">
        <v>0.8928398645379777</v>
      </c>
      <c r="D51" s="198">
        <v>0.76512820512820512</v>
      </c>
      <c r="E51" s="238">
        <v>0.91737451737451736</v>
      </c>
      <c r="F51" s="198">
        <v>0.17549225769451349</v>
      </c>
      <c r="G51" s="198">
        <v>0.34799999999999998</v>
      </c>
      <c r="H51" s="238">
        <v>7.4009829430471241E-2</v>
      </c>
      <c r="I51" s="198">
        <v>6.9656727637183669E-2</v>
      </c>
      <c r="J51" s="198">
        <v>0.1117948717948718</v>
      </c>
      <c r="K51" s="238">
        <v>4.1047693510555122E-2</v>
      </c>
      <c r="L51" s="198">
        <v>0.10583033987289306</v>
      </c>
      <c r="M51" s="198">
        <v>0.26943699731903487</v>
      </c>
      <c r="N51" s="238">
        <v>3.0815972222222224E-2</v>
      </c>
      <c r="O51" s="218">
        <v>42291.303169872663</v>
      </c>
      <c r="P51" s="218">
        <v>36164.879356568366</v>
      </c>
      <c r="Q51" s="259">
        <v>46286.784511784514</v>
      </c>
      <c r="R51" s="198">
        <v>0.35313977042538824</v>
      </c>
      <c r="S51" s="198">
        <v>0.22614840989399293</v>
      </c>
      <c r="T51" s="238">
        <v>0.20297029702970298</v>
      </c>
      <c r="U51" s="198">
        <v>0.71688013764098646</v>
      </c>
      <c r="V51" s="198">
        <v>0.71699999999999997</v>
      </c>
      <c r="W51" s="238">
        <v>0.82480485689505634</v>
      </c>
    </row>
    <row r="52" spans="1:23" x14ac:dyDescent="0.2">
      <c r="A52" s="304" t="s">
        <v>52</v>
      </c>
      <c r="B52" s="304" t="s">
        <v>177</v>
      </c>
      <c r="C52" s="198">
        <v>0.85347985347985345</v>
      </c>
      <c r="D52" s="198">
        <v>1</v>
      </c>
      <c r="E52" s="238">
        <v>0.71554116558741909</v>
      </c>
      <c r="F52" s="198">
        <v>0.21803521474411716</v>
      </c>
      <c r="G52" s="198">
        <v>7.2145246058289536E-2</v>
      </c>
      <c r="H52" s="238">
        <v>0.30633284241531666</v>
      </c>
      <c r="I52" s="198">
        <v>4.377880184331797E-2</v>
      </c>
      <c r="J52" s="198">
        <v>4.8334421946440234E-2</v>
      </c>
      <c r="K52" s="238">
        <v>6.0783430886987844E-2</v>
      </c>
      <c r="L52" s="198">
        <v>0.13001767230497349</v>
      </c>
      <c r="M52" s="198">
        <v>0</v>
      </c>
      <c r="N52" s="238">
        <v>0.11182934712346478</v>
      </c>
      <c r="O52" s="218">
        <v>44592.375662711434</v>
      </c>
      <c r="P52" s="218">
        <v>57525.463280713797</v>
      </c>
      <c r="Q52" s="259">
        <v>35056.108597285071</v>
      </c>
      <c r="R52" s="198">
        <v>0.26978417266187049</v>
      </c>
      <c r="S52" s="198">
        <v>0</v>
      </c>
      <c r="T52" s="238">
        <v>0.39198606271777003</v>
      </c>
      <c r="U52" s="198">
        <v>0.86276123087049528</v>
      </c>
      <c r="V52" s="198">
        <v>0.87577639751552794</v>
      </c>
      <c r="W52" s="238">
        <v>0.78865979381443296</v>
      </c>
    </row>
    <row r="53" spans="1:23" x14ac:dyDescent="0.2">
      <c r="A53" s="304" t="s">
        <v>53</v>
      </c>
      <c r="B53" s="304" t="s">
        <v>177</v>
      </c>
      <c r="C53" s="198">
        <v>0.92989949748743717</v>
      </c>
      <c r="D53" s="198">
        <v>0.89929742388758782</v>
      </c>
      <c r="E53" s="238">
        <v>0.90931076178960102</v>
      </c>
      <c r="F53" s="198">
        <v>0.16689591930307199</v>
      </c>
      <c r="G53" s="198">
        <v>2.8301886792452831E-2</v>
      </c>
      <c r="H53" s="238">
        <v>0.28025477707006369</v>
      </c>
      <c r="I53" s="198">
        <v>1.0980592441266599E-2</v>
      </c>
      <c r="J53" s="198">
        <v>0</v>
      </c>
      <c r="K53" s="238">
        <v>2.7044025157232705E-2</v>
      </c>
      <c r="L53" s="198">
        <v>0.14401513104566332</v>
      </c>
      <c r="M53" s="198">
        <v>0</v>
      </c>
      <c r="N53" s="238">
        <v>0.22207446808510639</v>
      </c>
      <c r="O53" s="218">
        <v>54904.647392596598</v>
      </c>
      <c r="P53" s="218">
        <v>82662.326388888891</v>
      </c>
      <c r="Q53" s="259">
        <v>40462.167553191488</v>
      </c>
      <c r="R53" s="198">
        <v>7.1111111111111111E-2</v>
      </c>
      <c r="S53" s="198">
        <v>0</v>
      </c>
      <c r="T53" s="238">
        <v>9.9533437013996889E-2</v>
      </c>
      <c r="U53" s="198">
        <v>0.79367262723521326</v>
      </c>
      <c r="V53" s="198">
        <v>0.87798742138364783</v>
      </c>
      <c r="W53" s="238">
        <v>0.62767805442964675</v>
      </c>
    </row>
    <row r="54" spans="1:23" ht="16" thickBot="1" x14ac:dyDescent="0.25">
      <c r="A54" s="304" t="s">
        <v>54</v>
      </c>
      <c r="B54" s="304" t="s">
        <v>177</v>
      </c>
      <c r="C54" s="198">
        <v>0.71788600595491281</v>
      </c>
      <c r="D54" s="198">
        <v>0.85924642702468601</v>
      </c>
      <c r="E54" s="238">
        <v>0.71529411764705886</v>
      </c>
      <c r="F54" s="198">
        <v>0.16653457499504656</v>
      </c>
      <c r="G54" s="198">
        <v>0</v>
      </c>
      <c r="H54" s="238">
        <v>0.14466642882625758</v>
      </c>
      <c r="I54" s="198">
        <v>6.0029436501261565E-2</v>
      </c>
      <c r="J54" s="198">
        <v>7.6223473365093108E-2</v>
      </c>
      <c r="K54" s="238">
        <v>0</v>
      </c>
      <c r="L54" s="198">
        <v>8.8727595911716778E-2</v>
      </c>
      <c r="M54" s="198">
        <v>0</v>
      </c>
      <c r="N54" s="238">
        <v>0.14254385964912281</v>
      </c>
      <c r="O54" s="218">
        <v>58020.045919123091</v>
      </c>
      <c r="P54" s="218">
        <v>75819.506048387091</v>
      </c>
      <c r="Q54" s="259">
        <v>50997.568530701756</v>
      </c>
      <c r="R54" s="198">
        <v>0.28675188843695526</v>
      </c>
      <c r="S54" s="198">
        <v>0</v>
      </c>
      <c r="T54" s="238">
        <v>0.21947743467933492</v>
      </c>
      <c r="U54" s="198">
        <v>0.65900534971270064</v>
      </c>
      <c r="V54" s="198">
        <v>0.77320954907161799</v>
      </c>
      <c r="W54" s="238">
        <v>0.62450945415626113</v>
      </c>
    </row>
    <row r="55" spans="1:23" s="191" customFormat="1" ht="16" thickBot="1" x14ac:dyDescent="0.25">
      <c r="A55" s="304" t="s">
        <v>178</v>
      </c>
      <c r="B55" s="304"/>
      <c r="C55" s="199">
        <v>0.84660370892625403</v>
      </c>
      <c r="D55" s="199">
        <v>0.88907798145290395</v>
      </c>
      <c r="E55" s="239">
        <v>0.81196856403467976</v>
      </c>
      <c r="F55" s="199">
        <v>0.1281031197961407</v>
      </c>
      <c r="G55" s="199">
        <v>4.8505266321840518E-2</v>
      </c>
      <c r="H55" s="239">
        <v>0.14546833139564272</v>
      </c>
      <c r="I55" s="199">
        <v>3.6616005832538837E-2</v>
      </c>
      <c r="J55" s="199">
        <v>2.6371247113163972E-2</v>
      </c>
      <c r="K55" s="239">
        <v>3.6948960034073969E-2</v>
      </c>
      <c r="L55" s="199">
        <v>8.793734513979766E-2</v>
      </c>
      <c r="M55" s="199">
        <v>2.4058220568885135E-2</v>
      </c>
      <c r="N55" s="239">
        <v>9.052548004822536E-2</v>
      </c>
      <c r="O55" s="219">
        <v>67304.789977305598</v>
      </c>
      <c r="P55" s="219">
        <v>95517.388995230838</v>
      </c>
      <c r="Q55" s="260">
        <v>49255.708633199189</v>
      </c>
      <c r="R55" s="199">
        <v>0.24689261020742576</v>
      </c>
      <c r="S55" s="199">
        <v>9.6344827586206896E-2</v>
      </c>
      <c r="T55" s="239">
        <v>0.28258211753199119</v>
      </c>
      <c r="U55" s="199">
        <v>0.75845494222376031</v>
      </c>
      <c r="V55" s="199">
        <v>0.81694842928323108</v>
      </c>
      <c r="W55" s="239">
        <v>0.75189079878665321</v>
      </c>
    </row>
    <row r="56" spans="1:23" x14ac:dyDescent="0.2">
      <c r="A56" s="305" t="s">
        <v>55</v>
      </c>
      <c r="B56" s="305" t="s">
        <v>179</v>
      </c>
      <c r="C56" s="200">
        <v>0.79489537824787304</v>
      </c>
      <c r="D56" s="200">
        <v>0.68440036068530208</v>
      </c>
      <c r="E56" s="240">
        <v>0.86441368078175895</v>
      </c>
      <c r="F56" s="200">
        <v>0.27918781725888325</v>
      </c>
      <c r="G56" s="200">
        <v>8.5217391304347828E-2</v>
      </c>
      <c r="H56" s="240">
        <v>0.27630637079455977</v>
      </c>
      <c r="I56" s="200">
        <v>6.8840579710144928E-2</v>
      </c>
      <c r="J56" s="200">
        <v>0</v>
      </c>
      <c r="K56" s="240">
        <v>0.11585365853658537</v>
      </c>
      <c r="L56" s="200">
        <v>0.14166914166914166</v>
      </c>
      <c r="M56" s="200">
        <v>0</v>
      </c>
      <c r="N56" s="240">
        <v>0.1160846040334481</v>
      </c>
      <c r="O56" s="220">
        <v>50282.684408446628</v>
      </c>
      <c r="P56" s="220">
        <v>72956.521739130432</v>
      </c>
      <c r="Q56" s="261">
        <v>47567.781441356572</v>
      </c>
      <c r="R56" s="200">
        <v>0</v>
      </c>
      <c r="S56" s="200">
        <v>0</v>
      </c>
      <c r="T56" s="240">
        <v>0</v>
      </c>
      <c r="U56" s="200">
        <v>0.59587585034013602</v>
      </c>
      <c r="V56" s="200">
        <v>0.89478260869565218</v>
      </c>
      <c r="W56" s="240">
        <v>0.61119133574007223</v>
      </c>
    </row>
    <row r="57" spans="1:23" x14ac:dyDescent="0.2">
      <c r="A57" s="305" t="s">
        <v>56</v>
      </c>
      <c r="B57" s="305" t="s">
        <v>179</v>
      </c>
      <c r="C57" s="200">
        <v>0.76325277073040454</v>
      </c>
      <c r="D57" s="200">
        <v>0.86906290115532736</v>
      </c>
      <c r="E57" s="240">
        <v>0.62544931703810214</v>
      </c>
      <c r="F57" s="200">
        <v>0.30063814701016306</v>
      </c>
      <c r="G57" s="200">
        <v>9.6702810356273511E-2</v>
      </c>
      <c r="H57" s="240">
        <v>0.46952281435040055</v>
      </c>
      <c r="I57" s="200">
        <v>1.5902578796561605E-2</v>
      </c>
      <c r="J57" s="200">
        <v>2.0342612419700215E-2</v>
      </c>
      <c r="K57" s="240">
        <v>1.4084507042253521E-2</v>
      </c>
      <c r="L57" s="200">
        <v>0.14910500092267945</v>
      </c>
      <c r="M57" s="200">
        <v>0</v>
      </c>
      <c r="N57" s="240">
        <v>0.15038115038115038</v>
      </c>
      <c r="O57" s="220">
        <v>80577.141357592729</v>
      </c>
      <c r="P57" s="220">
        <v>114439.04283604136</v>
      </c>
      <c r="Q57" s="261">
        <v>35243.954022988502</v>
      </c>
      <c r="R57" s="200">
        <v>0.45411542100283825</v>
      </c>
      <c r="S57" s="200">
        <v>0</v>
      </c>
      <c r="T57" s="240">
        <v>0.53396226415094339</v>
      </c>
      <c r="U57" s="200">
        <v>0.60895769321673365</v>
      </c>
      <c r="V57" s="200">
        <v>0.76322195175923879</v>
      </c>
      <c r="W57" s="240">
        <v>0.42598397770811564</v>
      </c>
    </row>
    <row r="58" spans="1:23" x14ac:dyDescent="0.2">
      <c r="A58" s="305" t="s">
        <v>57</v>
      </c>
      <c r="B58" s="305" t="s">
        <v>179</v>
      </c>
      <c r="C58" s="200">
        <v>0.85834298957126298</v>
      </c>
      <c r="D58" s="200">
        <v>0.84120521172638441</v>
      </c>
      <c r="E58" s="240">
        <v>0.78059701492537314</v>
      </c>
      <c r="F58" s="200">
        <v>0.1134453781512605</v>
      </c>
      <c r="G58" s="200">
        <v>0</v>
      </c>
      <c r="H58" s="240">
        <v>4.1077441077441081E-2</v>
      </c>
      <c r="I58" s="200">
        <v>6.228273464658169E-2</v>
      </c>
      <c r="J58" s="200">
        <v>0</v>
      </c>
      <c r="K58" s="240">
        <v>0</v>
      </c>
      <c r="L58" s="200">
        <v>0.10091123860951738</v>
      </c>
      <c r="M58" s="200">
        <v>0</v>
      </c>
      <c r="N58" s="240">
        <v>5.8317399617590825E-2</v>
      </c>
      <c r="O58" s="220">
        <v>51617.833277084035</v>
      </c>
      <c r="P58" s="220">
        <v>65626.331074540169</v>
      </c>
      <c r="Q58" s="261">
        <v>33054.149139579349</v>
      </c>
      <c r="R58" s="200">
        <v>0.13405797101449277</v>
      </c>
      <c r="S58" s="200">
        <v>0</v>
      </c>
      <c r="T58" s="240">
        <v>0.29019607843137257</v>
      </c>
      <c r="U58" s="200">
        <v>0.59070687098368757</v>
      </c>
      <c r="V58" s="200">
        <v>0.94919168591224024</v>
      </c>
      <c r="W58" s="240">
        <v>0.48484848484848486</v>
      </c>
    </row>
    <row r="59" spans="1:23" x14ac:dyDescent="0.2">
      <c r="A59" s="305" t="s">
        <v>58</v>
      </c>
      <c r="B59" s="305" t="s">
        <v>179</v>
      </c>
      <c r="C59" s="200">
        <v>0.96270028894142368</v>
      </c>
      <c r="D59" s="200">
        <v>1</v>
      </c>
      <c r="E59" s="240">
        <v>0.92867905575087895</v>
      </c>
      <c r="F59" s="200">
        <v>7.5728970002097759E-2</v>
      </c>
      <c r="G59" s="200">
        <v>0</v>
      </c>
      <c r="H59" s="240">
        <v>0.12544378698224853</v>
      </c>
      <c r="I59" s="200">
        <v>0</v>
      </c>
      <c r="J59" s="200">
        <v>0</v>
      </c>
      <c r="K59" s="240">
        <v>0</v>
      </c>
      <c r="L59" s="200">
        <v>1.6916780354706683E-2</v>
      </c>
      <c r="M59" s="200">
        <v>0</v>
      </c>
      <c r="N59" s="240">
        <v>3.3531638723634398E-2</v>
      </c>
      <c r="O59" s="220">
        <v>49299.699863574351</v>
      </c>
      <c r="P59" s="220">
        <v>58053.416927899685</v>
      </c>
      <c r="Q59" s="261">
        <v>40810.059491617088</v>
      </c>
      <c r="R59" s="200">
        <v>0.1070931849791377</v>
      </c>
      <c r="S59" s="200">
        <v>0</v>
      </c>
      <c r="T59" s="240">
        <v>0</v>
      </c>
      <c r="U59" s="200">
        <v>0.79546884833228448</v>
      </c>
      <c r="V59" s="200">
        <v>0.82658643326039383</v>
      </c>
      <c r="W59" s="240">
        <v>0.84260355029585798</v>
      </c>
    </row>
    <row r="60" spans="1:23" x14ac:dyDescent="0.2">
      <c r="A60" s="305" t="s">
        <v>59</v>
      </c>
      <c r="B60" s="305" t="s">
        <v>179</v>
      </c>
      <c r="C60" s="200">
        <v>0.89253731343283582</v>
      </c>
      <c r="D60" s="200">
        <v>0.95759527643585618</v>
      </c>
      <c r="E60" s="240">
        <v>0.94471026049973417</v>
      </c>
      <c r="F60" s="200">
        <v>7.1729957805907171E-2</v>
      </c>
      <c r="G60" s="200">
        <v>0</v>
      </c>
      <c r="H60" s="240">
        <v>4.3175487465181059E-2</v>
      </c>
      <c r="I60" s="200">
        <v>8.3783783783783788E-2</v>
      </c>
      <c r="J60" s="200">
        <v>4.3634496919917866E-2</v>
      </c>
      <c r="K60" s="240">
        <v>0</v>
      </c>
      <c r="L60" s="200">
        <v>0</v>
      </c>
      <c r="M60" s="200">
        <v>0</v>
      </c>
      <c r="N60" s="240">
        <v>0</v>
      </c>
      <c r="O60" s="220">
        <v>96260.848983792122</v>
      </c>
      <c r="P60" s="220">
        <v>148122.365470852</v>
      </c>
      <c r="Q60" s="261">
        <v>54143.849184018007</v>
      </c>
      <c r="R60" s="200">
        <v>0.47531992687385738</v>
      </c>
      <c r="S60" s="200">
        <v>0.20967741935483872</v>
      </c>
      <c r="T60" s="240">
        <v>0</v>
      </c>
      <c r="U60" s="200">
        <v>0.70771001150747981</v>
      </c>
      <c r="V60" s="200">
        <v>0.70118473014480032</v>
      </c>
      <c r="W60" s="240">
        <v>0.84447539461467036</v>
      </c>
    </row>
    <row r="61" spans="1:23" x14ac:dyDescent="0.2">
      <c r="A61" s="305" t="s">
        <v>60</v>
      </c>
      <c r="B61" s="305" t="s">
        <v>179</v>
      </c>
      <c r="C61" s="200">
        <v>0.77246283128636073</v>
      </c>
      <c r="D61" s="200">
        <v>0.81149784904184596</v>
      </c>
      <c r="E61" s="240">
        <v>0.70456333595594023</v>
      </c>
      <c r="F61" s="200">
        <v>0.33946830265848671</v>
      </c>
      <c r="G61" s="200">
        <v>0.23371790100483811</v>
      </c>
      <c r="H61" s="240">
        <v>0.29316596931659694</v>
      </c>
      <c r="I61" s="200">
        <v>5.9288537549407112E-2</v>
      </c>
      <c r="J61" s="200">
        <v>2.4418161007249143E-2</v>
      </c>
      <c r="K61" s="240">
        <v>0.11366806136680614</v>
      </c>
      <c r="L61" s="200">
        <v>0.22552301255230126</v>
      </c>
      <c r="M61" s="200">
        <v>9.2530120481927713E-2</v>
      </c>
      <c r="N61" s="240">
        <v>0.21496370742601897</v>
      </c>
      <c r="O61" s="220">
        <v>55134.288702928869</v>
      </c>
      <c r="P61" s="220">
        <v>71088.19277108433</v>
      </c>
      <c r="Q61" s="261">
        <v>45931.267448352875</v>
      </c>
      <c r="R61" s="200">
        <v>0.74926501469970597</v>
      </c>
      <c r="S61" s="200">
        <v>0.65815324165029465</v>
      </c>
      <c r="T61" s="240">
        <v>0.7437619961612284</v>
      </c>
      <c r="U61" s="200">
        <v>0.67334827904523276</v>
      </c>
      <c r="V61" s="200">
        <v>0.79679940454037956</v>
      </c>
      <c r="W61" s="240">
        <v>0.68289170506912444</v>
      </c>
    </row>
    <row r="62" spans="1:23" x14ac:dyDescent="0.2">
      <c r="A62" s="305" t="s">
        <v>61</v>
      </c>
      <c r="B62" s="305" t="s">
        <v>179</v>
      </c>
      <c r="C62" s="200">
        <v>0.80445714285714287</v>
      </c>
      <c r="D62" s="200">
        <v>0.69338385310405126</v>
      </c>
      <c r="E62" s="240">
        <v>0.87740099596869814</v>
      </c>
      <c r="F62" s="200">
        <v>0.2244838046775614</v>
      </c>
      <c r="G62" s="200">
        <v>0.19843021829776797</v>
      </c>
      <c r="H62" s="240">
        <v>0.11020757543334046</v>
      </c>
      <c r="I62" s="200">
        <v>3.1639063392347233E-2</v>
      </c>
      <c r="J62" s="200">
        <v>0</v>
      </c>
      <c r="K62" s="240">
        <v>0</v>
      </c>
      <c r="L62" s="200">
        <v>9.7883222048586446E-2</v>
      </c>
      <c r="M62" s="200">
        <v>0</v>
      </c>
      <c r="N62" s="240">
        <v>3.7297297297297298E-2</v>
      </c>
      <c r="O62" s="220">
        <v>57884.482170762894</v>
      </c>
      <c r="P62" s="220">
        <v>89711.475409836072</v>
      </c>
      <c r="Q62" s="261">
        <v>47194.018918918919</v>
      </c>
      <c r="R62" s="200">
        <v>0.46641221374045799</v>
      </c>
      <c r="S62" s="200">
        <v>0.42972699696663297</v>
      </c>
      <c r="T62" s="240">
        <v>0.33456904541241889</v>
      </c>
      <c r="U62" s="200">
        <v>0.73169533169533174</v>
      </c>
      <c r="V62" s="200">
        <v>0.75741967132695609</v>
      </c>
      <c r="W62" s="240">
        <v>0.74314106718513717</v>
      </c>
    </row>
    <row r="63" spans="1:23" x14ac:dyDescent="0.2">
      <c r="A63" s="305" t="s">
        <v>62</v>
      </c>
      <c r="B63" s="305" t="s">
        <v>179</v>
      </c>
      <c r="C63" s="200">
        <v>0.92412720359488421</v>
      </c>
      <c r="D63" s="200">
        <v>0.95001810938065923</v>
      </c>
      <c r="E63" s="240">
        <v>0.87191489361702124</v>
      </c>
      <c r="F63" s="200">
        <v>0.126427179058758</v>
      </c>
      <c r="G63" s="200">
        <v>0</v>
      </c>
      <c r="H63" s="240">
        <v>0.10424323421316405</v>
      </c>
      <c r="I63" s="200">
        <v>0</v>
      </c>
      <c r="J63" s="200">
        <v>0</v>
      </c>
      <c r="K63" s="240">
        <v>0</v>
      </c>
      <c r="L63" s="200">
        <v>0.11146437254535253</v>
      </c>
      <c r="M63" s="200">
        <v>0</v>
      </c>
      <c r="N63" s="240">
        <v>0</v>
      </c>
      <c r="O63" s="220">
        <v>94906.685992145125</v>
      </c>
      <c r="P63" s="220">
        <v>87982.90125810141</v>
      </c>
      <c r="Q63" s="261">
        <v>122437.28648121035</v>
      </c>
      <c r="R63" s="200">
        <v>0.5775116433799069</v>
      </c>
      <c r="S63" s="200">
        <v>0.43243243243243246</v>
      </c>
      <c r="T63" s="240">
        <v>0.22299651567944251</v>
      </c>
      <c r="U63" s="200">
        <v>0.78659662075819958</v>
      </c>
      <c r="V63" s="200">
        <v>0.90523619806488331</v>
      </c>
      <c r="W63" s="240">
        <v>0.79887876664330759</v>
      </c>
    </row>
    <row r="64" spans="1:23" x14ac:dyDescent="0.2">
      <c r="A64" s="305" t="s">
        <v>63</v>
      </c>
      <c r="B64" s="305" t="s">
        <v>179</v>
      </c>
      <c r="C64" s="200">
        <v>0.85366396085844543</v>
      </c>
      <c r="D64" s="200">
        <v>0.91021056813667067</v>
      </c>
      <c r="E64" s="240">
        <v>0.83509921017145061</v>
      </c>
      <c r="F64" s="200">
        <v>0.25379896177442191</v>
      </c>
      <c r="G64" s="200">
        <v>0.14395886889460155</v>
      </c>
      <c r="H64" s="240">
        <v>0.30383386581469651</v>
      </c>
      <c r="I64" s="200">
        <v>3.2498902064119456E-2</v>
      </c>
      <c r="J64" s="200">
        <v>0</v>
      </c>
      <c r="K64" s="240">
        <v>5.578590275160196E-2</v>
      </c>
      <c r="L64" s="200">
        <v>0.19369545395336721</v>
      </c>
      <c r="M64" s="200">
        <v>0.13924050632911392</v>
      </c>
      <c r="N64" s="240">
        <v>0.19838523644752018</v>
      </c>
      <c r="O64" s="220">
        <v>53446.502540054709</v>
      </c>
      <c r="P64" s="220">
        <v>86336.31601920558</v>
      </c>
      <c r="Q64" s="261">
        <v>41034.025374855824</v>
      </c>
      <c r="R64" s="200">
        <v>0.37266355140186919</v>
      </c>
      <c r="S64" s="200">
        <v>0.35909090909090907</v>
      </c>
      <c r="T64" s="240">
        <v>0.38320647002854424</v>
      </c>
      <c r="U64" s="200">
        <v>0.42671259089169539</v>
      </c>
      <c r="V64" s="200">
        <v>0.67647058823529416</v>
      </c>
      <c r="W64" s="240">
        <v>0.3130718954248366</v>
      </c>
    </row>
    <row r="65" spans="1:23" x14ac:dyDescent="0.2">
      <c r="A65" s="305" t="s">
        <v>64</v>
      </c>
      <c r="B65" s="305" t="s">
        <v>179</v>
      </c>
      <c r="C65" s="200">
        <v>0.77856265356265353</v>
      </c>
      <c r="D65" s="200">
        <v>0.82040472175379431</v>
      </c>
      <c r="E65" s="240">
        <v>0.77755205688166584</v>
      </c>
      <c r="F65" s="200">
        <v>0.2988871224165342</v>
      </c>
      <c r="G65" s="200">
        <v>0.13955342902711323</v>
      </c>
      <c r="H65" s="240">
        <v>0.36837570012925464</v>
      </c>
      <c r="I65" s="200">
        <v>0</v>
      </c>
      <c r="J65" s="200">
        <v>0</v>
      </c>
      <c r="K65" s="240">
        <v>0</v>
      </c>
      <c r="L65" s="200">
        <v>0.16291913214990139</v>
      </c>
      <c r="M65" s="200">
        <v>8.7358684480986645E-2</v>
      </c>
      <c r="N65" s="240">
        <v>0.21423905943827565</v>
      </c>
      <c r="O65" s="220">
        <v>54650.824457593691</v>
      </c>
      <c r="P65" s="220">
        <v>79269.475847893118</v>
      </c>
      <c r="Q65" s="261">
        <v>39269.131286740696</v>
      </c>
      <c r="R65" s="200">
        <v>0.38693098384728342</v>
      </c>
      <c r="S65" s="200">
        <v>0</v>
      </c>
      <c r="T65" s="240">
        <v>0.44211409395973156</v>
      </c>
      <c r="U65" s="200">
        <v>0.55421686746987953</v>
      </c>
      <c r="V65" s="200">
        <v>0.84707766212970381</v>
      </c>
      <c r="W65" s="240">
        <v>0.35294117647058826</v>
      </c>
    </row>
    <row r="66" spans="1:23" x14ac:dyDescent="0.2">
      <c r="A66" s="305" t="s">
        <v>65</v>
      </c>
      <c r="B66" s="305" t="s">
        <v>179</v>
      </c>
      <c r="C66" s="200">
        <v>0.77085088458298234</v>
      </c>
      <c r="D66" s="200">
        <v>0.51879699248120303</v>
      </c>
      <c r="E66" s="240">
        <v>0.83493810178817052</v>
      </c>
      <c r="F66" s="200">
        <v>0.23239436619718309</v>
      </c>
      <c r="G66" s="200">
        <v>0.2292358803986711</v>
      </c>
      <c r="H66" s="240">
        <v>0.40070921985815605</v>
      </c>
      <c r="I66" s="200">
        <v>1.7655172413793104E-2</v>
      </c>
      <c r="J66" s="200">
        <v>5.0753370340999207E-2</v>
      </c>
      <c r="K66" s="240">
        <v>0</v>
      </c>
      <c r="L66" s="200">
        <v>0.17413479052823316</v>
      </c>
      <c r="M66" s="200">
        <v>0.24798711755233493</v>
      </c>
      <c r="N66" s="240">
        <v>0.26688632619439867</v>
      </c>
      <c r="O66" s="220">
        <v>42795.628415300547</v>
      </c>
      <c r="P66" s="220">
        <v>88895.974235104673</v>
      </c>
      <c r="Q66" s="261">
        <v>34797.364085667214</v>
      </c>
      <c r="R66" s="200">
        <v>0.15875682486350273</v>
      </c>
      <c r="S66" s="200">
        <v>0.24748490945674045</v>
      </c>
      <c r="T66" s="240">
        <v>0.25172754195459035</v>
      </c>
      <c r="U66" s="200">
        <v>0.44472947761194032</v>
      </c>
      <c r="V66" s="200">
        <v>0.66976744186046511</v>
      </c>
      <c r="W66" s="240">
        <v>0.35804816223067176</v>
      </c>
    </row>
    <row r="67" spans="1:23" x14ac:dyDescent="0.2">
      <c r="A67" s="305" t="s">
        <v>66</v>
      </c>
      <c r="B67" s="305" t="s">
        <v>179</v>
      </c>
      <c r="C67" s="200">
        <v>0.86106587712805327</v>
      </c>
      <c r="D67" s="200">
        <v>0.88269832985386221</v>
      </c>
      <c r="E67" s="240">
        <v>0.79072969251950431</v>
      </c>
      <c r="F67" s="200">
        <v>0.15898848272408614</v>
      </c>
      <c r="G67" s="200">
        <v>8.0524344569288392E-2</v>
      </c>
      <c r="H67" s="240">
        <v>0.24995167214382369</v>
      </c>
      <c r="I67" s="200">
        <v>3.2412523020257829E-2</v>
      </c>
      <c r="J67" s="200">
        <v>2.7429162893000389E-2</v>
      </c>
      <c r="K67" s="240">
        <v>5.2317576870123908E-2</v>
      </c>
      <c r="L67" s="200">
        <v>0.12920140978251526</v>
      </c>
      <c r="M67" s="200">
        <v>6.6518847006651879E-2</v>
      </c>
      <c r="N67" s="240">
        <v>0.20342426001160765</v>
      </c>
      <c r="O67" s="220">
        <v>96359.73523596664</v>
      </c>
      <c r="P67" s="220">
        <v>135713.68810051738</v>
      </c>
      <c r="Q67" s="261">
        <v>45098.461984910042</v>
      </c>
      <c r="R67" s="200">
        <v>0.31123335263462654</v>
      </c>
      <c r="S67" s="200">
        <v>0.33302122347066165</v>
      </c>
      <c r="T67" s="240">
        <v>0.35508105970739423</v>
      </c>
      <c r="U67" s="200">
        <v>0.5578603306304607</v>
      </c>
      <c r="V67" s="200">
        <v>0.6470588235294118</v>
      </c>
      <c r="W67" s="240">
        <v>0.4800235017626322</v>
      </c>
    </row>
    <row r="68" spans="1:23" x14ac:dyDescent="0.2">
      <c r="A68" s="305" t="s">
        <v>67</v>
      </c>
      <c r="B68" s="305" t="s">
        <v>179</v>
      </c>
      <c r="C68" s="200">
        <v>0.90876522569859086</v>
      </c>
      <c r="D68" s="200">
        <v>0.94713240500354023</v>
      </c>
      <c r="E68" s="240">
        <v>0.81197771587743728</v>
      </c>
      <c r="F68" s="200">
        <v>0.14266261652875248</v>
      </c>
      <c r="G68" s="200">
        <v>8.2535885167464115E-2</v>
      </c>
      <c r="H68" s="240">
        <v>0.18738518064911205</v>
      </c>
      <c r="I68" s="200">
        <v>3.476064469569401E-2</v>
      </c>
      <c r="J68" s="200">
        <v>3.5764050162563864E-2</v>
      </c>
      <c r="K68" s="240">
        <v>4.9216186656944952E-2</v>
      </c>
      <c r="L68" s="200">
        <v>7.9500657030223396E-2</v>
      </c>
      <c r="M68" s="200">
        <v>1.7194119112883131E-2</v>
      </c>
      <c r="N68" s="240">
        <v>8.5763293310463118E-2</v>
      </c>
      <c r="O68" s="220">
        <v>68725.308804204993</v>
      </c>
      <c r="P68" s="220">
        <v>95661.026663344135</v>
      </c>
      <c r="Q68" s="261">
        <v>42075.857632933104</v>
      </c>
      <c r="R68" s="200">
        <v>0.19725557461406518</v>
      </c>
      <c r="S68" s="200">
        <v>0</v>
      </c>
      <c r="T68" s="240">
        <v>0.31863186318631864</v>
      </c>
      <c r="U68" s="200">
        <v>0.60417325324059434</v>
      </c>
      <c r="V68" s="200">
        <v>0.70972886762360443</v>
      </c>
      <c r="W68" s="240">
        <v>0.65367830423940154</v>
      </c>
    </row>
    <row r="69" spans="1:23" x14ac:dyDescent="0.2">
      <c r="A69" s="305" t="s">
        <v>68</v>
      </c>
      <c r="B69" s="305" t="s">
        <v>179</v>
      </c>
      <c r="C69" s="200">
        <v>0.7976868483308508</v>
      </c>
      <c r="D69" s="200">
        <v>0.8367803242034656</v>
      </c>
      <c r="E69" s="240">
        <v>0.75747883349012235</v>
      </c>
      <c r="F69" s="200">
        <v>0.10651540219018357</v>
      </c>
      <c r="G69" s="200">
        <v>2.3998647963495014E-2</v>
      </c>
      <c r="H69" s="240">
        <v>7.9504388229220443E-2</v>
      </c>
      <c r="I69" s="200">
        <v>9.625394658247291E-2</v>
      </c>
      <c r="J69" s="200">
        <v>6.6878980891719744E-2</v>
      </c>
      <c r="K69" s="240">
        <v>9.9150664697193497E-2</v>
      </c>
      <c r="L69" s="200">
        <v>8.7983304042179258E-2</v>
      </c>
      <c r="M69" s="200">
        <v>1.1133377866844801E-2</v>
      </c>
      <c r="N69" s="240">
        <v>9.4634873323397914E-2</v>
      </c>
      <c r="O69" s="220">
        <v>63238.026142355011</v>
      </c>
      <c r="P69" s="220">
        <v>96281.850367401465</v>
      </c>
      <c r="Q69" s="261">
        <v>32556.631892697467</v>
      </c>
      <c r="R69" s="200">
        <v>0.27196506550218341</v>
      </c>
      <c r="S69" s="200">
        <v>0</v>
      </c>
      <c r="T69" s="240">
        <v>0.31231788079470196</v>
      </c>
      <c r="U69" s="200">
        <v>0.52171514148340825</v>
      </c>
      <c r="V69" s="200">
        <v>0.76660469832685485</v>
      </c>
      <c r="W69" s="240">
        <v>0.31834625322997417</v>
      </c>
    </row>
    <row r="70" spans="1:23" x14ac:dyDescent="0.2">
      <c r="A70" s="305" t="s">
        <v>69</v>
      </c>
      <c r="B70" s="305" t="s">
        <v>179</v>
      </c>
      <c r="C70" s="200">
        <v>0.81308109504132231</v>
      </c>
      <c r="D70" s="200">
        <v>0.8070135746606335</v>
      </c>
      <c r="E70" s="240">
        <v>0.79020669835304524</v>
      </c>
      <c r="F70" s="200">
        <v>0.19199089628264876</v>
      </c>
      <c r="G70" s="200">
        <v>0.12949506241848333</v>
      </c>
      <c r="H70" s="240">
        <v>0.25708737864077669</v>
      </c>
      <c r="I70" s="200">
        <v>9.5836211769138979E-2</v>
      </c>
      <c r="J70" s="200">
        <v>0.1220361105068523</v>
      </c>
      <c r="K70" s="240">
        <v>0.10370768404083826</v>
      </c>
      <c r="L70" s="200">
        <v>9.6085126657666955E-2</v>
      </c>
      <c r="M70" s="200">
        <v>0</v>
      </c>
      <c r="N70" s="240">
        <v>0.15148971884179604</v>
      </c>
      <c r="O70" s="220">
        <v>72910.113555149685</v>
      </c>
      <c r="P70" s="220">
        <v>146347.29464536023</v>
      </c>
      <c r="Q70" s="261">
        <v>48101.562456287589</v>
      </c>
      <c r="R70" s="200">
        <v>0.31991325664718084</v>
      </c>
      <c r="S70" s="200">
        <v>0.32946735395189003</v>
      </c>
      <c r="T70" s="240">
        <v>0.38377364389557606</v>
      </c>
      <c r="U70" s="200">
        <v>0.40679437781516253</v>
      </c>
      <c r="V70" s="200">
        <v>0.53195453698528039</v>
      </c>
      <c r="W70" s="240">
        <v>0.36357441837827315</v>
      </c>
    </row>
    <row r="71" spans="1:23" x14ac:dyDescent="0.2">
      <c r="A71" s="305" t="s">
        <v>70</v>
      </c>
      <c r="B71" s="305" t="s">
        <v>179</v>
      </c>
      <c r="C71" s="200">
        <v>0.86198748243709289</v>
      </c>
      <c r="D71" s="200">
        <v>0.9639652890130902</v>
      </c>
      <c r="E71" s="240">
        <v>0.75696904358539963</v>
      </c>
      <c r="F71" s="200">
        <v>0.10505858182020102</v>
      </c>
      <c r="G71" s="200">
        <v>9.4687006838506046E-3</v>
      </c>
      <c r="H71" s="240">
        <v>0.11450687308154277</v>
      </c>
      <c r="I71" s="200">
        <v>5.1958684972918501E-2</v>
      </c>
      <c r="J71" s="200">
        <v>4.050239909681061E-2</v>
      </c>
      <c r="K71" s="240">
        <v>8.3722377840024897E-2</v>
      </c>
      <c r="L71" s="200">
        <v>7.3868267022301246E-2</v>
      </c>
      <c r="M71" s="200">
        <v>0</v>
      </c>
      <c r="N71" s="240">
        <v>3.3367243133265514E-2</v>
      </c>
      <c r="O71" s="220">
        <v>81116.405867970665</v>
      </c>
      <c r="P71" s="220">
        <v>119412.00030515715</v>
      </c>
      <c r="Q71" s="261">
        <v>50521.338758901322</v>
      </c>
      <c r="R71" s="200">
        <v>0.19128722048430077</v>
      </c>
      <c r="S71" s="200">
        <v>0</v>
      </c>
      <c r="T71" s="240">
        <v>0.20194771911840081</v>
      </c>
      <c r="U71" s="200">
        <v>0.47820534177355767</v>
      </c>
      <c r="V71" s="200">
        <v>0.55641767490794314</v>
      </c>
      <c r="W71" s="240">
        <v>0.4357400240224209</v>
      </c>
    </row>
    <row r="72" spans="1:23" ht="16" thickBot="1" x14ac:dyDescent="0.25">
      <c r="A72" s="305" t="s">
        <v>71</v>
      </c>
      <c r="B72" s="305" t="s">
        <v>179</v>
      </c>
      <c r="C72" s="200">
        <v>0.80946595531139398</v>
      </c>
      <c r="D72" s="200">
        <v>0.85995837923858487</v>
      </c>
      <c r="E72" s="240">
        <v>0.79049231885811055</v>
      </c>
      <c r="F72" s="200">
        <v>0.24133209841742842</v>
      </c>
      <c r="G72" s="200">
        <v>6.505376344086021E-2</v>
      </c>
      <c r="H72" s="240">
        <v>0.26587629813436264</v>
      </c>
      <c r="I72" s="200">
        <v>9.8503617084530773E-2</v>
      </c>
      <c r="J72" s="200">
        <v>3.2625644716324814E-2</v>
      </c>
      <c r="K72" s="240">
        <v>0.1318093938360059</v>
      </c>
      <c r="L72" s="200">
        <v>0.11576611850691726</v>
      </c>
      <c r="M72" s="200">
        <v>2.1209964412811387E-2</v>
      </c>
      <c r="N72" s="240">
        <v>0.135424636572303</v>
      </c>
      <c r="O72" s="220">
        <v>64191.897024275648</v>
      </c>
      <c r="P72" s="220">
        <v>79352.972241992888</v>
      </c>
      <c r="Q72" s="261">
        <v>50390.665646518748</v>
      </c>
      <c r="R72" s="200">
        <v>0.26905607399454951</v>
      </c>
      <c r="S72" s="200">
        <v>6.2469013386217152E-2</v>
      </c>
      <c r="T72" s="240">
        <v>0.24139834406623736</v>
      </c>
      <c r="U72" s="200">
        <v>0.45234164216969353</v>
      </c>
      <c r="V72" s="200">
        <v>0.5404301075268817</v>
      </c>
      <c r="W72" s="240">
        <v>0.43121036669423768</v>
      </c>
    </row>
    <row r="73" spans="1:23" s="191" customFormat="1" ht="16" thickBot="1" x14ac:dyDescent="0.25">
      <c r="A73" s="305" t="s">
        <v>180</v>
      </c>
      <c r="B73" s="305"/>
      <c r="C73" s="201">
        <v>0.83406808035714286</v>
      </c>
      <c r="D73" s="201">
        <v>0.86562213517793152</v>
      </c>
      <c r="E73" s="241">
        <v>0.79903913211933364</v>
      </c>
      <c r="F73" s="201">
        <v>0.19000146434324205</v>
      </c>
      <c r="G73" s="201">
        <v>8.0197346528350477E-2</v>
      </c>
      <c r="H73" s="241">
        <v>0.21853002477486336</v>
      </c>
      <c r="I73" s="201">
        <v>5.6539701525368968E-2</v>
      </c>
      <c r="J73" s="201">
        <v>3.5290417625345537E-2</v>
      </c>
      <c r="K73" s="241">
        <v>6.9365846177440377E-2</v>
      </c>
      <c r="L73" s="201">
        <v>0.11139824642362714</v>
      </c>
      <c r="M73" s="201">
        <v>2.8267190418423738E-2</v>
      </c>
      <c r="N73" s="241">
        <v>0.11774247132164703</v>
      </c>
      <c r="O73" s="221">
        <v>70278.257535208919</v>
      </c>
      <c r="P73" s="221">
        <v>103705.21210020603</v>
      </c>
      <c r="Q73" s="262">
        <v>47764.767834283717</v>
      </c>
      <c r="R73" s="201">
        <v>0.30274717612606333</v>
      </c>
      <c r="S73" s="201">
        <v>0.16987509184423219</v>
      </c>
      <c r="T73" s="241">
        <v>0.32567838078291816</v>
      </c>
      <c r="U73" s="201">
        <v>0.54716078547172597</v>
      </c>
      <c r="V73" s="201">
        <v>0.68323952017826917</v>
      </c>
      <c r="W73" s="241">
        <v>0.49143382010356623</v>
      </c>
    </row>
    <row r="74" spans="1:23" x14ac:dyDescent="0.2">
      <c r="A74" s="306" t="s">
        <v>72</v>
      </c>
      <c r="B74" s="306" t="s">
        <v>181</v>
      </c>
      <c r="C74" s="202">
        <v>0.82026768642447423</v>
      </c>
      <c r="D74" s="202">
        <v>0.8443708609271523</v>
      </c>
      <c r="E74" s="242">
        <v>0.78733031674208143</v>
      </c>
      <c r="F74" s="202">
        <v>0</v>
      </c>
      <c r="G74" s="202">
        <v>0</v>
      </c>
      <c r="H74" s="242">
        <v>0</v>
      </c>
      <c r="I74" s="202">
        <v>0</v>
      </c>
      <c r="J74" s="202">
        <v>0</v>
      </c>
      <c r="K74" s="242">
        <v>0</v>
      </c>
      <c r="L74" s="202">
        <v>0</v>
      </c>
      <c r="M74" s="202">
        <v>0</v>
      </c>
      <c r="N74" s="242">
        <v>0</v>
      </c>
      <c r="O74" s="222">
        <v>36944.055944055945</v>
      </c>
      <c r="P74" s="222">
        <v>41831.372549019608</v>
      </c>
      <c r="Q74" s="263">
        <v>29781.6091954023</v>
      </c>
      <c r="R74" s="202">
        <v>0</v>
      </c>
      <c r="S74" s="202">
        <v>0</v>
      </c>
      <c r="T74" s="242">
        <v>0</v>
      </c>
      <c r="U74" s="202">
        <v>0.52941176470588236</v>
      </c>
      <c r="V74" s="202">
        <v>0.58144796380090502</v>
      </c>
      <c r="W74" s="242">
        <v>0.42533936651583709</v>
      </c>
    </row>
    <row r="75" spans="1:23" x14ac:dyDescent="0.2">
      <c r="A75" s="306" t="s">
        <v>73</v>
      </c>
      <c r="B75" s="306" t="s">
        <v>181</v>
      </c>
      <c r="C75" s="202">
        <v>0.86104218362282881</v>
      </c>
      <c r="D75" s="202">
        <v>1</v>
      </c>
      <c r="E75" s="242">
        <v>1</v>
      </c>
      <c r="F75" s="202">
        <v>0.39221556886227543</v>
      </c>
      <c r="G75" s="202">
        <v>0</v>
      </c>
      <c r="H75" s="242">
        <v>0.4660633484162896</v>
      </c>
      <c r="I75" s="202">
        <v>0</v>
      </c>
      <c r="J75" s="202">
        <v>0</v>
      </c>
      <c r="K75" s="242">
        <v>0</v>
      </c>
      <c r="L75" s="202">
        <v>0.1037463976945245</v>
      </c>
      <c r="M75" s="202">
        <v>0</v>
      </c>
      <c r="N75" s="242">
        <v>0.20338983050847459</v>
      </c>
      <c r="O75" s="222">
        <v>52939.337175792505</v>
      </c>
      <c r="P75" s="222">
        <v>85270</v>
      </c>
      <c r="Q75" s="263">
        <v>21887.288135593219</v>
      </c>
      <c r="R75" s="202">
        <v>0.10555555555555556</v>
      </c>
      <c r="S75" s="202">
        <v>0</v>
      </c>
      <c r="T75" s="242">
        <v>1</v>
      </c>
      <c r="U75" s="202">
        <v>0.70636215334420882</v>
      </c>
      <c r="V75" s="202">
        <v>5.2941176470588235E-2</v>
      </c>
      <c r="W75" s="242">
        <v>0.95090439276485783</v>
      </c>
    </row>
    <row r="76" spans="1:23" x14ac:dyDescent="0.2">
      <c r="A76" s="306" t="s">
        <v>74</v>
      </c>
      <c r="B76" s="306" t="s">
        <v>181</v>
      </c>
      <c r="C76" s="202">
        <v>0.68562002716863968</v>
      </c>
      <c r="D76" s="202">
        <v>0.65759493670886071</v>
      </c>
      <c r="E76" s="242">
        <v>0.63880813953488369</v>
      </c>
      <c r="F76" s="202">
        <v>0.26806810284920085</v>
      </c>
      <c r="G76" s="202">
        <v>4.2808219178082189E-2</v>
      </c>
      <c r="H76" s="242">
        <v>0.36007764477515369</v>
      </c>
      <c r="I76" s="202">
        <v>8.585757271815446E-2</v>
      </c>
      <c r="J76" s="202">
        <v>0</v>
      </c>
      <c r="K76" s="242">
        <v>0.16563467492260062</v>
      </c>
      <c r="L76" s="202">
        <v>0.17435607132748374</v>
      </c>
      <c r="M76" s="202">
        <v>7.2184793070259864E-2</v>
      </c>
      <c r="N76" s="242">
        <v>0.15415244596131969</v>
      </c>
      <c r="O76" s="222">
        <v>35085.372204924992</v>
      </c>
      <c r="P76" s="222">
        <v>49589.817131857555</v>
      </c>
      <c r="Q76" s="263">
        <v>29366.83731513083</v>
      </c>
      <c r="R76" s="202">
        <v>0.18953168044077134</v>
      </c>
      <c r="S76" s="202">
        <v>0</v>
      </c>
      <c r="T76" s="242">
        <v>0.171960569550931</v>
      </c>
      <c r="U76" s="202">
        <v>0.67025712300208473</v>
      </c>
      <c r="V76" s="202">
        <v>0.64440639269406397</v>
      </c>
      <c r="W76" s="242">
        <v>0.70462633451957291</v>
      </c>
    </row>
    <row r="77" spans="1:23" ht="16" thickBot="1" x14ac:dyDescent="0.25">
      <c r="A77" s="306" t="s">
        <v>75</v>
      </c>
      <c r="B77" s="306" t="s">
        <v>181</v>
      </c>
      <c r="C77" s="202">
        <v>0.7520525451559934</v>
      </c>
      <c r="D77" s="202">
        <v>0.64356435643564358</v>
      </c>
      <c r="E77" s="242">
        <v>0.52222222222222225</v>
      </c>
      <c r="F77" s="202">
        <v>7.8260869565217397E-2</v>
      </c>
      <c r="G77" s="202">
        <v>5.7291666666666664E-2</v>
      </c>
      <c r="H77" s="242">
        <v>0.14583333333333334</v>
      </c>
      <c r="I77" s="202">
        <v>0.14778325123152711</v>
      </c>
      <c r="J77" s="202">
        <v>0.15511551155115511</v>
      </c>
      <c r="K77" s="242">
        <v>0.4777777777777778</v>
      </c>
      <c r="L77" s="202">
        <v>8.9519650655021835E-2</v>
      </c>
      <c r="M77" s="202">
        <v>0</v>
      </c>
      <c r="N77" s="242">
        <v>0.5957446808510638</v>
      </c>
      <c r="O77" s="222">
        <v>146700.78602620086</v>
      </c>
      <c r="P77" s="222">
        <v>290758.46153846156</v>
      </c>
      <c r="Q77" s="263">
        <v>41229.787234042553</v>
      </c>
      <c r="R77" s="202">
        <v>0</v>
      </c>
      <c r="S77" s="202">
        <v>0</v>
      </c>
      <c r="T77" s="242">
        <v>0</v>
      </c>
      <c r="U77" s="202">
        <v>0.82360248447204965</v>
      </c>
      <c r="V77" s="202">
        <v>0.73958333333333337</v>
      </c>
      <c r="W77" s="242">
        <v>0.84895833333333337</v>
      </c>
    </row>
    <row r="78" spans="1:23" s="191" customFormat="1" ht="16" thickBot="1" x14ac:dyDescent="0.25">
      <c r="A78" s="306" t="s">
        <v>182</v>
      </c>
      <c r="B78" s="306"/>
      <c r="C78" s="203">
        <v>0.71276913875598091</v>
      </c>
      <c r="D78" s="203">
        <v>0.7044585987261146</v>
      </c>
      <c r="E78" s="243">
        <v>0.66543209876543208</v>
      </c>
      <c r="F78" s="203">
        <v>0.23669538773441459</v>
      </c>
      <c r="G78" s="203">
        <v>3.5298398835516741E-2</v>
      </c>
      <c r="H78" s="243">
        <v>0.34135833755701978</v>
      </c>
      <c r="I78" s="203">
        <v>7.9447852760736196E-2</v>
      </c>
      <c r="J78" s="203">
        <v>1.9957537154989383E-2</v>
      </c>
      <c r="K78" s="243">
        <v>0.1533203125</v>
      </c>
      <c r="L78" s="203">
        <v>0.14537444933920704</v>
      </c>
      <c r="M78" s="203">
        <v>4.5207956600361664E-2</v>
      </c>
      <c r="N78" s="243">
        <v>0.15538033395176251</v>
      </c>
      <c r="O78" s="223">
        <v>47275.966016362494</v>
      </c>
      <c r="P78" s="223">
        <v>80400.614828209771</v>
      </c>
      <c r="Q78" s="264">
        <v>29044.874768089056</v>
      </c>
      <c r="R78" s="203">
        <v>0.14901477832512317</v>
      </c>
      <c r="S78" s="203">
        <v>0</v>
      </c>
      <c r="T78" s="243">
        <v>0.16176470588235295</v>
      </c>
      <c r="U78" s="203">
        <v>0.67691718769937481</v>
      </c>
      <c r="V78" s="203">
        <v>0.61098981077147019</v>
      </c>
      <c r="W78" s="243">
        <v>0.72038036494474433</v>
      </c>
    </row>
    <row r="79" spans="1:23" x14ac:dyDescent="0.2">
      <c r="A79" s="307" t="s">
        <v>76</v>
      </c>
      <c r="B79" s="307" t="s">
        <v>183</v>
      </c>
      <c r="C79" s="204">
        <v>0.8632662835249042</v>
      </c>
      <c r="D79" s="204">
        <v>0.90166473093302357</v>
      </c>
      <c r="E79" s="244">
        <v>0.8883305415968733</v>
      </c>
      <c r="F79" s="204">
        <v>0.37556499109711</v>
      </c>
      <c r="G79" s="204">
        <v>0.16579292267365661</v>
      </c>
      <c r="H79" s="244">
        <v>0.39316446491334384</v>
      </c>
      <c r="I79" s="204">
        <v>3.6565721649484538E-2</v>
      </c>
      <c r="J79" s="204">
        <v>3.5834266517357223E-2</v>
      </c>
      <c r="K79" s="244">
        <v>2.9137199434229138E-2</v>
      </c>
      <c r="L79" s="204">
        <v>0.24752658344891354</v>
      </c>
      <c r="M79" s="204">
        <v>0</v>
      </c>
      <c r="N79" s="244">
        <v>0.32118164676304212</v>
      </c>
      <c r="O79" s="224">
        <v>33242.776699029127</v>
      </c>
      <c r="P79" s="224">
        <v>42634.564190639758</v>
      </c>
      <c r="Q79" s="265">
        <v>31618.562225015714</v>
      </c>
      <c r="R79" s="204">
        <v>0.12005349697112737</v>
      </c>
      <c r="S79" s="204">
        <v>4.5377004435346299E-2</v>
      </c>
      <c r="T79" s="244">
        <v>0.17026831036983323</v>
      </c>
      <c r="U79" s="204">
        <v>9.6232003857546322E-2</v>
      </c>
      <c r="V79" s="204">
        <v>3.9646133682830931E-2</v>
      </c>
      <c r="W79" s="244">
        <v>0.10555963752143033</v>
      </c>
    </row>
    <row r="80" spans="1:23" x14ac:dyDescent="0.2">
      <c r="A80" s="307" t="s">
        <v>77</v>
      </c>
      <c r="B80" s="307" t="s">
        <v>183</v>
      </c>
      <c r="C80" s="204">
        <v>0.82024769912509943</v>
      </c>
      <c r="D80" s="204">
        <v>0.86443148688046645</v>
      </c>
      <c r="E80" s="244">
        <v>0.74966382787987451</v>
      </c>
      <c r="F80" s="204">
        <v>0.10799878653048842</v>
      </c>
      <c r="G80" s="204">
        <v>1.1078717201166181E-2</v>
      </c>
      <c r="H80" s="244">
        <v>0.14235337787676317</v>
      </c>
      <c r="I80" s="204">
        <v>8.8225313878520523E-3</v>
      </c>
      <c r="J80" s="204">
        <v>1.1078717201166181E-2</v>
      </c>
      <c r="K80" s="244">
        <v>8.8849400266548199E-3</v>
      </c>
      <c r="L80" s="204">
        <v>3.4630835295747335E-2</v>
      </c>
      <c r="M80" s="204">
        <v>1.2816188870151771E-2</v>
      </c>
      <c r="N80" s="244">
        <v>0</v>
      </c>
      <c r="O80" s="224">
        <v>52387.93323174955</v>
      </c>
      <c r="P80" s="224">
        <v>56972.947723440135</v>
      </c>
      <c r="Q80" s="265">
        <v>57110.34379671151</v>
      </c>
      <c r="R80" s="204">
        <v>0.17629928315412186</v>
      </c>
      <c r="S80" s="204">
        <v>0</v>
      </c>
      <c r="T80" s="244">
        <v>0.21980122324159021</v>
      </c>
      <c r="U80" s="204">
        <v>0.54813240206498637</v>
      </c>
      <c r="V80" s="204">
        <v>0.6198250728862974</v>
      </c>
      <c r="W80" s="244">
        <v>0.51357381926366674</v>
      </c>
    </row>
    <row r="81" spans="1:23" x14ac:dyDescent="0.2">
      <c r="A81" s="307" t="s">
        <v>78</v>
      </c>
      <c r="B81" s="307" t="s">
        <v>183</v>
      </c>
      <c r="C81" s="204">
        <v>0.8640886317126526</v>
      </c>
      <c r="D81" s="204">
        <v>0.8783902012248469</v>
      </c>
      <c r="E81" s="244">
        <v>0.85265840379937452</v>
      </c>
      <c r="F81" s="204">
        <v>0.18977417039368338</v>
      </c>
      <c r="G81" s="204">
        <v>5.0659716566215998E-2</v>
      </c>
      <c r="H81" s="244">
        <v>0.24883449883449885</v>
      </c>
      <c r="I81" s="204">
        <v>7.3842387978513627E-2</v>
      </c>
      <c r="J81" s="204">
        <v>0.13369521511861682</v>
      </c>
      <c r="K81" s="244">
        <v>4.8020987795140871E-2</v>
      </c>
      <c r="L81" s="204">
        <v>0.11082074316047366</v>
      </c>
      <c r="M81" s="204">
        <v>0</v>
      </c>
      <c r="N81" s="244">
        <v>0.1584023909794865</v>
      </c>
      <c r="O81" s="224">
        <v>48851.902000816663</v>
      </c>
      <c r="P81" s="224">
        <v>70010.617529880474</v>
      </c>
      <c r="Q81" s="265">
        <v>39290.870805597064</v>
      </c>
      <c r="R81" s="204">
        <v>0.18126132344060047</v>
      </c>
      <c r="S81" s="204">
        <v>7.9479368595956792E-2</v>
      </c>
      <c r="T81" s="244">
        <v>0.2318085855031668</v>
      </c>
      <c r="U81" s="204">
        <v>0.34668951033491763</v>
      </c>
      <c r="V81" s="204">
        <v>0.39823587063051291</v>
      </c>
      <c r="W81" s="244">
        <v>0.2946775446775447</v>
      </c>
    </row>
    <row r="82" spans="1:23" x14ac:dyDescent="0.2">
      <c r="A82" s="307" t="s">
        <v>79</v>
      </c>
      <c r="B82" s="307" t="s">
        <v>183</v>
      </c>
      <c r="C82" s="204">
        <v>0.78232484076433118</v>
      </c>
      <c r="D82" s="204">
        <v>0.83662714097496704</v>
      </c>
      <c r="E82" s="244">
        <v>0.77222692633361556</v>
      </c>
      <c r="F82" s="204">
        <v>0.31197923780904246</v>
      </c>
      <c r="G82" s="204">
        <v>0.32750279121697062</v>
      </c>
      <c r="H82" s="244">
        <v>0.32414949688548156</v>
      </c>
      <c r="I82" s="204">
        <v>5.6768558951965066E-2</v>
      </c>
      <c r="J82" s="204">
        <v>0.12220702234382125</v>
      </c>
      <c r="K82" s="244">
        <v>2.3512747875354109E-2</v>
      </c>
      <c r="L82" s="204">
        <v>0.18155912884184816</v>
      </c>
      <c r="M82" s="204">
        <v>0.20629921259842521</v>
      </c>
      <c r="N82" s="244">
        <v>0.18238304093567251</v>
      </c>
      <c r="O82" s="224">
        <v>51784.235701200894</v>
      </c>
      <c r="P82" s="224">
        <v>59255.695538057742</v>
      </c>
      <c r="Q82" s="265">
        <v>45824.945175438595</v>
      </c>
      <c r="R82" s="204">
        <v>0.34326740720671906</v>
      </c>
      <c r="S82" s="204">
        <v>0.34868943606036534</v>
      </c>
      <c r="T82" s="244">
        <v>0.32633347333053336</v>
      </c>
      <c r="U82" s="204">
        <v>0.46780460727171802</v>
      </c>
      <c r="V82" s="204">
        <v>0.51125776397515532</v>
      </c>
      <c r="W82" s="244">
        <v>0.39448441247002397</v>
      </c>
    </row>
    <row r="83" spans="1:23" x14ac:dyDescent="0.2">
      <c r="A83" s="307" t="s">
        <v>80</v>
      </c>
      <c r="B83" s="307" t="s">
        <v>183</v>
      </c>
      <c r="C83" s="204">
        <v>0.81961798075542147</v>
      </c>
      <c r="D83" s="204">
        <v>0.85696969696969694</v>
      </c>
      <c r="E83" s="244">
        <v>0.87535165548582561</v>
      </c>
      <c r="F83" s="204">
        <v>0.41959663503019845</v>
      </c>
      <c r="G83" s="204">
        <v>0.18026969481902058</v>
      </c>
      <c r="H83" s="244">
        <v>0.39907746142834422</v>
      </c>
      <c r="I83" s="204">
        <v>9.2876654759403238E-2</v>
      </c>
      <c r="J83" s="204">
        <v>2.3582766439909298E-2</v>
      </c>
      <c r="K83" s="244">
        <v>8.2261942092610008E-2</v>
      </c>
      <c r="L83" s="204">
        <v>0.24864201857368146</v>
      </c>
      <c r="M83" s="204">
        <v>0.11221122112211221</v>
      </c>
      <c r="N83" s="244">
        <v>0.23362175525339926</v>
      </c>
      <c r="O83" s="224">
        <v>35455.124408620992</v>
      </c>
      <c r="P83" s="224">
        <v>41596.039603960395</v>
      </c>
      <c r="Q83" s="265">
        <v>36038.292954264522</v>
      </c>
      <c r="R83" s="204">
        <v>0.23806488622601824</v>
      </c>
      <c r="S83" s="204">
        <v>8.9285714285714288E-2</v>
      </c>
      <c r="T83" s="244">
        <v>0.24079057251554237</v>
      </c>
      <c r="U83" s="204">
        <v>9.6254071661237783E-2</v>
      </c>
      <c r="V83" s="204">
        <v>0.18523775727466288</v>
      </c>
      <c r="W83" s="244">
        <v>8.4257028112449797E-2</v>
      </c>
    </row>
    <row r="84" spans="1:23" x14ac:dyDescent="0.2">
      <c r="A84" s="307" t="s">
        <v>81</v>
      </c>
      <c r="B84" s="307" t="s">
        <v>183</v>
      </c>
      <c r="C84" s="204">
        <v>0.82607864380855267</v>
      </c>
      <c r="D84" s="204">
        <v>0.95230090355116626</v>
      </c>
      <c r="E84" s="244">
        <v>0.83989244683451481</v>
      </c>
      <c r="F84" s="204">
        <v>0.48295170482951705</v>
      </c>
      <c r="G84" s="204">
        <v>0.34175052211885326</v>
      </c>
      <c r="H84" s="244">
        <v>0.44804277643260693</v>
      </c>
      <c r="I84" s="204">
        <v>8.0411850167393092E-2</v>
      </c>
      <c r="J84" s="204">
        <v>1.5039232781168265E-2</v>
      </c>
      <c r="K84" s="244">
        <v>0.11290134267367193</v>
      </c>
      <c r="L84" s="204">
        <v>0.28228668415367997</v>
      </c>
      <c r="M84" s="204">
        <v>0.23499558693733452</v>
      </c>
      <c r="N84" s="244">
        <v>0.25145518044237486</v>
      </c>
      <c r="O84" s="224">
        <v>36549.785218330508</v>
      </c>
      <c r="P84" s="224">
        <v>45107.06443071492</v>
      </c>
      <c r="Q84" s="265">
        <v>32971.449359720602</v>
      </c>
      <c r="R84" s="204">
        <v>0.27448847448847447</v>
      </c>
      <c r="S84" s="204">
        <v>0.18954758190327614</v>
      </c>
      <c r="T84" s="244">
        <v>0.23183536329273416</v>
      </c>
      <c r="U84" s="204">
        <v>1.4867841409691629E-2</v>
      </c>
      <c r="V84" s="204">
        <v>1.3290298082399848E-2</v>
      </c>
      <c r="W84" s="244">
        <v>1.6993728504956503E-2</v>
      </c>
    </row>
    <row r="85" spans="1:23" x14ac:dyDescent="0.2">
      <c r="A85" s="307" t="s">
        <v>82</v>
      </c>
      <c r="B85" s="307" t="s">
        <v>183</v>
      </c>
      <c r="C85" s="204">
        <v>0.86135417551609894</v>
      </c>
      <c r="D85" s="204">
        <v>0.94345351043643266</v>
      </c>
      <c r="E85" s="244">
        <v>0.94030070754716977</v>
      </c>
      <c r="F85" s="204">
        <v>0.44190358467243512</v>
      </c>
      <c r="G85" s="204">
        <v>0.22575923893157701</v>
      </c>
      <c r="H85" s="244">
        <v>0.42047170907400955</v>
      </c>
      <c r="I85" s="204">
        <v>7.8063157894736848E-2</v>
      </c>
      <c r="J85" s="204">
        <v>0</v>
      </c>
      <c r="K85" s="244">
        <v>8.3903600119012198E-2</v>
      </c>
      <c r="L85" s="204">
        <v>0.28217772955912812</v>
      </c>
      <c r="M85" s="204">
        <v>0.14883346741753822</v>
      </c>
      <c r="N85" s="244">
        <v>0.2834300047029315</v>
      </c>
      <c r="O85" s="224">
        <v>31487.266988854917</v>
      </c>
      <c r="P85" s="224">
        <v>35916.331456154468</v>
      </c>
      <c r="Q85" s="265">
        <v>31982.113183884623</v>
      </c>
      <c r="R85" s="204">
        <v>0.29308047958623934</v>
      </c>
      <c r="S85" s="204">
        <v>0.1710625470987189</v>
      </c>
      <c r="T85" s="244">
        <v>0.26029537063334279</v>
      </c>
      <c r="U85" s="204">
        <v>4.0173053152039555E-2</v>
      </c>
      <c r="V85" s="204">
        <v>0</v>
      </c>
      <c r="W85" s="244">
        <v>6.796793307772743E-2</v>
      </c>
    </row>
    <row r="86" spans="1:23" x14ac:dyDescent="0.2">
      <c r="A86" s="307" t="s">
        <v>83</v>
      </c>
      <c r="B86" s="307" t="s">
        <v>183</v>
      </c>
      <c r="C86" s="204">
        <v>0.79397771378490045</v>
      </c>
      <c r="D86" s="204">
        <v>0.837990085624155</v>
      </c>
      <c r="E86" s="244">
        <v>0.7730266959436034</v>
      </c>
      <c r="F86" s="204">
        <v>0.36280801450056338</v>
      </c>
      <c r="G86" s="204">
        <v>0.11941710825132476</v>
      </c>
      <c r="H86" s="244">
        <v>0.37133359405553384</v>
      </c>
      <c r="I86" s="204">
        <v>0.14083232810615198</v>
      </c>
      <c r="J86" s="204">
        <v>0.27927024859663191</v>
      </c>
      <c r="K86" s="244">
        <v>6.7488789237668156E-2</v>
      </c>
      <c r="L86" s="204">
        <v>0.24150437593629268</v>
      </c>
      <c r="M86" s="204">
        <v>5.1895670879268621E-2</v>
      </c>
      <c r="N86" s="244">
        <v>0.24129167289579909</v>
      </c>
      <c r="O86" s="224">
        <v>37143.031459433885</v>
      </c>
      <c r="P86" s="224">
        <v>44232.965851035224</v>
      </c>
      <c r="Q86" s="265">
        <v>36304.111227388246</v>
      </c>
      <c r="R86" s="204">
        <v>0.22598171059709521</v>
      </c>
      <c r="S86" s="204">
        <v>0.11335933690882496</v>
      </c>
      <c r="T86" s="244">
        <v>0.2739795918367347</v>
      </c>
      <c r="U86" s="204">
        <v>3.7819036888257482E-2</v>
      </c>
      <c r="V86" s="204">
        <v>0.1105223315669947</v>
      </c>
      <c r="W86" s="244">
        <v>1.838091513492374E-2</v>
      </c>
    </row>
    <row r="87" spans="1:23" x14ac:dyDescent="0.2">
      <c r="A87" s="307" t="s">
        <v>84</v>
      </c>
      <c r="B87" s="307" t="s">
        <v>183</v>
      </c>
      <c r="C87" s="204">
        <v>0.85842541436464093</v>
      </c>
      <c r="D87" s="204">
        <v>0.92478601347659806</v>
      </c>
      <c r="E87" s="244">
        <v>0.80762852404643448</v>
      </c>
      <c r="F87" s="204">
        <v>0.15965943339361061</v>
      </c>
      <c r="G87" s="204">
        <v>4.0400552486187846E-2</v>
      </c>
      <c r="H87" s="244">
        <v>0.23192822075503639</v>
      </c>
      <c r="I87" s="204">
        <v>6.6308243727598564E-3</v>
      </c>
      <c r="J87" s="204">
        <v>0</v>
      </c>
      <c r="K87" s="244">
        <v>1.6111473982146744E-2</v>
      </c>
      <c r="L87" s="204">
        <v>5.1890587288817375E-2</v>
      </c>
      <c r="M87" s="204">
        <v>0</v>
      </c>
      <c r="N87" s="244">
        <v>7.7258726899383984E-2</v>
      </c>
      <c r="O87" s="224">
        <v>53914.01045856798</v>
      </c>
      <c r="P87" s="224">
        <v>66599.428909019305</v>
      </c>
      <c r="Q87" s="265">
        <v>42280.549281314168</v>
      </c>
      <c r="R87" s="204">
        <v>0.13841901603095633</v>
      </c>
      <c r="S87" s="204">
        <v>0</v>
      </c>
      <c r="T87" s="244">
        <v>0.2464203233256351</v>
      </c>
      <c r="U87" s="204">
        <v>0.30740824478106865</v>
      </c>
      <c r="V87" s="204">
        <v>0.41453729281767954</v>
      </c>
      <c r="W87" s="244">
        <v>0.24203929539295393</v>
      </c>
    </row>
    <row r="88" spans="1:23" x14ac:dyDescent="0.2">
      <c r="A88" s="307" t="s">
        <v>85</v>
      </c>
      <c r="B88" s="307" t="s">
        <v>183</v>
      </c>
      <c r="C88" s="204">
        <v>0.77208231186390308</v>
      </c>
      <c r="D88" s="204">
        <v>0.79499027237354081</v>
      </c>
      <c r="E88" s="244">
        <v>0.75752694833353984</v>
      </c>
      <c r="F88" s="204">
        <v>0.32285271317829456</v>
      </c>
      <c r="G88" s="204">
        <v>0.21757049891540131</v>
      </c>
      <c r="H88" s="244">
        <v>0.31483243471825773</v>
      </c>
      <c r="I88" s="204">
        <v>7.2312083729781165E-2</v>
      </c>
      <c r="J88" s="204">
        <v>0</v>
      </c>
      <c r="K88" s="244">
        <v>8.9290041192149255E-2</v>
      </c>
      <c r="L88" s="204">
        <v>0.25449821995573946</v>
      </c>
      <c r="M88" s="204">
        <v>0.18690731110431325</v>
      </c>
      <c r="N88" s="244">
        <v>0.25956820412168791</v>
      </c>
      <c r="O88" s="224">
        <v>37912.729721928219</v>
      </c>
      <c r="P88" s="224">
        <v>48634.475374732334</v>
      </c>
      <c r="Q88" s="265">
        <v>35109.993457638207</v>
      </c>
      <c r="R88" s="204">
        <v>0.29034279065604585</v>
      </c>
      <c r="S88" s="204">
        <v>0.16771866546438233</v>
      </c>
      <c r="T88" s="244">
        <v>0.2926635822868473</v>
      </c>
      <c r="U88" s="204">
        <v>0.27133520074696543</v>
      </c>
      <c r="V88" s="204">
        <v>0.51667029853998692</v>
      </c>
      <c r="W88" s="244">
        <v>0.18832271762208069</v>
      </c>
    </row>
    <row r="89" spans="1:23" x14ac:dyDescent="0.2">
      <c r="A89" s="307" t="s">
        <v>86</v>
      </c>
      <c r="B89" s="307" t="s">
        <v>183</v>
      </c>
      <c r="C89" s="204">
        <v>0.79627492994890392</v>
      </c>
      <c r="D89" s="204">
        <v>0.87330991163632488</v>
      </c>
      <c r="E89" s="244">
        <v>0.67264137835209115</v>
      </c>
      <c r="F89" s="204">
        <v>0.29453394170779401</v>
      </c>
      <c r="G89" s="204">
        <v>0.14733276883996613</v>
      </c>
      <c r="H89" s="244">
        <v>0.44916375887378174</v>
      </c>
      <c r="I89" s="204">
        <v>4.1999425452456191E-2</v>
      </c>
      <c r="J89" s="204">
        <v>4.2996742671009773E-2</v>
      </c>
      <c r="K89" s="244">
        <v>5.0880923450789796E-2</v>
      </c>
      <c r="L89" s="204">
        <v>0.22590215966328572</v>
      </c>
      <c r="M89" s="204">
        <v>9.4355723515786902E-2</v>
      </c>
      <c r="N89" s="244">
        <v>0.42449907043999174</v>
      </c>
      <c r="O89" s="224">
        <v>56089.686055337057</v>
      </c>
      <c r="P89" s="224">
        <v>72523.502377179087</v>
      </c>
      <c r="Q89" s="265">
        <v>32820.064036356125</v>
      </c>
      <c r="R89" s="204">
        <v>0.31653634520706631</v>
      </c>
      <c r="S89" s="204">
        <v>0.17741665270564583</v>
      </c>
      <c r="T89" s="244">
        <v>0.41925516344120994</v>
      </c>
      <c r="U89" s="204">
        <v>0.3344817953254493</v>
      </c>
      <c r="V89" s="204">
        <v>0.4197949007432496</v>
      </c>
      <c r="W89" s="244">
        <v>0.22596558777523765</v>
      </c>
    </row>
    <row r="90" spans="1:23" x14ac:dyDescent="0.2">
      <c r="A90" s="307" t="s">
        <v>87</v>
      </c>
      <c r="B90" s="307" t="s">
        <v>183</v>
      </c>
      <c r="C90" s="204">
        <v>0.88931909212283045</v>
      </c>
      <c r="D90" s="204">
        <v>0.92703037817730938</v>
      </c>
      <c r="E90" s="244">
        <v>0.8480920211794778</v>
      </c>
      <c r="F90" s="204">
        <v>0.22942050520059434</v>
      </c>
      <c r="G90" s="204">
        <v>0.18234525985897101</v>
      </c>
      <c r="H90" s="244">
        <v>0.2666618528413604</v>
      </c>
      <c r="I90" s="204">
        <v>5.3716325868224606E-2</v>
      </c>
      <c r="J90" s="204">
        <v>3.7865018781049316E-2</v>
      </c>
      <c r="K90" s="244">
        <v>6.9612484657197965E-2</v>
      </c>
      <c r="L90" s="204">
        <v>0.15136616123705149</v>
      </c>
      <c r="M90" s="204">
        <v>0.12378786865511937</v>
      </c>
      <c r="N90" s="244">
        <v>0.16049515608180839</v>
      </c>
      <c r="O90" s="224">
        <v>51367.058774958714</v>
      </c>
      <c r="P90" s="224">
        <v>61190.515883100379</v>
      </c>
      <c r="Q90" s="265">
        <v>41127.226049515608</v>
      </c>
      <c r="R90" s="204">
        <v>0.31415233415233418</v>
      </c>
      <c r="S90" s="204">
        <v>0.25032826861752017</v>
      </c>
      <c r="T90" s="244">
        <v>0.39816633922724298</v>
      </c>
      <c r="U90" s="204">
        <v>0.41994161846586303</v>
      </c>
      <c r="V90" s="204">
        <v>0.39681378950117524</v>
      </c>
      <c r="W90" s="244">
        <v>0.43768074031231924</v>
      </c>
    </row>
    <row r="91" spans="1:23" x14ac:dyDescent="0.2">
      <c r="A91" s="307" t="s">
        <v>88</v>
      </c>
      <c r="B91" s="307" t="s">
        <v>183</v>
      </c>
      <c r="C91" s="204">
        <v>0.65704513222657879</v>
      </c>
      <c r="D91" s="204">
        <v>0.84627059843885521</v>
      </c>
      <c r="E91" s="244">
        <v>0.49164720675408657</v>
      </c>
      <c r="F91" s="204">
        <v>0.45643381092753821</v>
      </c>
      <c r="G91" s="204">
        <v>0.36184080584633616</v>
      </c>
      <c r="H91" s="244">
        <v>0.49067661161427811</v>
      </c>
      <c r="I91" s="204">
        <v>2.4912280701754386E-2</v>
      </c>
      <c r="J91" s="204">
        <v>1.0691198408751865E-2</v>
      </c>
      <c r="K91" s="244">
        <v>4.326750448833034E-2</v>
      </c>
      <c r="L91" s="204">
        <v>0.32300660233621126</v>
      </c>
      <c r="M91" s="204">
        <v>0.26236228542147066</v>
      </c>
      <c r="N91" s="244">
        <v>0.36061381074168797</v>
      </c>
      <c r="O91" s="224">
        <v>51451.95022854241</v>
      </c>
      <c r="P91" s="224">
        <v>66456.62311042787</v>
      </c>
      <c r="Q91" s="265">
        <v>32020.189989039092</v>
      </c>
      <c r="R91" s="204">
        <v>0.44417102430021532</v>
      </c>
      <c r="S91" s="204">
        <v>0.29700524853349797</v>
      </c>
      <c r="T91" s="244">
        <v>0.50591715976331364</v>
      </c>
      <c r="U91" s="204">
        <v>0.30522777167947313</v>
      </c>
      <c r="V91" s="204">
        <v>0.36026071499111201</v>
      </c>
      <c r="W91" s="244">
        <v>0.27490676611614279</v>
      </c>
    </row>
    <row r="92" spans="1:23" x14ac:dyDescent="0.2">
      <c r="A92" s="307" t="s">
        <v>89</v>
      </c>
      <c r="B92" s="307" t="s">
        <v>183</v>
      </c>
      <c r="C92" s="204">
        <v>0.89464298452100721</v>
      </c>
      <c r="D92" s="204">
        <v>0.95409501603031188</v>
      </c>
      <c r="E92" s="244">
        <v>0.8330895795246801</v>
      </c>
      <c r="F92" s="204">
        <v>0.23537274439516373</v>
      </c>
      <c r="G92" s="204">
        <v>0.10902409146590446</v>
      </c>
      <c r="H92" s="244">
        <v>0.30161885827889806</v>
      </c>
      <c r="I92" s="204">
        <v>4.9565155907516083E-2</v>
      </c>
      <c r="J92" s="204">
        <v>5.3920139900903524E-2</v>
      </c>
      <c r="K92" s="244">
        <v>4.1187908785575392E-2</v>
      </c>
      <c r="L92" s="204">
        <v>0.12143198851857757</v>
      </c>
      <c r="M92" s="204">
        <v>7.1635863754391321E-2</v>
      </c>
      <c r="N92" s="244">
        <v>0.1402238314680711</v>
      </c>
      <c r="O92" s="224">
        <v>62587.393557646312</v>
      </c>
      <c r="P92" s="224">
        <v>78583.364899954177</v>
      </c>
      <c r="Q92" s="265">
        <v>47516.469168312484</v>
      </c>
      <c r="R92" s="204">
        <v>0.35566289564001524</v>
      </c>
      <c r="S92" s="204">
        <v>0.27853492333901192</v>
      </c>
      <c r="T92" s="244">
        <v>0.34180929095354523</v>
      </c>
      <c r="U92" s="204">
        <v>0.48167730173199635</v>
      </c>
      <c r="V92" s="204">
        <v>0.6628081165736075</v>
      </c>
      <c r="W92" s="244">
        <v>0.34336836126100539</v>
      </c>
    </row>
    <row r="93" spans="1:23" x14ac:dyDescent="0.2">
      <c r="A93" s="307" t="s">
        <v>90</v>
      </c>
      <c r="B93" s="307" t="s">
        <v>183</v>
      </c>
      <c r="C93" s="204">
        <v>0.80150705837466618</v>
      </c>
      <c r="D93" s="204">
        <v>0.79597735758159704</v>
      </c>
      <c r="E93" s="244">
        <v>0.78135287246469154</v>
      </c>
      <c r="F93" s="204">
        <v>0.29415604361849179</v>
      </c>
      <c r="G93" s="204">
        <v>0.18058213314533186</v>
      </c>
      <c r="H93" s="244">
        <v>0.33180233052649483</v>
      </c>
      <c r="I93" s="204">
        <v>7.4300906803399319E-2</v>
      </c>
      <c r="J93" s="204">
        <v>0.10753894080996884</v>
      </c>
      <c r="K93" s="244">
        <v>7.1705822267620026E-2</v>
      </c>
      <c r="L93" s="204">
        <v>0.20445079138402952</v>
      </c>
      <c r="M93" s="204">
        <v>8.9120895748222115E-2</v>
      </c>
      <c r="N93" s="244">
        <v>0.22370209296004348</v>
      </c>
      <c r="O93" s="224">
        <v>49450.926395335002</v>
      </c>
      <c r="P93" s="224">
        <v>66170.859282796184</v>
      </c>
      <c r="Q93" s="265">
        <v>40588.265833106823</v>
      </c>
      <c r="R93" s="204">
        <v>0.2666290603111926</v>
      </c>
      <c r="S93" s="204">
        <v>0.19795175852311009</v>
      </c>
      <c r="T93" s="244">
        <v>0.27527121565446616</v>
      </c>
      <c r="U93" s="204">
        <v>0.15457376860076133</v>
      </c>
      <c r="V93" s="204">
        <v>0.24371021521673233</v>
      </c>
      <c r="W93" s="244">
        <v>0.11346431912902952</v>
      </c>
    </row>
    <row r="94" spans="1:23" x14ac:dyDescent="0.2">
      <c r="A94" s="307" t="s">
        <v>91</v>
      </c>
      <c r="B94" s="307" t="s">
        <v>183</v>
      </c>
      <c r="C94" s="204">
        <v>0.83742280086796861</v>
      </c>
      <c r="D94" s="204">
        <v>0.90716768991789332</v>
      </c>
      <c r="E94" s="244">
        <v>0.78459949506541193</v>
      </c>
      <c r="F94" s="204">
        <v>0.2182612465401674</v>
      </c>
      <c r="G94" s="204">
        <v>0.11076923076923077</v>
      </c>
      <c r="H94" s="244">
        <v>0.32926308598753307</v>
      </c>
      <c r="I94" s="204">
        <v>5.5107583037392938E-2</v>
      </c>
      <c r="J94" s="204">
        <v>3.2939760848311649E-2</v>
      </c>
      <c r="K94" s="244">
        <v>6.8350668647845461E-2</v>
      </c>
      <c r="L94" s="204">
        <v>8.4363165238190152E-2</v>
      </c>
      <c r="M94" s="204">
        <v>3.1881930854533592E-2</v>
      </c>
      <c r="N94" s="244">
        <v>0.15196723709229193</v>
      </c>
      <c r="O94" s="224">
        <v>65633.676499900335</v>
      </c>
      <c r="P94" s="224">
        <v>80051.196999347681</v>
      </c>
      <c r="Q94" s="265">
        <v>43230.691823899368</v>
      </c>
      <c r="R94" s="204">
        <v>0.20292166368971676</v>
      </c>
      <c r="S94" s="204">
        <v>0.11330575203523288</v>
      </c>
      <c r="T94" s="244">
        <v>0.23804083964015421</v>
      </c>
      <c r="U94" s="204">
        <v>0.46816842950863569</v>
      </c>
      <c r="V94" s="204">
        <v>0.52948194662480375</v>
      </c>
      <c r="W94" s="244">
        <v>0.38791406316870669</v>
      </c>
    </row>
    <row r="95" spans="1:23" x14ac:dyDescent="0.2">
      <c r="A95" s="307" t="s">
        <v>92</v>
      </c>
      <c r="B95" s="307" t="s">
        <v>183</v>
      </c>
      <c r="C95" s="204">
        <v>0.80136319376825704</v>
      </c>
      <c r="D95" s="204">
        <v>0.93567961165048541</v>
      </c>
      <c r="E95" s="244">
        <v>0.65111940298507465</v>
      </c>
      <c r="F95" s="204">
        <v>0.31730608142067346</v>
      </c>
      <c r="G95" s="204">
        <v>5.8628318584070797E-2</v>
      </c>
      <c r="H95" s="244">
        <v>0.20777523685070237</v>
      </c>
      <c r="I95" s="204">
        <v>2.8481012658227847E-2</v>
      </c>
      <c r="J95" s="204">
        <v>0</v>
      </c>
      <c r="K95" s="244">
        <v>1.8034825870646767E-2</v>
      </c>
      <c r="L95" s="204">
        <v>0.27885783718104495</v>
      </c>
      <c r="M95" s="204">
        <v>0</v>
      </c>
      <c r="N95" s="244">
        <v>6.7812798471824254E-2</v>
      </c>
      <c r="O95" s="224">
        <v>36668.985419198056</v>
      </c>
      <c r="P95" s="224">
        <v>52842.801556420236</v>
      </c>
      <c r="Q95" s="265">
        <v>41995.319961795605</v>
      </c>
      <c r="R95" s="204">
        <v>0.24984888172476324</v>
      </c>
      <c r="S95" s="204">
        <v>0.87947269303201503</v>
      </c>
      <c r="T95" s="244">
        <v>0.12815608263198164</v>
      </c>
      <c r="U95" s="204">
        <v>0.12348420153714773</v>
      </c>
      <c r="V95" s="204">
        <v>0.41261061946902655</v>
      </c>
      <c r="W95" s="244">
        <v>9.0819993466187521E-2</v>
      </c>
    </row>
    <row r="96" spans="1:23" x14ac:dyDescent="0.2">
      <c r="A96" s="307" t="s">
        <v>93</v>
      </c>
      <c r="B96" s="307" t="s">
        <v>183</v>
      </c>
      <c r="C96" s="204">
        <v>0.79794168096054885</v>
      </c>
      <c r="D96" s="204">
        <v>0.90296220633299284</v>
      </c>
      <c r="E96" s="244">
        <v>0.79786836200448763</v>
      </c>
      <c r="F96" s="204">
        <v>0.29241616198137937</v>
      </c>
      <c r="G96" s="204">
        <v>7.2012257405515839E-2</v>
      </c>
      <c r="H96" s="244">
        <v>0.2871014492753623</v>
      </c>
      <c r="I96" s="204">
        <v>5.6077831219938784E-2</v>
      </c>
      <c r="J96" s="204">
        <v>3.5240040858018386E-2</v>
      </c>
      <c r="K96" s="244">
        <v>7.665745856353591E-2</v>
      </c>
      <c r="L96" s="204">
        <v>0.13069647463456577</v>
      </c>
      <c r="M96" s="204">
        <v>7.9751131221719451E-2</v>
      </c>
      <c r="N96" s="244">
        <v>0.14155144129364894</v>
      </c>
      <c r="O96" s="224">
        <v>37061.490398394955</v>
      </c>
      <c r="P96" s="224">
        <v>53922.5</v>
      </c>
      <c r="Q96" s="265">
        <v>31364.823060698382</v>
      </c>
      <c r="R96" s="204">
        <v>0.19449358690844759</v>
      </c>
      <c r="S96" s="204">
        <v>0.14372623574144486</v>
      </c>
      <c r="T96" s="244">
        <v>0.17980914113510799</v>
      </c>
      <c r="U96" s="204">
        <v>0.14684554024655547</v>
      </c>
      <c r="V96" s="204">
        <v>0.32839632277834524</v>
      </c>
      <c r="W96" s="244">
        <v>7.6867084000582328E-2</v>
      </c>
    </row>
    <row r="97" spans="1:23" x14ac:dyDescent="0.2">
      <c r="A97" s="307" t="s">
        <v>94</v>
      </c>
      <c r="B97" s="307" t="s">
        <v>183</v>
      </c>
      <c r="C97" s="204">
        <v>0.8182380216383307</v>
      </c>
      <c r="D97" s="204">
        <v>0.88502109704641352</v>
      </c>
      <c r="E97" s="244">
        <v>0.72983419794527515</v>
      </c>
      <c r="F97" s="204">
        <v>0.2503552026744672</v>
      </c>
      <c r="G97" s="204">
        <v>0.14259968461365172</v>
      </c>
      <c r="H97" s="244">
        <v>0.30844409695074276</v>
      </c>
      <c r="I97" s="204">
        <v>6.8798696338544588E-2</v>
      </c>
      <c r="J97" s="204">
        <v>3.0781915624570565E-2</v>
      </c>
      <c r="K97" s="244">
        <v>9.0748031496062989E-2</v>
      </c>
      <c r="L97" s="204">
        <v>0.11541367585946355</v>
      </c>
      <c r="M97" s="204">
        <v>8.7008343265792612E-2</v>
      </c>
      <c r="N97" s="244">
        <v>0.10257839721254355</v>
      </c>
      <c r="O97" s="224">
        <v>53385.207152751544</v>
      </c>
      <c r="P97" s="224">
        <v>71545.13706793802</v>
      </c>
      <c r="Q97" s="265">
        <v>44587.609756097561</v>
      </c>
      <c r="R97" s="204">
        <v>0.31287525016677786</v>
      </c>
      <c r="S97" s="204">
        <v>0.12992357436801882</v>
      </c>
      <c r="T97" s="244">
        <v>0.3126819126819127</v>
      </c>
      <c r="U97" s="204">
        <v>0.67068071583876898</v>
      </c>
      <c r="V97" s="204">
        <v>0.76965532777652623</v>
      </c>
      <c r="W97" s="244">
        <v>0.62103205629397962</v>
      </c>
    </row>
    <row r="98" spans="1:23" x14ac:dyDescent="0.2">
      <c r="A98" s="307" t="s">
        <v>95</v>
      </c>
      <c r="B98" s="307" t="s">
        <v>183</v>
      </c>
      <c r="C98" s="204">
        <v>0.76364342590794332</v>
      </c>
      <c r="D98" s="204">
        <v>0.69329529243937238</v>
      </c>
      <c r="E98" s="244">
        <v>0.80620525059665871</v>
      </c>
      <c r="F98" s="204">
        <v>0.27069896011583522</v>
      </c>
      <c r="G98" s="204">
        <v>0.21478551871006998</v>
      </c>
      <c r="H98" s="244">
        <v>0.35634743875278396</v>
      </c>
      <c r="I98" s="204">
        <v>9.081827263645445E-2</v>
      </c>
      <c r="J98" s="204">
        <v>0.14027476500361533</v>
      </c>
      <c r="K98" s="244">
        <v>4.2776998597475455E-2</v>
      </c>
      <c r="L98" s="204">
        <v>0.15488301119023398</v>
      </c>
      <c r="M98" s="204">
        <v>1.7636684303350969E-2</v>
      </c>
      <c r="N98" s="244">
        <v>0.33037300177619894</v>
      </c>
      <c r="O98" s="224">
        <v>68056.659460834184</v>
      </c>
      <c r="P98" s="224">
        <v>87000.364491475601</v>
      </c>
      <c r="Q98" s="265">
        <v>61699.171107164002</v>
      </c>
      <c r="R98" s="204">
        <v>0.23199363310783924</v>
      </c>
      <c r="S98" s="204">
        <v>0.22382583170254403</v>
      </c>
      <c r="T98" s="244">
        <v>0.16648266725546479</v>
      </c>
      <c r="U98" s="204">
        <v>0.26431043663471776</v>
      </c>
      <c r="V98" s="204">
        <v>0.27279825109306682</v>
      </c>
      <c r="W98" s="244">
        <v>0.21078587336939231</v>
      </c>
    </row>
    <row r="99" spans="1:23" x14ac:dyDescent="0.2">
      <c r="A99" s="307" t="s">
        <v>96</v>
      </c>
      <c r="B99" s="307" t="s">
        <v>183</v>
      </c>
      <c r="C99" s="204">
        <v>0.82610502979077183</v>
      </c>
      <c r="D99" s="204">
        <v>0.80425079702444213</v>
      </c>
      <c r="E99" s="244">
        <v>0.89125509741730857</v>
      </c>
      <c r="F99" s="204">
        <v>0.22624383684446436</v>
      </c>
      <c r="G99" s="204">
        <v>0.15598792351559879</v>
      </c>
      <c r="H99" s="244">
        <v>0.3056768558951965</v>
      </c>
      <c r="I99" s="204">
        <v>4.8745724059293047E-2</v>
      </c>
      <c r="J99" s="204">
        <v>4.2628774422735348E-2</v>
      </c>
      <c r="K99" s="244">
        <v>6.7965564114182142E-2</v>
      </c>
      <c r="L99" s="204">
        <v>9.303904923599321E-2</v>
      </c>
      <c r="M99" s="204">
        <v>1.1853448275862068E-2</v>
      </c>
      <c r="N99" s="244">
        <v>0.21199796644636501</v>
      </c>
      <c r="O99" s="224">
        <v>103869.65447836297</v>
      </c>
      <c r="P99" s="224">
        <v>143802.14587737844</v>
      </c>
      <c r="Q99" s="265">
        <v>34376.492119979666</v>
      </c>
      <c r="R99" s="204">
        <v>0.24061332809121289</v>
      </c>
      <c r="S99" s="204">
        <v>0.18236409608091025</v>
      </c>
      <c r="T99" s="244">
        <v>0.3439189189189189</v>
      </c>
      <c r="U99" s="204">
        <v>0.33045305931807567</v>
      </c>
      <c r="V99" s="204">
        <v>0.42854674269915327</v>
      </c>
      <c r="W99" s="244">
        <v>0.14995715509854327</v>
      </c>
    </row>
    <row r="100" spans="1:23" x14ac:dyDescent="0.2">
      <c r="A100" s="307" t="s">
        <v>97</v>
      </c>
      <c r="B100" s="307" t="s">
        <v>183</v>
      </c>
      <c r="C100" s="204">
        <v>0.73178402935523323</v>
      </c>
      <c r="D100" s="204">
        <v>0.80418535127055302</v>
      </c>
      <c r="E100" s="244">
        <v>0.67510548523206748</v>
      </c>
      <c r="F100" s="204">
        <v>0.48623445825932504</v>
      </c>
      <c r="G100" s="204">
        <v>0.24870221802737141</v>
      </c>
      <c r="H100" s="244">
        <v>0.60464535464535463</v>
      </c>
      <c r="I100" s="204">
        <v>0.12246417271542899</v>
      </c>
      <c r="J100" s="204">
        <v>1.1117612638970159E-2</v>
      </c>
      <c r="K100" s="244">
        <v>0.17777777777777778</v>
      </c>
      <c r="L100" s="204">
        <v>0.35625596943648519</v>
      </c>
      <c r="M100" s="204">
        <v>0.18897149938042132</v>
      </c>
      <c r="N100" s="244">
        <v>0.484375</v>
      </c>
      <c r="O100" s="224">
        <v>50152.674307545371</v>
      </c>
      <c r="P100" s="224">
        <v>67725.402726146218</v>
      </c>
      <c r="Q100" s="265">
        <v>38672.142857142855</v>
      </c>
      <c r="R100" s="204">
        <v>0.44305949008498585</v>
      </c>
      <c r="S100" s="204">
        <v>0.40790273556231005</v>
      </c>
      <c r="T100" s="244">
        <v>0.47335884604062406</v>
      </c>
      <c r="U100" s="204">
        <v>0.18810408921933086</v>
      </c>
      <c r="V100" s="204">
        <v>0.21216475095785442</v>
      </c>
      <c r="W100" s="244">
        <v>0.11038961038961038</v>
      </c>
    </row>
    <row r="101" spans="1:23" x14ac:dyDescent="0.2">
      <c r="A101" s="307" t="s">
        <v>98</v>
      </c>
      <c r="B101" s="307" t="s">
        <v>183</v>
      </c>
      <c r="C101" s="204">
        <v>0.73342048966009032</v>
      </c>
      <c r="D101" s="204">
        <v>0.52100840336134457</v>
      </c>
      <c r="E101" s="244">
        <v>0.72700059868289768</v>
      </c>
      <c r="F101" s="204">
        <v>0.40087543315703084</v>
      </c>
      <c r="G101" s="204">
        <v>0.1893899204244032</v>
      </c>
      <c r="H101" s="244">
        <v>0.4327128471162649</v>
      </c>
      <c r="I101" s="204">
        <v>4.3079424059451928E-2</v>
      </c>
      <c r="J101" s="204">
        <v>3.9253539253539256E-2</v>
      </c>
      <c r="K101" s="244">
        <v>5.8259725615485813E-2</v>
      </c>
      <c r="L101" s="204">
        <v>0.25279533300923673</v>
      </c>
      <c r="M101" s="204">
        <v>9.1013824884792621E-2</v>
      </c>
      <c r="N101" s="244">
        <v>0.21136426022508922</v>
      </c>
      <c r="O101" s="224">
        <v>35313.71414681575</v>
      </c>
      <c r="P101" s="224">
        <v>42089.688940092165</v>
      </c>
      <c r="Q101" s="265">
        <v>38491.21054076311</v>
      </c>
      <c r="R101" s="204">
        <v>0.24198808051276285</v>
      </c>
      <c r="S101" s="204">
        <v>0.26766467065868266</v>
      </c>
      <c r="T101" s="244">
        <v>0.16452786822447807</v>
      </c>
      <c r="U101" s="204">
        <v>0.11198249133685938</v>
      </c>
      <c r="V101" s="204">
        <v>7.2148541114058357E-2</v>
      </c>
      <c r="W101" s="244">
        <v>0.10085444003661886</v>
      </c>
    </row>
    <row r="102" spans="1:23" x14ac:dyDescent="0.2">
      <c r="A102" s="307" t="s">
        <v>99</v>
      </c>
      <c r="B102" s="307" t="s">
        <v>183</v>
      </c>
      <c r="C102" s="204">
        <v>0.87001014884979699</v>
      </c>
      <c r="D102" s="204">
        <v>0.89921337266470014</v>
      </c>
      <c r="E102" s="244">
        <v>0.91693070670891308</v>
      </c>
      <c r="F102" s="204">
        <v>0.37845769591008427</v>
      </c>
      <c r="G102" s="204">
        <v>0.17355679702048418</v>
      </c>
      <c r="H102" s="244">
        <v>0.46224883296123404</v>
      </c>
      <c r="I102" s="204">
        <v>4.4270389919972754E-3</v>
      </c>
      <c r="J102" s="204">
        <v>2.4928092042186004E-2</v>
      </c>
      <c r="K102" s="244">
        <v>0</v>
      </c>
      <c r="L102" s="204">
        <v>0.2773403324584427</v>
      </c>
      <c r="M102" s="204">
        <v>3.3351558228540183E-2</v>
      </c>
      <c r="N102" s="244">
        <v>0.36884014423076922</v>
      </c>
      <c r="O102" s="224">
        <v>37238.531155827746</v>
      </c>
      <c r="P102" s="224">
        <v>61384.620010934937</v>
      </c>
      <c r="Q102" s="265">
        <v>32438.807091346152</v>
      </c>
      <c r="R102" s="204">
        <v>0.33031244605558435</v>
      </c>
      <c r="S102" s="204">
        <v>8.2579867389993969E-2</v>
      </c>
      <c r="T102" s="244">
        <v>0.43448365334717176</v>
      </c>
      <c r="U102" s="204">
        <v>0.26931002185451142</v>
      </c>
      <c r="V102" s="204">
        <v>0.38212290502793295</v>
      </c>
      <c r="W102" s="244">
        <v>0.20600771260401868</v>
      </c>
    </row>
    <row r="103" spans="1:23" x14ac:dyDescent="0.2">
      <c r="A103" s="307" t="s">
        <v>100</v>
      </c>
      <c r="B103" s="307" t="s">
        <v>183</v>
      </c>
      <c r="C103" s="204">
        <v>0.91520901274829525</v>
      </c>
      <c r="D103" s="204">
        <v>0.925460178603973</v>
      </c>
      <c r="E103" s="244">
        <v>0.88752362948960306</v>
      </c>
      <c r="F103" s="204">
        <v>7.0928948337219286E-2</v>
      </c>
      <c r="G103" s="204">
        <v>4.5071817731550272E-2</v>
      </c>
      <c r="H103" s="244">
        <v>0.16906873614190687</v>
      </c>
      <c r="I103" s="204">
        <v>4.7619047619047616E-2</v>
      </c>
      <c r="J103" s="204">
        <v>5.8375162669641198E-2</v>
      </c>
      <c r="K103" s="244">
        <v>0</v>
      </c>
      <c r="L103" s="204">
        <v>2.0084224165856819E-2</v>
      </c>
      <c r="M103" s="204">
        <v>0</v>
      </c>
      <c r="N103" s="244">
        <v>0.13205537806176784</v>
      </c>
      <c r="O103" s="224">
        <v>102036.24392614189</v>
      </c>
      <c r="P103" s="224">
        <v>115003.2237101221</v>
      </c>
      <c r="Q103" s="265">
        <v>45795.953141640042</v>
      </c>
      <c r="R103" s="204">
        <v>7.5250479641867402E-2</v>
      </c>
      <c r="S103" s="204">
        <v>6.0533967750462596E-2</v>
      </c>
      <c r="T103" s="244">
        <v>0.17538896746817539</v>
      </c>
      <c r="U103" s="204">
        <v>0.32396613081359676</v>
      </c>
      <c r="V103" s="204">
        <v>0.36486709592207361</v>
      </c>
      <c r="W103" s="244">
        <v>0.1901330376940133</v>
      </c>
    </row>
    <row r="104" spans="1:23" x14ac:dyDescent="0.2">
      <c r="A104" s="307" t="s">
        <v>101</v>
      </c>
      <c r="B104" s="307" t="s">
        <v>183</v>
      </c>
      <c r="C104" s="204">
        <v>0.8399835669901915</v>
      </c>
      <c r="D104" s="204">
        <v>0.87842653508771928</v>
      </c>
      <c r="E104" s="244">
        <v>0.86062676720075404</v>
      </c>
      <c r="F104" s="204">
        <v>0.25790434155243391</v>
      </c>
      <c r="G104" s="204">
        <v>4.7219558964525406E-2</v>
      </c>
      <c r="H104" s="244">
        <v>0.29526029526029524</v>
      </c>
      <c r="I104" s="204">
        <v>6.3097514340344163E-2</v>
      </c>
      <c r="J104" s="204">
        <v>7.8498782409396936E-2</v>
      </c>
      <c r="K104" s="244">
        <v>6.041099282000495E-2</v>
      </c>
      <c r="L104" s="204">
        <v>0.19227242159320168</v>
      </c>
      <c r="M104" s="204">
        <v>8.893743173662037E-3</v>
      </c>
      <c r="N104" s="244">
        <v>0.25147159479808351</v>
      </c>
      <c r="O104" s="224">
        <v>49222.083511646393</v>
      </c>
      <c r="P104" s="224">
        <v>79548.041816195968</v>
      </c>
      <c r="Q104" s="265">
        <v>30528.51745379877</v>
      </c>
      <c r="R104" s="204">
        <v>0.23903409090909092</v>
      </c>
      <c r="S104" s="204">
        <v>0.10792520035618879</v>
      </c>
      <c r="T104" s="244">
        <v>0.24945054945054945</v>
      </c>
      <c r="U104" s="204">
        <v>0.24199711301689733</v>
      </c>
      <c r="V104" s="204">
        <v>0.31447746883988492</v>
      </c>
      <c r="W104" s="244">
        <v>0.19626713327500728</v>
      </c>
    </row>
    <row r="105" spans="1:23" x14ac:dyDescent="0.2">
      <c r="A105" s="307" t="s">
        <v>102</v>
      </c>
      <c r="B105" s="307" t="s">
        <v>183</v>
      </c>
      <c r="C105" s="204">
        <v>0.76935284782225355</v>
      </c>
      <c r="D105" s="204">
        <v>0.85562632696390661</v>
      </c>
      <c r="E105" s="244">
        <v>0.74873182279337169</v>
      </c>
      <c r="F105" s="204">
        <v>0.40896440603486156</v>
      </c>
      <c r="G105" s="204">
        <v>0.24722222222222223</v>
      </c>
      <c r="H105" s="244">
        <v>0.46980224478888294</v>
      </c>
      <c r="I105" s="204">
        <v>4.9065828531517371E-2</v>
      </c>
      <c r="J105" s="204">
        <v>2.88659793814433E-2</v>
      </c>
      <c r="K105" s="244">
        <v>7.6090632397700378E-2</v>
      </c>
      <c r="L105" s="204">
        <v>0.26082970433188174</v>
      </c>
      <c r="M105" s="204">
        <v>0.14019851116625309</v>
      </c>
      <c r="N105" s="244">
        <v>0.26919602529358627</v>
      </c>
      <c r="O105" s="224">
        <v>53482.361677744673</v>
      </c>
      <c r="P105" s="224">
        <v>89433.712158808936</v>
      </c>
      <c r="Q105" s="265">
        <v>34478.003613369467</v>
      </c>
      <c r="R105" s="204">
        <v>0.24478285391990975</v>
      </c>
      <c r="S105" s="204">
        <v>0.140625</v>
      </c>
      <c r="T105" s="244">
        <v>0.28458904109589039</v>
      </c>
      <c r="U105" s="204">
        <v>0.18611193366893691</v>
      </c>
      <c r="V105" s="204">
        <v>0.20837297811607994</v>
      </c>
      <c r="W105" s="244">
        <v>0.19989310529128809</v>
      </c>
    </row>
    <row r="106" spans="1:23" x14ac:dyDescent="0.2">
      <c r="A106" s="307" t="s">
        <v>103</v>
      </c>
      <c r="B106" s="307" t="s">
        <v>183</v>
      </c>
      <c r="C106" s="204">
        <v>0.88295893547002435</v>
      </c>
      <c r="D106" s="204">
        <v>0.96681525507677069</v>
      </c>
      <c r="E106" s="244">
        <v>0.82545649838882917</v>
      </c>
      <c r="F106" s="204">
        <v>0.32764961551320626</v>
      </c>
      <c r="G106" s="204">
        <v>0.1514360313315927</v>
      </c>
      <c r="H106" s="244">
        <v>0.37754677754677757</v>
      </c>
      <c r="I106" s="204">
        <v>0.12853807995331193</v>
      </c>
      <c r="J106" s="204">
        <v>5.4775280898876406E-2</v>
      </c>
      <c r="K106" s="244">
        <v>0.21382591659669745</v>
      </c>
      <c r="L106" s="204">
        <v>0.16042780748663102</v>
      </c>
      <c r="M106" s="204">
        <v>3.5348360655737703E-2</v>
      </c>
      <c r="N106" s="244">
        <v>0.17534157449577098</v>
      </c>
      <c r="O106" s="224">
        <v>49008.540917193321</v>
      </c>
      <c r="P106" s="224">
        <v>77002.049180327871</v>
      </c>
      <c r="Q106" s="265">
        <v>38467.244632400783</v>
      </c>
      <c r="R106" s="204">
        <v>0.39359933499584371</v>
      </c>
      <c r="S106" s="204">
        <v>0.24531024531024531</v>
      </c>
      <c r="T106" s="244">
        <v>0.41676733510509784</v>
      </c>
      <c r="U106" s="204">
        <v>0.16286681715575621</v>
      </c>
      <c r="V106" s="204">
        <v>0.39475982532751092</v>
      </c>
      <c r="W106" s="244">
        <v>7.8002125398512215E-2</v>
      </c>
    </row>
    <row r="107" spans="1:23" x14ac:dyDescent="0.2">
      <c r="A107" s="307" t="s">
        <v>104</v>
      </c>
      <c r="B107" s="307" t="s">
        <v>183</v>
      </c>
      <c r="C107" s="204">
        <v>0.93973388990346984</v>
      </c>
      <c r="D107" s="204">
        <v>0.96531443221233604</v>
      </c>
      <c r="E107" s="244">
        <v>0.55298651252408482</v>
      </c>
      <c r="F107" s="204">
        <v>0.14699658147484942</v>
      </c>
      <c r="G107" s="204">
        <v>0.10888215184157905</v>
      </c>
      <c r="H107" s="244">
        <v>0.18162618796198521</v>
      </c>
      <c r="I107" s="204">
        <v>4.371547891687997E-2</v>
      </c>
      <c r="J107" s="204">
        <v>5.0325682382133995E-2</v>
      </c>
      <c r="K107" s="244">
        <v>0</v>
      </c>
      <c r="L107" s="204">
        <v>7.6134699853587118E-2</v>
      </c>
      <c r="M107" s="204">
        <v>3.2582240716024183E-2</v>
      </c>
      <c r="N107" s="244">
        <v>0</v>
      </c>
      <c r="O107" s="224">
        <v>137614.58217656857</v>
      </c>
      <c r="P107" s="224">
        <v>148937.30667083268</v>
      </c>
      <c r="Q107" s="265">
        <v>91901.56794425087</v>
      </c>
      <c r="R107" s="204">
        <v>0.26395242451967066</v>
      </c>
      <c r="S107" s="204">
        <v>0.206789576316256</v>
      </c>
      <c r="T107" s="244">
        <v>0.27431421446384041</v>
      </c>
      <c r="U107" s="204">
        <v>0.24273802387051066</v>
      </c>
      <c r="V107" s="204">
        <v>0.21798612461907541</v>
      </c>
      <c r="W107" s="244">
        <v>0.57655755015839494</v>
      </c>
    </row>
    <row r="108" spans="1:23" x14ac:dyDescent="0.2">
      <c r="A108" s="307" t="s">
        <v>105</v>
      </c>
      <c r="B108" s="307" t="s">
        <v>183</v>
      </c>
      <c r="C108" s="204">
        <v>0.74979785144969391</v>
      </c>
      <c r="D108" s="204">
        <v>0.83013751694751114</v>
      </c>
      <c r="E108" s="244">
        <v>0.69092627599243861</v>
      </c>
      <c r="F108" s="204">
        <v>0.3537711380848636</v>
      </c>
      <c r="G108" s="204">
        <v>0.14087962151743472</v>
      </c>
      <c r="H108" s="244">
        <v>0.53093187157400157</v>
      </c>
      <c r="I108" s="204">
        <v>5.2574850299401198E-2</v>
      </c>
      <c r="J108" s="204">
        <v>3.2471437161755864E-2</v>
      </c>
      <c r="K108" s="244">
        <v>0</v>
      </c>
      <c r="L108" s="204">
        <v>0.21075335079340626</v>
      </c>
      <c r="M108" s="204">
        <v>5.1096593560429303E-2</v>
      </c>
      <c r="N108" s="244">
        <v>0.32831737346101231</v>
      </c>
      <c r="O108" s="224">
        <v>56254.999229702662</v>
      </c>
      <c r="P108" s="224">
        <v>72353.803079794685</v>
      </c>
      <c r="Q108" s="265">
        <v>30755.882352941175</v>
      </c>
      <c r="R108" s="204">
        <v>0.39662967529798604</v>
      </c>
      <c r="S108" s="204">
        <v>0.21101671690874213</v>
      </c>
      <c r="T108" s="244">
        <v>0.355193661971831</v>
      </c>
      <c r="U108" s="204">
        <v>0.24276377217553688</v>
      </c>
      <c r="V108" s="204">
        <v>0.36060977746626949</v>
      </c>
      <c r="W108" s="244">
        <v>0.11041503523884104</v>
      </c>
    </row>
    <row r="109" spans="1:23" x14ac:dyDescent="0.2">
      <c r="A109" s="307" t="s">
        <v>106</v>
      </c>
      <c r="B109" s="307" t="s">
        <v>183</v>
      </c>
      <c r="C109" s="204">
        <v>0.80596892886345051</v>
      </c>
      <c r="D109" s="204">
        <v>0.76850471932439146</v>
      </c>
      <c r="E109" s="244">
        <v>0.82675137362637363</v>
      </c>
      <c r="F109" s="204">
        <v>0.26968366112914516</v>
      </c>
      <c r="G109" s="204">
        <v>0.1593564029094115</v>
      </c>
      <c r="H109" s="244">
        <v>0.20971191344823248</v>
      </c>
      <c r="I109" s="204">
        <v>3.8949566334725343E-2</v>
      </c>
      <c r="J109" s="204">
        <v>1.5435222672064777E-2</v>
      </c>
      <c r="K109" s="244">
        <v>4.8366013071895426E-2</v>
      </c>
      <c r="L109" s="204">
        <v>0.16221974231510602</v>
      </c>
      <c r="M109" s="204">
        <v>5.7853910795087268E-2</v>
      </c>
      <c r="N109" s="244">
        <v>6.251298026998961E-2</v>
      </c>
      <c r="O109" s="224">
        <v>57141.377701126105</v>
      </c>
      <c r="P109" s="224">
        <v>98741.357466063346</v>
      </c>
      <c r="Q109" s="265">
        <v>45212.627206645899</v>
      </c>
      <c r="R109" s="204">
        <v>0.11430793157076205</v>
      </c>
      <c r="S109" s="204">
        <v>0.1664025356576862</v>
      </c>
      <c r="T109" s="244">
        <v>4.267161410018553E-2</v>
      </c>
      <c r="U109" s="204">
        <v>4.5217726892648101E-2</v>
      </c>
      <c r="V109" s="204">
        <v>0.10008936550491511</v>
      </c>
      <c r="W109" s="244">
        <v>3.2079506856208327E-2</v>
      </c>
    </row>
    <row r="110" spans="1:23" x14ac:dyDescent="0.2">
      <c r="A110" s="307" t="s">
        <v>107</v>
      </c>
      <c r="B110" s="307" t="s">
        <v>183</v>
      </c>
      <c r="C110" s="204">
        <v>0.81058047286151913</v>
      </c>
      <c r="D110" s="204">
        <v>0.81475834730904106</v>
      </c>
      <c r="E110" s="244">
        <v>0.80377690537430624</v>
      </c>
      <c r="F110" s="204">
        <v>0.32683261160783827</v>
      </c>
      <c r="G110" s="204">
        <v>0.23682883791278045</v>
      </c>
      <c r="H110" s="244">
        <v>0.32188647274781135</v>
      </c>
      <c r="I110" s="204">
        <v>0.10317802421724989</v>
      </c>
      <c r="J110" s="204">
        <v>0.15044247787610621</v>
      </c>
      <c r="K110" s="244">
        <v>9.2881587953456538E-2</v>
      </c>
      <c r="L110" s="204">
        <v>0.23121275255584089</v>
      </c>
      <c r="M110" s="204">
        <v>0.13323353293413173</v>
      </c>
      <c r="N110" s="244">
        <v>0.24926315789473685</v>
      </c>
      <c r="O110" s="224">
        <v>33661.459712195356</v>
      </c>
      <c r="P110" s="224">
        <v>41118.177395209583</v>
      </c>
      <c r="Q110" s="265">
        <v>32312.755115789474</v>
      </c>
      <c r="R110" s="204">
        <v>0.18495745812283967</v>
      </c>
      <c r="S110" s="204">
        <v>0.28502346750106672</v>
      </c>
      <c r="T110" s="244">
        <v>0.19055873346044952</v>
      </c>
      <c r="U110" s="204">
        <v>2.0296180826188621E-2</v>
      </c>
      <c r="V110" s="204">
        <v>6.2326169405815424E-2</v>
      </c>
      <c r="W110" s="244">
        <v>0</v>
      </c>
    </row>
    <row r="111" spans="1:23" x14ac:dyDescent="0.2">
      <c r="A111" s="307" t="s">
        <v>108</v>
      </c>
      <c r="B111" s="307" t="s">
        <v>183</v>
      </c>
      <c r="C111" s="204">
        <v>0.83420846832756113</v>
      </c>
      <c r="D111" s="204">
        <v>0.89294665234514858</v>
      </c>
      <c r="E111" s="244">
        <v>0.69975008925383797</v>
      </c>
      <c r="F111" s="204">
        <v>8.3405400211396169E-2</v>
      </c>
      <c r="G111" s="204">
        <v>3.6177474402730378E-2</v>
      </c>
      <c r="H111" s="244">
        <v>0.10899839314408141</v>
      </c>
      <c r="I111" s="204">
        <v>3.4010499885870807E-2</v>
      </c>
      <c r="J111" s="204">
        <v>0</v>
      </c>
      <c r="K111" s="244">
        <v>6.7687348912167614E-2</v>
      </c>
      <c r="L111" s="204">
        <v>2.7762506871907643E-2</v>
      </c>
      <c r="M111" s="204">
        <v>4.0497193263833199E-2</v>
      </c>
      <c r="N111" s="244">
        <v>0</v>
      </c>
      <c r="O111" s="224">
        <v>110055.49658497388</v>
      </c>
      <c r="P111" s="224">
        <v>144048.61046511628</v>
      </c>
      <c r="Q111" s="265">
        <v>43544.063265306126</v>
      </c>
      <c r="R111" s="204">
        <v>8.5432919810717489E-2</v>
      </c>
      <c r="S111" s="204">
        <v>5.0664660145472787E-2</v>
      </c>
      <c r="T111" s="244">
        <v>0.10632911392405063</v>
      </c>
      <c r="U111" s="204">
        <v>0.24795614119457535</v>
      </c>
      <c r="V111" s="204">
        <v>0.31846153846153846</v>
      </c>
      <c r="W111" s="244">
        <v>0.15372254954472417</v>
      </c>
    </row>
    <row r="112" spans="1:23" x14ac:dyDescent="0.2">
      <c r="A112" s="307" t="s">
        <v>109</v>
      </c>
      <c r="B112" s="307" t="s">
        <v>183</v>
      </c>
      <c r="C112" s="204">
        <v>0.87497588269342075</v>
      </c>
      <c r="D112" s="204">
        <v>0.86183548357580753</v>
      </c>
      <c r="E112" s="244">
        <v>0.87136929460580914</v>
      </c>
      <c r="F112" s="204">
        <v>0.1824667603502324</v>
      </c>
      <c r="G112" s="204">
        <v>0.16281376363775082</v>
      </c>
      <c r="H112" s="244">
        <v>0.18199129488574536</v>
      </c>
      <c r="I112" s="204">
        <v>6.3532318897125767E-2</v>
      </c>
      <c r="J112" s="204">
        <v>5.8155764399367267E-2</v>
      </c>
      <c r="K112" s="244">
        <v>5.6316116988176727E-2</v>
      </c>
      <c r="L112" s="204">
        <v>7.3877851361295072E-2</v>
      </c>
      <c r="M112" s="204">
        <v>4.4803057649432002E-2</v>
      </c>
      <c r="N112" s="244">
        <v>0.13264957264957264</v>
      </c>
      <c r="O112" s="224">
        <v>91793.857405365678</v>
      </c>
      <c r="P112" s="224">
        <v>112567.81293130906</v>
      </c>
      <c r="Q112" s="265">
        <v>51424.897959183676</v>
      </c>
      <c r="R112" s="204">
        <v>0.26838789206957953</v>
      </c>
      <c r="S112" s="204">
        <v>0.24184375935348698</v>
      </c>
      <c r="T112" s="244">
        <v>0.11543669600541638</v>
      </c>
      <c r="U112" s="204">
        <v>0.1605926894372719</v>
      </c>
      <c r="V112" s="204">
        <v>0.20727104675344682</v>
      </c>
      <c r="W112" s="244">
        <v>4.4596443228454172E-2</v>
      </c>
    </row>
    <row r="113" spans="1:23" x14ac:dyDescent="0.2">
      <c r="A113" s="307" t="s">
        <v>110</v>
      </c>
      <c r="B113" s="307" t="s">
        <v>183</v>
      </c>
      <c r="C113" s="204">
        <v>0.85609057427363255</v>
      </c>
      <c r="D113" s="204">
        <v>0.91035134709311483</v>
      </c>
      <c r="E113" s="244">
        <v>0.6955307262569832</v>
      </c>
      <c r="F113" s="204">
        <v>0.20121488230827639</v>
      </c>
      <c r="G113" s="204">
        <v>0.16862425863472497</v>
      </c>
      <c r="H113" s="244">
        <v>0.25336322869955158</v>
      </c>
      <c r="I113" s="204">
        <v>8.8421887390959561E-2</v>
      </c>
      <c r="J113" s="204">
        <v>6.1279568185426257E-2</v>
      </c>
      <c r="K113" s="244">
        <v>0.28328328328328328</v>
      </c>
      <c r="L113" s="204">
        <v>0</v>
      </c>
      <c r="M113" s="204">
        <v>0</v>
      </c>
      <c r="N113" s="244">
        <v>0</v>
      </c>
      <c r="O113" s="224">
        <v>152058.07202039516</v>
      </c>
      <c r="P113" s="224">
        <v>158669.3423329872</v>
      </c>
      <c r="Q113" s="265">
        <v>75351.405622489954</v>
      </c>
      <c r="R113" s="204">
        <v>4.9866031557011012E-2</v>
      </c>
      <c r="S113" s="204">
        <v>6.6349772232125168E-2</v>
      </c>
      <c r="T113" s="244">
        <v>0</v>
      </c>
      <c r="U113" s="204">
        <v>0.23654066437571591</v>
      </c>
      <c r="V113" s="204">
        <v>0.25881250731935823</v>
      </c>
      <c r="W113" s="244">
        <v>0</v>
      </c>
    </row>
    <row r="114" spans="1:23" x14ac:dyDescent="0.2">
      <c r="A114" s="307" t="s">
        <v>111</v>
      </c>
      <c r="B114" s="307" t="s">
        <v>183</v>
      </c>
      <c r="C114" s="204">
        <v>0.84356297842727901</v>
      </c>
      <c r="D114" s="204">
        <v>0.85677725118483417</v>
      </c>
      <c r="E114" s="244">
        <v>0.8010796221322537</v>
      </c>
      <c r="F114" s="204">
        <v>6.7637280752034845E-2</v>
      </c>
      <c r="G114" s="204">
        <v>3.2559665381776431E-2</v>
      </c>
      <c r="H114" s="244">
        <v>8.1245915922456988E-2</v>
      </c>
      <c r="I114" s="204">
        <v>6.0542797494780795E-3</v>
      </c>
      <c r="J114" s="204">
        <v>8.2464454976303326E-3</v>
      </c>
      <c r="K114" s="244">
        <v>0</v>
      </c>
      <c r="L114" s="204">
        <v>1.6746411483253589E-2</v>
      </c>
      <c r="M114" s="204">
        <v>2.2458236530589665E-2</v>
      </c>
      <c r="N114" s="244">
        <v>0</v>
      </c>
      <c r="O114" s="224">
        <v>142956.87840290382</v>
      </c>
      <c r="P114" s="224">
        <v>169623.75926540548</v>
      </c>
      <c r="Q114" s="265">
        <v>65073.827493261459</v>
      </c>
      <c r="R114" s="204">
        <v>0.14365713432390054</v>
      </c>
      <c r="S114" s="204">
        <v>5.4231717337715694E-2</v>
      </c>
      <c r="T114" s="244">
        <v>0.32921535893155257</v>
      </c>
      <c r="U114" s="204">
        <v>0.16261607245213802</v>
      </c>
      <c r="V114" s="204">
        <v>0.20150906257688839</v>
      </c>
      <c r="W114" s="244">
        <v>8.2770638205184058E-2</v>
      </c>
    </row>
    <row r="115" spans="1:23" x14ac:dyDescent="0.2">
      <c r="A115" s="307" t="s">
        <v>112</v>
      </c>
      <c r="B115" s="307" t="s">
        <v>183</v>
      </c>
      <c r="C115" s="204">
        <v>0.84206751703293892</v>
      </c>
      <c r="D115" s="204">
        <v>0.86156208863536643</v>
      </c>
      <c r="E115" s="244">
        <v>0.5663304887509697</v>
      </c>
      <c r="F115" s="204">
        <v>0.15049059168330289</v>
      </c>
      <c r="G115" s="204">
        <v>0.12246519016914308</v>
      </c>
      <c r="H115" s="244">
        <v>0.43063988790284913</v>
      </c>
      <c r="I115" s="204">
        <v>0</v>
      </c>
      <c r="J115" s="204">
        <v>0</v>
      </c>
      <c r="K115" s="244">
        <v>0</v>
      </c>
      <c r="L115" s="204">
        <v>8.0484243825282881E-2</v>
      </c>
      <c r="M115" s="204">
        <v>6.9709702062643236E-2</v>
      </c>
      <c r="N115" s="244">
        <v>0.31232876712328766</v>
      </c>
      <c r="O115" s="224">
        <v>137964.47055602871</v>
      </c>
      <c r="P115" s="224">
        <v>142095.05774127832</v>
      </c>
      <c r="Q115" s="265">
        <v>49083.28767123288</v>
      </c>
      <c r="R115" s="204">
        <v>9.0447569586275312E-2</v>
      </c>
      <c r="S115" s="204">
        <v>9.8713539676474338E-2</v>
      </c>
      <c r="T115" s="244">
        <v>0</v>
      </c>
      <c r="U115" s="204">
        <v>0.21556171392027287</v>
      </c>
      <c r="V115" s="204">
        <v>0.21042507272215447</v>
      </c>
      <c r="W115" s="244">
        <v>0.26669780476412891</v>
      </c>
    </row>
    <row r="116" spans="1:23" x14ac:dyDescent="0.2">
      <c r="A116" s="307" t="s">
        <v>113</v>
      </c>
      <c r="B116" s="307" t="s">
        <v>183</v>
      </c>
      <c r="C116" s="204">
        <v>0.87667381815491607</v>
      </c>
      <c r="D116" s="204">
        <v>0.84551259311812699</v>
      </c>
      <c r="E116" s="244">
        <v>0.91274908106016639</v>
      </c>
      <c r="F116" s="204">
        <v>0.37844712956003929</v>
      </c>
      <c r="G116" s="204">
        <v>0.30545454545454548</v>
      </c>
      <c r="H116" s="244">
        <v>0.3267729342875732</v>
      </c>
      <c r="I116" s="204">
        <v>3.3360945854356505E-2</v>
      </c>
      <c r="J116" s="204">
        <v>8.2037037037037033E-2</v>
      </c>
      <c r="K116" s="244">
        <v>0</v>
      </c>
      <c r="L116" s="204">
        <v>0.25561181434599156</v>
      </c>
      <c r="M116" s="204">
        <v>8.4959093769666455E-2</v>
      </c>
      <c r="N116" s="244">
        <v>0.30288257736328955</v>
      </c>
      <c r="O116" s="224">
        <v>47397.891983122361</v>
      </c>
      <c r="P116" s="224">
        <v>77262.408223201171</v>
      </c>
      <c r="Q116" s="265">
        <v>30499.410767274268</v>
      </c>
      <c r="R116" s="204">
        <v>0.2386685552407932</v>
      </c>
      <c r="S116" s="204">
        <v>0.28150969529085873</v>
      </c>
      <c r="T116" s="244">
        <v>0.28245046502224019</v>
      </c>
      <c r="U116" s="204">
        <v>9.222086460697039E-2</v>
      </c>
      <c r="V116" s="204">
        <v>0.10814814814814815</v>
      </c>
      <c r="W116" s="244">
        <v>0.12951308380258364</v>
      </c>
    </row>
    <row r="117" spans="1:23" x14ac:dyDescent="0.2">
      <c r="A117" s="307" t="s">
        <v>114</v>
      </c>
      <c r="B117" s="307" t="s">
        <v>183</v>
      </c>
      <c r="C117" s="204">
        <v>0.85763791327151817</v>
      </c>
      <c r="D117" s="204">
        <v>0.88623435722411836</v>
      </c>
      <c r="E117" s="244">
        <v>0.82557487380818839</v>
      </c>
      <c r="F117" s="204">
        <v>0.24814264487369986</v>
      </c>
      <c r="G117" s="204">
        <v>0.11725529767911201</v>
      </c>
      <c r="H117" s="244">
        <v>0.30569489524933607</v>
      </c>
      <c r="I117" s="204">
        <v>8.9872508529358949E-2</v>
      </c>
      <c r="J117" s="204">
        <v>5.4024967714162722E-2</v>
      </c>
      <c r="K117" s="244">
        <v>0.11926605504587157</v>
      </c>
      <c r="L117" s="204">
        <v>0.1552910341815005</v>
      </c>
      <c r="M117" s="204">
        <v>8.4724005134788186E-2</v>
      </c>
      <c r="N117" s="244">
        <v>0.17912137681159421</v>
      </c>
      <c r="O117" s="224">
        <v>55435.505078082344</v>
      </c>
      <c r="P117" s="224">
        <v>73789.83825417202</v>
      </c>
      <c r="Q117" s="265">
        <v>41330.41213768116</v>
      </c>
      <c r="R117" s="204">
        <v>0.67341699942954936</v>
      </c>
      <c r="S117" s="204">
        <v>0.57320099255583123</v>
      </c>
      <c r="T117" s="244">
        <v>0.65681233933161953</v>
      </c>
      <c r="U117" s="204">
        <v>0.7395245170876672</v>
      </c>
      <c r="V117" s="204">
        <v>0.83733602421796161</v>
      </c>
      <c r="W117" s="244">
        <v>0.65565063440542937</v>
      </c>
    </row>
    <row r="118" spans="1:23" x14ac:dyDescent="0.2">
      <c r="A118" s="307" t="s">
        <v>115</v>
      </c>
      <c r="B118" s="307" t="s">
        <v>183</v>
      </c>
      <c r="C118" s="204">
        <v>0.87661006256243101</v>
      </c>
      <c r="D118" s="204">
        <v>0.88801648836981062</v>
      </c>
      <c r="E118" s="244">
        <v>0.85238862050456254</v>
      </c>
      <c r="F118" s="204">
        <v>0.12197846387560878</v>
      </c>
      <c r="G118" s="204">
        <v>9.5623422953101889E-2</v>
      </c>
      <c r="H118" s="244">
        <v>0.17443850267379679</v>
      </c>
      <c r="I118" s="204">
        <v>2.4873231918868428E-2</v>
      </c>
      <c r="J118" s="204">
        <v>0</v>
      </c>
      <c r="K118" s="244">
        <v>6.2710267797066344E-2</v>
      </c>
      <c r="L118" s="204">
        <v>4.8218783735156534E-2</v>
      </c>
      <c r="M118" s="204">
        <v>5.7139699381078692E-2</v>
      </c>
      <c r="N118" s="244">
        <v>4.5182619647355163E-2</v>
      </c>
      <c r="O118" s="224">
        <v>60234.089120786855</v>
      </c>
      <c r="P118" s="224">
        <v>71214.757957559676</v>
      </c>
      <c r="Q118" s="265">
        <v>49460.338790931986</v>
      </c>
      <c r="R118" s="204">
        <v>0.2339939024390244</v>
      </c>
      <c r="S118" s="204">
        <v>0.17205081669691469</v>
      </c>
      <c r="T118" s="244">
        <v>0.1687367464404726</v>
      </c>
      <c r="U118" s="204">
        <v>0.68764819039949898</v>
      </c>
      <c r="V118" s="204">
        <v>0.75377235063235937</v>
      </c>
      <c r="W118" s="244">
        <v>0.60909090909090913</v>
      </c>
    </row>
    <row r="119" spans="1:23" x14ac:dyDescent="0.2">
      <c r="A119" s="307" t="s">
        <v>116</v>
      </c>
      <c r="B119" s="307" t="s">
        <v>183</v>
      </c>
      <c r="C119" s="204">
        <v>0.83614088820826948</v>
      </c>
      <c r="D119" s="204">
        <v>0.87389265242313707</v>
      </c>
      <c r="E119" s="244">
        <v>0.78645969214714317</v>
      </c>
      <c r="F119" s="204">
        <v>0.26718150468696877</v>
      </c>
      <c r="G119" s="204">
        <v>0.17066624565835176</v>
      </c>
      <c r="H119" s="244">
        <v>0.28861372311702821</v>
      </c>
      <c r="I119" s="204">
        <v>8.2577132486388385E-2</v>
      </c>
      <c r="J119" s="204">
        <v>1.707019682982059E-2</v>
      </c>
      <c r="K119" s="244">
        <v>0.13919052319842054</v>
      </c>
      <c r="L119" s="204">
        <v>0.21443223443223444</v>
      </c>
      <c r="M119" s="204">
        <v>0.15424368912741004</v>
      </c>
      <c r="N119" s="244">
        <v>0.18709570409686516</v>
      </c>
      <c r="O119" s="224">
        <v>37945.197802197799</v>
      </c>
      <c r="P119" s="224">
        <v>48158.757702246075</v>
      </c>
      <c r="Q119" s="265">
        <v>35031.547520318461</v>
      </c>
      <c r="R119" s="204">
        <v>0.23297872340425532</v>
      </c>
      <c r="S119" s="204">
        <v>0.18617180484884766</v>
      </c>
      <c r="T119" s="244">
        <v>0.24637238429815184</v>
      </c>
      <c r="U119" s="204">
        <v>0.38204940083149913</v>
      </c>
      <c r="V119" s="204">
        <v>0.45388502842703726</v>
      </c>
      <c r="W119" s="244">
        <v>0.36061285500747386</v>
      </c>
    </row>
    <row r="120" spans="1:23" x14ac:dyDescent="0.2">
      <c r="A120" s="307" t="s">
        <v>117</v>
      </c>
      <c r="B120" s="307" t="s">
        <v>183</v>
      </c>
      <c r="C120" s="204">
        <v>0.89175421840178282</v>
      </c>
      <c r="D120" s="204">
        <v>0.93923016082256794</v>
      </c>
      <c r="E120" s="244">
        <v>0.86963472144512832</v>
      </c>
      <c r="F120" s="204">
        <v>0.10049074280615659</v>
      </c>
      <c r="G120" s="204">
        <v>4.6500920810313075E-2</v>
      </c>
      <c r="H120" s="244">
        <v>0.12897999875381644</v>
      </c>
      <c r="I120" s="204">
        <v>3.5756154747948417E-2</v>
      </c>
      <c r="J120" s="204">
        <v>2.7133307117577665E-2</v>
      </c>
      <c r="K120" s="244">
        <v>4.6291176238249465E-2</v>
      </c>
      <c r="L120" s="204">
        <v>6.3905747947161723E-2</v>
      </c>
      <c r="M120" s="204">
        <v>1.5298245614035087E-2</v>
      </c>
      <c r="N120" s="244">
        <v>9.3382352941176472E-2</v>
      </c>
      <c r="O120" s="224">
        <v>46993.503340643649</v>
      </c>
      <c r="P120" s="224">
        <v>58965.644912280703</v>
      </c>
      <c r="Q120" s="265">
        <v>41060.04595588235</v>
      </c>
      <c r="R120" s="204">
        <v>0.27974276527331188</v>
      </c>
      <c r="S120" s="204">
        <v>0</v>
      </c>
      <c r="T120" s="244">
        <v>0.37118736383442263</v>
      </c>
      <c r="U120" s="204">
        <v>0.78285457473502862</v>
      </c>
      <c r="V120" s="204">
        <v>0.84755601996981311</v>
      </c>
      <c r="W120" s="244">
        <v>0.73736422427324666</v>
      </c>
    </row>
    <row r="121" spans="1:23" x14ac:dyDescent="0.2">
      <c r="A121" s="307" t="s">
        <v>118</v>
      </c>
      <c r="B121" s="307" t="s">
        <v>183</v>
      </c>
      <c r="C121" s="204">
        <v>0.73404038343871103</v>
      </c>
      <c r="D121" s="204">
        <v>0.91776465243071326</v>
      </c>
      <c r="E121" s="244">
        <v>0.44597927972372964</v>
      </c>
      <c r="F121" s="204">
        <v>0.17236206034339058</v>
      </c>
      <c r="G121" s="204">
        <v>9.5727198027937555E-2</v>
      </c>
      <c r="H121" s="244">
        <v>0.2849519743863394</v>
      </c>
      <c r="I121" s="204">
        <v>6.3479145473041704E-2</v>
      </c>
      <c r="J121" s="204">
        <v>9.757118927973199E-2</v>
      </c>
      <c r="K121" s="244">
        <v>0</v>
      </c>
      <c r="L121" s="204">
        <v>0</v>
      </c>
      <c r="M121" s="204">
        <v>0</v>
      </c>
      <c r="N121" s="244">
        <v>0</v>
      </c>
      <c r="O121" s="224">
        <v>52537.399277577104</v>
      </c>
      <c r="P121" s="224">
        <v>60620.544554455446</v>
      </c>
      <c r="Q121" s="265">
        <v>45807.522123893803</v>
      </c>
      <c r="R121" s="204">
        <v>0.19706959706959706</v>
      </c>
      <c r="S121" s="204">
        <v>0.34683098591549294</v>
      </c>
      <c r="T121" s="244">
        <v>0.1897607122982749</v>
      </c>
      <c r="U121" s="204">
        <v>0.53791469194312791</v>
      </c>
      <c r="V121" s="204">
        <v>0.76663927691043554</v>
      </c>
      <c r="W121" s="244">
        <v>0.33933823529411766</v>
      </c>
    </row>
    <row r="122" spans="1:23" x14ac:dyDescent="0.2">
      <c r="A122" s="307" t="s">
        <v>119</v>
      </c>
      <c r="B122" s="307" t="s">
        <v>183</v>
      </c>
      <c r="C122" s="204">
        <v>0.83626277736225385</v>
      </c>
      <c r="D122" s="204">
        <v>0.88713333333333333</v>
      </c>
      <c r="E122" s="244">
        <v>0.78458312242389183</v>
      </c>
      <c r="F122" s="204">
        <v>0.24305448963929394</v>
      </c>
      <c r="G122" s="204">
        <v>0.19518900343642612</v>
      </c>
      <c r="H122" s="244">
        <v>0.25235595848741499</v>
      </c>
      <c r="I122" s="204">
        <v>7.4142138402675264E-2</v>
      </c>
      <c r="J122" s="204">
        <v>0.10258064516129033</v>
      </c>
      <c r="K122" s="244">
        <v>3.3354714560615777E-2</v>
      </c>
      <c r="L122" s="204">
        <v>0.14507714094059776</v>
      </c>
      <c r="M122" s="204">
        <v>0.12940557601262492</v>
      </c>
      <c r="N122" s="244">
        <v>0.13400921658986176</v>
      </c>
      <c r="O122" s="224">
        <v>52666.765670418128</v>
      </c>
      <c r="P122" s="224">
        <v>64173.243405726309</v>
      </c>
      <c r="Q122" s="265">
        <v>41804.694930875579</v>
      </c>
      <c r="R122" s="204">
        <v>0.3214936247723133</v>
      </c>
      <c r="S122" s="204">
        <v>0.31456518165378927</v>
      </c>
      <c r="T122" s="244">
        <v>0.34384110787172012</v>
      </c>
      <c r="U122" s="204">
        <v>0.23361473522640061</v>
      </c>
      <c r="V122" s="204">
        <v>0.22938144329896906</v>
      </c>
      <c r="W122" s="244">
        <v>0.22927352976261481</v>
      </c>
    </row>
    <row r="123" spans="1:23" x14ac:dyDescent="0.2">
      <c r="A123" s="307" t="s">
        <v>120</v>
      </c>
      <c r="B123" s="307" t="s">
        <v>183</v>
      </c>
      <c r="C123" s="204">
        <v>0.8359623498864005</v>
      </c>
      <c r="D123" s="204">
        <v>0.8695682944090587</v>
      </c>
      <c r="E123" s="244">
        <v>0.77988731959558544</v>
      </c>
      <c r="F123" s="204">
        <v>0.20830679405520169</v>
      </c>
      <c r="G123" s="204">
        <v>0.12053180943495248</v>
      </c>
      <c r="H123" s="244">
        <v>0.29038970866439651</v>
      </c>
      <c r="I123" s="204">
        <v>4.5985840235105532E-2</v>
      </c>
      <c r="J123" s="204">
        <v>5.0605949320602278E-2</v>
      </c>
      <c r="K123" s="244">
        <v>5.4254396340982572E-2</v>
      </c>
      <c r="L123" s="204">
        <v>0.12991147693741265</v>
      </c>
      <c r="M123" s="204">
        <v>2.3032473345812647E-2</v>
      </c>
      <c r="N123" s="244">
        <v>0.2252350321622959</v>
      </c>
      <c r="O123" s="224">
        <v>51444.078273023762</v>
      </c>
      <c r="P123" s="224">
        <v>71481.881663546839</v>
      </c>
      <c r="Q123" s="265">
        <v>30374.626422563088</v>
      </c>
      <c r="R123" s="204">
        <v>0.29797979797979796</v>
      </c>
      <c r="S123" s="204">
        <v>0.21017436939224649</v>
      </c>
      <c r="T123" s="244">
        <v>0.39056527043513622</v>
      </c>
      <c r="U123" s="204">
        <v>0.25886411889596606</v>
      </c>
      <c r="V123" s="204">
        <v>0.30567380022158724</v>
      </c>
      <c r="W123" s="244">
        <v>0.19258418463866819</v>
      </c>
    </row>
    <row r="124" spans="1:23" x14ac:dyDescent="0.2">
      <c r="A124" s="307" t="s">
        <v>121</v>
      </c>
      <c r="B124" s="307" t="s">
        <v>183</v>
      </c>
      <c r="C124" s="204">
        <v>0.84558887064719601</v>
      </c>
      <c r="D124" s="204">
        <v>0.90553672316384182</v>
      </c>
      <c r="E124" s="244">
        <v>0.78979013045944413</v>
      </c>
      <c r="F124" s="204">
        <v>0.3054884529906271</v>
      </c>
      <c r="G124" s="204">
        <v>0.18118502069243969</v>
      </c>
      <c r="H124" s="244">
        <v>0.30594144531426759</v>
      </c>
      <c r="I124" s="204">
        <v>6.8973518577602463E-2</v>
      </c>
      <c r="J124" s="204">
        <v>4.8856190366708817E-2</v>
      </c>
      <c r="K124" s="244">
        <v>0.11075823739579198</v>
      </c>
      <c r="L124" s="204">
        <v>0.24078615709516998</v>
      </c>
      <c r="M124" s="204">
        <v>0.13351634639381083</v>
      </c>
      <c r="N124" s="244">
        <v>0.20166618787704682</v>
      </c>
      <c r="O124" s="224">
        <v>42972.15818516248</v>
      </c>
      <c r="P124" s="224">
        <v>62868.898178188174</v>
      </c>
      <c r="Q124" s="265">
        <v>37762.020252800918</v>
      </c>
      <c r="R124" s="204">
        <v>0.28028020193323683</v>
      </c>
      <c r="S124" s="204">
        <v>0.24872759460057534</v>
      </c>
      <c r="T124" s="244">
        <v>0.28562564632885212</v>
      </c>
      <c r="U124" s="204">
        <v>0.36011724522177274</v>
      </c>
      <c r="V124" s="204">
        <v>0.50217018269910163</v>
      </c>
      <c r="W124" s="244">
        <v>0.323317797185393</v>
      </c>
    </row>
    <row r="125" spans="1:23" x14ac:dyDescent="0.2">
      <c r="A125" s="307" t="s">
        <v>122</v>
      </c>
      <c r="B125" s="307" t="s">
        <v>183</v>
      </c>
      <c r="C125" s="204">
        <v>0.87802551242913218</v>
      </c>
      <c r="D125" s="204">
        <v>0.88852719907407407</v>
      </c>
      <c r="E125" s="244">
        <v>0.86564516129032254</v>
      </c>
      <c r="F125" s="204">
        <v>0.28956181312202256</v>
      </c>
      <c r="G125" s="204">
        <v>0.29659820282413352</v>
      </c>
      <c r="H125" s="244">
        <v>0.28433287286238268</v>
      </c>
      <c r="I125" s="204">
        <v>4.2581449558193742E-2</v>
      </c>
      <c r="J125" s="204">
        <v>4.5283836487072078E-2</v>
      </c>
      <c r="K125" s="244">
        <v>4.4791222837665103E-2</v>
      </c>
      <c r="L125" s="204">
        <v>0.21894887157358831</v>
      </c>
      <c r="M125" s="204">
        <v>0.18122608483269559</v>
      </c>
      <c r="N125" s="244">
        <v>0.24607167256692131</v>
      </c>
      <c r="O125" s="224">
        <v>41027.663055288234</v>
      </c>
      <c r="P125" s="224">
        <v>55208.573638361966</v>
      </c>
      <c r="Q125" s="265">
        <v>32182.313520899323</v>
      </c>
      <c r="R125" s="204">
        <v>0.25759471050750538</v>
      </c>
      <c r="S125" s="204">
        <v>0.3066305360318401</v>
      </c>
      <c r="T125" s="244">
        <v>0.2420498876935808</v>
      </c>
      <c r="U125" s="204">
        <v>0.17902457431253244</v>
      </c>
      <c r="V125" s="204">
        <v>0.22214377406931965</v>
      </c>
      <c r="W125" s="244">
        <v>0.15005001667222406</v>
      </c>
    </row>
    <row r="126" spans="1:23" x14ac:dyDescent="0.2">
      <c r="A126" s="307" t="s">
        <v>123</v>
      </c>
      <c r="B126" s="307" t="s">
        <v>183</v>
      </c>
      <c r="C126" s="204">
        <v>0.86319853526508517</v>
      </c>
      <c r="D126" s="204">
        <v>0.91712437446600759</v>
      </c>
      <c r="E126" s="244">
        <v>0.84183708600151486</v>
      </c>
      <c r="F126" s="204">
        <v>0.15212223032301012</v>
      </c>
      <c r="G126" s="204">
        <v>9.1214215202369206E-2</v>
      </c>
      <c r="H126" s="244">
        <v>0.18139432834183533</v>
      </c>
      <c r="I126" s="204">
        <v>4.3665024630541872E-2</v>
      </c>
      <c r="J126" s="204">
        <v>5.3464864206552186E-2</v>
      </c>
      <c r="K126" s="244">
        <v>4.1346801346801347E-2</v>
      </c>
      <c r="L126" s="204">
        <v>6.1695946880619724E-2</v>
      </c>
      <c r="M126" s="204">
        <v>4.1655576257652385E-2</v>
      </c>
      <c r="N126" s="244">
        <v>7.2713888434483884E-2</v>
      </c>
      <c r="O126" s="224">
        <v>56565.95333609997</v>
      </c>
      <c r="P126" s="224">
        <v>67518.575991482561</v>
      </c>
      <c r="Q126" s="265">
        <v>52070.157860297724</v>
      </c>
      <c r="R126" s="204">
        <v>0.14787848355510921</v>
      </c>
      <c r="S126" s="204">
        <v>8.1118881118881117E-2</v>
      </c>
      <c r="T126" s="244">
        <v>0.171134403116594</v>
      </c>
      <c r="U126" s="204">
        <v>0.46043827101766405</v>
      </c>
      <c r="V126" s="204">
        <v>0.6147087857847976</v>
      </c>
      <c r="W126" s="244">
        <v>0.36680024153263435</v>
      </c>
    </row>
    <row r="127" spans="1:23" x14ac:dyDescent="0.2">
      <c r="A127" s="307" t="s">
        <v>124</v>
      </c>
      <c r="B127" s="307" t="s">
        <v>183</v>
      </c>
      <c r="C127" s="204">
        <v>0.82923844061650043</v>
      </c>
      <c r="D127" s="204">
        <v>0.87601037059630926</v>
      </c>
      <c r="E127" s="244">
        <v>0.75230749778733086</v>
      </c>
      <c r="F127" s="204">
        <v>0.10013076039148869</v>
      </c>
      <c r="G127" s="204">
        <v>0.1038961038961039</v>
      </c>
      <c r="H127" s="244">
        <v>0.10037878787878787</v>
      </c>
      <c r="I127" s="204">
        <v>5.8344514875306529E-2</v>
      </c>
      <c r="J127" s="204">
        <v>8.1425951032777735E-2</v>
      </c>
      <c r="K127" s="244">
        <v>2.9861888764464353E-2</v>
      </c>
      <c r="L127" s="204">
        <v>3.8484666265784728E-2</v>
      </c>
      <c r="M127" s="204">
        <v>1.5494428969359332E-2</v>
      </c>
      <c r="N127" s="244">
        <v>7.9495798319327737E-2</v>
      </c>
      <c r="O127" s="224">
        <v>80572.658065926851</v>
      </c>
      <c r="P127" s="224">
        <v>103173.51096796658</v>
      </c>
      <c r="Q127" s="265">
        <v>43801.031932773112</v>
      </c>
      <c r="R127" s="204">
        <v>0.17015308167027329</v>
      </c>
      <c r="S127" s="204">
        <v>0.18110456966638633</v>
      </c>
      <c r="T127" s="244">
        <v>0.14892802450229708</v>
      </c>
      <c r="U127" s="204">
        <v>0.48864762055711852</v>
      </c>
      <c r="V127" s="204">
        <v>0.50731373889268627</v>
      </c>
      <c r="W127" s="244">
        <v>0.43834175084175087</v>
      </c>
    </row>
    <row r="128" spans="1:23" x14ac:dyDescent="0.2">
      <c r="A128" s="307" t="s">
        <v>125</v>
      </c>
      <c r="B128" s="307" t="s">
        <v>183</v>
      </c>
      <c r="C128" s="204">
        <v>0.8701528735318963</v>
      </c>
      <c r="D128" s="204">
        <v>0.90968692449355437</v>
      </c>
      <c r="E128" s="244">
        <v>0.84515360563799691</v>
      </c>
      <c r="F128" s="204">
        <v>0.22626457063415678</v>
      </c>
      <c r="G128" s="204">
        <v>0.10703840904659778</v>
      </c>
      <c r="H128" s="244">
        <v>0.27343602877481077</v>
      </c>
      <c r="I128" s="204">
        <v>2.7079462236309981E-2</v>
      </c>
      <c r="J128" s="204">
        <v>2.8972847055397832E-2</v>
      </c>
      <c r="K128" s="244">
        <v>2.9675223940349296E-2</v>
      </c>
      <c r="L128" s="204">
        <v>0.12871101089815859</v>
      </c>
      <c r="M128" s="204">
        <v>6.8993440764434366E-2</v>
      </c>
      <c r="N128" s="244">
        <v>0.15602795231663633</v>
      </c>
      <c r="O128" s="224">
        <v>52789.462294876612</v>
      </c>
      <c r="P128" s="224">
        <v>67002.371042189654</v>
      </c>
      <c r="Q128" s="265">
        <v>45016.032062951439</v>
      </c>
      <c r="R128" s="204">
        <v>0.2779644313040362</v>
      </c>
      <c r="S128" s="204">
        <v>0.19427258264097577</v>
      </c>
      <c r="T128" s="244">
        <v>0.28430793463280174</v>
      </c>
      <c r="U128" s="204">
        <v>0.49383640799554851</v>
      </c>
      <c r="V128" s="204">
        <v>0.63165776793853368</v>
      </c>
      <c r="W128" s="244">
        <v>0.39313020225226925</v>
      </c>
    </row>
    <row r="129" spans="1:23" x14ac:dyDescent="0.2">
      <c r="A129" s="307" t="s">
        <v>126</v>
      </c>
      <c r="B129" s="307" t="s">
        <v>183</v>
      </c>
      <c r="C129" s="204">
        <v>0.84031620553359687</v>
      </c>
      <c r="D129" s="204">
        <v>0.88663463249688557</v>
      </c>
      <c r="E129" s="244">
        <v>0.83578233489423548</v>
      </c>
      <c r="F129" s="204">
        <v>0.18055641421947449</v>
      </c>
      <c r="G129" s="204">
        <v>0.1559570607801633</v>
      </c>
      <c r="H129" s="244">
        <v>0.17608426270136307</v>
      </c>
      <c r="I129" s="204">
        <v>7.5383241553802646E-2</v>
      </c>
      <c r="J129" s="204">
        <v>6.888682275378244E-2</v>
      </c>
      <c r="K129" s="244">
        <v>7.7991694979237441E-2</v>
      </c>
      <c r="L129" s="204">
        <v>8.3866415804327382E-2</v>
      </c>
      <c r="M129" s="204">
        <v>0.10989562424729024</v>
      </c>
      <c r="N129" s="244">
        <v>5.1294435857805257E-2</v>
      </c>
      <c r="O129" s="224">
        <v>54883.006491063032</v>
      </c>
      <c r="P129" s="224">
        <v>70030.700521878767</v>
      </c>
      <c r="Q129" s="265">
        <v>39832.478554868627</v>
      </c>
      <c r="R129" s="204">
        <v>0.36969615847945386</v>
      </c>
      <c r="S129" s="204">
        <v>0.32862318840579713</v>
      </c>
      <c r="T129" s="244">
        <v>0.37264445276425806</v>
      </c>
      <c r="U129" s="204">
        <v>0.52516228748068006</v>
      </c>
      <c r="V129" s="204">
        <v>0.56690353794980342</v>
      </c>
      <c r="W129" s="244">
        <v>0.49052044609665429</v>
      </c>
    </row>
    <row r="130" spans="1:23" x14ac:dyDescent="0.2">
      <c r="A130" s="307" t="s">
        <v>127</v>
      </c>
      <c r="B130" s="307" t="s">
        <v>183</v>
      </c>
      <c r="C130" s="204">
        <v>0.83032189492863651</v>
      </c>
      <c r="D130" s="204">
        <v>0.78687038715525059</v>
      </c>
      <c r="E130" s="244">
        <v>0.83467560079891756</v>
      </c>
      <c r="F130" s="204">
        <v>0.25242015742332397</v>
      </c>
      <c r="G130" s="204">
        <v>0.15452631578947368</v>
      </c>
      <c r="H130" s="244">
        <v>0.27455197132616488</v>
      </c>
      <c r="I130" s="204">
        <v>7.761149689925359E-2</v>
      </c>
      <c r="J130" s="204">
        <v>8.8040075140889171E-2</v>
      </c>
      <c r="K130" s="244">
        <v>6.7271688773243632E-2</v>
      </c>
      <c r="L130" s="204">
        <v>0.1632531772881046</v>
      </c>
      <c r="M130" s="204">
        <v>6.7138390653282864E-2</v>
      </c>
      <c r="N130" s="244">
        <v>0.17437282902354304</v>
      </c>
      <c r="O130" s="224">
        <v>42815.563682911219</v>
      </c>
      <c r="P130" s="224">
        <v>56732.127694586146</v>
      </c>
      <c r="Q130" s="265">
        <v>38596.397529911228</v>
      </c>
      <c r="R130" s="204">
        <v>0.25544249152019732</v>
      </c>
      <c r="S130" s="204">
        <v>0.12475203879215341</v>
      </c>
      <c r="T130" s="244">
        <v>0.28963414634146339</v>
      </c>
      <c r="U130" s="204">
        <v>0.49048843187660668</v>
      </c>
      <c r="V130" s="204">
        <v>0.47945205479452052</v>
      </c>
      <c r="W130" s="244">
        <v>0.48760670574925435</v>
      </c>
    </row>
    <row r="131" spans="1:23" x14ac:dyDescent="0.2">
      <c r="A131" s="307" t="s">
        <v>128</v>
      </c>
      <c r="B131" s="307" t="s">
        <v>183</v>
      </c>
      <c r="C131" s="204">
        <v>0.79633242294186501</v>
      </c>
      <c r="D131" s="204">
        <v>0.84545292120778992</v>
      </c>
      <c r="E131" s="244">
        <v>0.83014154870940882</v>
      </c>
      <c r="F131" s="204">
        <v>0.28420137946016399</v>
      </c>
      <c r="G131" s="204">
        <v>0.15786384976525822</v>
      </c>
      <c r="H131" s="244">
        <v>0.2223249364455743</v>
      </c>
      <c r="I131" s="204">
        <v>3.3582089552238806E-2</v>
      </c>
      <c r="J131" s="204">
        <v>7.4003795066413663E-3</v>
      </c>
      <c r="K131" s="244">
        <v>6.4916934245427896E-2</v>
      </c>
      <c r="L131" s="204">
        <v>0.19745222929936307</v>
      </c>
      <c r="M131" s="204">
        <v>0.10059171597633136</v>
      </c>
      <c r="N131" s="244">
        <v>0.15463055834169173</v>
      </c>
      <c r="O131" s="224">
        <v>51315.923566878984</v>
      </c>
      <c r="P131" s="224">
        <v>67288.5460693153</v>
      </c>
      <c r="Q131" s="265">
        <v>45155.533266466067</v>
      </c>
      <c r="R131" s="204">
        <v>0.22394265232974911</v>
      </c>
      <c r="S131" s="204">
        <v>0</v>
      </c>
      <c r="T131" s="244">
        <v>0.19734292831442016</v>
      </c>
      <c r="U131" s="204">
        <v>0.62030484485574311</v>
      </c>
      <c r="V131" s="204">
        <v>0.81455780304148828</v>
      </c>
      <c r="W131" s="244">
        <v>0.58250519990755723</v>
      </c>
    </row>
    <row r="132" spans="1:23" x14ac:dyDescent="0.2">
      <c r="A132" s="307" t="s">
        <v>129</v>
      </c>
      <c r="B132" s="307" t="s">
        <v>183</v>
      </c>
      <c r="C132" s="204">
        <v>0.85174649378142364</v>
      </c>
      <c r="D132" s="204">
        <v>0.8733301901618733</v>
      </c>
      <c r="E132" s="244">
        <v>0.88679783290561731</v>
      </c>
      <c r="F132" s="204">
        <v>0.15591632163870126</v>
      </c>
      <c r="G132" s="204">
        <v>0.11729874524178768</v>
      </c>
      <c r="H132" s="244">
        <v>0.15465983743458411</v>
      </c>
      <c r="I132" s="204">
        <v>4.5374073831224181E-2</v>
      </c>
      <c r="J132" s="204">
        <v>2.7720248526366099E-2</v>
      </c>
      <c r="K132" s="244">
        <v>7.1596406357982034E-2</v>
      </c>
      <c r="L132" s="204">
        <v>0.11083495145631068</v>
      </c>
      <c r="M132" s="204">
        <v>6.8382220622638115E-2</v>
      </c>
      <c r="N132" s="244">
        <v>0.16832797427652732</v>
      </c>
      <c r="O132" s="224">
        <v>53119.238834951459</v>
      </c>
      <c r="P132" s="224">
        <v>64514.990102573334</v>
      </c>
      <c r="Q132" s="265">
        <v>47008.102893890675</v>
      </c>
      <c r="R132" s="204">
        <v>0.12152269399707175</v>
      </c>
      <c r="S132" s="204">
        <v>0.14799528301886791</v>
      </c>
      <c r="T132" s="244">
        <v>0.16067379332685455</v>
      </c>
      <c r="U132" s="204">
        <v>0.63261189554598485</v>
      </c>
      <c r="V132" s="204">
        <v>0.71087570621468932</v>
      </c>
      <c r="W132" s="244">
        <v>0.62943992873844778</v>
      </c>
    </row>
    <row r="133" spans="1:23" ht="16" thickBot="1" x14ac:dyDescent="0.25">
      <c r="A133" s="307" t="s">
        <v>130</v>
      </c>
      <c r="B133" s="307" t="s">
        <v>183</v>
      </c>
      <c r="C133" s="204">
        <v>0.89472110064303878</v>
      </c>
      <c r="D133" s="204">
        <v>0.9446339950372209</v>
      </c>
      <c r="E133" s="244">
        <v>0.8476394849785408</v>
      </c>
      <c r="F133" s="204">
        <v>9.7853908249655439E-2</v>
      </c>
      <c r="G133" s="204">
        <v>0.11956965817785646</v>
      </c>
      <c r="H133" s="244">
        <v>7.8966055957960524E-2</v>
      </c>
      <c r="I133" s="204">
        <v>7.0463755065285905E-2</v>
      </c>
      <c r="J133" s="204">
        <v>1.2812499999999999E-2</v>
      </c>
      <c r="K133" s="244">
        <v>0.12109135499693439</v>
      </c>
      <c r="L133" s="204">
        <v>6.11733244191877E-2</v>
      </c>
      <c r="M133" s="204">
        <v>9.9162699064193074E-2</v>
      </c>
      <c r="N133" s="244">
        <v>2.3146473779385172E-2</v>
      </c>
      <c r="O133" s="224">
        <v>71642.349991642986</v>
      </c>
      <c r="P133" s="224">
        <v>81194.122475783937</v>
      </c>
      <c r="Q133" s="265">
        <v>62698.057866184448</v>
      </c>
      <c r="R133" s="204">
        <v>0.21998221168099616</v>
      </c>
      <c r="S133" s="204">
        <v>0.40054744525547448</v>
      </c>
      <c r="T133" s="244">
        <v>0.1445358401880141</v>
      </c>
      <c r="U133" s="204">
        <v>0.75881078952549719</v>
      </c>
      <c r="V133" s="204">
        <v>0.84216260384039221</v>
      </c>
      <c r="W133" s="244">
        <v>0.72432893054963787</v>
      </c>
    </row>
    <row r="134" spans="1:23" s="191" customFormat="1" ht="16" thickBot="1" x14ac:dyDescent="0.25">
      <c r="A134" s="307" t="s">
        <v>184</v>
      </c>
      <c r="B134" s="307"/>
      <c r="C134" s="205">
        <v>0.83911184897818591</v>
      </c>
      <c r="D134" s="205">
        <v>0.8791555793963064</v>
      </c>
      <c r="E134" s="245">
        <v>0.81036983591874312</v>
      </c>
      <c r="F134" s="205">
        <v>0.24931745032121605</v>
      </c>
      <c r="G134" s="205">
        <v>0.14622512884372416</v>
      </c>
      <c r="H134" s="245">
        <v>0.28702555000880486</v>
      </c>
      <c r="I134" s="205">
        <v>5.6598075913310182E-2</v>
      </c>
      <c r="J134" s="205">
        <v>5.0424144466981596E-2</v>
      </c>
      <c r="K134" s="245">
        <v>6.3776051301023554E-2</v>
      </c>
      <c r="L134" s="205">
        <v>0.15139853171674952</v>
      </c>
      <c r="M134" s="205">
        <v>7.4640374299391396E-2</v>
      </c>
      <c r="N134" s="245">
        <v>0.18205585081871525</v>
      </c>
      <c r="O134" s="225">
        <v>58127.071381559908</v>
      </c>
      <c r="P134" s="225">
        <v>82498.264176973593</v>
      </c>
      <c r="Q134" s="266">
        <v>40218.010232840883</v>
      </c>
      <c r="R134" s="205">
        <v>0.24779245580531561</v>
      </c>
      <c r="S134" s="205">
        <v>0.18806788616259057</v>
      </c>
      <c r="T134" s="245">
        <v>0.2682399066231706</v>
      </c>
      <c r="U134" s="205">
        <v>0.33723030357705047</v>
      </c>
      <c r="V134" s="205">
        <v>0.40319147481506129</v>
      </c>
      <c r="W134" s="245">
        <v>0.29994090303337989</v>
      </c>
    </row>
    <row r="135" spans="1:23" x14ac:dyDescent="0.2">
      <c r="A135" s="308" t="s">
        <v>131</v>
      </c>
      <c r="B135" s="308" t="s">
        <v>185</v>
      </c>
      <c r="C135" s="206">
        <v>0.65791776027996496</v>
      </c>
      <c r="D135" s="206">
        <v>0.57894736842105265</v>
      </c>
      <c r="E135" s="246">
        <v>0.90163934426229508</v>
      </c>
      <c r="F135" s="206">
        <v>0.16982622432859398</v>
      </c>
      <c r="G135" s="206">
        <v>0.20526315789473684</v>
      </c>
      <c r="H135" s="246">
        <v>0.16076294277929154</v>
      </c>
      <c r="I135" s="206">
        <v>0</v>
      </c>
      <c r="J135" s="206">
        <v>0</v>
      </c>
      <c r="K135" s="246">
        <v>0</v>
      </c>
      <c r="L135" s="206">
        <v>0.20079787234042554</v>
      </c>
      <c r="M135" s="206">
        <v>0.3431818181818182</v>
      </c>
      <c r="N135" s="246">
        <v>0</v>
      </c>
      <c r="O135" s="226">
        <v>40282.180851063829</v>
      </c>
      <c r="P135" s="226">
        <v>45035</v>
      </c>
      <c r="Q135" s="267">
        <v>30076.363636363636</v>
      </c>
      <c r="R135" s="206">
        <v>0</v>
      </c>
      <c r="S135" s="206" t="e">
        <v>#DIV/0!</v>
      </c>
      <c r="T135" s="246">
        <v>0</v>
      </c>
      <c r="U135" s="206">
        <v>0.82792792792792791</v>
      </c>
      <c r="V135" s="206">
        <v>1</v>
      </c>
      <c r="W135" s="246">
        <v>0.47956403269754766</v>
      </c>
    </row>
    <row r="136" spans="1:23" x14ac:dyDescent="0.2">
      <c r="A136" s="308" t="s">
        <v>132</v>
      </c>
      <c r="B136" s="308" t="s">
        <v>185</v>
      </c>
      <c r="C136" s="206">
        <v>0.43207354443309498</v>
      </c>
      <c r="D136" s="206">
        <v>0.70652173913043481</v>
      </c>
      <c r="E136" s="246">
        <v>0.27863247863247864</v>
      </c>
      <c r="F136" s="206">
        <v>0.19919354838709677</v>
      </c>
      <c r="G136" s="206">
        <v>0.2474437627811861</v>
      </c>
      <c r="H136" s="246">
        <v>0.13793103448275862</v>
      </c>
      <c r="I136" s="206">
        <v>0.38400000000000001</v>
      </c>
      <c r="J136" s="206">
        <v>0</v>
      </c>
      <c r="K136" s="246">
        <v>0.69854469854469858</v>
      </c>
      <c r="L136" s="206">
        <v>0.11347517730496454</v>
      </c>
      <c r="M136" s="206">
        <v>0</v>
      </c>
      <c r="N136" s="246">
        <v>0.29447852760736198</v>
      </c>
      <c r="O136" s="226">
        <v>81909.219858156022</v>
      </c>
      <c r="P136" s="226">
        <v>119492.30769230769</v>
      </c>
      <c r="Q136" s="267">
        <v>21960.73619631902</v>
      </c>
      <c r="R136" s="206">
        <v>0.28490028490028491</v>
      </c>
      <c r="S136" s="206">
        <v>0</v>
      </c>
      <c r="T136" s="246">
        <v>0.46511627906976744</v>
      </c>
      <c r="U136" s="206">
        <v>0.42895442359249331</v>
      </c>
      <c r="V136" s="206">
        <v>0.63043478260869568</v>
      </c>
      <c r="W136" s="246">
        <v>0.30620689655172412</v>
      </c>
    </row>
    <row r="137" spans="1:23" ht="16" thickBot="1" x14ac:dyDescent="0.25">
      <c r="A137" s="308" t="s">
        <v>133</v>
      </c>
      <c r="B137" s="308" t="s">
        <v>185</v>
      </c>
      <c r="C137" s="206">
        <v>0.89470154258886658</v>
      </c>
      <c r="D137" s="206">
        <v>1</v>
      </c>
      <c r="E137" s="246">
        <v>0.67959183673469392</v>
      </c>
      <c r="F137" s="206">
        <v>0.13957934990439771</v>
      </c>
      <c r="G137" s="206">
        <v>0</v>
      </c>
      <c r="H137" s="246">
        <v>0.301056338028169</v>
      </c>
      <c r="I137" s="206">
        <v>0</v>
      </c>
      <c r="J137" s="206">
        <v>0</v>
      </c>
      <c r="K137" s="246">
        <v>0</v>
      </c>
      <c r="L137" s="206">
        <v>4.6476761619190406E-2</v>
      </c>
      <c r="M137" s="206">
        <v>0</v>
      </c>
      <c r="N137" s="246">
        <v>4.2042042042042045E-2</v>
      </c>
      <c r="O137" s="226">
        <v>94252.848575712138</v>
      </c>
      <c r="P137" s="226">
        <v>118796.64218258132</v>
      </c>
      <c r="Q137" s="267">
        <v>35435.735735735732</v>
      </c>
      <c r="R137" s="206">
        <v>0.40918163672654689</v>
      </c>
      <c r="S137" s="206">
        <v>0</v>
      </c>
      <c r="T137" s="246">
        <v>0.54513888888888884</v>
      </c>
      <c r="U137" s="206">
        <v>0.48119821542383684</v>
      </c>
      <c r="V137" s="206">
        <v>0.49842602308499473</v>
      </c>
      <c r="W137" s="246">
        <v>0.49295774647887325</v>
      </c>
    </row>
    <row r="138" spans="1:23" s="191" customFormat="1" ht="16" thickBot="1" x14ac:dyDescent="0.25">
      <c r="A138" s="308" t="s">
        <v>186</v>
      </c>
      <c r="B138" s="308"/>
      <c r="C138" s="207">
        <v>0.69443675615831724</v>
      </c>
      <c r="D138" s="207">
        <v>0.79432964920711202</v>
      </c>
      <c r="E138" s="247">
        <v>0.54283548142532223</v>
      </c>
      <c r="F138" s="207">
        <v>0.16711656441717793</v>
      </c>
      <c r="G138" s="207">
        <v>0.12579473206176203</v>
      </c>
      <c r="H138" s="247">
        <v>0.19879518072289157</v>
      </c>
      <c r="I138" s="207">
        <v>9.7081768275065011E-2</v>
      </c>
      <c r="J138" s="207">
        <v>0</v>
      </c>
      <c r="K138" s="247">
        <v>0.28211586901763225</v>
      </c>
      <c r="L138" s="207">
        <v>0.1040255081705859</v>
      </c>
      <c r="M138" s="207">
        <v>9.1349062310949788E-2</v>
      </c>
      <c r="N138" s="247">
        <v>8.6592178770949726E-2</v>
      </c>
      <c r="O138" s="227">
        <v>75995.655639697085</v>
      </c>
      <c r="P138" s="227">
        <v>99271.990320629164</v>
      </c>
      <c r="Q138" s="268">
        <v>30721.368715083798</v>
      </c>
      <c r="R138" s="207">
        <v>0.29242569511025884</v>
      </c>
      <c r="S138" s="207">
        <v>0</v>
      </c>
      <c r="T138" s="247">
        <v>0.37031700288184438</v>
      </c>
      <c r="U138" s="207">
        <v>0.56714060031595581</v>
      </c>
      <c r="V138" s="207">
        <v>0.681038961038961</v>
      </c>
      <c r="W138" s="247">
        <v>0.40843373493975904</v>
      </c>
    </row>
    <row r="139" spans="1:23" x14ac:dyDescent="0.2">
      <c r="A139" s="309" t="s">
        <v>134</v>
      </c>
      <c r="B139" s="309" t="s">
        <v>187</v>
      </c>
      <c r="C139" s="208">
        <v>0.66055045871559637</v>
      </c>
      <c r="D139" s="208">
        <v>1</v>
      </c>
      <c r="E139" s="248">
        <v>0.51058201058201058</v>
      </c>
      <c r="F139" s="208">
        <v>0.37614678899082571</v>
      </c>
      <c r="G139" s="208">
        <v>0</v>
      </c>
      <c r="H139" s="248">
        <v>0.54232804232804233</v>
      </c>
      <c r="I139" s="208">
        <v>0</v>
      </c>
      <c r="J139" s="208">
        <v>0</v>
      </c>
      <c r="K139" s="248">
        <v>0</v>
      </c>
      <c r="L139" s="208">
        <v>0.28611111111111109</v>
      </c>
      <c r="M139" s="208">
        <v>0</v>
      </c>
      <c r="N139" s="248">
        <v>0.53367875647668395</v>
      </c>
      <c r="O139" s="228">
        <v>90374.166666666672</v>
      </c>
      <c r="P139" s="228">
        <v>98352.694610778446</v>
      </c>
      <c r="Q139" s="269">
        <v>83470.466321243526</v>
      </c>
      <c r="R139" s="208">
        <v>1</v>
      </c>
      <c r="S139" s="208" t="e">
        <v>#DIV/0!</v>
      </c>
      <c r="T139" s="248">
        <v>1</v>
      </c>
      <c r="U139" s="208">
        <v>0.81100917431192665</v>
      </c>
      <c r="V139" s="208">
        <v>1</v>
      </c>
      <c r="W139" s="248">
        <v>0.72751322751322756</v>
      </c>
    </row>
    <row r="140" spans="1:23" x14ac:dyDescent="0.2">
      <c r="A140" s="309" t="s">
        <v>135</v>
      </c>
      <c r="B140" s="309" t="s">
        <v>187</v>
      </c>
      <c r="C140" s="208">
        <v>0.83457249070631967</v>
      </c>
      <c r="D140" s="208">
        <v>0.79887955182072834</v>
      </c>
      <c r="E140" s="248">
        <v>0.89303482587064675</v>
      </c>
      <c r="F140" s="208">
        <v>0.41321855040266592</v>
      </c>
      <c r="G140" s="208">
        <v>0.29303876615256358</v>
      </c>
      <c r="H140" s="248">
        <v>0.64293785310734464</v>
      </c>
      <c r="I140" s="208">
        <v>0.10089126559714795</v>
      </c>
      <c r="J140" s="208">
        <v>6.7619571192963163E-2</v>
      </c>
      <c r="K140" s="248">
        <v>0.1807909604519774</v>
      </c>
      <c r="L140" s="208">
        <v>0.28819599109131405</v>
      </c>
      <c r="M140" s="208">
        <v>0.15988779803646563</v>
      </c>
      <c r="N140" s="248">
        <v>0.58356545961002781</v>
      </c>
      <c r="O140" s="228">
        <v>65940.855233853013</v>
      </c>
      <c r="P140" s="228">
        <v>83004.291725105184</v>
      </c>
      <c r="Q140" s="269">
        <v>20367.827298050139</v>
      </c>
      <c r="R140" s="208">
        <v>0.50175233644859818</v>
      </c>
      <c r="S140" s="208">
        <v>0.55973931933381604</v>
      </c>
      <c r="T140" s="248">
        <v>0.25981873111782477</v>
      </c>
      <c r="U140" s="208">
        <v>0.46625937239655652</v>
      </c>
      <c r="V140" s="208">
        <v>0.33680700291788246</v>
      </c>
      <c r="W140" s="248">
        <v>0.6259887005649718</v>
      </c>
    </row>
    <row r="141" spans="1:23" x14ac:dyDescent="0.2">
      <c r="A141" s="309" t="s">
        <v>136</v>
      </c>
      <c r="B141" s="309" t="s">
        <v>187</v>
      </c>
      <c r="C141" s="208">
        <v>0.87227648384673173</v>
      </c>
      <c r="D141" s="208">
        <v>0.93985637342908435</v>
      </c>
      <c r="E141" s="248">
        <v>0.52534562211981561</v>
      </c>
      <c r="F141" s="208">
        <v>7.6324744773942632E-2</v>
      </c>
      <c r="G141" s="208">
        <v>2.2648083623693381E-2</v>
      </c>
      <c r="H141" s="248">
        <v>0.35223880597014923</v>
      </c>
      <c r="I141" s="208">
        <v>0</v>
      </c>
      <c r="J141" s="208">
        <v>0</v>
      </c>
      <c r="K141" s="248">
        <v>0</v>
      </c>
      <c r="L141" s="208">
        <v>3.3591731266149873E-2</v>
      </c>
      <c r="M141" s="208">
        <v>3.7249283667621778E-2</v>
      </c>
      <c r="N141" s="248">
        <v>0</v>
      </c>
      <c r="O141" s="228">
        <v>176174.59086993971</v>
      </c>
      <c r="P141" s="228">
        <v>191099.52244508118</v>
      </c>
      <c r="Q141" s="269">
        <v>39100.877192982458</v>
      </c>
      <c r="R141" s="208">
        <v>0</v>
      </c>
      <c r="S141" s="208">
        <v>0</v>
      </c>
      <c r="T141" s="248" t="e">
        <v>#DIV/0!</v>
      </c>
      <c r="U141" s="208">
        <v>0.80651434127369959</v>
      </c>
      <c r="V141" s="208">
        <v>0.76887340301974449</v>
      </c>
      <c r="W141" s="248">
        <v>1</v>
      </c>
    </row>
    <row r="142" spans="1:23" x14ac:dyDescent="0.2">
      <c r="A142" s="309" t="s">
        <v>137</v>
      </c>
      <c r="B142" s="309" t="s">
        <v>187</v>
      </c>
      <c r="C142" s="208">
        <v>0.88695652173913042</v>
      </c>
      <c r="D142" s="208">
        <v>1</v>
      </c>
      <c r="E142" s="248">
        <v>0.47701149425287354</v>
      </c>
      <c r="F142" s="208">
        <v>0.19450101832993891</v>
      </c>
      <c r="G142" s="208">
        <v>2.0679468242245199E-2</v>
      </c>
      <c r="H142" s="248">
        <v>0.51698113207547169</v>
      </c>
      <c r="I142" s="208">
        <v>0</v>
      </c>
      <c r="J142" s="208">
        <v>0</v>
      </c>
      <c r="K142" s="248">
        <v>0</v>
      </c>
      <c r="L142" s="208">
        <v>0.11624649859943978</v>
      </c>
      <c r="M142" s="208">
        <v>0</v>
      </c>
      <c r="N142" s="248">
        <v>1</v>
      </c>
      <c r="O142" s="228">
        <v>61767.507002801118</v>
      </c>
      <c r="P142" s="228">
        <v>68313.787638668786</v>
      </c>
      <c r="Q142" s="269">
        <v>12000</v>
      </c>
      <c r="R142" s="208">
        <v>0</v>
      </c>
      <c r="S142" s="208">
        <v>0</v>
      </c>
      <c r="T142" s="248">
        <v>0</v>
      </c>
      <c r="U142" s="208">
        <v>0.29699666295884314</v>
      </c>
      <c r="V142" s="208">
        <v>0.10635155096011817</v>
      </c>
      <c r="W142" s="248">
        <v>0.85164835164835162</v>
      </c>
    </row>
    <row r="143" spans="1:23" x14ac:dyDescent="0.2">
      <c r="A143" s="309" t="s">
        <v>138</v>
      </c>
      <c r="B143" s="309" t="s">
        <v>187</v>
      </c>
      <c r="C143" s="208">
        <v>0.29310344827586204</v>
      </c>
      <c r="D143" s="208">
        <v>0</v>
      </c>
      <c r="E143" s="248">
        <v>1</v>
      </c>
      <c r="F143" s="208">
        <v>0.37127371273712739</v>
      </c>
      <c r="G143" s="208">
        <v>0</v>
      </c>
      <c r="H143" s="248">
        <v>0.66829268292682931</v>
      </c>
      <c r="I143" s="208">
        <v>0</v>
      </c>
      <c r="J143" s="208" t="e">
        <v>#DIV/0!</v>
      </c>
      <c r="K143" s="248">
        <v>0</v>
      </c>
      <c r="L143" s="208">
        <v>0</v>
      </c>
      <c r="M143" s="208" t="e">
        <v>#DIV/0!</v>
      </c>
      <c r="N143" s="248">
        <v>0</v>
      </c>
      <c r="O143" s="228">
        <v>38676.470588235294</v>
      </c>
      <c r="P143" s="228" t="e">
        <v>#DIV/0!</v>
      </c>
      <c r="Q143" s="269">
        <v>38676.470588235294</v>
      </c>
      <c r="R143" s="208">
        <v>0</v>
      </c>
      <c r="S143" s="208" t="e">
        <v>#DIV/0!</v>
      </c>
      <c r="T143" s="248">
        <v>0</v>
      </c>
      <c r="U143" s="208">
        <v>0.62872628726287261</v>
      </c>
      <c r="V143" s="208">
        <v>1</v>
      </c>
      <c r="W143" s="248">
        <v>0.33170731707317075</v>
      </c>
    </row>
    <row r="144" spans="1:23" ht="16" thickBot="1" x14ac:dyDescent="0.25">
      <c r="A144" s="309" t="s">
        <v>139</v>
      </c>
      <c r="B144" s="309" t="s">
        <v>187</v>
      </c>
      <c r="C144" s="208">
        <v>0.93104667609618108</v>
      </c>
      <c r="D144" s="208">
        <v>0.93371522094926351</v>
      </c>
      <c r="E144" s="248">
        <v>0.9140625</v>
      </c>
      <c r="F144" s="208">
        <v>0.23706475756589651</v>
      </c>
      <c r="G144" s="208">
        <v>0.23621566632756866</v>
      </c>
      <c r="H144" s="248">
        <v>0.24045491470349309</v>
      </c>
      <c r="I144" s="208">
        <v>0</v>
      </c>
      <c r="J144" s="208">
        <v>0</v>
      </c>
      <c r="K144" s="248">
        <v>0</v>
      </c>
      <c r="L144" s="208">
        <v>8.355488036460311E-2</v>
      </c>
      <c r="M144" s="208">
        <v>6.3540753724802806E-2</v>
      </c>
      <c r="N144" s="248">
        <v>0.21367521367521367</v>
      </c>
      <c r="O144" s="228">
        <v>78176.908469426504</v>
      </c>
      <c r="P144" s="228">
        <v>80100.482033304113</v>
      </c>
      <c r="Q144" s="269">
        <v>65670.940170940172</v>
      </c>
      <c r="R144" s="208">
        <v>0.12042599672310213</v>
      </c>
      <c r="S144" s="208">
        <v>0.15539112050739959</v>
      </c>
      <c r="T144" s="248">
        <v>0</v>
      </c>
      <c r="U144" s="208">
        <v>0.2847380410022779</v>
      </c>
      <c r="V144" s="208">
        <v>0.30559511698880976</v>
      </c>
      <c r="W144" s="248">
        <v>0.20146222583265638</v>
      </c>
    </row>
    <row r="145" spans="1:23" s="191" customFormat="1" ht="16" thickBot="1" x14ac:dyDescent="0.25">
      <c r="A145" s="309" t="s">
        <v>188</v>
      </c>
      <c r="B145" s="309"/>
      <c r="C145" s="209">
        <v>0.85173763491875221</v>
      </c>
      <c r="D145" s="209">
        <v>0.88072957969865184</v>
      </c>
      <c r="E145" s="249">
        <v>0.75407407407407412</v>
      </c>
      <c r="F145" s="209">
        <v>0.26532846715328468</v>
      </c>
      <c r="G145" s="209">
        <v>0.19086021505376344</v>
      </c>
      <c r="H145" s="249">
        <v>0.44316459533191876</v>
      </c>
      <c r="I145" s="209">
        <v>3.5168385733813846E-2</v>
      </c>
      <c r="J145" s="209">
        <v>2.0766503461083909E-2</v>
      </c>
      <c r="K145" s="249">
        <v>7.909045971329709E-2</v>
      </c>
      <c r="L145" s="209">
        <v>0.15206795710903773</v>
      </c>
      <c r="M145" s="209">
        <v>7.419412929947776E-2</v>
      </c>
      <c r="N145" s="249">
        <v>0.44531761624099542</v>
      </c>
      <c r="O145" s="229">
        <v>88801.339646288819</v>
      </c>
      <c r="P145" s="229">
        <v>100984.24635332252</v>
      </c>
      <c r="Q145" s="270">
        <v>40515.979043876883</v>
      </c>
      <c r="R145" s="209">
        <v>0.21116797110174593</v>
      </c>
      <c r="S145" s="209">
        <v>0.23247797778628879</v>
      </c>
      <c r="T145" s="249">
        <v>0.13291139240506328</v>
      </c>
      <c r="U145" s="209">
        <v>0.44275537930528014</v>
      </c>
      <c r="V145" s="209">
        <v>0.40193150139386696</v>
      </c>
      <c r="W145" s="249">
        <v>0.50839552238805974</v>
      </c>
    </row>
    <row r="146" spans="1:23" x14ac:dyDescent="0.2">
      <c r="A146" s="310" t="s">
        <v>140</v>
      </c>
      <c r="B146" s="310" t="s">
        <v>189</v>
      </c>
      <c r="C146" s="210">
        <v>0.89054726368159209</v>
      </c>
      <c r="D146" s="210">
        <v>1</v>
      </c>
      <c r="E146" s="250">
        <v>0.15384615384615385</v>
      </c>
      <c r="F146" s="210">
        <v>1.6949152542372881E-2</v>
      </c>
      <c r="G146" s="210">
        <v>0</v>
      </c>
      <c r="H146" s="250">
        <v>0.1038961038961039</v>
      </c>
      <c r="I146" s="210">
        <v>5.8548009367681501E-2</v>
      </c>
      <c r="J146" s="210">
        <v>0</v>
      </c>
      <c r="K146" s="250">
        <v>0.32467532467532467</v>
      </c>
      <c r="L146" s="210">
        <v>2.23463687150838E-2</v>
      </c>
      <c r="M146" s="210">
        <v>0</v>
      </c>
      <c r="N146" s="250">
        <v>1</v>
      </c>
      <c r="O146" s="230">
        <v>292194.66480446927</v>
      </c>
      <c r="P146" s="230">
        <v>298727.11428571428</v>
      </c>
      <c r="Q146" s="271">
        <v>6400</v>
      </c>
      <c r="R146" s="210" t="e">
        <v>#DIV/0!</v>
      </c>
      <c r="S146" s="210" t="e">
        <v>#DIV/0!</v>
      </c>
      <c r="T146" s="250" t="e">
        <v>#DIV/0!</v>
      </c>
      <c r="U146" s="210">
        <v>1</v>
      </c>
      <c r="V146" s="210">
        <v>1</v>
      </c>
      <c r="W146" s="250">
        <v>1</v>
      </c>
    </row>
    <row r="147" spans="1:23" x14ac:dyDescent="0.2">
      <c r="A147" s="310" t="s">
        <v>141</v>
      </c>
      <c r="B147" s="310" t="s">
        <v>189</v>
      </c>
      <c r="C147" s="210">
        <v>1</v>
      </c>
      <c r="D147" s="210">
        <v>1</v>
      </c>
      <c r="E147" s="250">
        <v>1</v>
      </c>
      <c r="F147" s="210">
        <v>0.25549450549450547</v>
      </c>
      <c r="G147" s="210">
        <v>0.32</v>
      </c>
      <c r="H147" s="250">
        <v>0</v>
      </c>
      <c r="I147" s="210">
        <v>0</v>
      </c>
      <c r="J147" s="210">
        <v>0</v>
      </c>
      <c r="K147" s="250">
        <v>0</v>
      </c>
      <c r="L147" s="210">
        <v>0.25549450549450547</v>
      </c>
      <c r="M147" s="210">
        <v>0.32</v>
      </c>
      <c r="N147" s="250">
        <v>0</v>
      </c>
      <c r="O147" s="230">
        <v>26103.846153846152</v>
      </c>
      <c r="P147" s="230">
        <v>17440</v>
      </c>
      <c r="Q147" s="271">
        <v>28600</v>
      </c>
      <c r="R147" s="210">
        <v>0</v>
      </c>
      <c r="S147" s="210" t="e">
        <v>#DIV/0!</v>
      </c>
      <c r="T147" s="250" t="e">
        <v>#DIV/0!</v>
      </c>
      <c r="U147" s="210">
        <v>0.8162650602409639</v>
      </c>
      <c r="V147" s="210">
        <v>1</v>
      </c>
      <c r="W147" s="250">
        <v>1</v>
      </c>
    </row>
    <row r="148" spans="1:23" x14ac:dyDescent="0.2">
      <c r="A148" s="310" t="s">
        <v>142</v>
      </c>
      <c r="B148" s="310" t="s">
        <v>189</v>
      </c>
      <c r="C148" s="210">
        <v>0.81871546961325969</v>
      </c>
      <c r="D148" s="210">
        <v>0.83317886932344765</v>
      </c>
      <c r="E148" s="250">
        <v>0.88896232650363516</v>
      </c>
      <c r="F148" s="210">
        <v>0.33237077678313603</v>
      </c>
      <c r="G148" s="210">
        <v>0.14297253634894991</v>
      </c>
      <c r="H148" s="250">
        <v>0.44872462259239981</v>
      </c>
      <c r="I148" s="210">
        <v>0.11012116892373486</v>
      </c>
      <c r="J148" s="210">
        <v>0.18402426693629928</v>
      </c>
      <c r="K148" s="250">
        <v>0</v>
      </c>
      <c r="L148" s="210">
        <v>0.21130324757486293</v>
      </c>
      <c r="M148" s="210">
        <v>9.6774193548387094E-2</v>
      </c>
      <c r="N148" s="250">
        <v>0.30780669144981415</v>
      </c>
      <c r="O148" s="230">
        <v>42863.445803458453</v>
      </c>
      <c r="P148" s="230">
        <v>57886.751946607343</v>
      </c>
      <c r="Q148" s="271">
        <v>33597.799256505576</v>
      </c>
      <c r="R148" s="210">
        <v>0.12900505902192244</v>
      </c>
      <c r="S148" s="210">
        <v>0.2608695652173913</v>
      </c>
      <c r="T148" s="250">
        <v>8.6419753086419748E-2</v>
      </c>
      <c r="U148" s="210">
        <v>0.64963072378138853</v>
      </c>
      <c r="V148" s="210">
        <v>0.72132471728594505</v>
      </c>
      <c r="W148" s="250">
        <v>0.60444926749864347</v>
      </c>
    </row>
    <row r="149" spans="1:23" x14ac:dyDescent="0.2">
      <c r="A149" s="310" t="s">
        <v>143</v>
      </c>
      <c r="B149" s="310" t="s">
        <v>189</v>
      </c>
      <c r="C149" s="210">
        <v>0.8429129464285714</v>
      </c>
      <c r="D149" s="210">
        <v>0.94263792473511143</v>
      </c>
      <c r="E149" s="250">
        <v>0.7052023121387283</v>
      </c>
      <c r="F149" s="210">
        <v>0.43881270612740841</v>
      </c>
      <c r="G149" s="210">
        <v>0.32273342354533152</v>
      </c>
      <c r="H149" s="250">
        <v>0.83292978208232449</v>
      </c>
      <c r="I149" s="210">
        <v>3.1874662344678555E-2</v>
      </c>
      <c r="J149" s="210">
        <v>4.1330998248686517E-2</v>
      </c>
      <c r="K149" s="250">
        <v>0</v>
      </c>
      <c r="L149" s="210">
        <v>0.13008937437934459</v>
      </c>
      <c r="M149" s="210">
        <v>3.4883720930232558E-2</v>
      </c>
      <c r="N149" s="250">
        <v>0.4344262295081967</v>
      </c>
      <c r="O149" s="230">
        <v>97329.911949685527</v>
      </c>
      <c r="P149" s="230">
        <v>110465.37364341086</v>
      </c>
      <c r="Q149" s="271">
        <v>29754.098360655738</v>
      </c>
      <c r="R149" s="210">
        <v>0.34857482185273159</v>
      </c>
      <c r="S149" s="210">
        <v>0.3235294117647059</v>
      </c>
      <c r="T149" s="250">
        <v>0.45370370370370372</v>
      </c>
      <c r="U149" s="210">
        <v>0.34884974838245864</v>
      </c>
      <c r="V149" s="210">
        <v>0.32904826341903476</v>
      </c>
      <c r="W149" s="250">
        <v>0.21549636803874092</v>
      </c>
    </row>
    <row r="150" spans="1:23" x14ac:dyDescent="0.2">
      <c r="A150" s="310" t="s">
        <v>144</v>
      </c>
      <c r="B150" s="310" t="s">
        <v>189</v>
      </c>
      <c r="C150" s="210">
        <v>0.65139949109414763</v>
      </c>
      <c r="D150" s="210">
        <v>0.8957816377171216</v>
      </c>
      <c r="E150" s="250">
        <v>0.39425587467362927</v>
      </c>
      <c r="F150" s="210">
        <v>4.4680851063829789E-2</v>
      </c>
      <c r="G150" s="210">
        <v>7.5403949730700179E-2</v>
      </c>
      <c r="H150" s="250">
        <v>0</v>
      </c>
      <c r="I150" s="210">
        <v>0</v>
      </c>
      <c r="J150" s="210">
        <v>0</v>
      </c>
      <c r="K150" s="250">
        <v>0</v>
      </c>
      <c r="L150" s="210">
        <v>0</v>
      </c>
      <c r="M150" s="210">
        <v>0</v>
      </c>
      <c r="N150" s="250">
        <v>0</v>
      </c>
      <c r="O150" s="230">
        <v>113359.1796875</v>
      </c>
      <c r="P150" s="230">
        <v>145340.72022160664</v>
      </c>
      <c r="Q150" s="271">
        <v>36900</v>
      </c>
      <c r="R150" s="210" t="e">
        <v>#DIV/0!</v>
      </c>
      <c r="S150" s="210" t="e">
        <v>#DIV/0!</v>
      </c>
      <c r="T150" s="250" t="e">
        <v>#DIV/0!</v>
      </c>
      <c r="U150" s="210">
        <v>1</v>
      </c>
      <c r="V150" s="210">
        <v>1</v>
      </c>
      <c r="W150" s="250">
        <v>1</v>
      </c>
    </row>
    <row r="151" spans="1:23" x14ac:dyDescent="0.2">
      <c r="A151" s="310" t="s">
        <v>145</v>
      </c>
      <c r="B151" s="310" t="s">
        <v>189</v>
      </c>
      <c r="C151" s="210">
        <v>0.89827935222672062</v>
      </c>
      <c r="D151" s="210">
        <v>0.75231053604436227</v>
      </c>
      <c r="E151" s="250">
        <v>1</v>
      </c>
      <c r="F151" s="210">
        <v>0.46201923076923079</v>
      </c>
      <c r="G151" s="210">
        <v>0.20775193798449612</v>
      </c>
      <c r="H151" s="250">
        <v>0.63713405238828968</v>
      </c>
      <c r="I151" s="210">
        <v>8.6538461538461536E-2</v>
      </c>
      <c r="J151" s="210">
        <v>0.31608133086876156</v>
      </c>
      <c r="K151" s="250">
        <v>0</v>
      </c>
      <c r="L151" s="210">
        <v>0.46591549295774648</v>
      </c>
      <c r="M151" s="210">
        <v>0</v>
      </c>
      <c r="N151" s="250">
        <v>0.63713405238828968</v>
      </c>
      <c r="O151" s="230">
        <v>32069.904225352111</v>
      </c>
      <c r="P151" s="230">
        <v>55994.299754299755</v>
      </c>
      <c r="Q151" s="271">
        <v>24571.956856702618</v>
      </c>
      <c r="R151" s="210">
        <v>9.75254730713246E-2</v>
      </c>
      <c r="S151" s="210">
        <v>0.29257641921397382</v>
      </c>
      <c r="T151" s="250">
        <v>0</v>
      </c>
      <c r="U151" s="210">
        <v>0.33430232558139533</v>
      </c>
      <c r="V151" s="210">
        <v>0.27186009538950717</v>
      </c>
      <c r="W151" s="250">
        <v>0.29429892141756547</v>
      </c>
    </row>
    <row r="152" spans="1:23" x14ac:dyDescent="0.2">
      <c r="A152" s="310" t="s">
        <v>146</v>
      </c>
      <c r="B152" s="310" t="s">
        <v>189</v>
      </c>
      <c r="C152" s="210">
        <v>0.86255924170616116</v>
      </c>
      <c r="D152" s="210">
        <v>0.76072607260726077</v>
      </c>
      <c r="E152" s="250">
        <v>1</v>
      </c>
      <c r="F152" s="210">
        <v>0.22662677636499626</v>
      </c>
      <c r="G152" s="210">
        <v>0</v>
      </c>
      <c r="H152" s="250">
        <v>0.36404160475482911</v>
      </c>
      <c r="I152" s="210">
        <v>0</v>
      </c>
      <c r="J152" s="210">
        <v>0</v>
      </c>
      <c r="K152" s="250">
        <v>0</v>
      </c>
      <c r="L152" s="210">
        <v>0.26923076923076922</v>
      </c>
      <c r="M152" s="210">
        <v>0</v>
      </c>
      <c r="N152" s="250">
        <v>0.54565701559020041</v>
      </c>
      <c r="O152" s="230">
        <v>40468.516483516483</v>
      </c>
      <c r="P152" s="230">
        <v>42633.470715835138</v>
      </c>
      <c r="Q152" s="271">
        <v>38245.701559020046</v>
      </c>
      <c r="R152" s="210">
        <v>6.9544364508393283E-2</v>
      </c>
      <c r="S152" s="210">
        <v>0.16860465116279069</v>
      </c>
      <c r="T152" s="250">
        <v>0</v>
      </c>
      <c r="U152" s="210">
        <v>0.47569184741959614</v>
      </c>
      <c r="V152" s="210">
        <v>0.34323432343234322</v>
      </c>
      <c r="W152" s="250">
        <v>0.63595839524517084</v>
      </c>
    </row>
    <row r="153" spans="1:23" x14ac:dyDescent="0.2">
      <c r="A153" s="310" t="s">
        <v>147</v>
      </c>
      <c r="B153" s="310" t="s">
        <v>189</v>
      </c>
      <c r="C153" s="210">
        <v>0.75990939977349947</v>
      </c>
      <c r="D153" s="210">
        <v>0.44055944055944057</v>
      </c>
      <c r="E153" s="250">
        <v>0.88912579957356075</v>
      </c>
      <c r="F153" s="210">
        <v>0.77702702702702697</v>
      </c>
      <c r="G153" s="210">
        <v>0.87942583732057411</v>
      </c>
      <c r="H153" s="250">
        <v>0.65778961384820245</v>
      </c>
      <c r="I153" s="210">
        <v>0.24206008583690988</v>
      </c>
      <c r="J153" s="210">
        <v>0</v>
      </c>
      <c r="K153" s="250">
        <v>0.37549933422103859</v>
      </c>
      <c r="L153" s="210">
        <v>0.36065573770491804</v>
      </c>
      <c r="M153" s="210">
        <v>0</v>
      </c>
      <c r="N153" s="250">
        <v>0.38369304556354916</v>
      </c>
      <c r="O153" s="230">
        <v>24742.324888226529</v>
      </c>
      <c r="P153" s="230">
        <v>53042.063492063491</v>
      </c>
      <c r="Q153" s="271">
        <v>15108.872901678656</v>
      </c>
      <c r="R153" s="210">
        <v>0</v>
      </c>
      <c r="S153" s="210">
        <v>0</v>
      </c>
      <c r="T153" s="250">
        <v>0</v>
      </c>
      <c r="U153" s="210">
        <v>0.41891891891891891</v>
      </c>
      <c r="V153" s="210">
        <v>0.22296650717703348</v>
      </c>
      <c r="W153" s="250">
        <v>0.65379494007989347</v>
      </c>
    </row>
    <row r="154" spans="1:23" x14ac:dyDescent="0.2">
      <c r="A154" s="310" t="s">
        <v>148</v>
      </c>
      <c r="B154" s="310" t="s">
        <v>189</v>
      </c>
      <c r="C154" s="210">
        <v>0.60369044340402089</v>
      </c>
      <c r="D154" s="210">
        <v>0.65523690773067333</v>
      </c>
      <c r="E154" s="250">
        <v>0.74233128834355833</v>
      </c>
      <c r="F154" s="210">
        <v>0.54248909204238516</v>
      </c>
      <c r="G154" s="210">
        <v>0.35545243619489558</v>
      </c>
      <c r="H154" s="250">
        <v>0.63727359389895133</v>
      </c>
      <c r="I154" s="210">
        <v>3.1326614001634431E-2</v>
      </c>
      <c r="J154" s="210">
        <v>4.6758104738154616E-2</v>
      </c>
      <c r="K154" s="250">
        <v>2.6542800265428004E-2</v>
      </c>
      <c r="L154" s="210">
        <v>0.3448905109489051</v>
      </c>
      <c r="M154" s="210">
        <v>0.11132254995242626</v>
      </c>
      <c r="N154" s="250">
        <v>0.58677685950413228</v>
      </c>
      <c r="O154" s="230">
        <v>39649.452554744523</v>
      </c>
      <c r="P154" s="230">
        <v>41060.989533777356</v>
      </c>
      <c r="Q154" s="271">
        <v>38031.68044077135</v>
      </c>
      <c r="R154" s="210">
        <v>0.16153457849570924</v>
      </c>
      <c r="S154" s="210">
        <v>0.12367491166077739</v>
      </c>
      <c r="T154" s="250">
        <v>3.5798122065727703E-2</v>
      </c>
      <c r="U154" s="210">
        <v>9.7369537547730159E-2</v>
      </c>
      <c r="V154" s="210">
        <v>0.11740139211136891</v>
      </c>
      <c r="W154" s="250">
        <v>0.10305152576288144</v>
      </c>
    </row>
    <row r="155" spans="1:23" x14ac:dyDescent="0.2">
      <c r="A155" s="310" t="s">
        <v>149</v>
      </c>
      <c r="B155" s="310" t="s">
        <v>189</v>
      </c>
      <c r="C155" s="210">
        <v>0.73493975903614461</v>
      </c>
      <c r="D155" s="210" t="e">
        <v>#DIV/0!</v>
      </c>
      <c r="E155" s="250">
        <v>0</v>
      </c>
      <c r="F155" s="210">
        <v>0.30670103092783507</v>
      </c>
      <c r="G155" s="210" t="e">
        <v>#DIV/0!</v>
      </c>
      <c r="H155" s="250">
        <v>0</v>
      </c>
      <c r="I155" s="210">
        <v>0.20817843866171004</v>
      </c>
      <c r="J155" s="210" t="e">
        <v>#DIV/0!</v>
      </c>
      <c r="K155" s="250">
        <v>0.3888888888888889</v>
      </c>
      <c r="L155" s="210">
        <v>0.48770491803278687</v>
      </c>
      <c r="M155" s="210" t="e">
        <v>#DIV/0!</v>
      </c>
      <c r="N155" s="250" t="e">
        <v>#DIV/0!</v>
      </c>
      <c r="O155" s="230">
        <v>28491.803278688523</v>
      </c>
      <c r="P155" s="230" t="e">
        <v>#DIV/0!</v>
      </c>
      <c r="Q155" s="271" t="e">
        <v>#DIV/0!</v>
      </c>
      <c r="R155" s="210">
        <v>0.4251207729468599</v>
      </c>
      <c r="S155" s="210" t="e">
        <v>#DIV/0!</v>
      </c>
      <c r="T155" s="250">
        <v>1</v>
      </c>
      <c r="U155" s="210">
        <v>0.46649484536082475</v>
      </c>
      <c r="V155" s="210" t="e">
        <v>#DIV/0!</v>
      </c>
      <c r="W155" s="250">
        <v>0.3888888888888889</v>
      </c>
    </row>
    <row r="156" spans="1:23" ht="16" thickBot="1" x14ac:dyDescent="0.25">
      <c r="A156" s="310" t="s">
        <v>150</v>
      </c>
      <c r="B156" s="310" t="s">
        <v>189</v>
      </c>
      <c r="C156" s="210">
        <v>0.86601307189542487</v>
      </c>
      <c r="D156" s="210">
        <v>1</v>
      </c>
      <c r="E156" s="250">
        <v>0.79396984924623115</v>
      </c>
      <c r="F156" s="210">
        <v>0.50057142857142856</v>
      </c>
      <c r="G156" s="210">
        <v>0.15</v>
      </c>
      <c r="H156" s="250">
        <v>0.55042016806722693</v>
      </c>
      <c r="I156" s="210">
        <v>0.177007299270073</v>
      </c>
      <c r="J156" s="210">
        <v>0</v>
      </c>
      <c r="K156" s="250">
        <v>0.18556701030927836</v>
      </c>
      <c r="L156" s="210">
        <v>0.63396226415094337</v>
      </c>
      <c r="M156" s="210">
        <v>0</v>
      </c>
      <c r="N156" s="250">
        <v>0.58227848101265822</v>
      </c>
      <c r="O156" s="230">
        <v>17983.962264150945</v>
      </c>
      <c r="P156" s="230">
        <v>17000</v>
      </c>
      <c r="Q156" s="271">
        <v>14485.759493670887</v>
      </c>
      <c r="R156" s="210">
        <v>0</v>
      </c>
      <c r="S156" s="210" t="e">
        <v>#DIV/0!</v>
      </c>
      <c r="T156" s="250">
        <v>0</v>
      </c>
      <c r="U156" s="210">
        <v>0.81142857142857139</v>
      </c>
      <c r="V156" s="210">
        <v>0.85</v>
      </c>
      <c r="W156" s="250">
        <v>0.88655462184873945</v>
      </c>
    </row>
    <row r="157" spans="1:23" s="191" customFormat="1" ht="16" thickBot="1" x14ac:dyDescent="0.25">
      <c r="A157" s="311" t="s">
        <v>190</v>
      </c>
      <c r="B157" s="311"/>
      <c r="C157" s="251">
        <v>0.78372979843835122</v>
      </c>
      <c r="D157" s="211">
        <v>0.82250129466597621</v>
      </c>
      <c r="E157" s="252">
        <v>0.82808280828082803</v>
      </c>
      <c r="F157" s="251">
        <v>0.43489316143997858</v>
      </c>
      <c r="G157" s="211">
        <v>0.31098367887075429</v>
      </c>
      <c r="H157" s="252">
        <v>0.53367231638418078</v>
      </c>
      <c r="I157" s="251">
        <v>7.0126143361033066E-2</v>
      </c>
      <c r="J157" s="211">
        <v>7.0817120622568092E-2</v>
      </c>
      <c r="K157" s="252">
        <v>6.5642056880206842E-2</v>
      </c>
      <c r="L157" s="251">
        <v>0.27185665739882608</v>
      </c>
      <c r="M157" s="211">
        <v>5.1314339682039981E-2</v>
      </c>
      <c r="N157" s="252">
        <v>0.46793478260869564</v>
      </c>
      <c r="O157" s="272">
        <v>60361.284677170217</v>
      </c>
      <c r="P157" s="231">
        <v>92616.945380135367</v>
      </c>
      <c r="Q157" s="273">
        <v>29934.61231884058</v>
      </c>
      <c r="R157" s="251">
        <v>0.20185657080451402</v>
      </c>
      <c r="S157" s="211">
        <v>0.24660301138450239</v>
      </c>
      <c r="T157" s="252">
        <v>0.10895779500430663</v>
      </c>
      <c r="U157" s="251">
        <v>0.42194688653031476</v>
      </c>
      <c r="V157" s="211">
        <v>0.3851489550911516</v>
      </c>
      <c r="W157" s="252">
        <v>0.45428340827856567</v>
      </c>
    </row>
  </sheetData>
  <mergeCells count="7">
    <mergeCell ref="U1:W1"/>
    <mergeCell ref="R1:T1"/>
    <mergeCell ref="C1:E1"/>
    <mergeCell ref="F1:H1"/>
    <mergeCell ref="I1:K1"/>
    <mergeCell ref="L1:N1"/>
    <mergeCell ref="O1:Q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0"/>
  <sheetViews>
    <sheetView workbookViewId="0">
      <selection activeCell="A6" sqref="A6:B160"/>
    </sheetView>
  </sheetViews>
  <sheetFormatPr baseColWidth="10" defaultColWidth="8.83203125" defaultRowHeight="15" x14ac:dyDescent="0.2"/>
  <cols>
    <col min="1" max="1" width="56.33203125" customWidth="1"/>
    <col min="2" max="2" width="11.33203125" customWidth="1"/>
    <col min="3" max="3" width="7.83203125" customWidth="1"/>
    <col min="5" max="5" width="5.5" style="4" bestFit="1" customWidth="1"/>
    <col min="6" max="6" width="7.5" bestFit="1" customWidth="1"/>
    <col min="8" max="8" width="7.6640625" style="4" bestFit="1" customWidth="1"/>
    <col min="9" max="9" width="7.5" bestFit="1" customWidth="1"/>
    <col min="11" max="11" width="5.5" style="4" bestFit="1" customWidth="1"/>
    <col min="14" max="14" width="8.83203125" style="4"/>
    <col min="17" max="17" width="8.83203125" style="4"/>
    <col min="20" max="20" width="8.83203125" style="4"/>
    <col min="43" max="43" width="9.6640625" customWidth="1"/>
  </cols>
  <sheetData>
    <row r="1" spans="1:65" ht="16" thickBot="1" x14ac:dyDescent="0.25">
      <c r="C1" s="322" t="s">
        <v>152</v>
      </c>
      <c r="D1" s="322"/>
      <c r="E1" s="322"/>
      <c r="F1" s="322"/>
      <c r="G1" s="322"/>
      <c r="H1" s="322"/>
      <c r="I1" s="322"/>
      <c r="J1" s="322"/>
      <c r="K1" s="322"/>
      <c r="L1" s="321" t="s">
        <v>151</v>
      </c>
      <c r="M1" s="321"/>
      <c r="N1" s="321"/>
      <c r="O1" s="321"/>
      <c r="P1" s="321"/>
      <c r="Q1" s="321"/>
      <c r="R1" s="321"/>
      <c r="S1" s="321"/>
      <c r="T1" s="321"/>
      <c r="U1" s="321" t="s">
        <v>156</v>
      </c>
      <c r="V1" s="321"/>
      <c r="W1" s="321"/>
      <c r="X1" s="321"/>
      <c r="Y1" s="321"/>
      <c r="Z1" s="321"/>
      <c r="AA1" s="321"/>
      <c r="AB1" s="321"/>
      <c r="AC1" s="321"/>
      <c r="AD1" s="323" t="s">
        <v>158</v>
      </c>
      <c r="AE1" s="323"/>
      <c r="AF1" s="323"/>
      <c r="AG1" s="323"/>
      <c r="AH1" s="323"/>
      <c r="AI1" s="323"/>
      <c r="AJ1" s="323"/>
      <c r="AK1" s="323"/>
      <c r="AL1" s="323"/>
      <c r="AM1" s="324" t="s">
        <v>162</v>
      </c>
      <c r="AN1" s="325"/>
      <c r="AO1" s="325"/>
      <c r="AP1" s="325"/>
      <c r="AQ1" s="325"/>
      <c r="AR1" s="325"/>
      <c r="AS1" s="325"/>
      <c r="AT1" s="325"/>
      <c r="AU1" s="326"/>
      <c r="AV1" s="33"/>
      <c r="AW1" s="34"/>
      <c r="AX1" s="34"/>
      <c r="AY1" s="34"/>
      <c r="AZ1" s="34"/>
      <c r="BA1" s="34"/>
      <c r="BB1" s="34"/>
      <c r="BC1" s="34"/>
      <c r="BD1" s="88"/>
    </row>
    <row r="2" spans="1:65" x14ac:dyDescent="0.2">
      <c r="C2" s="33" t="s">
        <v>0</v>
      </c>
      <c r="D2" s="34"/>
      <c r="E2" s="35"/>
      <c r="F2" s="34" t="s">
        <v>1</v>
      </c>
      <c r="G2" s="34"/>
      <c r="H2" s="35"/>
      <c r="I2" s="34" t="s">
        <v>2</v>
      </c>
      <c r="J2" s="34"/>
      <c r="K2" s="36"/>
      <c r="L2" s="33"/>
      <c r="M2" s="34"/>
      <c r="N2" s="35"/>
      <c r="O2" s="34" t="s">
        <v>1</v>
      </c>
      <c r="P2" s="34"/>
      <c r="Q2" s="35"/>
      <c r="R2" s="34" t="s">
        <v>2</v>
      </c>
      <c r="S2" s="34"/>
      <c r="T2" s="36"/>
      <c r="U2" s="33"/>
      <c r="V2" s="34"/>
      <c r="W2" s="35"/>
      <c r="X2" s="34" t="s">
        <v>1</v>
      </c>
      <c r="Y2" s="34"/>
      <c r="Z2" s="34"/>
      <c r="AA2" s="34" t="s">
        <v>2</v>
      </c>
      <c r="AB2" s="34"/>
      <c r="AC2" s="88"/>
      <c r="AD2" s="33"/>
      <c r="AE2" s="34"/>
      <c r="AF2" s="34"/>
      <c r="AG2" s="34"/>
      <c r="AH2" s="34"/>
      <c r="AI2" s="34"/>
      <c r="AJ2" s="34"/>
      <c r="AK2" s="34"/>
      <c r="AL2" s="34"/>
      <c r="AM2" s="37"/>
      <c r="AN2" s="38"/>
      <c r="AO2" s="38"/>
      <c r="AP2" s="38"/>
      <c r="AQ2" s="38"/>
      <c r="AR2" s="38"/>
      <c r="AS2" s="38"/>
      <c r="AT2" s="38"/>
      <c r="AU2" s="89"/>
      <c r="AV2" s="318" t="s">
        <v>167</v>
      </c>
      <c r="AW2" s="319"/>
      <c r="AX2" s="319"/>
      <c r="AY2" s="319"/>
      <c r="AZ2" s="319"/>
      <c r="BA2" s="319"/>
      <c r="BB2" s="319"/>
      <c r="BC2" s="319"/>
      <c r="BD2" s="320"/>
      <c r="BE2" s="318" t="s">
        <v>170</v>
      </c>
      <c r="BF2" s="321"/>
      <c r="BG2" s="321"/>
      <c r="BH2" s="321"/>
      <c r="BI2" s="321"/>
      <c r="BJ2" s="321"/>
      <c r="BK2" s="321"/>
      <c r="BL2" s="321"/>
      <c r="BM2" s="321"/>
    </row>
    <row r="3" spans="1:65" x14ac:dyDescent="0.2">
      <c r="C3" s="37" t="s">
        <v>3</v>
      </c>
      <c r="D3" s="38" t="s">
        <v>4</v>
      </c>
      <c r="E3" s="39"/>
      <c r="F3" s="38" t="s">
        <v>3</v>
      </c>
      <c r="G3" s="38" t="s">
        <v>4</v>
      </c>
      <c r="H3" s="39"/>
      <c r="I3" s="38" t="s">
        <v>3</v>
      </c>
      <c r="J3" s="38" t="s">
        <v>4</v>
      </c>
      <c r="K3" s="40"/>
      <c r="L3" s="37" t="s">
        <v>3</v>
      </c>
      <c r="M3" s="38" t="s">
        <v>151</v>
      </c>
      <c r="N3" s="39"/>
      <c r="O3" s="38" t="s">
        <v>3</v>
      </c>
      <c r="P3" s="38" t="s">
        <v>151</v>
      </c>
      <c r="Q3" s="39"/>
      <c r="R3" s="38" t="s">
        <v>3</v>
      </c>
      <c r="S3" s="38" t="s">
        <v>151</v>
      </c>
      <c r="T3" s="40"/>
      <c r="U3" s="37" t="s">
        <v>3</v>
      </c>
      <c r="V3" s="38" t="s">
        <v>154</v>
      </c>
      <c r="W3" s="39"/>
      <c r="X3" s="38" t="s">
        <v>3</v>
      </c>
      <c r="Y3" s="38" t="s">
        <v>154</v>
      </c>
      <c r="Z3" s="38"/>
      <c r="AA3" s="38" t="s">
        <v>3</v>
      </c>
      <c r="AB3" s="38" t="s">
        <v>154</v>
      </c>
      <c r="AC3" s="89"/>
      <c r="AD3" s="37" t="s">
        <v>153</v>
      </c>
      <c r="AE3" s="38"/>
      <c r="AF3" s="116"/>
      <c r="AG3" s="38" t="s">
        <v>1</v>
      </c>
      <c r="AH3" s="38"/>
      <c r="AI3" s="116"/>
      <c r="AJ3" s="38" t="s">
        <v>2</v>
      </c>
      <c r="AK3" s="38"/>
      <c r="AL3" s="116"/>
      <c r="AM3" s="37" t="s">
        <v>153</v>
      </c>
      <c r="AN3" s="38"/>
      <c r="AO3" s="38"/>
      <c r="AP3" s="38" t="s">
        <v>1</v>
      </c>
      <c r="AQ3" s="38"/>
      <c r="AR3" s="38"/>
      <c r="AS3" s="38" t="s">
        <v>2</v>
      </c>
      <c r="AT3" s="38"/>
      <c r="AU3" s="89"/>
      <c r="AV3" s="37" t="s">
        <v>164</v>
      </c>
      <c r="AW3" s="38" t="s">
        <v>165</v>
      </c>
      <c r="AX3" s="38"/>
      <c r="AY3" s="38"/>
      <c r="AZ3" s="38"/>
      <c r="BA3" s="38"/>
      <c r="BB3" s="38"/>
      <c r="BC3" s="38"/>
      <c r="BD3" s="89"/>
      <c r="BE3" s="297" t="s">
        <v>168</v>
      </c>
      <c r="BF3" t="s">
        <v>169</v>
      </c>
      <c r="BG3" s="115"/>
      <c r="BH3" s="297"/>
      <c r="BJ3" s="115"/>
      <c r="BK3" s="297"/>
      <c r="BM3" s="115"/>
    </row>
    <row r="4" spans="1:65" x14ac:dyDescent="0.2">
      <c r="C4" s="37" t="s">
        <v>3</v>
      </c>
      <c r="D4" s="38" t="s">
        <v>3</v>
      </c>
      <c r="E4" s="43" t="s">
        <v>157</v>
      </c>
      <c r="F4" s="38" t="s">
        <v>3</v>
      </c>
      <c r="G4" s="38" t="s">
        <v>3</v>
      </c>
      <c r="H4" s="43" t="s">
        <v>157</v>
      </c>
      <c r="I4" s="38" t="s">
        <v>3</v>
      </c>
      <c r="J4" s="38" t="s">
        <v>3</v>
      </c>
      <c r="K4" s="44" t="s">
        <v>157</v>
      </c>
      <c r="L4" s="37" t="s">
        <v>3</v>
      </c>
      <c r="M4" s="38" t="s">
        <v>3</v>
      </c>
      <c r="N4" s="39" t="s">
        <v>157</v>
      </c>
      <c r="O4" s="38" t="s">
        <v>3</v>
      </c>
      <c r="P4" s="38" t="s">
        <v>3</v>
      </c>
      <c r="Q4" s="39" t="s">
        <v>157</v>
      </c>
      <c r="R4" s="38" t="s">
        <v>3</v>
      </c>
      <c r="S4" s="38" t="s">
        <v>3</v>
      </c>
      <c r="T4" s="40" t="s">
        <v>157</v>
      </c>
      <c r="U4" s="37" t="s">
        <v>3</v>
      </c>
      <c r="V4" s="38" t="s">
        <v>3</v>
      </c>
      <c r="W4" s="39" t="s">
        <v>157</v>
      </c>
      <c r="X4" s="38" t="s">
        <v>3</v>
      </c>
      <c r="Y4" s="38" t="s">
        <v>3</v>
      </c>
      <c r="Z4" s="114" t="s">
        <v>157</v>
      </c>
      <c r="AA4" s="38" t="s">
        <v>3</v>
      </c>
      <c r="AB4" s="38" t="s">
        <v>3</v>
      </c>
      <c r="AC4" s="89" t="s">
        <v>157</v>
      </c>
      <c r="AD4" s="37" t="s">
        <v>3</v>
      </c>
      <c r="AE4" s="38" t="s">
        <v>151</v>
      </c>
      <c r="AF4" s="116"/>
      <c r="AG4" s="38" t="s">
        <v>3</v>
      </c>
      <c r="AH4" s="38" t="s">
        <v>151</v>
      </c>
      <c r="AI4" s="116"/>
      <c r="AJ4" s="38" t="s">
        <v>3</v>
      </c>
      <c r="AK4" s="38" t="s">
        <v>151</v>
      </c>
      <c r="AL4" s="116"/>
      <c r="AM4" s="37" t="s">
        <v>3</v>
      </c>
      <c r="AN4" s="38" t="s">
        <v>159</v>
      </c>
      <c r="AO4" s="38" t="s">
        <v>160</v>
      </c>
      <c r="AP4" s="38" t="s">
        <v>3</v>
      </c>
      <c r="AQ4" s="38" t="s">
        <v>159</v>
      </c>
      <c r="AR4" s="38" t="s">
        <v>160</v>
      </c>
      <c r="AS4" s="38" t="s">
        <v>3</v>
      </c>
      <c r="AT4" s="38" t="s">
        <v>159</v>
      </c>
      <c r="AU4" s="89" t="s">
        <v>160</v>
      </c>
      <c r="AV4" s="37" t="s">
        <v>3</v>
      </c>
      <c r="AW4" s="38" t="s">
        <v>3</v>
      </c>
      <c r="AX4" s="38"/>
      <c r="AY4" s="38" t="s">
        <v>1</v>
      </c>
      <c r="AZ4" s="38" t="s">
        <v>1</v>
      </c>
      <c r="BA4" s="38"/>
      <c r="BB4" s="38" t="s">
        <v>2</v>
      </c>
      <c r="BC4" s="38" t="s">
        <v>2</v>
      </c>
      <c r="BD4" s="89"/>
      <c r="BE4" s="297" t="s">
        <v>3</v>
      </c>
      <c r="BF4" t="s">
        <v>3</v>
      </c>
      <c r="BG4" s="115"/>
      <c r="BH4" s="297" t="s">
        <v>1</v>
      </c>
      <c r="BI4" t="s">
        <v>1</v>
      </c>
      <c r="BJ4" s="115"/>
      <c r="BK4" s="297" t="s">
        <v>2</v>
      </c>
      <c r="BL4" t="s">
        <v>2</v>
      </c>
      <c r="BM4" s="115"/>
    </row>
    <row r="5" spans="1:65" x14ac:dyDescent="0.2">
      <c r="A5" t="s">
        <v>5</v>
      </c>
      <c r="C5" s="41">
        <v>1292283</v>
      </c>
      <c r="D5" s="42">
        <v>1080418</v>
      </c>
      <c r="E5" s="113">
        <f>D5/C5</f>
        <v>0.8360537126929628</v>
      </c>
      <c r="F5" s="42">
        <v>552019</v>
      </c>
      <c r="G5" s="42">
        <v>482420</v>
      </c>
      <c r="H5" s="113">
        <f>G5/F5</f>
        <v>0.87391919481032354</v>
      </c>
      <c r="I5" s="42">
        <v>583654</v>
      </c>
      <c r="J5" s="42">
        <v>470840</v>
      </c>
      <c r="K5" s="113">
        <f>J5/I5</f>
        <v>0.8067108252492059</v>
      </c>
      <c r="L5" s="41">
        <v>1579783</v>
      </c>
      <c r="M5" s="42">
        <v>360099</v>
      </c>
      <c r="N5" s="43"/>
      <c r="O5" s="42">
        <v>647058</v>
      </c>
      <c r="P5" s="42">
        <v>84490</v>
      </c>
      <c r="Q5" s="43"/>
      <c r="R5" s="42">
        <v>723815</v>
      </c>
      <c r="S5" s="42">
        <v>189918</v>
      </c>
      <c r="T5" s="44"/>
      <c r="U5" s="41">
        <v>1295784</v>
      </c>
      <c r="V5" s="42">
        <v>70935</v>
      </c>
      <c r="W5" s="43"/>
      <c r="X5" s="42">
        <v>549091</v>
      </c>
      <c r="Y5" s="42">
        <v>25530</v>
      </c>
      <c r="Z5" s="42"/>
      <c r="AA5" s="42">
        <v>588641</v>
      </c>
      <c r="AB5" s="42">
        <v>36497</v>
      </c>
      <c r="AC5" s="90"/>
      <c r="AD5" s="41">
        <v>1079500</v>
      </c>
      <c r="AE5" s="42">
        <v>149837</v>
      </c>
      <c r="AF5" s="116"/>
      <c r="AG5" s="42">
        <v>482167</v>
      </c>
      <c r="AH5" s="42">
        <v>29783</v>
      </c>
      <c r="AI5" s="116"/>
      <c r="AJ5" s="42">
        <v>470175</v>
      </c>
      <c r="AK5" s="42">
        <v>78226</v>
      </c>
      <c r="AL5" s="116"/>
      <c r="AM5" s="41">
        <v>1080418</v>
      </c>
      <c r="AN5" s="42">
        <v>66040390632</v>
      </c>
      <c r="AO5" s="42"/>
      <c r="AP5" s="42">
        <v>482420</v>
      </c>
      <c r="AQ5" s="42">
        <v>41966624869</v>
      </c>
      <c r="AR5" s="42"/>
      <c r="AS5" s="42">
        <v>470840</v>
      </c>
      <c r="AT5" s="42">
        <v>19798285769</v>
      </c>
      <c r="AU5" s="90"/>
      <c r="AV5" s="41">
        <v>850486</v>
      </c>
      <c r="AW5" s="42">
        <v>211830</v>
      </c>
      <c r="AX5" s="42" t="s">
        <v>157</v>
      </c>
      <c r="AY5" s="42">
        <v>309967</v>
      </c>
      <c r="AZ5" s="42">
        <v>56754</v>
      </c>
      <c r="BA5" s="42" t="s">
        <v>157</v>
      </c>
      <c r="BB5" s="42">
        <v>409869</v>
      </c>
      <c r="BC5" s="42">
        <v>110300</v>
      </c>
      <c r="BD5" s="90" t="s">
        <v>157</v>
      </c>
      <c r="BE5" s="297">
        <v>1573576</v>
      </c>
      <c r="BF5">
        <v>677803</v>
      </c>
      <c r="BG5" s="115"/>
      <c r="BH5" s="297">
        <v>644916</v>
      </c>
      <c r="BI5">
        <v>318073</v>
      </c>
      <c r="BJ5" s="115"/>
      <c r="BK5" s="297">
        <v>721067</v>
      </c>
      <c r="BL5">
        <v>288600</v>
      </c>
      <c r="BM5" s="115"/>
    </row>
    <row r="6" spans="1:65" x14ac:dyDescent="0.2">
      <c r="A6" s="301" t="s">
        <v>6</v>
      </c>
      <c r="B6" s="301" t="s">
        <v>171</v>
      </c>
      <c r="C6" s="3">
        <v>1288</v>
      </c>
      <c r="D6" s="3">
        <v>749</v>
      </c>
      <c r="E6" s="102">
        <f>D6/C6</f>
        <v>0.58152173913043481</v>
      </c>
      <c r="F6" s="3">
        <v>733</v>
      </c>
      <c r="G6" s="3">
        <v>315</v>
      </c>
      <c r="H6" s="102">
        <f>G6/F6</f>
        <v>0.42974079126875853</v>
      </c>
      <c r="I6" s="3">
        <v>365</v>
      </c>
      <c r="J6" s="3">
        <v>365</v>
      </c>
      <c r="K6" s="68">
        <f>J6/I6</f>
        <v>1</v>
      </c>
      <c r="L6" s="13">
        <v>2843</v>
      </c>
      <c r="M6" s="13">
        <v>1293</v>
      </c>
      <c r="N6" s="46">
        <f>M6/L6</f>
        <v>0.45480126626802675</v>
      </c>
      <c r="O6" s="13">
        <v>1631</v>
      </c>
      <c r="P6" s="13">
        <v>674</v>
      </c>
      <c r="Q6" s="46">
        <f>P6/O6</f>
        <v>0.41324340895156347</v>
      </c>
      <c r="R6" s="13">
        <v>578</v>
      </c>
      <c r="S6" s="13">
        <v>319</v>
      </c>
      <c r="T6" s="56">
        <f>S6/R6</f>
        <v>0.55190311418685123</v>
      </c>
      <c r="U6" s="13">
        <v>1288</v>
      </c>
      <c r="V6" s="13">
        <v>0</v>
      </c>
      <c r="W6" s="46">
        <f>V6/U6</f>
        <v>0</v>
      </c>
      <c r="X6" s="13">
        <v>733</v>
      </c>
      <c r="Y6" s="13">
        <v>0</v>
      </c>
      <c r="Z6" s="68">
        <f>Y6/X6</f>
        <v>0</v>
      </c>
      <c r="AA6" s="13">
        <v>365</v>
      </c>
      <c r="AB6" s="13">
        <v>0</v>
      </c>
      <c r="AC6" s="91">
        <f>AB6/AA6</f>
        <v>0</v>
      </c>
      <c r="AD6" s="13">
        <v>749</v>
      </c>
      <c r="AE6" s="13">
        <v>106</v>
      </c>
      <c r="AF6" s="68">
        <f>AE6/AD6</f>
        <v>0.14152202937249667</v>
      </c>
      <c r="AG6" s="13">
        <v>315</v>
      </c>
      <c r="AH6" s="13">
        <v>0</v>
      </c>
      <c r="AI6" s="68">
        <f>AH6/AG6</f>
        <v>0</v>
      </c>
      <c r="AJ6" s="13">
        <v>365</v>
      </c>
      <c r="AK6" s="13">
        <v>106</v>
      </c>
      <c r="AL6" s="68">
        <f>AK6/AJ6</f>
        <v>0.29041095890410956</v>
      </c>
      <c r="AM6" s="13">
        <v>749</v>
      </c>
      <c r="AN6" s="13">
        <v>54708400</v>
      </c>
      <c r="AO6" s="180">
        <f>AN6/AM6</f>
        <v>73041.922563417887</v>
      </c>
      <c r="AP6" s="180">
        <v>315</v>
      </c>
      <c r="AQ6" s="180">
        <v>17064000</v>
      </c>
      <c r="AR6" s="180">
        <f>AQ6/AP6</f>
        <v>54171.428571428572</v>
      </c>
      <c r="AS6" s="180">
        <v>365</v>
      </c>
      <c r="AT6" s="180">
        <v>36471400</v>
      </c>
      <c r="AU6" s="285">
        <f>AT6/AS6</f>
        <v>99921.643835616444</v>
      </c>
      <c r="AV6" s="13">
        <v>1057</v>
      </c>
      <c r="AW6" s="13">
        <v>150</v>
      </c>
      <c r="AX6" s="68">
        <f>AW6/AV6</f>
        <v>0.14191106906338694</v>
      </c>
      <c r="AY6" s="13">
        <v>767</v>
      </c>
      <c r="AZ6" s="13">
        <v>100</v>
      </c>
      <c r="BA6" s="68">
        <f>AZ6/AY6</f>
        <v>0.1303780964797914</v>
      </c>
      <c r="BB6" s="13">
        <v>106</v>
      </c>
      <c r="BC6" s="13">
        <v>50</v>
      </c>
      <c r="BD6" s="117">
        <f>BC6/BB6</f>
        <v>0.47169811320754718</v>
      </c>
      <c r="BE6" s="13">
        <v>2650</v>
      </c>
      <c r="BF6" s="13">
        <v>1250</v>
      </c>
      <c r="BG6" s="68">
        <f>BF6/BE6</f>
        <v>0.47169811320754718</v>
      </c>
      <c r="BH6" s="13">
        <v>1617</v>
      </c>
      <c r="BI6" s="13">
        <v>720</v>
      </c>
      <c r="BJ6" s="68">
        <f>BI6/BH6</f>
        <v>0.44526901669758812</v>
      </c>
      <c r="BK6" s="13">
        <v>578</v>
      </c>
      <c r="BL6" s="13">
        <v>259</v>
      </c>
      <c r="BM6" s="68">
        <f>BL6/BK6</f>
        <v>0.44809688581314877</v>
      </c>
    </row>
    <row r="7" spans="1:65" x14ac:dyDescent="0.2">
      <c r="A7" s="301" t="s">
        <v>7</v>
      </c>
      <c r="B7" s="301" t="s">
        <v>171</v>
      </c>
      <c r="C7" s="3">
        <v>5813</v>
      </c>
      <c r="D7" s="3">
        <v>4712</v>
      </c>
      <c r="E7" s="102">
        <f t="shared" ref="E7:E14" si="0">D7/C7</f>
        <v>0.81059693789781528</v>
      </c>
      <c r="F7" s="3">
        <v>4248</v>
      </c>
      <c r="G7" s="3">
        <v>3784</v>
      </c>
      <c r="H7" s="102">
        <f t="shared" ref="H7:H14" si="1">G7/F7</f>
        <v>0.89077212806026362</v>
      </c>
      <c r="I7" s="3">
        <v>1439</v>
      </c>
      <c r="J7" s="3">
        <v>802</v>
      </c>
      <c r="K7" s="68">
        <f t="shared" ref="K7:K70" si="2">J7/I7</f>
        <v>0.55733148019457956</v>
      </c>
      <c r="L7" s="13">
        <v>7605</v>
      </c>
      <c r="M7" s="13">
        <v>693</v>
      </c>
      <c r="N7" s="46">
        <f t="shared" ref="N7:N14" si="3">M7/L7</f>
        <v>9.1124260355029588E-2</v>
      </c>
      <c r="O7" s="13">
        <v>5005</v>
      </c>
      <c r="P7" s="13">
        <v>77</v>
      </c>
      <c r="Q7" s="46">
        <f t="shared" ref="Q7:Q14" si="4">P7/O7</f>
        <v>1.5384615384615385E-2</v>
      </c>
      <c r="R7" s="13">
        <v>2335</v>
      </c>
      <c r="S7" s="13">
        <v>351</v>
      </c>
      <c r="T7" s="56">
        <f t="shared" ref="T7:T14" si="5">S7/R7</f>
        <v>0.15032119914346895</v>
      </c>
      <c r="U7" s="13">
        <v>6224</v>
      </c>
      <c r="V7" s="13">
        <v>1068</v>
      </c>
      <c r="W7" s="46">
        <f t="shared" ref="W7:W14" si="6">V7/U7</f>
        <v>0.17159383033419023</v>
      </c>
      <c r="X7" s="13">
        <v>4659</v>
      </c>
      <c r="Y7" s="13">
        <v>655</v>
      </c>
      <c r="Z7" s="68">
        <f>Y7/X7</f>
        <v>0.14058810903627389</v>
      </c>
      <c r="AA7" s="13">
        <v>1439</v>
      </c>
      <c r="AB7" s="13">
        <v>413</v>
      </c>
      <c r="AC7" s="91">
        <f t="shared" ref="AC7:AC14" si="7">AB7/AA7</f>
        <v>0.28700486448922863</v>
      </c>
      <c r="AD7" s="13">
        <v>4712</v>
      </c>
      <c r="AE7" s="13">
        <v>294</v>
      </c>
      <c r="AF7" s="68">
        <f t="shared" ref="AF7:AF70" si="8">AE7/AD7</f>
        <v>6.2393887945670627E-2</v>
      </c>
      <c r="AG7" s="13">
        <v>3784</v>
      </c>
      <c r="AH7" s="13">
        <v>0</v>
      </c>
      <c r="AI7" s="68">
        <f t="shared" ref="AI7:AI70" si="9">AH7/AG7</f>
        <v>0</v>
      </c>
      <c r="AJ7" s="13">
        <v>802</v>
      </c>
      <c r="AK7" s="13">
        <v>168</v>
      </c>
      <c r="AL7" s="68">
        <f t="shared" ref="AL7:AL70" si="10">AK7/AJ7</f>
        <v>0.20947630922693267</v>
      </c>
      <c r="AM7" s="13">
        <v>4712</v>
      </c>
      <c r="AN7" s="13">
        <v>385070800</v>
      </c>
      <c r="AO7" s="180">
        <f t="shared" ref="AO7:AO70" si="11">AN7/AM7</f>
        <v>81721.307300509332</v>
      </c>
      <c r="AP7" s="180">
        <v>3784</v>
      </c>
      <c r="AQ7" s="180">
        <v>346285900</v>
      </c>
      <c r="AR7" s="180">
        <f t="shared" ref="AR7:AR70" si="12">AQ7/AP7</f>
        <v>91513.187103594086</v>
      </c>
      <c r="AS7" s="180">
        <v>802</v>
      </c>
      <c r="AT7" s="180">
        <v>34374900</v>
      </c>
      <c r="AU7" s="285">
        <f t="shared" ref="AU7:AU70" si="13">AT7/AS7</f>
        <v>42861.471321695761</v>
      </c>
      <c r="AV7" s="13">
        <v>3626</v>
      </c>
      <c r="AW7" s="13">
        <v>121</v>
      </c>
      <c r="AX7" s="68">
        <f t="shared" ref="AX7:AX70" si="14">AW7/AV7</f>
        <v>3.3370104798676227E-2</v>
      </c>
      <c r="AY7" s="13">
        <v>2543</v>
      </c>
      <c r="AZ7" s="13">
        <v>0</v>
      </c>
      <c r="BA7" s="68">
        <f t="shared" ref="BA7:BA70" si="15">AZ7/AY7</f>
        <v>0</v>
      </c>
      <c r="BB7" s="13">
        <v>1083</v>
      </c>
      <c r="BC7" s="13">
        <v>121</v>
      </c>
      <c r="BD7" s="117">
        <f t="shared" ref="BD7:BD70" si="16">BC7/BB7</f>
        <v>0.11172668513388735</v>
      </c>
      <c r="BE7" s="13">
        <v>7605</v>
      </c>
      <c r="BF7" s="13">
        <v>3979</v>
      </c>
      <c r="BG7" s="68">
        <f t="shared" ref="BG7:BG70" si="17">BF7/BE7</f>
        <v>0.52320841551610786</v>
      </c>
      <c r="BH7" s="13">
        <v>5005</v>
      </c>
      <c r="BI7" s="13">
        <v>2462</v>
      </c>
      <c r="BJ7" s="68">
        <f t="shared" ref="BJ7:BJ70" si="18">BI7/BH7</f>
        <v>0.49190809190809193</v>
      </c>
      <c r="BK7" s="13">
        <v>2335</v>
      </c>
      <c r="BL7" s="13">
        <v>1252</v>
      </c>
      <c r="BM7" s="68">
        <f t="shared" ref="BM7:BM70" si="19">BL7/BK7</f>
        <v>0.53618843683083517</v>
      </c>
    </row>
    <row r="8" spans="1:65" x14ac:dyDescent="0.2">
      <c r="A8" s="301" t="s">
        <v>8</v>
      </c>
      <c r="B8" s="301" t="s">
        <v>171</v>
      </c>
      <c r="C8" s="3">
        <v>777</v>
      </c>
      <c r="D8" s="3">
        <v>511</v>
      </c>
      <c r="E8" s="102">
        <f t="shared" si="0"/>
        <v>0.65765765765765771</v>
      </c>
      <c r="F8" s="3">
        <v>386</v>
      </c>
      <c r="G8" s="3">
        <v>310</v>
      </c>
      <c r="H8" s="102">
        <f t="shared" si="1"/>
        <v>0.80310880829015541</v>
      </c>
      <c r="I8" s="3">
        <v>391</v>
      </c>
      <c r="J8" s="3">
        <v>201</v>
      </c>
      <c r="K8" s="68">
        <f t="shared" si="2"/>
        <v>0.51406649616368283</v>
      </c>
      <c r="L8" s="13">
        <v>1237</v>
      </c>
      <c r="M8" s="13">
        <v>140</v>
      </c>
      <c r="N8" s="46">
        <f t="shared" si="3"/>
        <v>0.11317704122877931</v>
      </c>
      <c r="O8" s="13">
        <v>493</v>
      </c>
      <c r="P8" s="13">
        <v>0</v>
      </c>
      <c r="Q8" s="46">
        <f t="shared" si="4"/>
        <v>0</v>
      </c>
      <c r="R8" s="13">
        <v>744</v>
      </c>
      <c r="S8" s="13">
        <v>140</v>
      </c>
      <c r="T8" s="56">
        <f t="shared" si="5"/>
        <v>0.18817204301075269</v>
      </c>
      <c r="U8" s="13">
        <v>750</v>
      </c>
      <c r="V8" s="13">
        <v>0</v>
      </c>
      <c r="W8" s="46">
        <f t="shared" si="6"/>
        <v>0</v>
      </c>
      <c r="X8" s="13">
        <v>386</v>
      </c>
      <c r="Y8" s="13">
        <v>0</v>
      </c>
      <c r="Z8" s="68">
        <f t="shared" ref="Z8:Z14" si="20">Y8/X8</f>
        <v>0</v>
      </c>
      <c r="AA8" s="13">
        <v>364</v>
      </c>
      <c r="AB8" s="13">
        <v>0</v>
      </c>
      <c r="AC8" s="91">
        <f t="shared" si="7"/>
        <v>0</v>
      </c>
      <c r="AD8" s="13">
        <v>511</v>
      </c>
      <c r="AE8" s="13">
        <v>27</v>
      </c>
      <c r="AF8" s="68">
        <f t="shared" si="8"/>
        <v>5.2837573385518588E-2</v>
      </c>
      <c r="AG8" s="13">
        <v>310</v>
      </c>
      <c r="AH8" s="13">
        <v>0</v>
      </c>
      <c r="AI8" s="68">
        <f t="shared" si="9"/>
        <v>0</v>
      </c>
      <c r="AJ8" s="13">
        <v>201</v>
      </c>
      <c r="AK8" s="13">
        <v>27</v>
      </c>
      <c r="AL8" s="68">
        <f t="shared" si="10"/>
        <v>0.13432835820895522</v>
      </c>
      <c r="AM8" s="13">
        <v>511</v>
      </c>
      <c r="AN8" s="13">
        <v>76700000</v>
      </c>
      <c r="AO8" s="180">
        <f t="shared" si="11"/>
        <v>150097.84735812133</v>
      </c>
      <c r="AP8" s="180">
        <v>310</v>
      </c>
      <c r="AQ8" s="180">
        <v>72992000</v>
      </c>
      <c r="AR8" s="180">
        <f t="shared" si="12"/>
        <v>235458.06451612903</v>
      </c>
      <c r="AS8" s="180">
        <v>201</v>
      </c>
      <c r="AT8" s="180">
        <v>3708000</v>
      </c>
      <c r="AU8" s="285">
        <f t="shared" si="13"/>
        <v>18447.761194029852</v>
      </c>
      <c r="AV8" s="13">
        <v>177</v>
      </c>
      <c r="AW8" s="13">
        <v>27</v>
      </c>
      <c r="AX8" s="68">
        <f t="shared" si="14"/>
        <v>0.15254237288135594</v>
      </c>
      <c r="AY8" s="13">
        <v>0</v>
      </c>
      <c r="AZ8" s="13">
        <v>0</v>
      </c>
      <c r="BA8" s="68" t="e">
        <f t="shared" si="15"/>
        <v>#DIV/0!</v>
      </c>
      <c r="BB8" s="13">
        <v>177</v>
      </c>
      <c r="BC8" s="13">
        <v>27</v>
      </c>
      <c r="BD8" s="117">
        <f t="shared" si="16"/>
        <v>0.15254237288135594</v>
      </c>
      <c r="BE8" s="13">
        <v>1237</v>
      </c>
      <c r="BF8" s="13">
        <v>1060</v>
      </c>
      <c r="BG8" s="68">
        <f t="shared" si="17"/>
        <v>0.85691188358932902</v>
      </c>
      <c r="BH8" s="13">
        <v>493</v>
      </c>
      <c r="BI8" s="13">
        <v>493</v>
      </c>
      <c r="BJ8" s="68">
        <f t="shared" si="18"/>
        <v>1</v>
      </c>
      <c r="BK8" s="13">
        <v>744</v>
      </c>
      <c r="BL8" s="13">
        <v>567</v>
      </c>
      <c r="BM8" s="68">
        <f t="shared" si="19"/>
        <v>0.76209677419354838</v>
      </c>
    </row>
    <row r="9" spans="1:65" x14ac:dyDescent="0.2">
      <c r="A9" s="301" t="s">
        <v>9</v>
      </c>
      <c r="B9" s="301" t="s">
        <v>171</v>
      </c>
      <c r="C9" s="3">
        <v>2287</v>
      </c>
      <c r="D9" s="3">
        <v>1819</v>
      </c>
      <c r="E9" s="102">
        <f t="shared" si="0"/>
        <v>0.79536510712724096</v>
      </c>
      <c r="F9" s="3">
        <v>1227</v>
      </c>
      <c r="G9" s="3">
        <v>759</v>
      </c>
      <c r="H9" s="102">
        <f t="shared" si="1"/>
        <v>0.61858190709046457</v>
      </c>
      <c r="I9" s="3">
        <v>697</v>
      </c>
      <c r="J9" s="3">
        <v>697</v>
      </c>
      <c r="K9" s="68">
        <f t="shared" si="2"/>
        <v>1</v>
      </c>
      <c r="L9" s="13">
        <v>2796</v>
      </c>
      <c r="M9" s="13">
        <v>1171</v>
      </c>
      <c r="N9" s="46">
        <f t="shared" si="3"/>
        <v>0.41881258941344779</v>
      </c>
      <c r="O9" s="13">
        <v>1535</v>
      </c>
      <c r="P9" s="13">
        <v>736</v>
      </c>
      <c r="Q9" s="46">
        <f t="shared" si="4"/>
        <v>0.4794788273615635</v>
      </c>
      <c r="R9" s="13">
        <v>769</v>
      </c>
      <c r="S9" s="13">
        <v>72</v>
      </c>
      <c r="T9" s="56">
        <f t="shared" si="5"/>
        <v>9.3628088426527964E-2</v>
      </c>
      <c r="U9" s="13">
        <v>2208</v>
      </c>
      <c r="V9" s="13">
        <v>141</v>
      </c>
      <c r="W9" s="46">
        <f t="shared" si="6"/>
        <v>6.3858695652173919E-2</v>
      </c>
      <c r="X9" s="13">
        <v>1148</v>
      </c>
      <c r="Y9" s="13">
        <v>141</v>
      </c>
      <c r="Z9" s="68">
        <f t="shared" si="20"/>
        <v>0.12282229965156795</v>
      </c>
      <c r="AA9" s="13">
        <v>697</v>
      </c>
      <c r="AB9" s="13">
        <v>0</v>
      </c>
      <c r="AC9" s="91">
        <f t="shared" si="7"/>
        <v>0</v>
      </c>
      <c r="AD9" s="13">
        <v>1819</v>
      </c>
      <c r="AE9" s="13">
        <v>633</v>
      </c>
      <c r="AF9" s="68">
        <f t="shared" si="8"/>
        <v>0.3479934029686641</v>
      </c>
      <c r="AG9" s="13">
        <v>759</v>
      </c>
      <c r="AH9" s="13">
        <v>270</v>
      </c>
      <c r="AI9" s="68">
        <f t="shared" si="9"/>
        <v>0.35573122529644269</v>
      </c>
      <c r="AJ9" s="13">
        <v>697</v>
      </c>
      <c r="AK9" s="13">
        <v>0</v>
      </c>
      <c r="AL9" s="68">
        <f t="shared" si="10"/>
        <v>0</v>
      </c>
      <c r="AM9" s="13">
        <v>1819</v>
      </c>
      <c r="AN9" s="13">
        <v>91005980</v>
      </c>
      <c r="AO9" s="180">
        <f t="shared" si="11"/>
        <v>50030.775151181966</v>
      </c>
      <c r="AP9" s="180">
        <v>759</v>
      </c>
      <c r="AQ9" s="180">
        <v>38529900</v>
      </c>
      <c r="AR9" s="180">
        <f t="shared" si="12"/>
        <v>50764.03162055336</v>
      </c>
      <c r="AS9" s="180">
        <v>697</v>
      </c>
      <c r="AT9" s="180">
        <v>50565000</v>
      </c>
      <c r="AU9" s="285">
        <f t="shared" si="13"/>
        <v>72546.62840746055</v>
      </c>
      <c r="AV9" s="13">
        <v>1174</v>
      </c>
      <c r="AW9" s="13">
        <v>212</v>
      </c>
      <c r="AX9" s="68">
        <f t="shared" si="14"/>
        <v>0.18057921635434412</v>
      </c>
      <c r="AY9" s="13">
        <v>1174</v>
      </c>
      <c r="AZ9" s="13">
        <v>212</v>
      </c>
      <c r="BA9" s="68">
        <f t="shared" si="15"/>
        <v>0.18057921635434412</v>
      </c>
      <c r="BB9" s="13">
        <v>0</v>
      </c>
      <c r="BC9" s="13">
        <v>0</v>
      </c>
      <c r="BD9" s="117" t="e">
        <f t="shared" si="16"/>
        <v>#DIV/0!</v>
      </c>
      <c r="BE9" s="13">
        <v>2724</v>
      </c>
      <c r="BF9" s="13">
        <v>1513</v>
      </c>
      <c r="BG9" s="68">
        <f t="shared" si="17"/>
        <v>0.55543318649045526</v>
      </c>
      <c r="BH9" s="13">
        <v>1535</v>
      </c>
      <c r="BI9" s="13">
        <v>324</v>
      </c>
      <c r="BJ9" s="68">
        <f t="shared" si="18"/>
        <v>0.21107491856677524</v>
      </c>
      <c r="BK9" s="13">
        <v>697</v>
      </c>
      <c r="BL9" s="13">
        <v>697</v>
      </c>
      <c r="BM9" s="68">
        <f t="shared" si="19"/>
        <v>1</v>
      </c>
    </row>
    <row r="10" spans="1:65" x14ac:dyDescent="0.2">
      <c r="A10" s="301" t="s">
        <v>10</v>
      </c>
      <c r="B10" s="301" t="s">
        <v>171</v>
      </c>
      <c r="C10" s="3">
        <v>711</v>
      </c>
      <c r="D10" s="3">
        <v>524</v>
      </c>
      <c r="E10" s="102">
        <f t="shared" si="0"/>
        <v>0.73699015471167373</v>
      </c>
      <c r="F10" s="3">
        <v>358</v>
      </c>
      <c r="G10" s="3">
        <v>253</v>
      </c>
      <c r="H10" s="102">
        <f t="shared" si="1"/>
        <v>0.70670391061452509</v>
      </c>
      <c r="I10" s="3">
        <v>353</v>
      </c>
      <c r="J10" s="3">
        <v>271</v>
      </c>
      <c r="K10" s="68">
        <f t="shared" si="2"/>
        <v>0.76770538243626063</v>
      </c>
      <c r="L10" s="13">
        <v>1089</v>
      </c>
      <c r="M10" s="13">
        <v>276</v>
      </c>
      <c r="N10" s="46">
        <f t="shared" si="3"/>
        <v>0.25344352617079891</v>
      </c>
      <c r="O10" s="13">
        <v>409</v>
      </c>
      <c r="P10" s="13">
        <v>106</v>
      </c>
      <c r="Q10" s="46">
        <f t="shared" si="4"/>
        <v>0.25916870415647919</v>
      </c>
      <c r="R10" s="13">
        <v>680</v>
      </c>
      <c r="S10" s="13">
        <v>170</v>
      </c>
      <c r="T10" s="56">
        <f t="shared" si="5"/>
        <v>0.25</v>
      </c>
      <c r="U10" s="13">
        <v>867</v>
      </c>
      <c r="V10" s="13">
        <v>279</v>
      </c>
      <c r="W10" s="46">
        <f t="shared" si="6"/>
        <v>0.3217993079584775</v>
      </c>
      <c r="X10" s="13">
        <v>382</v>
      </c>
      <c r="Y10" s="13">
        <v>130</v>
      </c>
      <c r="Z10" s="68">
        <f t="shared" si="20"/>
        <v>0.34031413612565448</v>
      </c>
      <c r="AA10" s="13">
        <v>485</v>
      </c>
      <c r="AB10" s="13">
        <v>149</v>
      </c>
      <c r="AC10" s="91">
        <f t="shared" si="7"/>
        <v>0.30721649484536084</v>
      </c>
      <c r="AD10" s="13">
        <v>524</v>
      </c>
      <c r="AE10" s="13">
        <v>194</v>
      </c>
      <c r="AF10" s="68">
        <f t="shared" si="8"/>
        <v>0.37022900763358779</v>
      </c>
      <c r="AG10" s="13">
        <v>253</v>
      </c>
      <c r="AH10" s="13">
        <v>106</v>
      </c>
      <c r="AI10" s="68">
        <f t="shared" si="9"/>
        <v>0.4189723320158103</v>
      </c>
      <c r="AJ10" s="13">
        <v>271</v>
      </c>
      <c r="AK10" s="13">
        <v>88</v>
      </c>
      <c r="AL10" s="68">
        <f t="shared" si="10"/>
        <v>0.32472324723247231</v>
      </c>
      <c r="AM10" s="13">
        <v>524</v>
      </c>
      <c r="AN10" s="13">
        <v>22931600</v>
      </c>
      <c r="AO10" s="180">
        <f t="shared" si="11"/>
        <v>43762.595419847326</v>
      </c>
      <c r="AP10" s="180">
        <v>253</v>
      </c>
      <c r="AQ10" s="180">
        <v>12282400</v>
      </c>
      <c r="AR10" s="180">
        <f t="shared" si="12"/>
        <v>48547.035573122528</v>
      </c>
      <c r="AS10" s="180">
        <v>271</v>
      </c>
      <c r="AT10" s="180">
        <v>10649200</v>
      </c>
      <c r="AU10" s="285">
        <f t="shared" si="13"/>
        <v>39295.940959409592</v>
      </c>
      <c r="AV10" s="13">
        <v>337</v>
      </c>
      <c r="AW10" s="13">
        <v>0</v>
      </c>
      <c r="AX10" s="68">
        <f t="shared" si="14"/>
        <v>0</v>
      </c>
      <c r="AY10" s="13">
        <v>150</v>
      </c>
      <c r="AZ10" s="13">
        <v>0</v>
      </c>
      <c r="BA10" s="68">
        <f t="shared" si="15"/>
        <v>0</v>
      </c>
      <c r="BB10" s="13">
        <v>187</v>
      </c>
      <c r="BC10" s="13">
        <v>0</v>
      </c>
      <c r="BD10" s="117">
        <f t="shared" si="16"/>
        <v>0</v>
      </c>
      <c r="BE10" s="13">
        <v>1089</v>
      </c>
      <c r="BF10" s="13">
        <v>752</v>
      </c>
      <c r="BG10" s="68">
        <f t="shared" si="17"/>
        <v>0.69054178145087231</v>
      </c>
      <c r="BH10" s="13">
        <v>409</v>
      </c>
      <c r="BI10" s="13">
        <v>259</v>
      </c>
      <c r="BJ10" s="68">
        <f t="shared" si="18"/>
        <v>0.63325183374083127</v>
      </c>
      <c r="BK10" s="13">
        <v>680</v>
      </c>
      <c r="BL10" s="13">
        <v>493</v>
      </c>
      <c r="BM10" s="68">
        <f t="shared" si="19"/>
        <v>0.72499999999999998</v>
      </c>
    </row>
    <row r="11" spans="1:65" x14ac:dyDescent="0.2">
      <c r="A11" s="301" t="s">
        <v>11</v>
      </c>
      <c r="B11" s="301" t="s">
        <v>171</v>
      </c>
      <c r="C11" s="3">
        <v>3076</v>
      </c>
      <c r="D11" s="3">
        <v>2132</v>
      </c>
      <c r="E11" s="102">
        <f t="shared" si="0"/>
        <v>0.69310793237971391</v>
      </c>
      <c r="F11" s="3">
        <v>2013</v>
      </c>
      <c r="G11" s="3">
        <v>1678</v>
      </c>
      <c r="H11" s="102">
        <f t="shared" si="1"/>
        <v>0.83358171882762044</v>
      </c>
      <c r="I11" s="3">
        <v>1063</v>
      </c>
      <c r="J11" s="3">
        <v>454</v>
      </c>
      <c r="K11" s="68">
        <f t="shared" si="2"/>
        <v>0.42709313264346188</v>
      </c>
      <c r="L11" s="13">
        <v>3407</v>
      </c>
      <c r="M11" s="13">
        <v>114</v>
      </c>
      <c r="N11" s="46">
        <f t="shared" si="3"/>
        <v>3.3460522453771645E-2</v>
      </c>
      <c r="O11" s="13">
        <v>2344</v>
      </c>
      <c r="P11" s="13">
        <v>78</v>
      </c>
      <c r="Q11" s="46">
        <f t="shared" si="4"/>
        <v>3.3276450511945395E-2</v>
      </c>
      <c r="R11" s="13">
        <v>1063</v>
      </c>
      <c r="S11" s="13">
        <v>36</v>
      </c>
      <c r="T11" s="56">
        <f t="shared" si="5"/>
        <v>3.3866415804327372E-2</v>
      </c>
      <c r="U11" s="13">
        <v>2947</v>
      </c>
      <c r="V11" s="13">
        <v>131</v>
      </c>
      <c r="W11" s="46">
        <f t="shared" si="6"/>
        <v>4.4451985069562265E-2</v>
      </c>
      <c r="X11" s="13">
        <v>1920</v>
      </c>
      <c r="Y11" s="13">
        <v>131</v>
      </c>
      <c r="Z11" s="68">
        <f t="shared" si="20"/>
        <v>6.822916666666666E-2</v>
      </c>
      <c r="AA11" s="13">
        <v>1027</v>
      </c>
      <c r="AB11" s="13">
        <v>0</v>
      </c>
      <c r="AC11" s="91">
        <f t="shared" si="7"/>
        <v>0</v>
      </c>
      <c r="AD11" s="13">
        <v>2132</v>
      </c>
      <c r="AE11" s="13">
        <v>114</v>
      </c>
      <c r="AF11" s="68">
        <f t="shared" si="8"/>
        <v>5.3470919324577863E-2</v>
      </c>
      <c r="AG11" s="13">
        <v>1678</v>
      </c>
      <c r="AH11" s="13">
        <v>78</v>
      </c>
      <c r="AI11" s="68">
        <f t="shared" si="9"/>
        <v>4.6483909415971393E-2</v>
      </c>
      <c r="AJ11" s="13">
        <v>454</v>
      </c>
      <c r="AK11" s="13">
        <v>36</v>
      </c>
      <c r="AL11" s="68">
        <f t="shared" si="10"/>
        <v>7.9295154185022032E-2</v>
      </c>
      <c r="AM11" s="13">
        <v>2132</v>
      </c>
      <c r="AN11" s="13">
        <v>154175850</v>
      </c>
      <c r="AO11" s="180">
        <f t="shared" si="11"/>
        <v>72315.126641651033</v>
      </c>
      <c r="AP11" s="180">
        <v>1678</v>
      </c>
      <c r="AQ11" s="180">
        <v>138675850</v>
      </c>
      <c r="AR11" s="180">
        <f t="shared" si="12"/>
        <v>82643.533969010721</v>
      </c>
      <c r="AS11" s="180">
        <v>454</v>
      </c>
      <c r="AT11" s="180">
        <v>15500000</v>
      </c>
      <c r="AU11" s="285">
        <f t="shared" si="13"/>
        <v>34140.969162995592</v>
      </c>
      <c r="AV11" s="13">
        <v>1058</v>
      </c>
      <c r="AW11" s="13">
        <v>36</v>
      </c>
      <c r="AX11" s="68">
        <f t="shared" si="14"/>
        <v>3.4026465028355386E-2</v>
      </c>
      <c r="AY11" s="13">
        <v>840</v>
      </c>
      <c r="AZ11" s="13">
        <v>0</v>
      </c>
      <c r="BA11" s="68">
        <f t="shared" si="15"/>
        <v>0</v>
      </c>
      <c r="BB11" s="13">
        <v>218</v>
      </c>
      <c r="BC11" s="13">
        <v>36</v>
      </c>
      <c r="BD11" s="117">
        <f t="shared" si="16"/>
        <v>0.16513761467889909</v>
      </c>
      <c r="BE11" s="13">
        <v>3407</v>
      </c>
      <c r="BF11" s="13">
        <v>2349</v>
      </c>
      <c r="BG11" s="68">
        <f t="shared" si="17"/>
        <v>0.68946287056061051</v>
      </c>
      <c r="BH11" s="13">
        <v>2344</v>
      </c>
      <c r="BI11" s="13">
        <v>1504</v>
      </c>
      <c r="BJ11" s="68">
        <f t="shared" si="18"/>
        <v>0.64163822525597269</v>
      </c>
      <c r="BK11" s="13">
        <v>1063</v>
      </c>
      <c r="BL11" s="13">
        <v>845</v>
      </c>
      <c r="BM11" s="68">
        <f t="shared" si="19"/>
        <v>0.79492003762935093</v>
      </c>
    </row>
    <row r="12" spans="1:65" x14ac:dyDescent="0.2">
      <c r="A12" s="301" t="s">
        <v>12</v>
      </c>
      <c r="B12" s="301" t="s">
        <v>171</v>
      </c>
      <c r="C12" s="3">
        <v>3211</v>
      </c>
      <c r="D12" s="3">
        <v>2828</v>
      </c>
      <c r="E12" s="102">
        <f t="shared" si="0"/>
        <v>0.88072251635004672</v>
      </c>
      <c r="F12" s="3">
        <v>1515</v>
      </c>
      <c r="G12" s="3">
        <v>1334</v>
      </c>
      <c r="H12" s="102">
        <f t="shared" si="1"/>
        <v>0.88052805280528057</v>
      </c>
      <c r="I12" s="3">
        <v>1022</v>
      </c>
      <c r="J12" s="3">
        <v>906</v>
      </c>
      <c r="K12" s="68">
        <f t="shared" si="2"/>
        <v>0.88649706457925637</v>
      </c>
      <c r="L12" s="13">
        <v>3593</v>
      </c>
      <c r="M12" s="13">
        <v>943</v>
      </c>
      <c r="N12" s="46">
        <f t="shared" si="3"/>
        <v>0.26245477317005289</v>
      </c>
      <c r="O12" s="13">
        <v>1803</v>
      </c>
      <c r="P12" s="13">
        <v>273</v>
      </c>
      <c r="Q12" s="46">
        <f t="shared" si="4"/>
        <v>0.15141430948419302</v>
      </c>
      <c r="R12" s="13">
        <v>1116</v>
      </c>
      <c r="S12" s="13">
        <v>229</v>
      </c>
      <c r="T12" s="56">
        <f t="shared" si="5"/>
        <v>0.20519713261648745</v>
      </c>
      <c r="U12" s="13">
        <v>3149</v>
      </c>
      <c r="V12" s="13">
        <v>110</v>
      </c>
      <c r="W12" s="46">
        <f t="shared" si="6"/>
        <v>3.4931724356938712E-2</v>
      </c>
      <c r="X12" s="13">
        <v>1515</v>
      </c>
      <c r="Y12" s="13">
        <v>0</v>
      </c>
      <c r="Z12" s="68">
        <f t="shared" si="20"/>
        <v>0</v>
      </c>
      <c r="AA12" s="13">
        <v>960</v>
      </c>
      <c r="AB12" s="13">
        <v>110</v>
      </c>
      <c r="AC12" s="91">
        <f t="shared" si="7"/>
        <v>0.11458333333333333</v>
      </c>
      <c r="AD12" s="13">
        <v>2828</v>
      </c>
      <c r="AE12" s="13">
        <v>582</v>
      </c>
      <c r="AF12" s="68">
        <f t="shared" si="8"/>
        <v>0.2057991513437058</v>
      </c>
      <c r="AG12" s="13">
        <v>1334</v>
      </c>
      <c r="AH12" s="13">
        <v>92</v>
      </c>
      <c r="AI12" s="68">
        <f t="shared" si="9"/>
        <v>6.8965517241379309E-2</v>
      </c>
      <c r="AJ12" s="13">
        <v>906</v>
      </c>
      <c r="AK12" s="13">
        <v>135</v>
      </c>
      <c r="AL12" s="68">
        <f t="shared" si="10"/>
        <v>0.1490066225165563</v>
      </c>
      <c r="AM12" s="13">
        <v>2828</v>
      </c>
      <c r="AN12" s="13">
        <v>162870400</v>
      </c>
      <c r="AO12" s="180">
        <f t="shared" si="11"/>
        <v>57592.079207920789</v>
      </c>
      <c r="AP12" s="180">
        <v>1334</v>
      </c>
      <c r="AQ12" s="180">
        <v>98861600</v>
      </c>
      <c r="AR12" s="180">
        <f t="shared" si="12"/>
        <v>74109.145427286363</v>
      </c>
      <c r="AS12" s="180">
        <v>906</v>
      </c>
      <c r="AT12" s="180">
        <v>50945000</v>
      </c>
      <c r="AU12" s="285">
        <f t="shared" si="13"/>
        <v>56230.68432671082</v>
      </c>
      <c r="AV12" s="13">
        <v>1195</v>
      </c>
      <c r="AW12" s="13">
        <v>275</v>
      </c>
      <c r="AX12" s="68">
        <f t="shared" si="14"/>
        <v>0.23012552301255229</v>
      </c>
      <c r="AY12" s="13">
        <v>607</v>
      </c>
      <c r="AZ12" s="13">
        <v>181</v>
      </c>
      <c r="BA12" s="68">
        <f t="shared" si="15"/>
        <v>0.29818780889621088</v>
      </c>
      <c r="BB12" s="13">
        <v>94</v>
      </c>
      <c r="BC12" s="13">
        <v>94</v>
      </c>
      <c r="BD12" s="117">
        <f t="shared" si="16"/>
        <v>1</v>
      </c>
      <c r="BE12" s="13">
        <v>3593</v>
      </c>
      <c r="BF12" s="13">
        <v>2398</v>
      </c>
      <c r="BG12" s="68">
        <f t="shared" si="17"/>
        <v>0.66740885054272192</v>
      </c>
      <c r="BH12" s="13">
        <v>1803</v>
      </c>
      <c r="BI12" s="13">
        <v>1196</v>
      </c>
      <c r="BJ12" s="68">
        <f t="shared" si="18"/>
        <v>0.66333887964503602</v>
      </c>
      <c r="BK12" s="13">
        <v>1116</v>
      </c>
      <c r="BL12" s="13">
        <v>1022</v>
      </c>
      <c r="BM12" s="68">
        <f t="shared" si="19"/>
        <v>0.91577060931899645</v>
      </c>
    </row>
    <row r="13" spans="1:65" x14ac:dyDescent="0.2">
      <c r="A13" s="301" t="s">
        <v>13</v>
      </c>
      <c r="B13" s="301" t="s">
        <v>171</v>
      </c>
      <c r="C13" s="3">
        <v>810</v>
      </c>
      <c r="D13" s="3">
        <v>638</v>
      </c>
      <c r="E13" s="102">
        <f t="shared" si="0"/>
        <v>0.78765432098765431</v>
      </c>
      <c r="F13" s="3">
        <v>381</v>
      </c>
      <c r="G13" s="3">
        <v>381</v>
      </c>
      <c r="H13" s="102">
        <f t="shared" si="1"/>
        <v>1</v>
      </c>
      <c r="I13" s="3">
        <v>365</v>
      </c>
      <c r="J13" s="3">
        <v>193</v>
      </c>
      <c r="K13" s="68">
        <f t="shared" si="2"/>
        <v>0.52876712328767128</v>
      </c>
      <c r="L13" s="13">
        <v>943</v>
      </c>
      <c r="M13" s="13">
        <v>139</v>
      </c>
      <c r="N13" s="46">
        <f t="shared" si="3"/>
        <v>0.14740190880169671</v>
      </c>
      <c r="O13" s="13">
        <v>381</v>
      </c>
      <c r="P13" s="13">
        <v>0</v>
      </c>
      <c r="Q13" s="46">
        <f t="shared" si="4"/>
        <v>0</v>
      </c>
      <c r="R13" s="13">
        <v>498</v>
      </c>
      <c r="S13" s="13">
        <v>139</v>
      </c>
      <c r="T13" s="56">
        <f t="shared" si="5"/>
        <v>0.27911646586345379</v>
      </c>
      <c r="U13" s="13">
        <v>573</v>
      </c>
      <c r="V13" s="13">
        <v>0</v>
      </c>
      <c r="W13" s="46">
        <f t="shared" si="6"/>
        <v>0</v>
      </c>
      <c r="X13" s="13">
        <v>208</v>
      </c>
      <c r="Y13" s="13">
        <v>0</v>
      </c>
      <c r="Z13" s="68">
        <f t="shared" si="20"/>
        <v>0</v>
      </c>
      <c r="AA13" s="13">
        <v>365</v>
      </c>
      <c r="AB13" s="13">
        <v>0</v>
      </c>
      <c r="AC13" s="91">
        <f t="shared" si="7"/>
        <v>0</v>
      </c>
      <c r="AD13" s="13">
        <v>638</v>
      </c>
      <c r="AE13" s="13">
        <v>17</v>
      </c>
      <c r="AF13" s="68">
        <f t="shared" si="8"/>
        <v>2.664576802507837E-2</v>
      </c>
      <c r="AG13" s="13">
        <v>381</v>
      </c>
      <c r="AH13" s="13">
        <v>0</v>
      </c>
      <c r="AI13" s="68">
        <f t="shared" si="9"/>
        <v>0</v>
      </c>
      <c r="AJ13" s="13">
        <v>193</v>
      </c>
      <c r="AK13" s="13">
        <v>17</v>
      </c>
      <c r="AL13" s="68">
        <f t="shared" si="10"/>
        <v>8.8082901554404139E-2</v>
      </c>
      <c r="AM13" s="13">
        <v>638</v>
      </c>
      <c r="AN13" s="13">
        <v>21540600</v>
      </c>
      <c r="AO13" s="180">
        <f t="shared" si="11"/>
        <v>33762.695924764892</v>
      </c>
      <c r="AP13" s="180">
        <v>381</v>
      </c>
      <c r="AQ13" s="180">
        <v>13018400</v>
      </c>
      <c r="AR13" s="180">
        <f t="shared" si="12"/>
        <v>34169.028871391078</v>
      </c>
      <c r="AS13" s="180">
        <v>193</v>
      </c>
      <c r="AT13" s="180">
        <v>7242200</v>
      </c>
      <c r="AU13" s="285">
        <f t="shared" si="13"/>
        <v>37524.35233160622</v>
      </c>
      <c r="AV13" s="13">
        <v>391</v>
      </c>
      <c r="AW13" s="13">
        <v>0</v>
      </c>
      <c r="AX13" s="68">
        <f t="shared" si="14"/>
        <v>0</v>
      </c>
      <c r="AY13" s="13">
        <v>290</v>
      </c>
      <c r="AZ13" s="13">
        <v>0</v>
      </c>
      <c r="BA13" s="68">
        <f t="shared" si="15"/>
        <v>0</v>
      </c>
      <c r="BB13" s="13">
        <v>101</v>
      </c>
      <c r="BC13" s="13">
        <v>0</v>
      </c>
      <c r="BD13" s="117">
        <f t="shared" si="16"/>
        <v>0</v>
      </c>
      <c r="BE13" s="13">
        <v>926</v>
      </c>
      <c r="BF13" s="13">
        <v>535</v>
      </c>
      <c r="BG13" s="68">
        <f t="shared" si="17"/>
        <v>0.5777537796976242</v>
      </c>
      <c r="BH13" s="13">
        <v>381</v>
      </c>
      <c r="BI13" s="13">
        <v>91</v>
      </c>
      <c r="BJ13" s="68">
        <f t="shared" si="18"/>
        <v>0.23884514435695539</v>
      </c>
      <c r="BK13" s="13">
        <v>481</v>
      </c>
      <c r="BL13" s="13">
        <v>380</v>
      </c>
      <c r="BM13" s="68">
        <f t="shared" si="19"/>
        <v>0.79002079002079006</v>
      </c>
    </row>
    <row r="14" spans="1:65" s="4" customFormat="1" x14ac:dyDescent="0.2">
      <c r="A14" s="301" t="s">
        <v>172</v>
      </c>
      <c r="B14" s="301"/>
      <c r="C14" s="127">
        <f>SUM(C6:C13)</f>
        <v>17973</v>
      </c>
      <c r="D14" s="127">
        <f>SUM(D6:D13)</f>
        <v>13913</v>
      </c>
      <c r="E14" s="128">
        <f t="shared" si="0"/>
        <v>0.77410560284871754</v>
      </c>
      <c r="F14" s="127">
        <f>SUM(F6:F13)</f>
        <v>10861</v>
      </c>
      <c r="G14" s="127">
        <f>SUM(G6:G13)</f>
        <v>8814</v>
      </c>
      <c r="H14" s="128">
        <f t="shared" si="1"/>
        <v>0.8115274836571218</v>
      </c>
      <c r="I14" s="127">
        <f>SUM(I6:I13)</f>
        <v>5695</v>
      </c>
      <c r="J14" s="127">
        <f>SUM(J6:J13)</f>
        <v>3889</v>
      </c>
      <c r="K14" s="129">
        <f t="shared" si="2"/>
        <v>0.68287971905179978</v>
      </c>
      <c r="L14" s="130">
        <f>SUM(L6:L13)</f>
        <v>23513</v>
      </c>
      <c r="M14" s="130">
        <f>SUM(M6:M13)</f>
        <v>4769</v>
      </c>
      <c r="N14" s="46">
        <f t="shared" si="3"/>
        <v>0.20282396971887892</v>
      </c>
      <c r="O14" s="130">
        <f>SUM(O6:O13)</f>
        <v>13601</v>
      </c>
      <c r="P14" s="130">
        <f>SUM(P6:P13)</f>
        <v>1944</v>
      </c>
      <c r="Q14" s="46">
        <f t="shared" si="4"/>
        <v>0.14293066686273068</v>
      </c>
      <c r="R14" s="130">
        <f>SUM(R6:R13)</f>
        <v>7783</v>
      </c>
      <c r="S14" s="130">
        <f>SUM(S6:S13)</f>
        <v>1456</v>
      </c>
      <c r="T14" s="56">
        <f t="shared" si="5"/>
        <v>0.18707439290761918</v>
      </c>
      <c r="U14" s="130">
        <f>SUM(U6:U13)</f>
        <v>18006</v>
      </c>
      <c r="V14" s="130">
        <f>SUM(V6:V13)</f>
        <v>1729</v>
      </c>
      <c r="W14" s="46">
        <f t="shared" si="6"/>
        <v>9.6023547706320114E-2</v>
      </c>
      <c r="X14" s="130">
        <f>SUM(X6:X13)</f>
        <v>10951</v>
      </c>
      <c r="Y14" s="130">
        <f>SUM(Y6:Y13)</f>
        <v>1057</v>
      </c>
      <c r="Z14" s="129">
        <f t="shared" si="20"/>
        <v>9.6520865674367642E-2</v>
      </c>
      <c r="AA14" s="130">
        <f>SUM(AA6:AA13)</f>
        <v>5702</v>
      </c>
      <c r="AB14" s="130">
        <f>SUM(AB6:AB13)</f>
        <v>672</v>
      </c>
      <c r="AC14" s="131">
        <f t="shared" si="7"/>
        <v>0.11785338477727113</v>
      </c>
      <c r="AD14" s="130">
        <f>SUM(AD6:AD13)</f>
        <v>13913</v>
      </c>
      <c r="AE14" s="130">
        <f>SUM(AE6:AE13)</f>
        <v>1967</v>
      </c>
      <c r="AF14" s="129">
        <f t="shared" si="8"/>
        <v>0.14137856680802127</v>
      </c>
      <c r="AG14" s="130">
        <f>SUM(AG6:AG13)</f>
        <v>8814</v>
      </c>
      <c r="AH14" s="130">
        <f>SUM(AH6:AH13)</f>
        <v>546</v>
      </c>
      <c r="AI14" s="129">
        <f t="shared" si="9"/>
        <v>6.1946902654867256E-2</v>
      </c>
      <c r="AJ14" s="130">
        <f>SUM(AJ6:AJ13)</f>
        <v>3889</v>
      </c>
      <c r="AK14" s="130">
        <f>SUM(AK6:AK13)</f>
        <v>577</v>
      </c>
      <c r="AL14" s="129">
        <f t="shared" si="10"/>
        <v>0.14836718950887118</v>
      </c>
      <c r="AM14" s="13">
        <f>SUM(AM6:AM13)</f>
        <v>13913</v>
      </c>
      <c r="AN14" s="13">
        <f>SUM(AN6:AN13)</f>
        <v>969003630</v>
      </c>
      <c r="AO14" s="180">
        <f t="shared" si="11"/>
        <v>69647.353554229863</v>
      </c>
      <c r="AP14" s="180">
        <f>SUM(AP6:AP13)</f>
        <v>8814</v>
      </c>
      <c r="AQ14" s="180">
        <f>SUM(AQ6:AQ13)</f>
        <v>737710050</v>
      </c>
      <c r="AR14" s="180">
        <f t="shared" si="12"/>
        <v>83697.532334921721</v>
      </c>
      <c r="AS14" s="180">
        <f>SUM(AS6:AS13)</f>
        <v>3889</v>
      </c>
      <c r="AT14" s="180">
        <f>SUM(AT6:AT13)</f>
        <v>209455700</v>
      </c>
      <c r="AU14" s="285">
        <f t="shared" si="13"/>
        <v>53858.498328619185</v>
      </c>
      <c r="AV14" s="13">
        <f>SUM(AV6:AV13)</f>
        <v>9015</v>
      </c>
      <c r="AW14" s="13">
        <f>SUM(AW6:AW13)</f>
        <v>821</v>
      </c>
      <c r="AX14" s="68">
        <f t="shared" si="14"/>
        <v>9.107043815862452E-2</v>
      </c>
      <c r="AY14" s="13">
        <f>SUM(AY6:AY13)</f>
        <v>6371</v>
      </c>
      <c r="AZ14" s="13">
        <f>SUM(AZ6:AZ13)</f>
        <v>493</v>
      </c>
      <c r="BA14" s="68">
        <f t="shared" si="15"/>
        <v>7.7381886673991526E-2</v>
      </c>
      <c r="BB14" s="13">
        <f>SUM(BB6:BB13)</f>
        <v>1966</v>
      </c>
      <c r="BC14" s="13">
        <f>SUM(BC6:BC13)</f>
        <v>328</v>
      </c>
      <c r="BD14" s="117">
        <f t="shared" si="16"/>
        <v>0.16683621566632756</v>
      </c>
      <c r="BE14" s="13">
        <f>SUM(BE6:BE13)</f>
        <v>23231</v>
      </c>
      <c r="BF14" s="13">
        <f>SUM(BF6:BF13)</f>
        <v>13836</v>
      </c>
      <c r="BG14" s="68">
        <f t="shared" si="17"/>
        <v>0.59558348758124924</v>
      </c>
      <c r="BH14" s="13">
        <f>SUM(BH6:BH13)</f>
        <v>13587</v>
      </c>
      <c r="BI14" s="13">
        <f>SUM(BI6:BI13)</f>
        <v>7049</v>
      </c>
      <c r="BJ14" s="68">
        <f t="shared" si="18"/>
        <v>0.51880473982483255</v>
      </c>
      <c r="BK14" s="13">
        <f>SUM(BK6:BK13)</f>
        <v>7694</v>
      </c>
      <c r="BL14" s="13">
        <f>SUM(BL6:BL13)</f>
        <v>5515</v>
      </c>
      <c r="BM14" s="68">
        <f t="shared" si="19"/>
        <v>0.71679230569274754</v>
      </c>
    </row>
    <row r="15" spans="1:65" x14ac:dyDescent="0.2">
      <c r="A15" s="302" t="s">
        <v>14</v>
      </c>
      <c r="B15" s="302" t="s">
        <v>173</v>
      </c>
      <c r="C15" s="5">
        <v>281</v>
      </c>
      <c r="D15" s="5">
        <v>144</v>
      </c>
      <c r="E15" s="103">
        <f>D15/C15</f>
        <v>0.51245551601423489</v>
      </c>
      <c r="F15" s="5">
        <v>103</v>
      </c>
      <c r="G15" s="5">
        <v>103</v>
      </c>
      <c r="H15" s="103">
        <f>G15/F15</f>
        <v>1</v>
      </c>
      <c r="I15" s="5">
        <v>178</v>
      </c>
      <c r="J15" s="5">
        <v>41</v>
      </c>
      <c r="K15" s="69">
        <f t="shared" si="2"/>
        <v>0.2303370786516854</v>
      </c>
      <c r="L15" s="16">
        <v>354</v>
      </c>
      <c r="M15" s="16">
        <v>0</v>
      </c>
      <c r="N15" s="47">
        <f>M15/L15</f>
        <v>0</v>
      </c>
      <c r="O15" s="16">
        <v>133</v>
      </c>
      <c r="P15" s="16">
        <v>0</v>
      </c>
      <c r="Q15" s="47">
        <f>P15/O15</f>
        <v>0</v>
      </c>
      <c r="R15" s="16">
        <v>221</v>
      </c>
      <c r="S15" s="16">
        <v>0</v>
      </c>
      <c r="T15" s="57">
        <f>S15/R15</f>
        <v>0</v>
      </c>
      <c r="U15" s="16">
        <v>210</v>
      </c>
      <c r="V15" s="16">
        <v>0</v>
      </c>
      <c r="W15" s="47">
        <f>V15/U15</f>
        <v>0</v>
      </c>
      <c r="X15" s="16">
        <v>32</v>
      </c>
      <c r="Y15" s="16">
        <v>0</v>
      </c>
      <c r="Z15" s="69">
        <f>Y15/X15</f>
        <v>0</v>
      </c>
      <c r="AA15" s="16">
        <v>178</v>
      </c>
      <c r="AB15" s="16">
        <v>0</v>
      </c>
      <c r="AC15" s="92">
        <f>AB15/AA15</f>
        <v>0</v>
      </c>
      <c r="AD15" s="16">
        <v>144</v>
      </c>
      <c r="AE15" s="16">
        <v>0</v>
      </c>
      <c r="AF15" s="69">
        <f t="shared" si="8"/>
        <v>0</v>
      </c>
      <c r="AG15" s="16">
        <v>103</v>
      </c>
      <c r="AH15" s="16">
        <v>0</v>
      </c>
      <c r="AI15" s="69">
        <f t="shared" si="9"/>
        <v>0</v>
      </c>
      <c r="AJ15" s="16">
        <v>41</v>
      </c>
      <c r="AK15" s="16">
        <v>0</v>
      </c>
      <c r="AL15" s="69">
        <f t="shared" si="10"/>
        <v>0</v>
      </c>
      <c r="AM15" s="16">
        <v>144</v>
      </c>
      <c r="AN15" s="16">
        <v>12447000</v>
      </c>
      <c r="AO15" s="181">
        <f t="shared" si="11"/>
        <v>86437.5</v>
      </c>
      <c r="AP15" s="181">
        <v>103</v>
      </c>
      <c r="AQ15" s="181">
        <v>9987000</v>
      </c>
      <c r="AR15" s="181">
        <f t="shared" si="12"/>
        <v>96961.165048543684</v>
      </c>
      <c r="AS15" s="181">
        <v>41</v>
      </c>
      <c r="AT15" s="181">
        <v>2460000</v>
      </c>
      <c r="AU15" s="286">
        <f t="shared" si="13"/>
        <v>60000</v>
      </c>
      <c r="AV15" s="16">
        <v>0</v>
      </c>
      <c r="AW15" s="16">
        <v>0</v>
      </c>
      <c r="AX15" s="69" t="e">
        <f t="shared" si="14"/>
        <v>#DIV/0!</v>
      </c>
      <c r="AY15" s="16">
        <v>0</v>
      </c>
      <c r="AZ15" s="16">
        <v>0</v>
      </c>
      <c r="BA15" s="69" t="e">
        <f t="shared" si="15"/>
        <v>#DIV/0!</v>
      </c>
      <c r="BB15" s="16">
        <v>0</v>
      </c>
      <c r="BC15" s="16">
        <v>0</v>
      </c>
      <c r="BD15" s="118" t="e">
        <f t="shared" si="16"/>
        <v>#DIV/0!</v>
      </c>
      <c r="BE15" s="16">
        <v>354</v>
      </c>
      <c r="BF15" s="16">
        <v>313</v>
      </c>
      <c r="BG15" s="69">
        <f t="shared" si="17"/>
        <v>0.88418079096045199</v>
      </c>
      <c r="BH15" s="16">
        <v>133</v>
      </c>
      <c r="BI15" s="16">
        <v>133</v>
      </c>
      <c r="BJ15" s="69">
        <f t="shared" si="18"/>
        <v>1</v>
      </c>
      <c r="BK15" s="16">
        <v>221</v>
      </c>
      <c r="BL15" s="16">
        <v>180</v>
      </c>
      <c r="BM15" s="69">
        <f t="shared" si="19"/>
        <v>0.81447963800904977</v>
      </c>
    </row>
    <row r="16" spans="1:65" x14ac:dyDescent="0.2">
      <c r="A16" s="302" t="s">
        <v>15</v>
      </c>
      <c r="B16" s="302" t="s">
        <v>173</v>
      </c>
      <c r="C16" s="5">
        <v>483</v>
      </c>
      <c r="D16" s="5">
        <v>465</v>
      </c>
      <c r="E16" s="103">
        <f t="shared" ref="E16:E21" si="21">D16/C16</f>
        <v>0.96273291925465843</v>
      </c>
      <c r="F16" s="5">
        <v>315</v>
      </c>
      <c r="G16" s="5">
        <v>297</v>
      </c>
      <c r="H16" s="103">
        <f t="shared" ref="H16:H79" si="22">G16/F16</f>
        <v>0.94285714285714284</v>
      </c>
      <c r="I16" s="5">
        <v>168</v>
      </c>
      <c r="J16" s="5">
        <v>168</v>
      </c>
      <c r="K16" s="69">
        <f t="shared" si="2"/>
        <v>1</v>
      </c>
      <c r="L16" s="16">
        <v>616</v>
      </c>
      <c r="M16" s="16">
        <v>42</v>
      </c>
      <c r="N16" s="47">
        <f t="shared" ref="N16:N21" si="23">M16/L16</f>
        <v>6.8181818181818177E-2</v>
      </c>
      <c r="O16" s="16">
        <v>315</v>
      </c>
      <c r="P16" s="16">
        <v>0</v>
      </c>
      <c r="Q16" s="47">
        <f t="shared" ref="Q16:Q21" si="24">P16/O16</f>
        <v>0</v>
      </c>
      <c r="R16" s="16">
        <v>301</v>
      </c>
      <c r="S16" s="16">
        <v>42</v>
      </c>
      <c r="T16" s="57">
        <f t="shared" ref="T16:T21" si="25">S16/R16</f>
        <v>0.13953488372093023</v>
      </c>
      <c r="U16" s="16">
        <v>397</v>
      </c>
      <c r="V16" s="16">
        <v>0</v>
      </c>
      <c r="W16" s="47">
        <f t="shared" ref="W16:W21" si="26">V16/U16</f>
        <v>0</v>
      </c>
      <c r="X16" s="16">
        <v>315</v>
      </c>
      <c r="Y16" s="16">
        <v>0</v>
      </c>
      <c r="Z16" s="69">
        <f t="shared" ref="Z16:Z21" si="27">Y16/X16</f>
        <v>0</v>
      </c>
      <c r="AA16" s="16">
        <v>82</v>
      </c>
      <c r="AB16" s="16">
        <v>0</v>
      </c>
      <c r="AC16" s="92">
        <f t="shared" ref="AC16:AC21" si="28">AB16/AA16</f>
        <v>0</v>
      </c>
      <c r="AD16" s="16">
        <v>465</v>
      </c>
      <c r="AE16" s="16">
        <v>39</v>
      </c>
      <c r="AF16" s="69">
        <f t="shared" si="8"/>
        <v>8.387096774193549E-2</v>
      </c>
      <c r="AG16" s="16">
        <v>297</v>
      </c>
      <c r="AH16" s="16">
        <v>0</v>
      </c>
      <c r="AI16" s="69">
        <f t="shared" si="9"/>
        <v>0</v>
      </c>
      <c r="AJ16" s="16">
        <v>168</v>
      </c>
      <c r="AK16" s="16">
        <v>39</v>
      </c>
      <c r="AL16" s="69">
        <f t="shared" si="10"/>
        <v>0.23214285714285715</v>
      </c>
      <c r="AM16" s="16">
        <v>465</v>
      </c>
      <c r="AN16" s="16">
        <v>65071300</v>
      </c>
      <c r="AO16" s="181">
        <f t="shared" si="11"/>
        <v>139938.27956989247</v>
      </c>
      <c r="AP16" s="181">
        <v>297</v>
      </c>
      <c r="AQ16" s="181">
        <v>63312500</v>
      </c>
      <c r="AR16" s="181">
        <f t="shared" si="12"/>
        <v>213173.40067340067</v>
      </c>
      <c r="AS16" s="181">
        <v>168</v>
      </c>
      <c r="AT16" s="181">
        <v>1758800</v>
      </c>
      <c r="AU16" s="286">
        <f t="shared" si="13"/>
        <v>10469.047619047618</v>
      </c>
      <c r="AV16" s="16">
        <v>442</v>
      </c>
      <c r="AW16" s="16">
        <v>0</v>
      </c>
      <c r="AX16" s="69">
        <f t="shared" si="14"/>
        <v>0</v>
      </c>
      <c r="AY16" s="16">
        <v>187</v>
      </c>
      <c r="AZ16" s="16">
        <v>0</v>
      </c>
      <c r="BA16" s="69">
        <f t="shared" si="15"/>
        <v>0</v>
      </c>
      <c r="BB16" s="16">
        <v>255</v>
      </c>
      <c r="BC16" s="16">
        <v>0</v>
      </c>
      <c r="BD16" s="118">
        <f t="shared" si="16"/>
        <v>0</v>
      </c>
      <c r="BE16" s="16">
        <v>613</v>
      </c>
      <c r="BF16" s="16">
        <v>171</v>
      </c>
      <c r="BG16" s="69">
        <f t="shared" si="17"/>
        <v>0.27895595432300163</v>
      </c>
      <c r="BH16" s="16">
        <v>315</v>
      </c>
      <c r="BI16" s="16">
        <v>128</v>
      </c>
      <c r="BJ16" s="69">
        <f t="shared" si="18"/>
        <v>0.40634920634920635</v>
      </c>
      <c r="BK16" s="16">
        <v>298</v>
      </c>
      <c r="BL16" s="16">
        <v>43</v>
      </c>
      <c r="BM16" s="69">
        <f t="shared" si="19"/>
        <v>0.14429530201342283</v>
      </c>
    </row>
    <row r="17" spans="1:65" x14ac:dyDescent="0.2">
      <c r="A17" s="302" t="s">
        <v>16</v>
      </c>
      <c r="B17" s="302" t="s">
        <v>173</v>
      </c>
      <c r="C17" s="5">
        <v>2367</v>
      </c>
      <c r="D17" s="5">
        <v>1863</v>
      </c>
      <c r="E17" s="103">
        <f t="shared" si="21"/>
        <v>0.78707224334600756</v>
      </c>
      <c r="F17" s="5">
        <v>1633</v>
      </c>
      <c r="G17" s="5">
        <v>1129</v>
      </c>
      <c r="H17" s="103">
        <f t="shared" si="22"/>
        <v>0.69136558481322719</v>
      </c>
      <c r="I17" s="5">
        <v>591</v>
      </c>
      <c r="J17" s="5">
        <v>591</v>
      </c>
      <c r="K17" s="69">
        <f t="shared" si="2"/>
        <v>1</v>
      </c>
      <c r="L17" s="16">
        <v>2785</v>
      </c>
      <c r="M17" s="16">
        <v>773</v>
      </c>
      <c r="N17" s="47">
        <f t="shared" si="23"/>
        <v>0.27755834829443449</v>
      </c>
      <c r="O17" s="16">
        <v>1915</v>
      </c>
      <c r="P17" s="16">
        <v>704</v>
      </c>
      <c r="Q17" s="47">
        <f t="shared" si="24"/>
        <v>0.36762402088772844</v>
      </c>
      <c r="R17" s="16">
        <v>727</v>
      </c>
      <c r="S17" s="16">
        <v>69</v>
      </c>
      <c r="T17" s="57">
        <f t="shared" si="25"/>
        <v>9.4910591471801919E-2</v>
      </c>
      <c r="U17" s="16">
        <v>2367</v>
      </c>
      <c r="V17" s="16">
        <v>184</v>
      </c>
      <c r="W17" s="47">
        <f t="shared" si="26"/>
        <v>7.7735530207013098E-2</v>
      </c>
      <c r="X17" s="16">
        <v>1633</v>
      </c>
      <c r="Y17" s="16">
        <v>184</v>
      </c>
      <c r="Z17" s="69">
        <f t="shared" si="27"/>
        <v>0.11267605633802817</v>
      </c>
      <c r="AA17" s="16">
        <v>591</v>
      </c>
      <c r="AB17" s="16">
        <v>0</v>
      </c>
      <c r="AC17" s="92">
        <f t="shared" si="28"/>
        <v>0</v>
      </c>
      <c r="AD17" s="16">
        <v>1863</v>
      </c>
      <c r="AE17" s="16">
        <v>230</v>
      </c>
      <c r="AF17" s="69">
        <f t="shared" si="8"/>
        <v>0.12345679012345678</v>
      </c>
      <c r="AG17" s="16">
        <v>1129</v>
      </c>
      <c r="AH17" s="16">
        <v>161</v>
      </c>
      <c r="AI17" s="69">
        <f t="shared" si="9"/>
        <v>0.14260407440212577</v>
      </c>
      <c r="AJ17" s="16">
        <v>591</v>
      </c>
      <c r="AK17" s="16">
        <v>69</v>
      </c>
      <c r="AL17" s="69">
        <f t="shared" si="10"/>
        <v>0.116751269035533</v>
      </c>
      <c r="AM17" s="16">
        <v>1863</v>
      </c>
      <c r="AN17" s="16">
        <v>89151840</v>
      </c>
      <c r="AO17" s="181">
        <f t="shared" si="11"/>
        <v>47853.913043478264</v>
      </c>
      <c r="AP17" s="181">
        <v>1129</v>
      </c>
      <c r="AQ17" s="181">
        <v>53847840</v>
      </c>
      <c r="AR17" s="181">
        <f t="shared" si="12"/>
        <v>47695.163861824622</v>
      </c>
      <c r="AS17" s="181">
        <v>591</v>
      </c>
      <c r="AT17" s="181">
        <v>30232000</v>
      </c>
      <c r="AU17" s="286">
        <f t="shared" si="13"/>
        <v>51153.976311336715</v>
      </c>
      <c r="AV17" s="16">
        <v>967</v>
      </c>
      <c r="AW17" s="16">
        <v>839</v>
      </c>
      <c r="AX17" s="69">
        <f t="shared" si="14"/>
        <v>0.86763185108583252</v>
      </c>
      <c r="AY17" s="16">
        <v>839</v>
      </c>
      <c r="AZ17" s="16">
        <v>839</v>
      </c>
      <c r="BA17" s="69">
        <f t="shared" si="15"/>
        <v>1</v>
      </c>
      <c r="BB17" s="16">
        <v>128</v>
      </c>
      <c r="BC17" s="16">
        <v>0</v>
      </c>
      <c r="BD17" s="118">
        <f t="shared" si="16"/>
        <v>0</v>
      </c>
      <c r="BE17" s="16">
        <v>2785</v>
      </c>
      <c r="BF17" s="16">
        <v>1818</v>
      </c>
      <c r="BG17" s="69">
        <f t="shared" si="17"/>
        <v>0.65278276481149011</v>
      </c>
      <c r="BH17" s="16">
        <v>1915</v>
      </c>
      <c r="BI17" s="16">
        <v>1076</v>
      </c>
      <c r="BJ17" s="69">
        <f t="shared" si="18"/>
        <v>0.56187989556135776</v>
      </c>
      <c r="BK17" s="16">
        <v>727</v>
      </c>
      <c r="BL17" s="16">
        <v>599</v>
      </c>
      <c r="BM17" s="69">
        <f t="shared" si="19"/>
        <v>0.82393397524071532</v>
      </c>
    </row>
    <row r="18" spans="1:65" x14ac:dyDescent="0.2">
      <c r="A18" s="302" t="s">
        <v>17</v>
      </c>
      <c r="B18" s="302" t="s">
        <v>173</v>
      </c>
      <c r="C18" s="5">
        <v>4424</v>
      </c>
      <c r="D18" s="5">
        <v>3540</v>
      </c>
      <c r="E18" s="103">
        <f t="shared" si="21"/>
        <v>0.80018083182640143</v>
      </c>
      <c r="F18" s="5">
        <v>2249</v>
      </c>
      <c r="G18" s="5">
        <v>1636</v>
      </c>
      <c r="H18" s="103">
        <f t="shared" si="22"/>
        <v>0.72743441529568698</v>
      </c>
      <c r="I18" s="5">
        <v>1480</v>
      </c>
      <c r="J18" s="5">
        <v>1334</v>
      </c>
      <c r="K18" s="69">
        <f t="shared" si="2"/>
        <v>0.90135135135135136</v>
      </c>
      <c r="L18" s="16">
        <v>7148</v>
      </c>
      <c r="M18" s="16">
        <v>3472</v>
      </c>
      <c r="N18" s="47">
        <f t="shared" si="23"/>
        <v>0.48573027420257414</v>
      </c>
      <c r="O18" s="16">
        <v>3274</v>
      </c>
      <c r="P18" s="16">
        <v>1056</v>
      </c>
      <c r="Q18" s="47">
        <f t="shared" si="24"/>
        <v>0.32254123396456935</v>
      </c>
      <c r="R18" s="16">
        <v>2815</v>
      </c>
      <c r="S18" s="16">
        <v>1696</v>
      </c>
      <c r="T18" s="57">
        <f t="shared" si="25"/>
        <v>0.60248667850799287</v>
      </c>
      <c r="U18" s="16">
        <v>4588</v>
      </c>
      <c r="V18" s="16">
        <v>583</v>
      </c>
      <c r="W18" s="47">
        <f t="shared" si="26"/>
        <v>0.12707061900610286</v>
      </c>
      <c r="X18" s="16">
        <v>2103</v>
      </c>
      <c r="Y18" s="16">
        <v>232</v>
      </c>
      <c r="Z18" s="69">
        <f t="shared" si="27"/>
        <v>0.11031859248692344</v>
      </c>
      <c r="AA18" s="16">
        <v>1668</v>
      </c>
      <c r="AB18" s="16">
        <v>229</v>
      </c>
      <c r="AC18" s="92">
        <f t="shared" si="28"/>
        <v>0.13729016786570744</v>
      </c>
      <c r="AD18" s="16">
        <v>3540</v>
      </c>
      <c r="AE18" s="16">
        <v>826</v>
      </c>
      <c r="AF18" s="69">
        <f t="shared" si="8"/>
        <v>0.23333333333333334</v>
      </c>
      <c r="AG18" s="16">
        <v>1636</v>
      </c>
      <c r="AH18" s="16">
        <v>0</v>
      </c>
      <c r="AI18" s="69">
        <f t="shared" si="9"/>
        <v>0</v>
      </c>
      <c r="AJ18" s="16">
        <v>1334</v>
      </c>
      <c r="AK18" s="16">
        <v>546</v>
      </c>
      <c r="AL18" s="69">
        <f t="shared" si="10"/>
        <v>0.40929535232383807</v>
      </c>
      <c r="AM18" s="16">
        <v>3540</v>
      </c>
      <c r="AN18" s="16">
        <v>141451960</v>
      </c>
      <c r="AO18" s="181">
        <f t="shared" si="11"/>
        <v>39958.180790960454</v>
      </c>
      <c r="AP18" s="181">
        <v>1636</v>
      </c>
      <c r="AQ18" s="181">
        <v>101456160</v>
      </c>
      <c r="AR18" s="181">
        <f t="shared" si="12"/>
        <v>62014.767726161372</v>
      </c>
      <c r="AS18" s="181">
        <v>1334</v>
      </c>
      <c r="AT18" s="181">
        <v>27480500</v>
      </c>
      <c r="AU18" s="286">
        <f t="shared" si="13"/>
        <v>20600.074962518742</v>
      </c>
      <c r="AV18" s="16">
        <v>4839</v>
      </c>
      <c r="AW18" s="16">
        <v>1183</v>
      </c>
      <c r="AX18" s="69">
        <f t="shared" si="14"/>
        <v>0.24447199834676586</v>
      </c>
      <c r="AY18" s="16">
        <v>2196</v>
      </c>
      <c r="AZ18" s="16">
        <v>607</v>
      </c>
      <c r="BA18" s="69">
        <f t="shared" si="15"/>
        <v>0.27641165755919855</v>
      </c>
      <c r="BB18" s="16">
        <v>1812</v>
      </c>
      <c r="BC18" s="16">
        <v>234</v>
      </c>
      <c r="BD18" s="118">
        <f t="shared" si="16"/>
        <v>0.12913907284768211</v>
      </c>
      <c r="BE18" s="16">
        <v>7148</v>
      </c>
      <c r="BF18" s="16">
        <v>1585</v>
      </c>
      <c r="BG18" s="69">
        <f t="shared" si="17"/>
        <v>0.22174034695019587</v>
      </c>
      <c r="BH18" s="16">
        <v>3274</v>
      </c>
      <c r="BI18" s="16">
        <v>639</v>
      </c>
      <c r="BJ18" s="69">
        <f t="shared" si="18"/>
        <v>0.19517409896151497</v>
      </c>
      <c r="BK18" s="16">
        <v>2815</v>
      </c>
      <c r="BL18" s="16">
        <v>718</v>
      </c>
      <c r="BM18" s="69">
        <f t="shared" si="19"/>
        <v>0.25506216696269984</v>
      </c>
    </row>
    <row r="19" spans="1:65" x14ac:dyDescent="0.2">
      <c r="A19" s="302" t="s">
        <v>18</v>
      </c>
      <c r="B19" s="302" t="s">
        <v>173</v>
      </c>
      <c r="C19" s="5">
        <v>2687</v>
      </c>
      <c r="D19" s="5">
        <v>2119</v>
      </c>
      <c r="E19" s="103">
        <f t="shared" si="21"/>
        <v>0.78861183475995533</v>
      </c>
      <c r="F19" s="5">
        <v>1468</v>
      </c>
      <c r="G19" s="5">
        <v>1468</v>
      </c>
      <c r="H19" s="103">
        <f t="shared" si="22"/>
        <v>1</v>
      </c>
      <c r="I19" s="5">
        <v>1155</v>
      </c>
      <c r="J19" s="5">
        <v>587</v>
      </c>
      <c r="K19" s="69">
        <f t="shared" si="2"/>
        <v>0.50822510822510825</v>
      </c>
      <c r="L19" s="16">
        <v>2733</v>
      </c>
      <c r="M19" s="16">
        <v>143</v>
      </c>
      <c r="N19" s="47">
        <f t="shared" si="23"/>
        <v>5.2323454079765824E-2</v>
      </c>
      <c r="O19" s="16">
        <v>1468</v>
      </c>
      <c r="P19" s="16">
        <v>0</v>
      </c>
      <c r="Q19" s="47">
        <f t="shared" si="24"/>
        <v>0</v>
      </c>
      <c r="R19" s="16">
        <v>1155</v>
      </c>
      <c r="S19" s="16">
        <v>97</v>
      </c>
      <c r="T19" s="57">
        <f t="shared" si="25"/>
        <v>8.3982683982683978E-2</v>
      </c>
      <c r="U19" s="16">
        <v>2687</v>
      </c>
      <c r="V19" s="16">
        <v>0</v>
      </c>
      <c r="W19" s="47">
        <f t="shared" si="26"/>
        <v>0</v>
      </c>
      <c r="X19" s="16">
        <v>1468</v>
      </c>
      <c r="Y19" s="16">
        <v>0</v>
      </c>
      <c r="Z19" s="69">
        <f t="shared" si="27"/>
        <v>0</v>
      </c>
      <c r="AA19" s="16">
        <v>1155</v>
      </c>
      <c r="AB19" s="16">
        <v>0</v>
      </c>
      <c r="AC19" s="92">
        <f t="shared" si="28"/>
        <v>0</v>
      </c>
      <c r="AD19" s="16">
        <v>2119</v>
      </c>
      <c r="AE19" s="16">
        <v>97</v>
      </c>
      <c r="AF19" s="69">
        <f t="shared" si="8"/>
        <v>4.5776309579990564E-2</v>
      </c>
      <c r="AG19" s="16">
        <v>1468</v>
      </c>
      <c r="AH19" s="16">
        <v>0</v>
      </c>
      <c r="AI19" s="69">
        <f t="shared" si="9"/>
        <v>0</v>
      </c>
      <c r="AJ19" s="16">
        <v>587</v>
      </c>
      <c r="AK19" s="16">
        <v>97</v>
      </c>
      <c r="AL19" s="69">
        <f t="shared" si="10"/>
        <v>0.16524701873935263</v>
      </c>
      <c r="AM19" s="16">
        <v>2119</v>
      </c>
      <c r="AN19" s="16">
        <v>131395400</v>
      </c>
      <c r="AO19" s="181">
        <f t="shared" si="11"/>
        <v>62008.211420481362</v>
      </c>
      <c r="AP19" s="181">
        <v>1468</v>
      </c>
      <c r="AQ19" s="181">
        <v>102989000</v>
      </c>
      <c r="AR19" s="181">
        <f t="shared" si="12"/>
        <v>70155.994550408723</v>
      </c>
      <c r="AS19" s="181">
        <v>587</v>
      </c>
      <c r="AT19" s="181">
        <v>23414400</v>
      </c>
      <c r="AU19" s="286">
        <f t="shared" si="13"/>
        <v>39888.245315161839</v>
      </c>
      <c r="AV19" s="16">
        <v>210</v>
      </c>
      <c r="AW19" s="16">
        <v>0</v>
      </c>
      <c r="AX19" s="69">
        <f t="shared" si="14"/>
        <v>0</v>
      </c>
      <c r="AY19" s="16">
        <v>0</v>
      </c>
      <c r="AZ19" s="16">
        <v>0</v>
      </c>
      <c r="BA19" s="69" t="e">
        <f t="shared" si="15"/>
        <v>#DIV/0!</v>
      </c>
      <c r="BB19" s="16">
        <v>210</v>
      </c>
      <c r="BC19" s="16">
        <v>0</v>
      </c>
      <c r="BD19" s="118">
        <f t="shared" si="16"/>
        <v>0</v>
      </c>
      <c r="BE19" s="16">
        <v>2733</v>
      </c>
      <c r="BF19" s="16">
        <v>2523</v>
      </c>
      <c r="BG19" s="69">
        <f t="shared" si="17"/>
        <v>0.92316136114160263</v>
      </c>
      <c r="BH19" s="16">
        <v>1468</v>
      </c>
      <c r="BI19" s="16">
        <v>1468</v>
      </c>
      <c r="BJ19" s="69">
        <f t="shared" si="18"/>
        <v>1</v>
      </c>
      <c r="BK19" s="16">
        <v>1155</v>
      </c>
      <c r="BL19" s="16">
        <v>945</v>
      </c>
      <c r="BM19" s="69">
        <f t="shared" si="19"/>
        <v>0.81818181818181823</v>
      </c>
    </row>
    <row r="20" spans="1:65" x14ac:dyDescent="0.2">
      <c r="A20" s="302" t="s">
        <v>19</v>
      </c>
      <c r="B20" s="302" t="s">
        <v>173</v>
      </c>
      <c r="C20" s="5">
        <v>953</v>
      </c>
      <c r="D20" s="5">
        <v>769</v>
      </c>
      <c r="E20" s="103">
        <f t="shared" si="21"/>
        <v>0.80692549842602312</v>
      </c>
      <c r="F20" s="5">
        <v>500</v>
      </c>
      <c r="G20" s="5">
        <v>379</v>
      </c>
      <c r="H20" s="103">
        <f t="shared" si="22"/>
        <v>0.75800000000000001</v>
      </c>
      <c r="I20" s="5">
        <v>453</v>
      </c>
      <c r="J20" s="5">
        <v>390</v>
      </c>
      <c r="K20" s="69">
        <f t="shared" si="2"/>
        <v>0.86092715231788075</v>
      </c>
      <c r="L20" s="16">
        <v>974</v>
      </c>
      <c r="M20" s="16">
        <v>104</v>
      </c>
      <c r="N20" s="47">
        <f t="shared" si="23"/>
        <v>0.10677618069815195</v>
      </c>
      <c r="O20" s="16">
        <v>500</v>
      </c>
      <c r="P20" s="16">
        <v>0</v>
      </c>
      <c r="Q20" s="47">
        <f t="shared" si="24"/>
        <v>0</v>
      </c>
      <c r="R20" s="16">
        <v>474</v>
      </c>
      <c r="S20" s="16">
        <v>104</v>
      </c>
      <c r="T20" s="57">
        <f t="shared" si="25"/>
        <v>0.21940928270042195</v>
      </c>
      <c r="U20" s="16">
        <v>832</v>
      </c>
      <c r="V20" s="16">
        <v>99</v>
      </c>
      <c r="W20" s="47">
        <f t="shared" si="26"/>
        <v>0.11899038461538461</v>
      </c>
      <c r="X20" s="16">
        <v>379</v>
      </c>
      <c r="Y20" s="16">
        <v>0</v>
      </c>
      <c r="Z20" s="69">
        <f t="shared" si="27"/>
        <v>0</v>
      </c>
      <c r="AA20" s="16">
        <v>453</v>
      </c>
      <c r="AB20" s="16">
        <v>99</v>
      </c>
      <c r="AC20" s="92">
        <f t="shared" si="28"/>
        <v>0.2185430463576159</v>
      </c>
      <c r="AD20" s="16">
        <v>769</v>
      </c>
      <c r="AE20" s="16">
        <v>104</v>
      </c>
      <c r="AF20" s="69">
        <f t="shared" si="8"/>
        <v>0.1352405721716515</v>
      </c>
      <c r="AG20" s="16">
        <v>379</v>
      </c>
      <c r="AH20" s="16">
        <v>0</v>
      </c>
      <c r="AI20" s="69">
        <f t="shared" si="9"/>
        <v>0</v>
      </c>
      <c r="AJ20" s="16">
        <v>390</v>
      </c>
      <c r="AK20" s="16">
        <v>104</v>
      </c>
      <c r="AL20" s="69">
        <f t="shared" si="10"/>
        <v>0.26666666666666666</v>
      </c>
      <c r="AM20" s="16">
        <v>769</v>
      </c>
      <c r="AN20" s="16">
        <v>34255670</v>
      </c>
      <c r="AO20" s="181">
        <f t="shared" si="11"/>
        <v>44545.734720416127</v>
      </c>
      <c r="AP20" s="181">
        <v>379</v>
      </c>
      <c r="AQ20" s="181">
        <v>21756100</v>
      </c>
      <c r="AR20" s="181">
        <f t="shared" si="12"/>
        <v>57403.957783641163</v>
      </c>
      <c r="AS20" s="181">
        <v>390</v>
      </c>
      <c r="AT20" s="181">
        <v>12499570</v>
      </c>
      <c r="AU20" s="286">
        <f t="shared" si="13"/>
        <v>32050.179487179488</v>
      </c>
      <c r="AV20" s="16">
        <v>210</v>
      </c>
      <c r="AW20" s="16">
        <v>0</v>
      </c>
      <c r="AX20" s="69">
        <f t="shared" si="14"/>
        <v>0</v>
      </c>
      <c r="AY20" s="16">
        <v>121</v>
      </c>
      <c r="AZ20" s="16">
        <v>0</v>
      </c>
      <c r="BA20" s="69">
        <f t="shared" si="15"/>
        <v>0</v>
      </c>
      <c r="BB20" s="16">
        <v>89</v>
      </c>
      <c r="BC20" s="16">
        <v>0</v>
      </c>
      <c r="BD20" s="118">
        <f t="shared" si="16"/>
        <v>0</v>
      </c>
      <c r="BE20" s="16">
        <v>959</v>
      </c>
      <c r="BF20" s="16">
        <v>749</v>
      </c>
      <c r="BG20" s="69">
        <f t="shared" si="17"/>
        <v>0.78102189781021902</v>
      </c>
      <c r="BH20" s="16">
        <v>500</v>
      </c>
      <c r="BI20" s="16">
        <v>379</v>
      </c>
      <c r="BJ20" s="69">
        <f t="shared" si="18"/>
        <v>0.75800000000000001</v>
      </c>
      <c r="BK20" s="16">
        <v>459</v>
      </c>
      <c r="BL20" s="16">
        <v>370</v>
      </c>
      <c r="BM20" s="69">
        <f t="shared" si="19"/>
        <v>0.8061002178649237</v>
      </c>
    </row>
    <row r="21" spans="1:65" s="4" customFormat="1" x14ac:dyDescent="0.2">
      <c r="A21" s="302" t="s">
        <v>174</v>
      </c>
      <c r="B21" s="302"/>
      <c r="C21" s="132">
        <f>SUM(C15:C20)</f>
        <v>11195</v>
      </c>
      <c r="D21" s="132">
        <f>SUM(D15:D20)</f>
        <v>8900</v>
      </c>
      <c r="E21" s="133">
        <f t="shared" si="21"/>
        <v>0.7949977668602054</v>
      </c>
      <c r="F21" s="132">
        <f>SUM(F15:F20)</f>
        <v>6268</v>
      </c>
      <c r="G21" s="132">
        <f>SUM(G15:G20)</f>
        <v>5012</v>
      </c>
      <c r="H21" s="133">
        <f t="shared" si="22"/>
        <v>0.79961710274409703</v>
      </c>
      <c r="I21" s="132">
        <f>SUM(I15:I20)</f>
        <v>4025</v>
      </c>
      <c r="J21" s="132">
        <f>SUM(J15:J20)</f>
        <v>3111</v>
      </c>
      <c r="K21" s="134">
        <f t="shared" si="2"/>
        <v>0.77291925465838507</v>
      </c>
      <c r="L21" s="135">
        <f>SUM(L15:L20)</f>
        <v>14610</v>
      </c>
      <c r="M21" s="135">
        <f>SUM(M15:M20)</f>
        <v>4534</v>
      </c>
      <c r="N21" s="47">
        <f t="shared" si="23"/>
        <v>0.31033538672142369</v>
      </c>
      <c r="O21" s="135">
        <f>SUM(O15:O20)</f>
        <v>7605</v>
      </c>
      <c r="P21" s="135">
        <f>SUM(P15:P20)</f>
        <v>1760</v>
      </c>
      <c r="Q21" s="47">
        <f t="shared" si="24"/>
        <v>0.2314266929651545</v>
      </c>
      <c r="R21" s="135">
        <f>SUM(R15:R20)</f>
        <v>5693</v>
      </c>
      <c r="S21" s="135">
        <f>SUM(S15:S20)</f>
        <v>2008</v>
      </c>
      <c r="T21" s="57">
        <f t="shared" si="25"/>
        <v>0.3527138591252415</v>
      </c>
      <c r="U21" s="135">
        <f>SUM(U15:U20)</f>
        <v>11081</v>
      </c>
      <c r="V21" s="135">
        <f>SUM(V15:V20)</f>
        <v>866</v>
      </c>
      <c r="W21" s="47">
        <f t="shared" si="26"/>
        <v>7.8151791354570885E-2</v>
      </c>
      <c r="X21" s="135">
        <f>SUM(X15:X20)</f>
        <v>5930</v>
      </c>
      <c r="Y21" s="135">
        <f>SUM(Y15:Y20)</f>
        <v>416</v>
      </c>
      <c r="Z21" s="134">
        <f t="shared" si="27"/>
        <v>7.0151770657672849E-2</v>
      </c>
      <c r="AA21" s="135">
        <f>SUM(AA15:AA20)</f>
        <v>4127</v>
      </c>
      <c r="AB21" s="135">
        <f>SUM(AB15:AB20)</f>
        <v>328</v>
      </c>
      <c r="AC21" s="136">
        <f t="shared" si="28"/>
        <v>7.947661739762539E-2</v>
      </c>
      <c r="AD21" s="135">
        <f>SUM(AD15:AD20)</f>
        <v>8900</v>
      </c>
      <c r="AE21" s="135">
        <f>SUM(AE15:AE20)</f>
        <v>1296</v>
      </c>
      <c r="AF21" s="134">
        <f t="shared" si="8"/>
        <v>0.14561797752808989</v>
      </c>
      <c r="AG21" s="135">
        <f>SUM(AG15:AG20)</f>
        <v>5012</v>
      </c>
      <c r="AH21" s="135">
        <f>SUM(AH15:AH20)</f>
        <v>161</v>
      </c>
      <c r="AI21" s="134">
        <f t="shared" si="9"/>
        <v>3.2122905027932962E-2</v>
      </c>
      <c r="AJ21" s="135">
        <f>SUM(AJ15:AJ20)</f>
        <v>3111</v>
      </c>
      <c r="AK21" s="135">
        <f>SUM(AK15:AK20)</f>
        <v>855</v>
      </c>
      <c r="AL21" s="134">
        <f t="shared" si="10"/>
        <v>0.27483124397299902</v>
      </c>
      <c r="AM21" s="16">
        <f>SUM(AM15:AM20)</f>
        <v>8900</v>
      </c>
      <c r="AN21" s="16">
        <f>SUM(AN15:AN20)</f>
        <v>473773170</v>
      </c>
      <c r="AO21" s="181">
        <f t="shared" si="11"/>
        <v>53232.940449438203</v>
      </c>
      <c r="AP21" s="181">
        <f>SUM(AP15:AP20)</f>
        <v>5012</v>
      </c>
      <c r="AQ21" s="181">
        <f>SUM(AQ15:AQ20)</f>
        <v>353348600</v>
      </c>
      <c r="AR21" s="181">
        <f t="shared" si="12"/>
        <v>70500.518754988036</v>
      </c>
      <c r="AS21" s="181">
        <f>SUM(AS15:AS20)</f>
        <v>3111</v>
      </c>
      <c r="AT21" s="181">
        <f>SUM(AT15:AT20)</f>
        <v>97845270</v>
      </c>
      <c r="AU21" s="286">
        <f t="shared" si="13"/>
        <v>31451.388621022179</v>
      </c>
      <c r="AV21" s="16">
        <f>SUM(AV15:AV20)</f>
        <v>6668</v>
      </c>
      <c r="AW21" s="16">
        <f>SUM(AW15:AW20)</f>
        <v>2022</v>
      </c>
      <c r="AX21" s="69">
        <f t="shared" si="14"/>
        <v>0.30323935212957409</v>
      </c>
      <c r="AY21" s="16">
        <f>SUM(AY15:AY20)</f>
        <v>3343</v>
      </c>
      <c r="AZ21" s="16">
        <f>SUM(AZ15:AZ20)</f>
        <v>1446</v>
      </c>
      <c r="BA21" s="69">
        <f t="shared" si="15"/>
        <v>0.43254561770864491</v>
      </c>
      <c r="BB21" s="16">
        <f>SUM(BB15:BB20)</f>
        <v>2494</v>
      </c>
      <c r="BC21" s="16">
        <f>SUM(BC15:BC20)</f>
        <v>234</v>
      </c>
      <c r="BD21" s="118">
        <f t="shared" si="16"/>
        <v>9.3825180433039293E-2</v>
      </c>
      <c r="BE21" s="16">
        <f>SUM(BE15:BE20)</f>
        <v>14592</v>
      </c>
      <c r="BF21" s="16">
        <f>SUM(BF15:BF20)</f>
        <v>7159</v>
      </c>
      <c r="BG21" s="69">
        <f t="shared" si="17"/>
        <v>0.49061129385964913</v>
      </c>
      <c r="BH21" s="16">
        <f>SUM(BH15:BH20)</f>
        <v>7605</v>
      </c>
      <c r="BI21" s="16">
        <f>SUM(BI15:BI20)</f>
        <v>3823</v>
      </c>
      <c r="BJ21" s="69">
        <f t="shared" si="18"/>
        <v>0.50269559500328731</v>
      </c>
      <c r="BK21" s="16">
        <f>SUM(BK15:BK20)</f>
        <v>5675</v>
      </c>
      <c r="BL21" s="16">
        <f>SUM(BL15:BL20)</f>
        <v>2855</v>
      </c>
      <c r="BM21" s="69">
        <f t="shared" si="19"/>
        <v>0.50308370044052864</v>
      </c>
    </row>
    <row r="22" spans="1:65" x14ac:dyDescent="0.2">
      <c r="A22" s="303" t="s">
        <v>20</v>
      </c>
      <c r="B22" s="303" t="s">
        <v>175</v>
      </c>
      <c r="C22" s="6">
        <v>386</v>
      </c>
      <c r="D22" s="6">
        <v>308</v>
      </c>
      <c r="E22" s="104">
        <f>D22/C22</f>
        <v>0.79792746113989632</v>
      </c>
      <c r="F22" s="6">
        <v>41</v>
      </c>
      <c r="G22" s="6">
        <v>41</v>
      </c>
      <c r="H22" s="70">
        <f t="shared" si="22"/>
        <v>1</v>
      </c>
      <c r="I22" s="6">
        <v>252</v>
      </c>
      <c r="J22" s="6">
        <v>206</v>
      </c>
      <c r="K22" s="70">
        <f t="shared" si="2"/>
        <v>0.81746031746031744</v>
      </c>
      <c r="L22" s="19">
        <v>490</v>
      </c>
      <c r="M22" s="19">
        <v>129</v>
      </c>
      <c r="N22" s="48">
        <f>M22/L22</f>
        <v>0.26326530612244897</v>
      </c>
      <c r="O22" s="19">
        <v>41</v>
      </c>
      <c r="P22" s="19">
        <v>14</v>
      </c>
      <c r="Q22" s="48">
        <f>P22/O22</f>
        <v>0.34146341463414637</v>
      </c>
      <c r="R22" s="19">
        <v>252</v>
      </c>
      <c r="S22" s="19">
        <v>76</v>
      </c>
      <c r="T22" s="58">
        <f>S22/R22</f>
        <v>0.30158730158730157</v>
      </c>
      <c r="U22" s="19">
        <v>386</v>
      </c>
      <c r="V22" s="19">
        <v>0</v>
      </c>
      <c r="W22" s="48">
        <f>V22/U22</f>
        <v>0</v>
      </c>
      <c r="X22" s="19">
        <v>41</v>
      </c>
      <c r="Y22" s="19">
        <v>0</v>
      </c>
      <c r="Z22" s="70">
        <f>Y22/X22</f>
        <v>0</v>
      </c>
      <c r="AA22" s="19">
        <v>252</v>
      </c>
      <c r="AB22" s="19">
        <v>0</v>
      </c>
      <c r="AC22" s="93">
        <f>AB22/AA22</f>
        <v>0</v>
      </c>
      <c r="AD22" s="19">
        <v>308</v>
      </c>
      <c r="AE22" s="19">
        <v>72</v>
      </c>
      <c r="AF22" s="70">
        <f t="shared" si="8"/>
        <v>0.23376623376623376</v>
      </c>
      <c r="AG22" s="19">
        <v>41</v>
      </c>
      <c r="AH22" s="19">
        <v>14</v>
      </c>
      <c r="AI22" s="70">
        <f t="shared" si="9"/>
        <v>0.34146341463414637</v>
      </c>
      <c r="AJ22" s="19">
        <v>206</v>
      </c>
      <c r="AK22" s="19">
        <v>30</v>
      </c>
      <c r="AL22" s="70">
        <f t="shared" si="10"/>
        <v>0.14563106796116504</v>
      </c>
      <c r="AM22" s="19">
        <v>308</v>
      </c>
      <c r="AN22" s="19">
        <v>7815600</v>
      </c>
      <c r="AO22" s="182">
        <f t="shared" si="11"/>
        <v>25375.324675324675</v>
      </c>
      <c r="AP22" s="182">
        <v>41</v>
      </c>
      <c r="AQ22" s="182">
        <v>1315500</v>
      </c>
      <c r="AR22" s="182">
        <f t="shared" si="12"/>
        <v>32085.365853658535</v>
      </c>
      <c r="AS22" s="182">
        <v>206</v>
      </c>
      <c r="AT22" s="182">
        <v>4950100</v>
      </c>
      <c r="AU22" s="287">
        <f t="shared" si="13"/>
        <v>24029.611650485436</v>
      </c>
      <c r="AV22" s="19">
        <v>11</v>
      </c>
      <c r="AW22" s="19">
        <v>0</v>
      </c>
      <c r="AX22" s="70">
        <f t="shared" si="14"/>
        <v>0</v>
      </c>
      <c r="AY22" s="19">
        <v>0</v>
      </c>
      <c r="AZ22" s="19">
        <v>0</v>
      </c>
      <c r="BA22" s="70" t="e">
        <f t="shared" si="15"/>
        <v>#DIV/0!</v>
      </c>
      <c r="BB22" s="19">
        <v>0</v>
      </c>
      <c r="BC22" s="19">
        <v>0</v>
      </c>
      <c r="BD22" s="119" t="e">
        <f t="shared" si="16"/>
        <v>#DIV/0!</v>
      </c>
      <c r="BE22" s="19">
        <v>476</v>
      </c>
      <c r="BF22" s="19">
        <v>400</v>
      </c>
      <c r="BG22" s="70">
        <f t="shared" si="17"/>
        <v>0.84033613445378152</v>
      </c>
      <c r="BH22" s="19">
        <v>27</v>
      </c>
      <c r="BI22" s="19">
        <v>27</v>
      </c>
      <c r="BJ22" s="70">
        <f t="shared" si="18"/>
        <v>1</v>
      </c>
      <c r="BK22" s="19">
        <v>252</v>
      </c>
      <c r="BL22" s="19">
        <v>252</v>
      </c>
      <c r="BM22" s="70">
        <f t="shared" si="19"/>
        <v>1</v>
      </c>
    </row>
    <row r="23" spans="1:65" x14ac:dyDescent="0.2">
      <c r="A23" s="303" t="s">
        <v>21</v>
      </c>
      <c r="B23" s="303" t="s">
        <v>175</v>
      </c>
      <c r="C23" s="6">
        <v>616</v>
      </c>
      <c r="D23" s="6">
        <v>298</v>
      </c>
      <c r="E23" s="104">
        <f t="shared" ref="E23:E32" si="29">D23/C23</f>
        <v>0.48376623376623379</v>
      </c>
      <c r="F23" s="6">
        <v>20</v>
      </c>
      <c r="G23" s="6">
        <v>20</v>
      </c>
      <c r="H23" s="70">
        <f t="shared" si="22"/>
        <v>1</v>
      </c>
      <c r="I23" s="6">
        <v>596</v>
      </c>
      <c r="J23" s="6">
        <v>278</v>
      </c>
      <c r="K23" s="70">
        <f t="shared" si="2"/>
        <v>0.46644295302013422</v>
      </c>
      <c r="L23" s="19">
        <v>807</v>
      </c>
      <c r="M23" s="19">
        <v>0</v>
      </c>
      <c r="N23" s="48">
        <f t="shared" ref="N23:N32" si="30">M23/L23</f>
        <v>0</v>
      </c>
      <c r="O23" s="19">
        <v>127</v>
      </c>
      <c r="P23" s="19">
        <v>0</v>
      </c>
      <c r="Q23" s="48">
        <f t="shared" ref="Q23:Q32" si="31">P23/O23</f>
        <v>0</v>
      </c>
      <c r="R23" s="19">
        <v>596</v>
      </c>
      <c r="S23" s="19">
        <v>0</v>
      </c>
      <c r="T23" s="58">
        <f t="shared" ref="T23:T32" si="32">S23/R23</f>
        <v>0</v>
      </c>
      <c r="U23" s="19">
        <v>616</v>
      </c>
      <c r="V23" s="19">
        <v>0</v>
      </c>
      <c r="W23" s="48">
        <f t="shared" ref="W23:W32" si="33">V23/U23</f>
        <v>0</v>
      </c>
      <c r="X23" s="19">
        <v>20</v>
      </c>
      <c r="Y23" s="19">
        <v>0</v>
      </c>
      <c r="Z23" s="70">
        <f t="shared" ref="Z23:Z32" si="34">Y23/X23</f>
        <v>0</v>
      </c>
      <c r="AA23" s="19">
        <v>596</v>
      </c>
      <c r="AB23" s="19">
        <v>0</v>
      </c>
      <c r="AC23" s="93">
        <f t="shared" ref="AC23:AC32" si="35">AB23/AA23</f>
        <v>0</v>
      </c>
      <c r="AD23" s="19">
        <v>298</v>
      </c>
      <c r="AE23" s="19">
        <v>0</v>
      </c>
      <c r="AF23" s="70">
        <f t="shared" si="8"/>
        <v>0</v>
      </c>
      <c r="AG23" s="19">
        <v>20</v>
      </c>
      <c r="AH23" s="19">
        <v>0</v>
      </c>
      <c r="AI23" s="70">
        <f t="shared" si="9"/>
        <v>0</v>
      </c>
      <c r="AJ23" s="19">
        <v>278</v>
      </c>
      <c r="AK23" s="19">
        <v>0</v>
      </c>
      <c r="AL23" s="70">
        <f t="shared" si="10"/>
        <v>0</v>
      </c>
      <c r="AM23" s="19">
        <v>298</v>
      </c>
      <c r="AN23" s="19">
        <v>11843510</v>
      </c>
      <c r="AO23" s="182">
        <f t="shared" si="11"/>
        <v>39743.322147651008</v>
      </c>
      <c r="AP23" s="182">
        <v>20</v>
      </c>
      <c r="AQ23" s="182">
        <v>1680000</v>
      </c>
      <c r="AR23" s="182">
        <f t="shared" si="12"/>
        <v>84000</v>
      </c>
      <c r="AS23" s="182">
        <v>278</v>
      </c>
      <c r="AT23" s="182">
        <v>10163510</v>
      </c>
      <c r="AU23" s="287">
        <f t="shared" si="13"/>
        <v>36559.388489208635</v>
      </c>
      <c r="AV23" s="19">
        <v>40</v>
      </c>
      <c r="AW23" s="19">
        <v>0</v>
      </c>
      <c r="AX23" s="70">
        <f t="shared" si="14"/>
        <v>0</v>
      </c>
      <c r="AY23" s="19">
        <v>0</v>
      </c>
      <c r="AZ23" s="19">
        <v>0</v>
      </c>
      <c r="BA23" s="70" t="e">
        <f t="shared" si="15"/>
        <v>#DIV/0!</v>
      </c>
      <c r="BB23" s="19">
        <v>40</v>
      </c>
      <c r="BC23" s="19">
        <v>0</v>
      </c>
      <c r="BD23" s="119">
        <f t="shared" si="16"/>
        <v>0</v>
      </c>
      <c r="BE23" s="19">
        <v>807</v>
      </c>
      <c r="BF23" s="19">
        <v>514</v>
      </c>
      <c r="BG23" s="70">
        <f t="shared" si="17"/>
        <v>0.63692688971499378</v>
      </c>
      <c r="BH23" s="19">
        <v>127</v>
      </c>
      <c r="BI23" s="19">
        <v>127</v>
      </c>
      <c r="BJ23" s="70">
        <f t="shared" si="18"/>
        <v>1</v>
      </c>
      <c r="BK23" s="19">
        <v>596</v>
      </c>
      <c r="BL23" s="19">
        <v>303</v>
      </c>
      <c r="BM23" s="70">
        <f t="shared" si="19"/>
        <v>0.50838926174496646</v>
      </c>
    </row>
    <row r="24" spans="1:65" x14ac:dyDescent="0.2">
      <c r="A24" s="303" t="s">
        <v>22</v>
      </c>
      <c r="B24" s="303" t="s">
        <v>175</v>
      </c>
      <c r="C24" s="6">
        <v>3533</v>
      </c>
      <c r="D24" s="6">
        <v>2305</v>
      </c>
      <c r="E24" s="104">
        <f t="shared" si="29"/>
        <v>0.65242003962637984</v>
      </c>
      <c r="F24" s="6">
        <v>1136</v>
      </c>
      <c r="G24" s="6">
        <v>526</v>
      </c>
      <c r="H24" s="70">
        <f t="shared" si="22"/>
        <v>0.4630281690140845</v>
      </c>
      <c r="I24" s="6">
        <v>2025</v>
      </c>
      <c r="J24" s="6">
        <v>1626</v>
      </c>
      <c r="K24" s="70">
        <f t="shared" si="2"/>
        <v>0.80296296296296299</v>
      </c>
      <c r="L24" s="19">
        <v>4346</v>
      </c>
      <c r="M24" s="19">
        <v>641</v>
      </c>
      <c r="N24" s="48">
        <f t="shared" si="30"/>
        <v>0.14749194661757939</v>
      </c>
      <c r="O24" s="19">
        <v>1280</v>
      </c>
      <c r="P24" s="19">
        <v>242</v>
      </c>
      <c r="Q24" s="48">
        <f t="shared" si="31"/>
        <v>0.18906249999999999</v>
      </c>
      <c r="R24" s="19">
        <v>2577</v>
      </c>
      <c r="S24" s="19">
        <v>399</v>
      </c>
      <c r="T24" s="58">
        <f t="shared" si="32"/>
        <v>0.15483119906868451</v>
      </c>
      <c r="U24" s="19">
        <v>3278</v>
      </c>
      <c r="V24" s="19">
        <v>399</v>
      </c>
      <c r="W24" s="48">
        <f t="shared" si="33"/>
        <v>0.12172056131787676</v>
      </c>
      <c r="X24" s="19">
        <v>881</v>
      </c>
      <c r="Y24" s="19">
        <v>0</v>
      </c>
      <c r="Z24" s="70">
        <f t="shared" si="34"/>
        <v>0</v>
      </c>
      <c r="AA24" s="19">
        <v>2025</v>
      </c>
      <c r="AB24" s="19">
        <v>399</v>
      </c>
      <c r="AC24" s="93">
        <f t="shared" si="35"/>
        <v>0.19703703703703704</v>
      </c>
      <c r="AD24" s="19">
        <v>2305</v>
      </c>
      <c r="AE24" s="19">
        <v>0</v>
      </c>
      <c r="AF24" s="70">
        <f t="shared" si="8"/>
        <v>0</v>
      </c>
      <c r="AG24" s="19">
        <v>526</v>
      </c>
      <c r="AH24" s="19">
        <v>0</v>
      </c>
      <c r="AI24" s="70">
        <f t="shared" si="9"/>
        <v>0</v>
      </c>
      <c r="AJ24" s="19">
        <v>1626</v>
      </c>
      <c r="AK24" s="19">
        <v>0</v>
      </c>
      <c r="AL24" s="70">
        <f t="shared" si="10"/>
        <v>0</v>
      </c>
      <c r="AM24" s="19">
        <v>2305</v>
      </c>
      <c r="AN24" s="19">
        <v>96873920</v>
      </c>
      <c r="AO24" s="182">
        <f t="shared" si="11"/>
        <v>42027.731019522776</v>
      </c>
      <c r="AP24" s="182">
        <v>526</v>
      </c>
      <c r="AQ24" s="182">
        <v>27479000</v>
      </c>
      <c r="AR24" s="182">
        <f t="shared" si="12"/>
        <v>52241.444866920152</v>
      </c>
      <c r="AS24" s="182">
        <v>1626</v>
      </c>
      <c r="AT24" s="182">
        <v>61129860</v>
      </c>
      <c r="AU24" s="287">
        <f t="shared" si="13"/>
        <v>37595.239852398525</v>
      </c>
      <c r="AV24" s="19">
        <v>168</v>
      </c>
      <c r="AW24" s="19">
        <v>0</v>
      </c>
      <c r="AX24" s="70">
        <f t="shared" si="14"/>
        <v>0</v>
      </c>
      <c r="AY24" s="19">
        <v>168</v>
      </c>
      <c r="AZ24" s="19">
        <v>0</v>
      </c>
      <c r="BA24" s="70">
        <f t="shared" si="15"/>
        <v>0</v>
      </c>
      <c r="BB24" s="19">
        <v>0</v>
      </c>
      <c r="BC24" s="19">
        <v>0</v>
      </c>
      <c r="BD24" s="119" t="e">
        <f t="shared" si="16"/>
        <v>#DIV/0!</v>
      </c>
      <c r="BE24" s="19">
        <v>4346</v>
      </c>
      <c r="BF24" s="19">
        <v>4178</v>
      </c>
      <c r="BG24" s="70">
        <f t="shared" si="17"/>
        <v>0.96134376438104008</v>
      </c>
      <c r="BH24" s="19">
        <v>1280</v>
      </c>
      <c r="BI24" s="19">
        <v>1112</v>
      </c>
      <c r="BJ24" s="70">
        <f t="shared" si="18"/>
        <v>0.86875000000000002</v>
      </c>
      <c r="BK24" s="19">
        <v>2577</v>
      </c>
      <c r="BL24" s="19">
        <v>2577</v>
      </c>
      <c r="BM24" s="70">
        <f t="shared" si="19"/>
        <v>1</v>
      </c>
    </row>
    <row r="25" spans="1:65" x14ac:dyDescent="0.2">
      <c r="A25" s="303" t="s">
        <v>23</v>
      </c>
      <c r="B25" s="303" t="s">
        <v>175</v>
      </c>
      <c r="C25" s="6">
        <v>2175</v>
      </c>
      <c r="D25" s="6">
        <v>1513</v>
      </c>
      <c r="E25" s="104">
        <f t="shared" si="29"/>
        <v>0.69563218390804593</v>
      </c>
      <c r="F25" s="6">
        <v>401</v>
      </c>
      <c r="G25" s="6">
        <v>318</v>
      </c>
      <c r="H25" s="70">
        <f t="shared" si="22"/>
        <v>0.79301745635910226</v>
      </c>
      <c r="I25" s="6">
        <v>1210</v>
      </c>
      <c r="J25" s="6">
        <v>751</v>
      </c>
      <c r="K25" s="70">
        <f t="shared" si="2"/>
        <v>0.62066115702479341</v>
      </c>
      <c r="L25" s="19">
        <v>2444</v>
      </c>
      <c r="M25" s="19">
        <v>631</v>
      </c>
      <c r="N25" s="48">
        <f t="shared" si="30"/>
        <v>0.25818330605564649</v>
      </c>
      <c r="O25" s="19">
        <v>401</v>
      </c>
      <c r="P25" s="19">
        <v>72</v>
      </c>
      <c r="Q25" s="48">
        <f t="shared" si="31"/>
        <v>0.17955112219451372</v>
      </c>
      <c r="R25" s="19">
        <v>1479</v>
      </c>
      <c r="S25" s="19">
        <v>439</v>
      </c>
      <c r="T25" s="58">
        <f t="shared" si="32"/>
        <v>0.29682217714672077</v>
      </c>
      <c r="U25" s="19">
        <v>2121</v>
      </c>
      <c r="V25" s="19">
        <v>100</v>
      </c>
      <c r="W25" s="48">
        <f t="shared" si="33"/>
        <v>4.7147571900047147E-2</v>
      </c>
      <c r="X25" s="19">
        <v>401</v>
      </c>
      <c r="Y25" s="19">
        <v>100</v>
      </c>
      <c r="Z25" s="70">
        <f t="shared" si="34"/>
        <v>0.24937655860349128</v>
      </c>
      <c r="AA25" s="19">
        <v>1210</v>
      </c>
      <c r="AB25" s="19">
        <v>0</v>
      </c>
      <c r="AC25" s="93">
        <f t="shared" si="35"/>
        <v>0</v>
      </c>
      <c r="AD25" s="19">
        <v>1513</v>
      </c>
      <c r="AE25" s="19">
        <v>197</v>
      </c>
      <c r="AF25" s="70">
        <f t="shared" si="8"/>
        <v>0.13020489094514209</v>
      </c>
      <c r="AG25" s="19">
        <v>318</v>
      </c>
      <c r="AH25" s="19">
        <v>31</v>
      </c>
      <c r="AI25" s="70">
        <f t="shared" si="9"/>
        <v>9.7484276729559755E-2</v>
      </c>
      <c r="AJ25" s="19">
        <v>751</v>
      </c>
      <c r="AK25" s="19">
        <v>166</v>
      </c>
      <c r="AL25" s="70">
        <f t="shared" si="10"/>
        <v>0.22103861517976031</v>
      </c>
      <c r="AM25" s="19">
        <v>1513</v>
      </c>
      <c r="AN25" s="19">
        <v>47110450</v>
      </c>
      <c r="AO25" s="182">
        <f t="shared" si="11"/>
        <v>31137.111698612029</v>
      </c>
      <c r="AP25" s="182">
        <v>318</v>
      </c>
      <c r="AQ25" s="182">
        <v>13612250</v>
      </c>
      <c r="AR25" s="182">
        <f t="shared" si="12"/>
        <v>42805.817610062892</v>
      </c>
      <c r="AS25" s="182">
        <v>751</v>
      </c>
      <c r="AT25" s="182">
        <v>17637200</v>
      </c>
      <c r="AU25" s="287">
        <f t="shared" si="13"/>
        <v>23484.953395472705</v>
      </c>
      <c r="AV25" s="19">
        <v>959</v>
      </c>
      <c r="AW25" s="19">
        <v>207</v>
      </c>
      <c r="AX25" s="70">
        <f t="shared" si="14"/>
        <v>0.21584984358706985</v>
      </c>
      <c r="AY25" s="19">
        <v>72</v>
      </c>
      <c r="AZ25" s="19">
        <v>41</v>
      </c>
      <c r="BA25" s="70">
        <f t="shared" si="15"/>
        <v>0.56944444444444442</v>
      </c>
      <c r="BB25" s="19">
        <v>887</v>
      </c>
      <c r="BC25" s="19">
        <v>166</v>
      </c>
      <c r="BD25" s="119">
        <f t="shared" si="16"/>
        <v>0.18714768883878241</v>
      </c>
      <c r="BE25" s="19">
        <v>2444</v>
      </c>
      <c r="BF25" s="19">
        <v>1428</v>
      </c>
      <c r="BG25" s="70">
        <f t="shared" si="17"/>
        <v>0.58428805237315873</v>
      </c>
      <c r="BH25" s="19">
        <v>401</v>
      </c>
      <c r="BI25" s="19">
        <v>329</v>
      </c>
      <c r="BJ25" s="70">
        <f t="shared" si="18"/>
        <v>0.82044887780548625</v>
      </c>
      <c r="BK25" s="19">
        <v>1479</v>
      </c>
      <c r="BL25" s="19">
        <v>535</v>
      </c>
      <c r="BM25" s="70">
        <f t="shared" si="19"/>
        <v>0.36173089925625423</v>
      </c>
    </row>
    <row r="26" spans="1:65" x14ac:dyDescent="0.2">
      <c r="A26" s="303" t="s">
        <v>24</v>
      </c>
      <c r="B26" s="303" t="s">
        <v>175</v>
      </c>
      <c r="C26" s="6">
        <v>2532</v>
      </c>
      <c r="D26" s="6">
        <v>2119</v>
      </c>
      <c r="E26" s="104">
        <f t="shared" si="29"/>
        <v>0.83688783570300163</v>
      </c>
      <c r="F26" s="6">
        <v>603</v>
      </c>
      <c r="G26" s="6">
        <v>345</v>
      </c>
      <c r="H26" s="70">
        <f t="shared" si="22"/>
        <v>0.57213930348258701</v>
      </c>
      <c r="I26" s="6">
        <v>1805</v>
      </c>
      <c r="J26" s="6">
        <v>1713</v>
      </c>
      <c r="K26" s="70">
        <f t="shared" si="2"/>
        <v>0.9490304709141274</v>
      </c>
      <c r="L26" s="19">
        <v>2754</v>
      </c>
      <c r="M26" s="19">
        <v>1552</v>
      </c>
      <c r="N26" s="48">
        <f t="shared" si="30"/>
        <v>0.56354393609295572</v>
      </c>
      <c r="O26" s="19">
        <v>717</v>
      </c>
      <c r="P26" s="19">
        <v>110</v>
      </c>
      <c r="Q26" s="48">
        <f t="shared" si="31"/>
        <v>0.15341701534170155</v>
      </c>
      <c r="R26" s="19">
        <v>1805</v>
      </c>
      <c r="S26" s="19">
        <v>1271</v>
      </c>
      <c r="T26" s="58">
        <f t="shared" si="32"/>
        <v>0.70415512465373964</v>
      </c>
      <c r="U26" s="19">
        <v>2274</v>
      </c>
      <c r="V26" s="19">
        <v>63</v>
      </c>
      <c r="W26" s="48">
        <f t="shared" si="33"/>
        <v>2.7704485488126648E-2</v>
      </c>
      <c r="X26" s="19">
        <v>345</v>
      </c>
      <c r="Y26" s="19">
        <v>0</v>
      </c>
      <c r="Z26" s="70">
        <f t="shared" si="34"/>
        <v>0</v>
      </c>
      <c r="AA26" s="19">
        <v>1805</v>
      </c>
      <c r="AB26" s="19">
        <v>0</v>
      </c>
      <c r="AC26" s="93">
        <f t="shared" si="35"/>
        <v>0</v>
      </c>
      <c r="AD26" s="19">
        <v>2119</v>
      </c>
      <c r="AE26" s="19">
        <v>1211</v>
      </c>
      <c r="AF26" s="70">
        <f t="shared" si="8"/>
        <v>0.57149598867390283</v>
      </c>
      <c r="AG26" s="19">
        <v>345</v>
      </c>
      <c r="AH26" s="19">
        <v>0</v>
      </c>
      <c r="AI26" s="70">
        <f t="shared" si="9"/>
        <v>0</v>
      </c>
      <c r="AJ26" s="19">
        <v>1713</v>
      </c>
      <c r="AK26" s="19">
        <v>1211</v>
      </c>
      <c r="AL26" s="70">
        <f t="shared" si="10"/>
        <v>0.70694687682428492</v>
      </c>
      <c r="AM26" s="19">
        <v>2119</v>
      </c>
      <c r="AN26" s="19">
        <v>56106900</v>
      </c>
      <c r="AO26" s="182">
        <f t="shared" si="11"/>
        <v>26478.00849457291</v>
      </c>
      <c r="AP26" s="182">
        <v>345</v>
      </c>
      <c r="AQ26" s="182">
        <v>22378100</v>
      </c>
      <c r="AR26" s="182">
        <f t="shared" si="12"/>
        <v>64864.057971014496</v>
      </c>
      <c r="AS26" s="182">
        <v>1713</v>
      </c>
      <c r="AT26" s="182">
        <v>31410800</v>
      </c>
      <c r="AU26" s="287">
        <f t="shared" si="13"/>
        <v>18336.719206071219</v>
      </c>
      <c r="AV26" s="19">
        <v>1552</v>
      </c>
      <c r="AW26" s="19">
        <v>450</v>
      </c>
      <c r="AX26" s="70">
        <f t="shared" si="14"/>
        <v>0.28994845360824745</v>
      </c>
      <c r="AY26" s="19">
        <v>110</v>
      </c>
      <c r="AZ26" s="19">
        <v>110</v>
      </c>
      <c r="BA26" s="70">
        <f t="shared" si="15"/>
        <v>1</v>
      </c>
      <c r="BB26" s="19">
        <v>1271</v>
      </c>
      <c r="BC26" s="19">
        <v>169</v>
      </c>
      <c r="BD26" s="119">
        <f t="shared" si="16"/>
        <v>0.13296616837136113</v>
      </c>
      <c r="BE26" s="19">
        <v>2754</v>
      </c>
      <c r="BF26" s="19">
        <v>1202</v>
      </c>
      <c r="BG26" s="70">
        <f t="shared" si="17"/>
        <v>0.43645606390704428</v>
      </c>
      <c r="BH26" s="19">
        <v>717</v>
      </c>
      <c r="BI26" s="19">
        <v>607</v>
      </c>
      <c r="BJ26" s="70">
        <f t="shared" si="18"/>
        <v>0.84658298465829851</v>
      </c>
      <c r="BK26" s="19">
        <v>1805</v>
      </c>
      <c r="BL26" s="19">
        <v>534</v>
      </c>
      <c r="BM26" s="70">
        <f t="shared" si="19"/>
        <v>0.29584487534626036</v>
      </c>
    </row>
    <row r="27" spans="1:65" x14ac:dyDescent="0.2">
      <c r="A27" s="303" t="s">
        <v>25</v>
      </c>
      <c r="B27" s="303" t="s">
        <v>175</v>
      </c>
      <c r="C27" s="6">
        <v>3104</v>
      </c>
      <c r="D27" s="6">
        <v>2786</v>
      </c>
      <c r="E27" s="104">
        <f t="shared" si="29"/>
        <v>0.89755154639175261</v>
      </c>
      <c r="F27" s="6">
        <v>1040</v>
      </c>
      <c r="G27" s="6">
        <v>1040</v>
      </c>
      <c r="H27" s="70">
        <f t="shared" si="22"/>
        <v>1</v>
      </c>
      <c r="I27" s="6">
        <v>1617</v>
      </c>
      <c r="J27" s="6">
        <v>1531</v>
      </c>
      <c r="K27" s="70">
        <f t="shared" si="2"/>
        <v>0.94681508967223249</v>
      </c>
      <c r="L27" s="19">
        <v>3968</v>
      </c>
      <c r="M27" s="19">
        <v>118</v>
      </c>
      <c r="N27" s="48">
        <f t="shared" si="30"/>
        <v>2.9737903225806453E-2</v>
      </c>
      <c r="O27" s="19">
        <v>1788</v>
      </c>
      <c r="P27" s="19">
        <v>118</v>
      </c>
      <c r="Q27" s="48">
        <f t="shared" si="31"/>
        <v>6.5995525727069348E-2</v>
      </c>
      <c r="R27" s="19">
        <v>1733</v>
      </c>
      <c r="S27" s="19">
        <v>0</v>
      </c>
      <c r="T27" s="58">
        <f t="shared" si="32"/>
        <v>0</v>
      </c>
      <c r="U27" s="19">
        <v>3222</v>
      </c>
      <c r="V27" s="19">
        <v>329</v>
      </c>
      <c r="W27" s="48">
        <f t="shared" si="33"/>
        <v>0.10211049037864681</v>
      </c>
      <c r="X27" s="19">
        <v>1158</v>
      </c>
      <c r="Y27" s="19">
        <v>243</v>
      </c>
      <c r="Z27" s="70">
        <f t="shared" si="34"/>
        <v>0.20984455958549222</v>
      </c>
      <c r="AA27" s="19">
        <v>1617</v>
      </c>
      <c r="AB27" s="19">
        <v>86</v>
      </c>
      <c r="AC27" s="93">
        <f t="shared" si="35"/>
        <v>5.3184910327767468E-2</v>
      </c>
      <c r="AD27" s="19">
        <v>2786</v>
      </c>
      <c r="AE27" s="19">
        <v>0</v>
      </c>
      <c r="AF27" s="70">
        <f t="shared" si="8"/>
        <v>0</v>
      </c>
      <c r="AG27" s="19">
        <v>1040</v>
      </c>
      <c r="AH27" s="19">
        <v>0</v>
      </c>
      <c r="AI27" s="70">
        <f t="shared" si="9"/>
        <v>0</v>
      </c>
      <c r="AJ27" s="19">
        <v>1531</v>
      </c>
      <c r="AK27" s="19">
        <v>0</v>
      </c>
      <c r="AL27" s="70">
        <f t="shared" si="10"/>
        <v>0</v>
      </c>
      <c r="AM27" s="19">
        <v>2786</v>
      </c>
      <c r="AN27" s="19">
        <v>166512200</v>
      </c>
      <c r="AO27" s="182">
        <f t="shared" si="11"/>
        <v>59767.480258435033</v>
      </c>
      <c r="AP27" s="182">
        <v>1040</v>
      </c>
      <c r="AQ27" s="182">
        <v>99618000</v>
      </c>
      <c r="AR27" s="182">
        <f t="shared" si="12"/>
        <v>95786.538461538468</v>
      </c>
      <c r="AS27" s="182">
        <v>1531</v>
      </c>
      <c r="AT27" s="182">
        <v>57955200</v>
      </c>
      <c r="AU27" s="287">
        <f t="shared" si="13"/>
        <v>37854.474199869364</v>
      </c>
      <c r="AV27" s="19">
        <v>1117</v>
      </c>
      <c r="AW27" s="19">
        <v>0</v>
      </c>
      <c r="AX27" s="70">
        <f t="shared" si="14"/>
        <v>0</v>
      </c>
      <c r="AY27" s="19">
        <v>893</v>
      </c>
      <c r="AZ27" s="19">
        <v>0</v>
      </c>
      <c r="BA27" s="70">
        <f t="shared" si="15"/>
        <v>0</v>
      </c>
      <c r="BB27" s="19">
        <v>100</v>
      </c>
      <c r="BC27" s="19">
        <v>0</v>
      </c>
      <c r="BD27" s="119">
        <f t="shared" si="16"/>
        <v>0</v>
      </c>
      <c r="BE27" s="19">
        <v>3968</v>
      </c>
      <c r="BF27" s="19">
        <v>2851</v>
      </c>
      <c r="BG27" s="70">
        <f t="shared" si="17"/>
        <v>0.71849798387096775</v>
      </c>
      <c r="BH27" s="19">
        <v>1788</v>
      </c>
      <c r="BI27" s="19">
        <v>895</v>
      </c>
      <c r="BJ27" s="70">
        <f t="shared" si="18"/>
        <v>0.5005592841163311</v>
      </c>
      <c r="BK27" s="19">
        <v>1733</v>
      </c>
      <c r="BL27" s="19">
        <v>1633</v>
      </c>
      <c r="BM27" s="70">
        <f t="shared" si="19"/>
        <v>0.94229659549913447</v>
      </c>
    </row>
    <row r="28" spans="1:65" x14ac:dyDescent="0.2">
      <c r="A28" s="303" t="s">
        <v>26</v>
      </c>
      <c r="B28" s="303" t="s">
        <v>175</v>
      </c>
      <c r="C28" s="6">
        <v>750</v>
      </c>
      <c r="D28" s="6">
        <v>750</v>
      </c>
      <c r="E28" s="104">
        <f t="shared" si="29"/>
        <v>1</v>
      </c>
      <c r="F28" s="6">
        <v>324</v>
      </c>
      <c r="G28" s="6">
        <v>324</v>
      </c>
      <c r="H28" s="70">
        <f t="shared" si="22"/>
        <v>1</v>
      </c>
      <c r="I28" s="6">
        <v>426</v>
      </c>
      <c r="J28" s="6">
        <v>426</v>
      </c>
      <c r="K28" s="70">
        <f t="shared" si="2"/>
        <v>1</v>
      </c>
      <c r="L28" s="19">
        <v>982</v>
      </c>
      <c r="M28" s="19">
        <v>0</v>
      </c>
      <c r="N28" s="48">
        <f t="shared" si="30"/>
        <v>0</v>
      </c>
      <c r="O28" s="19">
        <v>324</v>
      </c>
      <c r="P28" s="19">
        <v>0</v>
      </c>
      <c r="Q28" s="48">
        <f t="shared" si="31"/>
        <v>0</v>
      </c>
      <c r="R28" s="19">
        <v>658</v>
      </c>
      <c r="S28" s="19">
        <v>0</v>
      </c>
      <c r="T28" s="58">
        <f t="shared" si="32"/>
        <v>0</v>
      </c>
      <c r="U28" s="19">
        <v>682</v>
      </c>
      <c r="V28" s="19">
        <v>0</v>
      </c>
      <c r="W28" s="48">
        <f t="shared" si="33"/>
        <v>0</v>
      </c>
      <c r="X28" s="19">
        <v>324</v>
      </c>
      <c r="Y28" s="19">
        <v>0</v>
      </c>
      <c r="Z28" s="70">
        <f t="shared" si="34"/>
        <v>0</v>
      </c>
      <c r="AA28" s="19">
        <v>358</v>
      </c>
      <c r="AB28" s="19">
        <v>0</v>
      </c>
      <c r="AC28" s="93">
        <f t="shared" si="35"/>
        <v>0</v>
      </c>
      <c r="AD28" s="19">
        <v>750</v>
      </c>
      <c r="AE28" s="19">
        <v>0</v>
      </c>
      <c r="AF28" s="70">
        <f t="shared" si="8"/>
        <v>0</v>
      </c>
      <c r="AG28" s="19">
        <v>324</v>
      </c>
      <c r="AH28" s="19">
        <v>0</v>
      </c>
      <c r="AI28" s="70">
        <f t="shared" si="9"/>
        <v>0</v>
      </c>
      <c r="AJ28" s="19">
        <v>426</v>
      </c>
      <c r="AK28" s="19">
        <v>0</v>
      </c>
      <c r="AL28" s="70">
        <f t="shared" si="10"/>
        <v>0</v>
      </c>
      <c r="AM28" s="19">
        <v>750</v>
      </c>
      <c r="AN28" s="19">
        <v>58235320</v>
      </c>
      <c r="AO28" s="182">
        <f t="shared" si="11"/>
        <v>77647.093333333338</v>
      </c>
      <c r="AP28" s="182">
        <v>324</v>
      </c>
      <c r="AQ28" s="182">
        <v>31962000</v>
      </c>
      <c r="AR28" s="182">
        <f t="shared" si="12"/>
        <v>98648.148148148146</v>
      </c>
      <c r="AS28" s="182">
        <v>426</v>
      </c>
      <c r="AT28" s="182">
        <v>26273320</v>
      </c>
      <c r="AU28" s="287">
        <f t="shared" si="13"/>
        <v>61674.460093896712</v>
      </c>
      <c r="AV28" s="19">
        <v>102</v>
      </c>
      <c r="AW28" s="19">
        <v>0</v>
      </c>
      <c r="AX28" s="70">
        <f t="shared" si="14"/>
        <v>0</v>
      </c>
      <c r="AY28" s="19">
        <v>102</v>
      </c>
      <c r="AZ28" s="19">
        <v>0</v>
      </c>
      <c r="BA28" s="70">
        <f t="shared" si="15"/>
        <v>0</v>
      </c>
      <c r="BB28" s="19">
        <v>0</v>
      </c>
      <c r="BC28" s="19">
        <v>0</v>
      </c>
      <c r="BD28" s="119" t="e">
        <f t="shared" si="16"/>
        <v>#DIV/0!</v>
      </c>
      <c r="BE28" s="19">
        <v>982</v>
      </c>
      <c r="BF28" s="19">
        <v>880</v>
      </c>
      <c r="BG28" s="70">
        <f t="shared" si="17"/>
        <v>0.89613034623217924</v>
      </c>
      <c r="BH28" s="19">
        <v>324</v>
      </c>
      <c r="BI28" s="19">
        <v>222</v>
      </c>
      <c r="BJ28" s="70">
        <f t="shared" si="18"/>
        <v>0.68518518518518523</v>
      </c>
      <c r="BK28" s="19">
        <v>658</v>
      </c>
      <c r="BL28" s="19">
        <v>658</v>
      </c>
      <c r="BM28" s="70">
        <f t="shared" si="19"/>
        <v>1</v>
      </c>
    </row>
    <row r="29" spans="1:65" x14ac:dyDescent="0.2">
      <c r="A29" s="303" t="s">
        <v>27</v>
      </c>
      <c r="B29" s="303" t="s">
        <v>175</v>
      </c>
      <c r="C29" s="6">
        <v>5568</v>
      </c>
      <c r="D29" s="6">
        <v>5051</v>
      </c>
      <c r="E29" s="104">
        <f t="shared" si="29"/>
        <v>0.90714798850574707</v>
      </c>
      <c r="F29" s="6">
        <v>4005</v>
      </c>
      <c r="G29" s="6">
        <v>3488</v>
      </c>
      <c r="H29" s="70">
        <f t="shared" si="22"/>
        <v>0.87091136079900122</v>
      </c>
      <c r="I29" s="6">
        <v>1287</v>
      </c>
      <c r="J29" s="6">
        <v>1287</v>
      </c>
      <c r="K29" s="70">
        <f t="shared" si="2"/>
        <v>1</v>
      </c>
      <c r="L29" s="19">
        <v>6864</v>
      </c>
      <c r="M29" s="19">
        <v>638</v>
      </c>
      <c r="N29" s="48">
        <f t="shared" si="30"/>
        <v>9.2948717948717952E-2</v>
      </c>
      <c r="O29" s="19">
        <v>4727</v>
      </c>
      <c r="P29" s="19">
        <v>354</v>
      </c>
      <c r="Q29" s="48">
        <f t="shared" si="31"/>
        <v>7.4888935900148085E-2</v>
      </c>
      <c r="R29" s="19">
        <v>1682</v>
      </c>
      <c r="S29" s="19">
        <v>284</v>
      </c>
      <c r="T29" s="58">
        <f t="shared" si="32"/>
        <v>0.16884661117717004</v>
      </c>
      <c r="U29" s="19">
        <v>5694</v>
      </c>
      <c r="V29" s="19">
        <v>155</v>
      </c>
      <c r="W29" s="48">
        <f t="shared" si="33"/>
        <v>2.7221636810677907E-2</v>
      </c>
      <c r="X29" s="19">
        <v>4047</v>
      </c>
      <c r="Y29" s="19">
        <v>71</v>
      </c>
      <c r="Z29" s="70">
        <f t="shared" si="34"/>
        <v>1.7543859649122806E-2</v>
      </c>
      <c r="AA29" s="19">
        <v>1371</v>
      </c>
      <c r="AB29" s="19">
        <v>84</v>
      </c>
      <c r="AC29" s="93">
        <f t="shared" si="35"/>
        <v>6.1269146608315096E-2</v>
      </c>
      <c r="AD29" s="19">
        <v>5022</v>
      </c>
      <c r="AE29" s="19">
        <v>284</v>
      </c>
      <c r="AF29" s="70">
        <f t="shared" si="8"/>
        <v>5.6551174830744726E-2</v>
      </c>
      <c r="AG29" s="19">
        <v>3459</v>
      </c>
      <c r="AH29" s="19">
        <v>0</v>
      </c>
      <c r="AI29" s="70">
        <f t="shared" si="9"/>
        <v>0</v>
      </c>
      <c r="AJ29" s="19">
        <v>1287</v>
      </c>
      <c r="AK29" s="19">
        <v>284</v>
      </c>
      <c r="AL29" s="70">
        <f t="shared" si="10"/>
        <v>0.22066822066822067</v>
      </c>
      <c r="AM29" s="19">
        <v>5051</v>
      </c>
      <c r="AN29" s="19">
        <v>422668250</v>
      </c>
      <c r="AO29" s="182">
        <f t="shared" si="11"/>
        <v>83680.1128489408</v>
      </c>
      <c r="AP29" s="182">
        <v>3488</v>
      </c>
      <c r="AQ29" s="182">
        <v>363250050</v>
      </c>
      <c r="AR29" s="182">
        <f t="shared" si="12"/>
        <v>104142.78956422018</v>
      </c>
      <c r="AS29" s="182">
        <v>1287</v>
      </c>
      <c r="AT29" s="182">
        <v>40540200</v>
      </c>
      <c r="AU29" s="287">
        <f t="shared" si="13"/>
        <v>31499.766899766899</v>
      </c>
      <c r="AV29" s="19">
        <v>2042</v>
      </c>
      <c r="AW29" s="19">
        <v>257</v>
      </c>
      <c r="AX29" s="70">
        <f t="shared" si="14"/>
        <v>0.1258570029382958</v>
      </c>
      <c r="AY29" s="19">
        <v>1753</v>
      </c>
      <c r="AZ29" s="19">
        <v>257</v>
      </c>
      <c r="BA29" s="70">
        <f t="shared" si="15"/>
        <v>0.14660581859669139</v>
      </c>
      <c r="BB29" s="19">
        <v>120</v>
      </c>
      <c r="BC29" s="19">
        <v>0</v>
      </c>
      <c r="BD29" s="119">
        <f t="shared" si="16"/>
        <v>0</v>
      </c>
      <c r="BE29" s="19">
        <v>6864</v>
      </c>
      <c r="BF29" s="19">
        <v>4725</v>
      </c>
      <c r="BG29" s="70">
        <f t="shared" si="17"/>
        <v>0.68837412587412583</v>
      </c>
      <c r="BH29" s="19">
        <v>4727</v>
      </c>
      <c r="BI29" s="19">
        <v>2877</v>
      </c>
      <c r="BJ29" s="70">
        <f t="shared" si="18"/>
        <v>0.6086312671884917</v>
      </c>
      <c r="BK29" s="19">
        <v>1682</v>
      </c>
      <c r="BL29" s="19">
        <v>1562</v>
      </c>
      <c r="BM29" s="70">
        <f t="shared" si="19"/>
        <v>0.9286563614744352</v>
      </c>
    </row>
    <row r="30" spans="1:65" x14ac:dyDescent="0.2">
      <c r="A30" s="303" t="s">
        <v>28</v>
      </c>
      <c r="B30" s="303" t="s">
        <v>175</v>
      </c>
      <c r="C30" s="6">
        <v>1163</v>
      </c>
      <c r="D30" s="6">
        <v>1060</v>
      </c>
      <c r="E30" s="104">
        <f t="shared" si="29"/>
        <v>0.91143594153052454</v>
      </c>
      <c r="F30" s="6">
        <v>298</v>
      </c>
      <c r="G30" s="6">
        <v>298</v>
      </c>
      <c r="H30" s="70">
        <f t="shared" si="22"/>
        <v>1</v>
      </c>
      <c r="I30" s="6">
        <v>777</v>
      </c>
      <c r="J30" s="6">
        <v>674</v>
      </c>
      <c r="K30" s="70">
        <f t="shared" si="2"/>
        <v>0.86743886743886744</v>
      </c>
      <c r="L30" s="19">
        <v>1163</v>
      </c>
      <c r="M30" s="19">
        <v>0</v>
      </c>
      <c r="N30" s="48">
        <f t="shared" si="30"/>
        <v>0</v>
      </c>
      <c r="O30" s="19">
        <v>298</v>
      </c>
      <c r="P30" s="19">
        <v>0</v>
      </c>
      <c r="Q30" s="48">
        <f t="shared" si="31"/>
        <v>0</v>
      </c>
      <c r="R30" s="19">
        <v>777</v>
      </c>
      <c r="S30" s="19">
        <v>0</v>
      </c>
      <c r="T30" s="58">
        <f t="shared" si="32"/>
        <v>0</v>
      </c>
      <c r="U30" s="19">
        <v>1163</v>
      </c>
      <c r="V30" s="19">
        <v>0</v>
      </c>
      <c r="W30" s="48">
        <f t="shared" si="33"/>
        <v>0</v>
      </c>
      <c r="X30" s="19">
        <v>298</v>
      </c>
      <c r="Y30" s="19">
        <v>0</v>
      </c>
      <c r="Z30" s="70">
        <f t="shared" si="34"/>
        <v>0</v>
      </c>
      <c r="AA30" s="19">
        <v>777</v>
      </c>
      <c r="AB30" s="19">
        <v>0</v>
      </c>
      <c r="AC30" s="93">
        <f t="shared" si="35"/>
        <v>0</v>
      </c>
      <c r="AD30" s="19">
        <v>1060</v>
      </c>
      <c r="AE30" s="19">
        <v>0</v>
      </c>
      <c r="AF30" s="70">
        <f t="shared" si="8"/>
        <v>0</v>
      </c>
      <c r="AG30" s="19">
        <v>298</v>
      </c>
      <c r="AH30" s="19">
        <v>0</v>
      </c>
      <c r="AI30" s="70">
        <f t="shared" si="9"/>
        <v>0</v>
      </c>
      <c r="AJ30" s="19">
        <v>674</v>
      </c>
      <c r="AK30" s="19">
        <v>0</v>
      </c>
      <c r="AL30" s="70">
        <f t="shared" si="10"/>
        <v>0</v>
      </c>
      <c r="AM30" s="19">
        <v>1060</v>
      </c>
      <c r="AN30" s="19">
        <v>125133300</v>
      </c>
      <c r="AO30" s="182">
        <f t="shared" si="11"/>
        <v>118050.28301886792</v>
      </c>
      <c r="AP30" s="182">
        <v>298</v>
      </c>
      <c r="AQ30" s="182">
        <v>113362400</v>
      </c>
      <c r="AR30" s="182">
        <f t="shared" si="12"/>
        <v>380410.73825503356</v>
      </c>
      <c r="AS30" s="182">
        <v>674</v>
      </c>
      <c r="AT30" s="182">
        <v>9130900</v>
      </c>
      <c r="AU30" s="287">
        <f t="shared" si="13"/>
        <v>13547.329376854599</v>
      </c>
      <c r="AV30" s="19">
        <v>255</v>
      </c>
      <c r="AW30" s="19">
        <v>0</v>
      </c>
      <c r="AX30" s="70">
        <f t="shared" si="14"/>
        <v>0</v>
      </c>
      <c r="AY30" s="19">
        <v>55</v>
      </c>
      <c r="AZ30" s="19">
        <v>0</v>
      </c>
      <c r="BA30" s="70">
        <f t="shared" si="15"/>
        <v>0</v>
      </c>
      <c r="BB30" s="19">
        <v>200</v>
      </c>
      <c r="BC30" s="19">
        <v>0</v>
      </c>
      <c r="BD30" s="119">
        <f t="shared" si="16"/>
        <v>0</v>
      </c>
      <c r="BE30" s="19">
        <v>1163</v>
      </c>
      <c r="BF30" s="19">
        <v>810</v>
      </c>
      <c r="BG30" s="70">
        <f t="shared" si="17"/>
        <v>0.69647463456577818</v>
      </c>
      <c r="BH30" s="19">
        <v>298</v>
      </c>
      <c r="BI30" s="19">
        <v>243</v>
      </c>
      <c r="BJ30" s="70">
        <f t="shared" si="18"/>
        <v>0.81543624161073824</v>
      </c>
      <c r="BK30" s="19">
        <v>777</v>
      </c>
      <c r="BL30" s="19">
        <v>479</v>
      </c>
      <c r="BM30" s="70">
        <f t="shared" si="19"/>
        <v>0.61647361647361643</v>
      </c>
    </row>
    <row r="31" spans="1:65" x14ac:dyDescent="0.2">
      <c r="A31" s="303" t="s">
        <v>29</v>
      </c>
      <c r="B31" s="303" t="s">
        <v>175</v>
      </c>
      <c r="C31" s="6">
        <v>1237</v>
      </c>
      <c r="D31" s="6">
        <v>761</v>
      </c>
      <c r="E31" s="104">
        <f t="shared" si="29"/>
        <v>0.61519805982215037</v>
      </c>
      <c r="F31" s="6">
        <v>788</v>
      </c>
      <c r="G31" s="6">
        <v>692</v>
      </c>
      <c r="H31" s="70">
        <f t="shared" si="22"/>
        <v>0.87817258883248728</v>
      </c>
      <c r="I31" s="6">
        <v>376</v>
      </c>
      <c r="J31" s="6">
        <v>69</v>
      </c>
      <c r="K31" s="70">
        <f t="shared" si="2"/>
        <v>0.18351063829787234</v>
      </c>
      <c r="L31" s="19">
        <v>1356</v>
      </c>
      <c r="M31" s="19">
        <v>441</v>
      </c>
      <c r="N31" s="48">
        <f t="shared" si="30"/>
        <v>0.3252212389380531</v>
      </c>
      <c r="O31" s="19">
        <v>788</v>
      </c>
      <c r="P31" s="19">
        <v>295</v>
      </c>
      <c r="Q31" s="48">
        <f t="shared" si="31"/>
        <v>0.37436548223350252</v>
      </c>
      <c r="R31" s="19">
        <v>422</v>
      </c>
      <c r="S31" s="19">
        <v>0</v>
      </c>
      <c r="T31" s="58">
        <f t="shared" si="32"/>
        <v>0</v>
      </c>
      <c r="U31" s="19">
        <v>1237</v>
      </c>
      <c r="V31" s="19">
        <v>0</v>
      </c>
      <c r="W31" s="48">
        <f t="shared" si="33"/>
        <v>0</v>
      </c>
      <c r="X31" s="19">
        <v>788</v>
      </c>
      <c r="Y31" s="19">
        <v>0</v>
      </c>
      <c r="Z31" s="70">
        <f t="shared" si="34"/>
        <v>0</v>
      </c>
      <c r="AA31" s="19">
        <v>376</v>
      </c>
      <c r="AB31" s="19">
        <v>0</v>
      </c>
      <c r="AC31" s="93">
        <f t="shared" si="35"/>
        <v>0</v>
      </c>
      <c r="AD31" s="19">
        <v>761</v>
      </c>
      <c r="AE31" s="19">
        <v>295</v>
      </c>
      <c r="AF31" s="70">
        <f t="shared" si="8"/>
        <v>0.3876478318002628</v>
      </c>
      <c r="AG31" s="19">
        <v>692</v>
      </c>
      <c r="AH31" s="19">
        <v>295</v>
      </c>
      <c r="AI31" s="70">
        <f t="shared" si="9"/>
        <v>0.42630057803468208</v>
      </c>
      <c r="AJ31" s="19">
        <v>69</v>
      </c>
      <c r="AK31" s="19">
        <v>0</v>
      </c>
      <c r="AL31" s="70">
        <f t="shared" si="10"/>
        <v>0</v>
      </c>
      <c r="AM31" s="19">
        <v>761</v>
      </c>
      <c r="AN31" s="19">
        <v>36834000</v>
      </c>
      <c r="AO31" s="182">
        <f t="shared" si="11"/>
        <v>48402.102496714848</v>
      </c>
      <c r="AP31" s="182">
        <v>692</v>
      </c>
      <c r="AQ31" s="182">
        <v>32694000</v>
      </c>
      <c r="AR31" s="182">
        <f t="shared" si="12"/>
        <v>47245.664739884392</v>
      </c>
      <c r="AS31" s="182">
        <v>69</v>
      </c>
      <c r="AT31" s="182">
        <v>4140000</v>
      </c>
      <c r="AU31" s="287">
        <f t="shared" si="13"/>
        <v>60000</v>
      </c>
      <c r="AV31" s="19">
        <v>770</v>
      </c>
      <c r="AW31" s="19">
        <v>0</v>
      </c>
      <c r="AX31" s="70">
        <f t="shared" si="14"/>
        <v>0</v>
      </c>
      <c r="AY31" s="19">
        <v>317</v>
      </c>
      <c r="AZ31" s="19">
        <v>0</v>
      </c>
      <c r="BA31" s="70">
        <f t="shared" si="15"/>
        <v>0</v>
      </c>
      <c r="BB31" s="19">
        <v>307</v>
      </c>
      <c r="BC31" s="19">
        <v>0</v>
      </c>
      <c r="BD31" s="119">
        <f t="shared" si="16"/>
        <v>0</v>
      </c>
      <c r="BE31" s="19">
        <v>1061</v>
      </c>
      <c r="BF31" s="19">
        <v>291</v>
      </c>
      <c r="BG31" s="70">
        <f t="shared" si="17"/>
        <v>0.27426955702167766</v>
      </c>
      <c r="BH31" s="19">
        <v>493</v>
      </c>
      <c r="BI31" s="19">
        <v>176</v>
      </c>
      <c r="BJ31" s="70">
        <f t="shared" si="18"/>
        <v>0.35699797160243407</v>
      </c>
      <c r="BK31" s="19">
        <v>422</v>
      </c>
      <c r="BL31" s="19">
        <v>115</v>
      </c>
      <c r="BM31" s="70">
        <f t="shared" si="19"/>
        <v>0.27251184834123221</v>
      </c>
    </row>
    <row r="32" spans="1:65" s="4" customFormat="1" x14ac:dyDescent="0.2">
      <c r="A32" s="303" t="s">
        <v>176</v>
      </c>
      <c r="B32" s="303"/>
      <c r="C32" s="137">
        <f>SUM(C22:C31)</f>
        <v>21064</v>
      </c>
      <c r="D32" s="137">
        <f>SUM(D22:D31)</f>
        <v>16951</v>
      </c>
      <c r="E32" s="138">
        <f t="shared" si="29"/>
        <v>0.80473794151158373</v>
      </c>
      <c r="F32" s="137">
        <f>SUM(F22:F31)</f>
        <v>8656</v>
      </c>
      <c r="G32" s="137">
        <f>SUM(G22:G31)</f>
        <v>7092</v>
      </c>
      <c r="H32" s="139">
        <f t="shared" si="22"/>
        <v>0.81931608133086875</v>
      </c>
      <c r="I32" s="137">
        <f>SUM(I22:I31)</f>
        <v>10371</v>
      </c>
      <c r="J32" s="137">
        <f>SUM(J22:J31)</f>
        <v>8561</v>
      </c>
      <c r="K32" s="139">
        <f t="shared" si="2"/>
        <v>0.82547488188217144</v>
      </c>
      <c r="L32" s="140">
        <f>SUM(L22:L31)</f>
        <v>25174</v>
      </c>
      <c r="M32" s="140">
        <f>SUM(M22:M31)</f>
        <v>4150</v>
      </c>
      <c r="N32" s="48">
        <f t="shared" si="30"/>
        <v>0.16485262572495432</v>
      </c>
      <c r="O32" s="140">
        <f>SUM(O22:O31)</f>
        <v>10491</v>
      </c>
      <c r="P32" s="140">
        <f>SUM(P22:P31)</f>
        <v>1205</v>
      </c>
      <c r="Q32" s="48">
        <f t="shared" si="31"/>
        <v>0.11486035649604423</v>
      </c>
      <c r="R32" s="140">
        <f>SUM(R22:R31)</f>
        <v>11981</v>
      </c>
      <c r="S32" s="140">
        <f>SUM(S22:S31)</f>
        <v>2469</v>
      </c>
      <c r="T32" s="58">
        <f t="shared" si="32"/>
        <v>0.20607628745513731</v>
      </c>
      <c r="U32" s="140">
        <f>SUM(U22:U31)</f>
        <v>20673</v>
      </c>
      <c r="V32" s="140">
        <f>SUM(V22:V31)</f>
        <v>1046</v>
      </c>
      <c r="W32" s="48">
        <f t="shared" si="33"/>
        <v>5.0597397571711895E-2</v>
      </c>
      <c r="X32" s="140">
        <f>SUM(X22:X31)</f>
        <v>8303</v>
      </c>
      <c r="Y32" s="140">
        <f>SUM(Y22:Y31)</f>
        <v>414</v>
      </c>
      <c r="Z32" s="139">
        <f t="shared" si="34"/>
        <v>4.9861495844875349E-2</v>
      </c>
      <c r="AA32" s="140">
        <f>SUM(AA22:AA31)</f>
        <v>10387</v>
      </c>
      <c r="AB32" s="140">
        <f>SUM(AB22:AB31)</f>
        <v>569</v>
      </c>
      <c r="AC32" s="141">
        <f t="shared" si="35"/>
        <v>5.4780013478386444E-2</v>
      </c>
      <c r="AD32" s="140">
        <f>SUM(AD22:AD31)</f>
        <v>16922</v>
      </c>
      <c r="AE32" s="140">
        <f>SUM(AE22:AE31)</f>
        <v>2059</v>
      </c>
      <c r="AF32" s="139">
        <f t="shared" si="8"/>
        <v>0.1216759248315802</v>
      </c>
      <c r="AG32" s="140">
        <f>SUM(AG22:AG31)</f>
        <v>7063</v>
      </c>
      <c r="AH32" s="140">
        <f>SUM(AH22:AH31)</f>
        <v>340</v>
      </c>
      <c r="AI32" s="139">
        <f t="shared" si="9"/>
        <v>4.8138184907263203E-2</v>
      </c>
      <c r="AJ32" s="140">
        <f>SUM(AJ22:AJ31)</f>
        <v>8561</v>
      </c>
      <c r="AK32" s="140">
        <f>SUM(AK22:AK31)</f>
        <v>1691</v>
      </c>
      <c r="AL32" s="139">
        <f t="shared" si="10"/>
        <v>0.19752365377876416</v>
      </c>
      <c r="AM32" s="19">
        <f>SUM(AM22:AM31)</f>
        <v>16951</v>
      </c>
      <c r="AN32" s="19">
        <f>SUM(AN22:AN31)</f>
        <v>1029133450</v>
      </c>
      <c r="AO32" s="182">
        <f t="shared" si="11"/>
        <v>60712.255914105364</v>
      </c>
      <c r="AP32" s="182">
        <f>SUM(AP22:AP31)</f>
        <v>7092</v>
      </c>
      <c r="AQ32" s="182">
        <f>SUM(AQ22:AQ31)</f>
        <v>707351300</v>
      </c>
      <c r="AR32" s="182">
        <f t="shared" si="12"/>
        <v>99739.326001128036</v>
      </c>
      <c r="AS32" s="182">
        <f>SUM(AS22:AS31)</f>
        <v>8561</v>
      </c>
      <c r="AT32" s="182">
        <f>SUM(AT22:AT31)</f>
        <v>263331090</v>
      </c>
      <c r="AU32" s="287">
        <f t="shared" si="13"/>
        <v>30759.38441770821</v>
      </c>
      <c r="AV32" s="19">
        <f>SUM(AV22:AV31)</f>
        <v>7016</v>
      </c>
      <c r="AW32" s="19">
        <f>SUM(AW22:AW31)</f>
        <v>914</v>
      </c>
      <c r="AX32" s="70">
        <f t="shared" si="14"/>
        <v>0.13027366020524517</v>
      </c>
      <c r="AY32" s="19">
        <f>SUM(AY22:AY31)</f>
        <v>3470</v>
      </c>
      <c r="AZ32" s="19">
        <f>SUM(AZ22:AZ31)</f>
        <v>408</v>
      </c>
      <c r="BA32" s="70">
        <f t="shared" si="15"/>
        <v>0.11757925072046109</v>
      </c>
      <c r="BB32" s="19">
        <f>SUM(BB22:BB31)</f>
        <v>2925</v>
      </c>
      <c r="BC32" s="19">
        <f>SUM(BC22:BC31)</f>
        <v>335</v>
      </c>
      <c r="BD32" s="119">
        <f t="shared" si="16"/>
        <v>0.11452991452991453</v>
      </c>
      <c r="BE32" s="19">
        <f>SUM(BE22:BE31)</f>
        <v>24865</v>
      </c>
      <c r="BF32" s="19">
        <f>SUM(BF22:BF31)</f>
        <v>17279</v>
      </c>
      <c r="BG32" s="70">
        <f t="shared" si="17"/>
        <v>0.69491252764930622</v>
      </c>
      <c r="BH32" s="19">
        <f>SUM(BH22:BH31)</f>
        <v>10182</v>
      </c>
      <c r="BI32" s="19">
        <f>SUM(BI22:BI31)</f>
        <v>6615</v>
      </c>
      <c r="BJ32" s="70">
        <f t="shared" si="18"/>
        <v>0.64967589864466702</v>
      </c>
      <c r="BK32" s="19">
        <f>SUM(BK22:BK31)</f>
        <v>11981</v>
      </c>
      <c r="BL32" s="19">
        <f>SUM(BL22:BL31)</f>
        <v>8648</v>
      </c>
      <c r="BM32" s="70">
        <f t="shared" si="19"/>
        <v>0.72180953175861784</v>
      </c>
    </row>
    <row r="33" spans="1:65" x14ac:dyDescent="0.2">
      <c r="A33" s="304" t="s">
        <v>30</v>
      </c>
      <c r="B33" s="304" t="s">
        <v>177</v>
      </c>
      <c r="C33" s="7">
        <v>2851</v>
      </c>
      <c r="D33" s="7">
        <v>2500</v>
      </c>
      <c r="E33" s="106">
        <f>D33/C33</f>
        <v>0.87688530340231496</v>
      </c>
      <c r="F33" s="7">
        <v>1068</v>
      </c>
      <c r="G33" s="7">
        <v>954</v>
      </c>
      <c r="H33" s="71">
        <f t="shared" si="22"/>
        <v>0.8932584269662921</v>
      </c>
      <c r="I33" s="7">
        <v>1201</v>
      </c>
      <c r="J33" s="7">
        <v>964</v>
      </c>
      <c r="K33" s="71">
        <f t="shared" si="2"/>
        <v>0.80266444629475442</v>
      </c>
      <c r="L33" s="20">
        <v>3459</v>
      </c>
      <c r="M33" s="20">
        <v>204</v>
      </c>
      <c r="N33" s="49">
        <f>M33/L33</f>
        <v>5.8976582827406768E-2</v>
      </c>
      <c r="O33" s="20">
        <v>1200</v>
      </c>
      <c r="P33" s="20">
        <v>73</v>
      </c>
      <c r="Q33" s="49">
        <f>P33/O33</f>
        <v>6.0833333333333336E-2</v>
      </c>
      <c r="R33" s="20">
        <v>1607</v>
      </c>
      <c r="S33" s="20">
        <v>69</v>
      </c>
      <c r="T33" s="59">
        <f>S33/R33</f>
        <v>4.2937149968886125E-2</v>
      </c>
      <c r="U33" s="20">
        <v>3062</v>
      </c>
      <c r="V33" s="20">
        <v>211</v>
      </c>
      <c r="W33" s="49">
        <f>V33/U33</f>
        <v>6.8909209666884394E-2</v>
      </c>
      <c r="X33" s="20">
        <v>1068</v>
      </c>
      <c r="Y33" s="20">
        <v>0</v>
      </c>
      <c r="Z33" s="71">
        <f>Y33/X33</f>
        <v>0</v>
      </c>
      <c r="AA33" s="20">
        <v>1412</v>
      </c>
      <c r="AB33" s="20">
        <v>211</v>
      </c>
      <c r="AC33" s="94">
        <f>AB33/AA33</f>
        <v>0.14943342776203966</v>
      </c>
      <c r="AD33" s="20">
        <v>2500</v>
      </c>
      <c r="AE33" s="20">
        <v>62</v>
      </c>
      <c r="AF33" s="71">
        <f t="shared" si="8"/>
        <v>2.4799999999999999E-2</v>
      </c>
      <c r="AG33" s="20">
        <v>954</v>
      </c>
      <c r="AH33" s="20">
        <v>0</v>
      </c>
      <c r="AI33" s="71">
        <f t="shared" si="9"/>
        <v>0</v>
      </c>
      <c r="AJ33" s="20">
        <v>964</v>
      </c>
      <c r="AK33" s="20">
        <v>0</v>
      </c>
      <c r="AL33" s="71">
        <f t="shared" si="10"/>
        <v>0</v>
      </c>
      <c r="AM33" s="20">
        <v>2500</v>
      </c>
      <c r="AN33" s="20">
        <v>183318410</v>
      </c>
      <c r="AO33" s="183">
        <f t="shared" si="11"/>
        <v>73327.364000000001</v>
      </c>
      <c r="AP33" s="183">
        <v>954</v>
      </c>
      <c r="AQ33" s="183">
        <v>116825700</v>
      </c>
      <c r="AR33" s="183">
        <f t="shared" si="12"/>
        <v>122458.80503144654</v>
      </c>
      <c r="AS33" s="183">
        <v>964</v>
      </c>
      <c r="AT33" s="183">
        <v>54435400</v>
      </c>
      <c r="AU33" s="288">
        <f t="shared" si="13"/>
        <v>56468.257261410785</v>
      </c>
      <c r="AV33" s="20">
        <v>477</v>
      </c>
      <c r="AW33" s="20">
        <v>70</v>
      </c>
      <c r="AX33" s="71">
        <f t="shared" si="14"/>
        <v>0.14675052410901468</v>
      </c>
      <c r="AY33" s="20">
        <v>0</v>
      </c>
      <c r="AZ33" s="20">
        <v>0</v>
      </c>
      <c r="BA33" s="71" t="e">
        <f t="shared" si="15"/>
        <v>#DIV/0!</v>
      </c>
      <c r="BB33" s="20">
        <v>0</v>
      </c>
      <c r="BC33" s="20">
        <v>0</v>
      </c>
      <c r="BD33" s="120" t="e">
        <f t="shared" si="16"/>
        <v>#DIV/0!</v>
      </c>
      <c r="BE33" s="20">
        <v>3459</v>
      </c>
      <c r="BF33" s="20">
        <v>2982</v>
      </c>
      <c r="BG33" s="71">
        <f t="shared" si="17"/>
        <v>0.86209887250650474</v>
      </c>
      <c r="BH33" s="20">
        <v>1200</v>
      </c>
      <c r="BI33" s="20">
        <v>1200</v>
      </c>
      <c r="BJ33" s="71">
        <f t="shared" si="18"/>
        <v>1</v>
      </c>
      <c r="BK33" s="20">
        <v>1607</v>
      </c>
      <c r="BL33" s="20">
        <v>1607</v>
      </c>
      <c r="BM33" s="71">
        <f t="shared" si="19"/>
        <v>1</v>
      </c>
    </row>
    <row r="34" spans="1:65" x14ac:dyDescent="0.2">
      <c r="A34" s="304" t="s">
        <v>31</v>
      </c>
      <c r="B34" s="304" t="s">
        <v>177</v>
      </c>
      <c r="C34" s="7">
        <v>8244</v>
      </c>
      <c r="D34" s="7">
        <v>6851</v>
      </c>
      <c r="E34" s="106">
        <f t="shared" ref="E34:E58" si="36">D34/C34</f>
        <v>0.83102862688015522</v>
      </c>
      <c r="F34" s="7">
        <v>1582</v>
      </c>
      <c r="G34" s="7">
        <v>1503</v>
      </c>
      <c r="H34" s="71">
        <f t="shared" si="22"/>
        <v>0.95006321112515801</v>
      </c>
      <c r="I34" s="7">
        <v>4006</v>
      </c>
      <c r="J34" s="7">
        <v>3184</v>
      </c>
      <c r="K34" s="71">
        <f t="shared" si="2"/>
        <v>0.79480778831752374</v>
      </c>
      <c r="L34" s="20">
        <v>9667</v>
      </c>
      <c r="M34" s="20">
        <v>3388</v>
      </c>
      <c r="N34" s="49">
        <f t="shared" ref="N34:N58" si="37">M34/L34</f>
        <v>0.35047067342505434</v>
      </c>
      <c r="O34" s="20">
        <v>1726</v>
      </c>
      <c r="P34" s="20">
        <v>339</v>
      </c>
      <c r="Q34" s="49">
        <f t="shared" ref="Q34:Q58" si="38">P34/O34</f>
        <v>0.19640787949015065</v>
      </c>
      <c r="R34" s="20">
        <v>4730</v>
      </c>
      <c r="S34" s="20">
        <v>1332</v>
      </c>
      <c r="T34" s="59">
        <f t="shared" ref="T34:T58" si="39">S34/R34</f>
        <v>0.28160676532769557</v>
      </c>
      <c r="U34" s="20">
        <v>8418</v>
      </c>
      <c r="V34" s="20">
        <v>391</v>
      </c>
      <c r="W34" s="49">
        <f t="shared" ref="W34:W58" si="40">V34/U34</f>
        <v>4.6448087431693992E-2</v>
      </c>
      <c r="X34" s="20">
        <v>1582</v>
      </c>
      <c r="Y34" s="20">
        <v>0</v>
      </c>
      <c r="Z34" s="71">
        <f t="shared" ref="Z34:Z58" si="41">Y34/X34</f>
        <v>0</v>
      </c>
      <c r="AA34" s="20">
        <v>4286</v>
      </c>
      <c r="AB34" s="20">
        <v>391</v>
      </c>
      <c r="AC34" s="94">
        <f t="shared" ref="AC34:AC58" si="42">AB34/AA34</f>
        <v>9.1227251516565563E-2</v>
      </c>
      <c r="AD34" s="20">
        <v>6851</v>
      </c>
      <c r="AE34" s="20">
        <v>2280</v>
      </c>
      <c r="AF34" s="71">
        <f t="shared" si="8"/>
        <v>0.33279813165961175</v>
      </c>
      <c r="AG34" s="20">
        <v>1503</v>
      </c>
      <c r="AH34" s="20">
        <v>209</v>
      </c>
      <c r="AI34" s="71">
        <f t="shared" si="9"/>
        <v>0.13905522288755823</v>
      </c>
      <c r="AJ34" s="20">
        <v>3184</v>
      </c>
      <c r="AK34" s="20">
        <v>907</v>
      </c>
      <c r="AL34" s="71">
        <f t="shared" si="10"/>
        <v>0.28486180904522612</v>
      </c>
      <c r="AM34" s="20">
        <v>6851</v>
      </c>
      <c r="AN34" s="20">
        <v>285318450</v>
      </c>
      <c r="AO34" s="183">
        <f t="shared" si="11"/>
        <v>41646.248722814191</v>
      </c>
      <c r="AP34" s="183">
        <v>1503</v>
      </c>
      <c r="AQ34" s="183">
        <v>97651200</v>
      </c>
      <c r="AR34" s="183">
        <f t="shared" si="12"/>
        <v>64970.858283433132</v>
      </c>
      <c r="AS34" s="183">
        <v>3184</v>
      </c>
      <c r="AT34" s="183">
        <v>107960000</v>
      </c>
      <c r="AU34" s="288">
        <f t="shared" si="13"/>
        <v>33907.035175879399</v>
      </c>
      <c r="AV34" s="20">
        <v>4101</v>
      </c>
      <c r="AW34" s="20">
        <v>1977</v>
      </c>
      <c r="AX34" s="71">
        <f t="shared" si="14"/>
        <v>0.48207754206291148</v>
      </c>
      <c r="AY34" s="20">
        <v>622</v>
      </c>
      <c r="AZ34" s="20">
        <v>79</v>
      </c>
      <c r="BA34" s="71">
        <f t="shared" si="15"/>
        <v>0.12700964630225081</v>
      </c>
      <c r="BB34" s="20">
        <v>1730</v>
      </c>
      <c r="BC34" s="20">
        <v>1092</v>
      </c>
      <c r="BD34" s="120">
        <f t="shared" si="16"/>
        <v>0.63121387283236996</v>
      </c>
      <c r="BE34" s="20">
        <v>9667</v>
      </c>
      <c r="BF34" s="20">
        <v>5441</v>
      </c>
      <c r="BG34" s="71">
        <f t="shared" si="17"/>
        <v>0.56284266059791044</v>
      </c>
      <c r="BH34" s="20">
        <v>1726</v>
      </c>
      <c r="BI34" s="20">
        <v>1104</v>
      </c>
      <c r="BJ34" s="71">
        <f t="shared" si="18"/>
        <v>0.63962920046349947</v>
      </c>
      <c r="BK34" s="20">
        <v>4730</v>
      </c>
      <c r="BL34" s="20">
        <v>3000</v>
      </c>
      <c r="BM34" s="71">
        <f t="shared" si="19"/>
        <v>0.63424947145877375</v>
      </c>
    </row>
    <row r="35" spans="1:65" x14ac:dyDescent="0.2">
      <c r="A35" s="304" t="s">
        <v>32</v>
      </c>
      <c r="B35" s="304" t="s">
        <v>177</v>
      </c>
      <c r="C35" s="7">
        <v>8551</v>
      </c>
      <c r="D35" s="7">
        <v>7734</v>
      </c>
      <c r="E35" s="106">
        <f t="shared" si="36"/>
        <v>0.90445561922582152</v>
      </c>
      <c r="F35" s="7">
        <v>2786</v>
      </c>
      <c r="G35" s="7">
        <v>2556</v>
      </c>
      <c r="H35" s="71">
        <f t="shared" si="22"/>
        <v>0.91744436468054558</v>
      </c>
      <c r="I35" s="7">
        <v>4663</v>
      </c>
      <c r="J35" s="7">
        <v>4478</v>
      </c>
      <c r="K35" s="71">
        <f t="shared" si="2"/>
        <v>0.96032597040531842</v>
      </c>
      <c r="L35" s="20">
        <v>9938</v>
      </c>
      <c r="M35" s="20">
        <v>191</v>
      </c>
      <c r="N35" s="49">
        <f t="shared" si="37"/>
        <v>1.9219158784463675E-2</v>
      </c>
      <c r="O35" s="20">
        <v>3374</v>
      </c>
      <c r="P35" s="20">
        <v>0</v>
      </c>
      <c r="Q35" s="49">
        <f t="shared" si="38"/>
        <v>0</v>
      </c>
      <c r="R35" s="20">
        <v>5152</v>
      </c>
      <c r="S35" s="20">
        <v>191</v>
      </c>
      <c r="T35" s="59">
        <f t="shared" si="39"/>
        <v>3.7072981366459624E-2</v>
      </c>
      <c r="U35" s="20">
        <v>8201</v>
      </c>
      <c r="V35" s="20">
        <v>258</v>
      </c>
      <c r="W35" s="49">
        <f t="shared" si="40"/>
        <v>3.1459578100231679E-2</v>
      </c>
      <c r="X35" s="20">
        <v>2653</v>
      </c>
      <c r="Y35" s="20">
        <v>73</v>
      </c>
      <c r="Z35" s="71">
        <f t="shared" si="41"/>
        <v>2.7516019600452319E-2</v>
      </c>
      <c r="AA35" s="20">
        <v>4578</v>
      </c>
      <c r="AB35" s="20">
        <v>127</v>
      </c>
      <c r="AC35" s="94">
        <f t="shared" si="42"/>
        <v>2.7741371778069027E-2</v>
      </c>
      <c r="AD35" s="20">
        <v>7734</v>
      </c>
      <c r="AE35" s="20">
        <v>191</v>
      </c>
      <c r="AF35" s="71">
        <f t="shared" si="8"/>
        <v>2.4696146883889322E-2</v>
      </c>
      <c r="AG35" s="20">
        <v>2556</v>
      </c>
      <c r="AH35" s="20">
        <v>0</v>
      </c>
      <c r="AI35" s="71">
        <f t="shared" si="9"/>
        <v>0</v>
      </c>
      <c r="AJ35" s="20">
        <v>4478</v>
      </c>
      <c r="AK35" s="20">
        <v>191</v>
      </c>
      <c r="AL35" s="71">
        <f t="shared" si="10"/>
        <v>4.2652970075926756E-2</v>
      </c>
      <c r="AM35" s="20">
        <v>7734</v>
      </c>
      <c r="AN35" s="20">
        <v>507966700</v>
      </c>
      <c r="AO35" s="183">
        <f t="shared" si="11"/>
        <v>65679.687095940011</v>
      </c>
      <c r="AP35" s="183">
        <v>2556</v>
      </c>
      <c r="AQ35" s="183">
        <v>204474100</v>
      </c>
      <c r="AR35" s="183">
        <f t="shared" si="12"/>
        <v>79997.69170579029</v>
      </c>
      <c r="AS35" s="183">
        <v>4478</v>
      </c>
      <c r="AT35" s="183">
        <v>254022600</v>
      </c>
      <c r="AU35" s="288">
        <f t="shared" si="13"/>
        <v>56726.797677534611</v>
      </c>
      <c r="AV35" s="20">
        <v>2374</v>
      </c>
      <c r="AW35" s="20">
        <v>303</v>
      </c>
      <c r="AX35" s="71">
        <f t="shared" si="14"/>
        <v>0.12763268744734624</v>
      </c>
      <c r="AY35" s="20">
        <v>0</v>
      </c>
      <c r="AZ35" s="20">
        <v>0</v>
      </c>
      <c r="BA35" s="71" t="e">
        <f t="shared" si="15"/>
        <v>#DIV/0!</v>
      </c>
      <c r="BB35" s="20">
        <v>1578</v>
      </c>
      <c r="BC35" s="20">
        <v>303</v>
      </c>
      <c r="BD35" s="120">
        <f t="shared" si="16"/>
        <v>0.19201520912547529</v>
      </c>
      <c r="BE35" s="20">
        <v>9938</v>
      </c>
      <c r="BF35" s="20">
        <v>7564</v>
      </c>
      <c r="BG35" s="71">
        <f t="shared" si="17"/>
        <v>0.76111893741195413</v>
      </c>
      <c r="BH35" s="20">
        <v>3374</v>
      </c>
      <c r="BI35" s="20">
        <v>3374</v>
      </c>
      <c r="BJ35" s="71">
        <f t="shared" si="18"/>
        <v>1</v>
      </c>
      <c r="BK35" s="20">
        <v>5152</v>
      </c>
      <c r="BL35" s="20">
        <v>3574</v>
      </c>
      <c r="BM35" s="71">
        <f t="shared" si="19"/>
        <v>0.69371118012422361</v>
      </c>
    </row>
    <row r="36" spans="1:65" x14ac:dyDescent="0.2">
      <c r="A36" s="304" t="s">
        <v>33</v>
      </c>
      <c r="B36" s="304" t="s">
        <v>177</v>
      </c>
      <c r="C36" s="7">
        <v>9376</v>
      </c>
      <c r="D36" s="7">
        <v>8029</v>
      </c>
      <c r="E36" s="106">
        <f t="shared" si="36"/>
        <v>0.85633532423208192</v>
      </c>
      <c r="F36" s="7">
        <v>5670</v>
      </c>
      <c r="G36" s="7">
        <v>4910</v>
      </c>
      <c r="H36" s="71">
        <f t="shared" si="22"/>
        <v>0.86596119929453264</v>
      </c>
      <c r="I36" s="7">
        <v>2277</v>
      </c>
      <c r="J36" s="7">
        <v>1736</v>
      </c>
      <c r="K36" s="71">
        <f t="shared" si="2"/>
        <v>0.76240667545015373</v>
      </c>
      <c r="L36" s="20">
        <v>10768</v>
      </c>
      <c r="M36" s="20">
        <v>975</v>
      </c>
      <c r="N36" s="49">
        <f t="shared" si="37"/>
        <v>9.0546062407132241E-2</v>
      </c>
      <c r="O36" s="20">
        <v>6427</v>
      </c>
      <c r="P36" s="20">
        <v>200</v>
      </c>
      <c r="Q36" s="49">
        <f t="shared" si="38"/>
        <v>3.1118717908822157E-2</v>
      </c>
      <c r="R36" s="20">
        <v>2601</v>
      </c>
      <c r="S36" s="20">
        <v>187</v>
      </c>
      <c r="T36" s="59">
        <f t="shared" si="39"/>
        <v>7.1895424836601302E-2</v>
      </c>
      <c r="U36" s="20">
        <v>9371</v>
      </c>
      <c r="V36" s="20">
        <v>509</v>
      </c>
      <c r="W36" s="49">
        <f t="shared" si="40"/>
        <v>5.4316508376907484E-2</v>
      </c>
      <c r="X36" s="20">
        <v>5665</v>
      </c>
      <c r="Y36" s="20">
        <v>66</v>
      </c>
      <c r="Z36" s="71">
        <f t="shared" si="41"/>
        <v>1.1650485436893204E-2</v>
      </c>
      <c r="AA36" s="20">
        <v>2277</v>
      </c>
      <c r="AB36" s="20">
        <v>0</v>
      </c>
      <c r="AC36" s="94">
        <f t="shared" si="42"/>
        <v>0</v>
      </c>
      <c r="AD36" s="20">
        <v>8029</v>
      </c>
      <c r="AE36" s="20">
        <v>542</v>
      </c>
      <c r="AF36" s="71">
        <f t="shared" si="8"/>
        <v>6.7505293311744929E-2</v>
      </c>
      <c r="AG36" s="20">
        <v>4910</v>
      </c>
      <c r="AH36" s="20">
        <v>0</v>
      </c>
      <c r="AI36" s="71">
        <f t="shared" si="9"/>
        <v>0</v>
      </c>
      <c r="AJ36" s="20">
        <v>1736</v>
      </c>
      <c r="AK36" s="20">
        <v>0</v>
      </c>
      <c r="AL36" s="71">
        <f t="shared" si="10"/>
        <v>0</v>
      </c>
      <c r="AM36" s="20">
        <v>8029</v>
      </c>
      <c r="AN36" s="20">
        <v>615791773</v>
      </c>
      <c r="AO36" s="183">
        <f t="shared" si="11"/>
        <v>76695.94881056172</v>
      </c>
      <c r="AP36" s="183">
        <v>4910</v>
      </c>
      <c r="AQ36" s="183">
        <v>429927000</v>
      </c>
      <c r="AR36" s="183">
        <f t="shared" si="12"/>
        <v>87561.507128309575</v>
      </c>
      <c r="AS36" s="183">
        <v>1736</v>
      </c>
      <c r="AT36" s="183">
        <v>143378573</v>
      </c>
      <c r="AU36" s="288">
        <f t="shared" si="13"/>
        <v>82591.343894009216</v>
      </c>
      <c r="AV36" s="20">
        <v>1285</v>
      </c>
      <c r="AW36" s="20">
        <v>109</v>
      </c>
      <c r="AX36" s="71">
        <f t="shared" si="14"/>
        <v>8.4824902723735413E-2</v>
      </c>
      <c r="AY36" s="20">
        <v>747</v>
      </c>
      <c r="AZ36" s="20">
        <v>63</v>
      </c>
      <c r="BA36" s="71">
        <f t="shared" si="15"/>
        <v>8.4337349397590355E-2</v>
      </c>
      <c r="BB36" s="20">
        <v>246</v>
      </c>
      <c r="BC36" s="20">
        <v>0</v>
      </c>
      <c r="BD36" s="120">
        <f t="shared" si="16"/>
        <v>0</v>
      </c>
      <c r="BE36" s="20">
        <v>10768</v>
      </c>
      <c r="BF36" s="20">
        <v>9483</v>
      </c>
      <c r="BG36" s="71">
        <f t="shared" si="17"/>
        <v>0.88066493313521543</v>
      </c>
      <c r="BH36" s="20">
        <v>6427</v>
      </c>
      <c r="BI36" s="20">
        <v>5680</v>
      </c>
      <c r="BJ36" s="71">
        <f t="shared" si="18"/>
        <v>0.88377158861054927</v>
      </c>
      <c r="BK36" s="20">
        <v>2601</v>
      </c>
      <c r="BL36" s="20">
        <v>2355</v>
      </c>
      <c r="BM36" s="71">
        <f t="shared" si="19"/>
        <v>0.90542099192618219</v>
      </c>
    </row>
    <row r="37" spans="1:65" x14ac:dyDescent="0.2">
      <c r="A37" s="304" t="s">
        <v>34</v>
      </c>
      <c r="B37" s="304" t="s">
        <v>177</v>
      </c>
      <c r="C37" s="7">
        <v>8919</v>
      </c>
      <c r="D37" s="7">
        <v>7872</v>
      </c>
      <c r="E37" s="106">
        <f t="shared" si="36"/>
        <v>0.88261015808947196</v>
      </c>
      <c r="F37" s="7">
        <v>4682</v>
      </c>
      <c r="G37" s="7">
        <v>4334</v>
      </c>
      <c r="H37" s="71">
        <f t="shared" si="22"/>
        <v>0.92567278940623665</v>
      </c>
      <c r="I37" s="7">
        <v>1865</v>
      </c>
      <c r="J37" s="7">
        <v>1772</v>
      </c>
      <c r="K37" s="71">
        <f t="shared" si="2"/>
        <v>0.95013404825737269</v>
      </c>
      <c r="L37" s="20">
        <v>10482</v>
      </c>
      <c r="M37" s="20">
        <v>1334</v>
      </c>
      <c r="N37" s="49">
        <f t="shared" si="37"/>
        <v>0.12726578897157032</v>
      </c>
      <c r="O37" s="20">
        <v>5989</v>
      </c>
      <c r="P37" s="20">
        <v>307</v>
      </c>
      <c r="Q37" s="49">
        <f t="shared" si="38"/>
        <v>5.1260644514944061E-2</v>
      </c>
      <c r="R37" s="20">
        <v>2121</v>
      </c>
      <c r="S37" s="20">
        <v>250</v>
      </c>
      <c r="T37" s="59">
        <f t="shared" si="39"/>
        <v>0.11786892975011787</v>
      </c>
      <c r="U37" s="20">
        <v>8781</v>
      </c>
      <c r="V37" s="20">
        <v>434</v>
      </c>
      <c r="W37" s="49">
        <f t="shared" si="40"/>
        <v>4.9424894658922677E-2</v>
      </c>
      <c r="X37" s="20">
        <v>4579</v>
      </c>
      <c r="Y37" s="20">
        <v>144</v>
      </c>
      <c r="Z37" s="71">
        <f t="shared" si="41"/>
        <v>3.1447914391788602E-2</v>
      </c>
      <c r="AA37" s="20">
        <v>1830</v>
      </c>
      <c r="AB37" s="20">
        <v>0</v>
      </c>
      <c r="AC37" s="94">
        <f t="shared" si="42"/>
        <v>0</v>
      </c>
      <c r="AD37" s="20">
        <v>7872</v>
      </c>
      <c r="AE37" s="20">
        <v>1139</v>
      </c>
      <c r="AF37" s="71">
        <f t="shared" si="8"/>
        <v>0.1446900406504065</v>
      </c>
      <c r="AG37" s="20">
        <v>4334</v>
      </c>
      <c r="AH37" s="20">
        <v>112</v>
      </c>
      <c r="AI37" s="71">
        <f t="shared" si="9"/>
        <v>2.5842178126442086E-2</v>
      </c>
      <c r="AJ37" s="20">
        <v>1772</v>
      </c>
      <c r="AK37" s="20">
        <v>250</v>
      </c>
      <c r="AL37" s="71">
        <f t="shared" si="10"/>
        <v>0.14108352144469527</v>
      </c>
      <c r="AM37" s="20">
        <v>7872</v>
      </c>
      <c r="AN37" s="20">
        <v>819067610</v>
      </c>
      <c r="AO37" s="183">
        <f t="shared" si="11"/>
        <v>104048.22281504064</v>
      </c>
      <c r="AP37" s="183">
        <v>4334</v>
      </c>
      <c r="AQ37" s="183">
        <v>602636210</v>
      </c>
      <c r="AR37" s="183">
        <f t="shared" si="12"/>
        <v>139048.50253807107</v>
      </c>
      <c r="AS37" s="183">
        <v>1772</v>
      </c>
      <c r="AT37" s="183">
        <v>99755800</v>
      </c>
      <c r="AU37" s="288">
        <f t="shared" si="13"/>
        <v>56295.598194130922</v>
      </c>
      <c r="AV37" s="20">
        <v>2950</v>
      </c>
      <c r="AW37" s="20">
        <v>945</v>
      </c>
      <c r="AX37" s="71">
        <f t="shared" si="14"/>
        <v>0.32033898305084746</v>
      </c>
      <c r="AY37" s="20">
        <v>1372</v>
      </c>
      <c r="AZ37" s="20">
        <v>379</v>
      </c>
      <c r="BA37" s="71">
        <f t="shared" si="15"/>
        <v>0.27623906705539358</v>
      </c>
      <c r="BB37" s="20">
        <v>678</v>
      </c>
      <c r="BC37" s="20">
        <v>250</v>
      </c>
      <c r="BD37" s="120">
        <f t="shared" si="16"/>
        <v>0.36873156342182889</v>
      </c>
      <c r="BE37" s="20">
        <v>10482</v>
      </c>
      <c r="BF37" s="20">
        <v>7532</v>
      </c>
      <c r="BG37" s="71">
        <f t="shared" si="17"/>
        <v>0.71856515932074028</v>
      </c>
      <c r="BH37" s="20">
        <v>5989</v>
      </c>
      <c r="BI37" s="20">
        <v>4617</v>
      </c>
      <c r="BJ37" s="71">
        <f t="shared" si="18"/>
        <v>0.77091334112539656</v>
      </c>
      <c r="BK37" s="20">
        <v>2121</v>
      </c>
      <c r="BL37" s="20">
        <v>1443</v>
      </c>
      <c r="BM37" s="71">
        <f t="shared" si="19"/>
        <v>0.68033946251768029</v>
      </c>
    </row>
    <row r="38" spans="1:65" x14ac:dyDescent="0.2">
      <c r="A38" s="304" t="s">
        <v>35</v>
      </c>
      <c r="B38" s="304" t="s">
        <v>177</v>
      </c>
      <c r="C38" s="7">
        <v>10071</v>
      </c>
      <c r="D38" s="7">
        <v>8732</v>
      </c>
      <c r="E38" s="106">
        <f t="shared" si="36"/>
        <v>0.8670439876874193</v>
      </c>
      <c r="F38" s="7">
        <v>5923</v>
      </c>
      <c r="G38" s="7">
        <v>5134</v>
      </c>
      <c r="H38" s="71">
        <f t="shared" si="22"/>
        <v>0.86679047779841301</v>
      </c>
      <c r="I38" s="7">
        <v>4022</v>
      </c>
      <c r="J38" s="7">
        <v>3472</v>
      </c>
      <c r="K38" s="71">
        <f t="shared" si="2"/>
        <v>0.8632521133764296</v>
      </c>
      <c r="L38" s="20">
        <v>13126</v>
      </c>
      <c r="M38" s="20">
        <v>1195</v>
      </c>
      <c r="N38" s="49">
        <f t="shared" si="37"/>
        <v>9.1040682614657933E-2</v>
      </c>
      <c r="O38" s="20">
        <v>7602</v>
      </c>
      <c r="P38" s="20">
        <v>520</v>
      </c>
      <c r="Q38" s="49">
        <f t="shared" si="38"/>
        <v>6.8403051828466191E-2</v>
      </c>
      <c r="R38" s="20">
        <v>5164</v>
      </c>
      <c r="S38" s="20">
        <v>392</v>
      </c>
      <c r="T38" s="59">
        <f t="shared" si="39"/>
        <v>7.591014717273431E-2</v>
      </c>
      <c r="U38" s="20">
        <v>10238</v>
      </c>
      <c r="V38" s="20">
        <v>542</v>
      </c>
      <c r="W38" s="49">
        <f t="shared" si="40"/>
        <v>5.2940027349091617E-2</v>
      </c>
      <c r="X38" s="20">
        <v>5685</v>
      </c>
      <c r="Y38" s="20">
        <v>117</v>
      </c>
      <c r="Z38" s="71">
        <f t="shared" si="41"/>
        <v>2.0580474934036939E-2</v>
      </c>
      <c r="AA38" s="20">
        <v>4427</v>
      </c>
      <c r="AB38" s="20">
        <v>405</v>
      </c>
      <c r="AC38" s="94">
        <f t="shared" si="42"/>
        <v>9.1484074994352835E-2</v>
      </c>
      <c r="AD38" s="20">
        <v>8732</v>
      </c>
      <c r="AE38" s="20">
        <v>372</v>
      </c>
      <c r="AF38" s="71">
        <f t="shared" si="8"/>
        <v>4.2601923957856162E-2</v>
      </c>
      <c r="AG38" s="20">
        <v>5134</v>
      </c>
      <c r="AH38" s="20">
        <v>101</v>
      </c>
      <c r="AI38" s="71">
        <f t="shared" si="9"/>
        <v>1.967276977015972E-2</v>
      </c>
      <c r="AJ38" s="20">
        <v>3472</v>
      </c>
      <c r="AK38" s="20">
        <v>222</v>
      </c>
      <c r="AL38" s="71">
        <f t="shared" si="10"/>
        <v>6.3940092165898618E-2</v>
      </c>
      <c r="AM38" s="20">
        <v>8732</v>
      </c>
      <c r="AN38" s="20">
        <v>829892220</v>
      </c>
      <c r="AO38" s="183">
        <f t="shared" si="11"/>
        <v>95040.336692624827</v>
      </c>
      <c r="AP38" s="183">
        <v>5134</v>
      </c>
      <c r="AQ38" s="183">
        <v>540951480</v>
      </c>
      <c r="AR38" s="183">
        <f t="shared" si="12"/>
        <v>105366.47448383327</v>
      </c>
      <c r="AS38" s="183">
        <v>3472</v>
      </c>
      <c r="AT38" s="183">
        <v>286118740</v>
      </c>
      <c r="AU38" s="288">
        <f t="shared" si="13"/>
        <v>82407.47119815668</v>
      </c>
      <c r="AV38" s="20">
        <v>4370</v>
      </c>
      <c r="AW38" s="20">
        <v>792</v>
      </c>
      <c r="AX38" s="71">
        <f t="shared" si="14"/>
        <v>0.18123569794050343</v>
      </c>
      <c r="AY38" s="20">
        <v>1816</v>
      </c>
      <c r="AZ38" s="20">
        <v>278</v>
      </c>
      <c r="BA38" s="71">
        <f t="shared" si="15"/>
        <v>0.15308370044052863</v>
      </c>
      <c r="BB38" s="20">
        <v>2320</v>
      </c>
      <c r="BC38" s="20">
        <v>280</v>
      </c>
      <c r="BD38" s="120">
        <f t="shared" si="16"/>
        <v>0.1206896551724138</v>
      </c>
      <c r="BE38" s="20">
        <v>13126</v>
      </c>
      <c r="BF38" s="20">
        <v>8756</v>
      </c>
      <c r="BG38" s="71">
        <f t="shared" si="17"/>
        <v>0.66707298491543499</v>
      </c>
      <c r="BH38" s="20">
        <v>7602</v>
      </c>
      <c r="BI38" s="20">
        <v>5786</v>
      </c>
      <c r="BJ38" s="71">
        <f t="shared" si="18"/>
        <v>0.7611154959221258</v>
      </c>
      <c r="BK38" s="20">
        <v>5164</v>
      </c>
      <c r="BL38" s="20">
        <v>2844</v>
      </c>
      <c r="BM38" s="71">
        <f t="shared" si="19"/>
        <v>0.55073586367157246</v>
      </c>
    </row>
    <row r="39" spans="1:65" x14ac:dyDescent="0.2">
      <c r="A39" s="304" t="s">
        <v>36</v>
      </c>
      <c r="B39" s="304" t="s">
        <v>177</v>
      </c>
      <c r="C39" s="7">
        <v>6229</v>
      </c>
      <c r="D39" s="7">
        <v>5391</v>
      </c>
      <c r="E39" s="106">
        <f t="shared" si="36"/>
        <v>0.86546797238722106</v>
      </c>
      <c r="F39" s="7">
        <v>2657</v>
      </c>
      <c r="G39" s="7">
        <v>2244</v>
      </c>
      <c r="H39" s="71">
        <f t="shared" si="22"/>
        <v>0.84456153556642832</v>
      </c>
      <c r="I39" s="7">
        <v>3375</v>
      </c>
      <c r="J39" s="7">
        <v>2950</v>
      </c>
      <c r="K39" s="71">
        <f t="shared" si="2"/>
        <v>0.87407407407407411</v>
      </c>
      <c r="L39" s="20">
        <v>6983</v>
      </c>
      <c r="M39" s="20">
        <v>642</v>
      </c>
      <c r="N39" s="49">
        <f t="shared" si="37"/>
        <v>9.1937562652155233E-2</v>
      </c>
      <c r="O39" s="20">
        <v>2739</v>
      </c>
      <c r="P39" s="20">
        <v>0</v>
      </c>
      <c r="Q39" s="49">
        <f t="shared" si="38"/>
        <v>0</v>
      </c>
      <c r="R39" s="20">
        <v>3799</v>
      </c>
      <c r="S39" s="20">
        <v>496</v>
      </c>
      <c r="T39" s="59">
        <f t="shared" si="39"/>
        <v>0.13056067386154252</v>
      </c>
      <c r="U39" s="20">
        <v>6405</v>
      </c>
      <c r="V39" s="20">
        <v>305</v>
      </c>
      <c r="W39" s="49">
        <f t="shared" si="40"/>
        <v>4.7619047619047616E-2</v>
      </c>
      <c r="X39" s="20">
        <v>2739</v>
      </c>
      <c r="Y39" s="20">
        <v>211</v>
      </c>
      <c r="Z39" s="71">
        <f t="shared" si="41"/>
        <v>7.703541438481197E-2</v>
      </c>
      <c r="AA39" s="20">
        <v>3469</v>
      </c>
      <c r="AB39" s="20">
        <v>94</v>
      </c>
      <c r="AC39" s="94">
        <f t="shared" si="42"/>
        <v>2.7097146151628712E-2</v>
      </c>
      <c r="AD39" s="20">
        <v>5391</v>
      </c>
      <c r="AE39" s="20">
        <v>359</v>
      </c>
      <c r="AF39" s="71">
        <f t="shared" si="8"/>
        <v>6.659246892969764E-2</v>
      </c>
      <c r="AG39" s="20">
        <v>2244</v>
      </c>
      <c r="AH39" s="20">
        <v>0</v>
      </c>
      <c r="AI39" s="71">
        <f t="shared" si="9"/>
        <v>0</v>
      </c>
      <c r="AJ39" s="20">
        <v>2950</v>
      </c>
      <c r="AK39" s="20">
        <v>359</v>
      </c>
      <c r="AL39" s="71">
        <f t="shared" si="10"/>
        <v>0.12169491525423728</v>
      </c>
      <c r="AM39" s="20">
        <v>5391</v>
      </c>
      <c r="AN39" s="20">
        <v>321893400</v>
      </c>
      <c r="AO39" s="183">
        <f t="shared" si="11"/>
        <v>59709.404563160824</v>
      </c>
      <c r="AP39" s="183">
        <v>2244</v>
      </c>
      <c r="AQ39" s="183">
        <v>185360200</v>
      </c>
      <c r="AR39" s="183">
        <f t="shared" si="12"/>
        <v>82602.584670231736</v>
      </c>
      <c r="AS39" s="183">
        <v>2950</v>
      </c>
      <c r="AT39" s="183">
        <v>128375200</v>
      </c>
      <c r="AU39" s="288">
        <f t="shared" si="13"/>
        <v>43517.016949152545</v>
      </c>
      <c r="AV39" s="20">
        <v>1278</v>
      </c>
      <c r="AW39" s="20">
        <v>282</v>
      </c>
      <c r="AX39" s="71">
        <f t="shared" si="14"/>
        <v>0.22065727699530516</v>
      </c>
      <c r="AY39" s="20">
        <v>454</v>
      </c>
      <c r="AZ39" s="20">
        <v>0</v>
      </c>
      <c r="BA39" s="71">
        <f t="shared" si="15"/>
        <v>0</v>
      </c>
      <c r="BB39" s="20">
        <v>721</v>
      </c>
      <c r="BC39" s="20">
        <v>282</v>
      </c>
      <c r="BD39" s="120">
        <f t="shared" si="16"/>
        <v>0.39112343966712898</v>
      </c>
      <c r="BE39" s="20">
        <v>6983</v>
      </c>
      <c r="BF39" s="20">
        <v>5705</v>
      </c>
      <c r="BG39" s="71">
        <f t="shared" si="17"/>
        <v>0.81698410425318635</v>
      </c>
      <c r="BH39" s="20">
        <v>2739</v>
      </c>
      <c r="BI39" s="20">
        <v>2285</v>
      </c>
      <c r="BJ39" s="71">
        <f t="shared" si="18"/>
        <v>0.83424607520993066</v>
      </c>
      <c r="BK39" s="20">
        <v>3799</v>
      </c>
      <c r="BL39" s="20">
        <v>3078</v>
      </c>
      <c r="BM39" s="71">
        <f t="shared" si="19"/>
        <v>0.81021321400368518</v>
      </c>
    </row>
    <row r="40" spans="1:65" x14ac:dyDescent="0.2">
      <c r="A40" s="304" t="s">
        <v>37</v>
      </c>
      <c r="B40" s="304" t="s">
        <v>177</v>
      </c>
      <c r="C40" s="7">
        <v>3714</v>
      </c>
      <c r="D40" s="7">
        <v>3132</v>
      </c>
      <c r="E40" s="106">
        <f t="shared" si="36"/>
        <v>0.84329563812600972</v>
      </c>
      <c r="F40" s="7">
        <v>692</v>
      </c>
      <c r="G40" s="7">
        <v>585</v>
      </c>
      <c r="H40" s="71">
        <f t="shared" si="22"/>
        <v>0.84537572254335258</v>
      </c>
      <c r="I40" s="7">
        <v>2921</v>
      </c>
      <c r="J40" s="7">
        <v>2446</v>
      </c>
      <c r="K40" s="71">
        <f t="shared" si="2"/>
        <v>0.83738445737761036</v>
      </c>
      <c r="L40" s="20">
        <v>4006</v>
      </c>
      <c r="M40" s="20">
        <v>75</v>
      </c>
      <c r="N40" s="49">
        <f t="shared" si="37"/>
        <v>1.8721917124313529E-2</v>
      </c>
      <c r="O40" s="20">
        <v>767</v>
      </c>
      <c r="P40" s="20">
        <v>75</v>
      </c>
      <c r="Q40" s="49">
        <f t="shared" si="38"/>
        <v>9.7783572359843543E-2</v>
      </c>
      <c r="R40" s="20">
        <v>2989</v>
      </c>
      <c r="S40" s="20">
        <v>0</v>
      </c>
      <c r="T40" s="59">
        <f t="shared" si="39"/>
        <v>0</v>
      </c>
      <c r="U40" s="20">
        <v>3656</v>
      </c>
      <c r="V40" s="20">
        <v>75</v>
      </c>
      <c r="W40" s="49">
        <f t="shared" si="40"/>
        <v>2.0514223194748358E-2</v>
      </c>
      <c r="X40" s="20">
        <v>767</v>
      </c>
      <c r="Y40" s="20">
        <v>75</v>
      </c>
      <c r="Z40" s="71">
        <f t="shared" si="41"/>
        <v>9.7783572359843543E-2</v>
      </c>
      <c r="AA40" s="20">
        <v>2788</v>
      </c>
      <c r="AB40" s="20">
        <v>0</v>
      </c>
      <c r="AC40" s="94">
        <f t="shared" si="42"/>
        <v>0</v>
      </c>
      <c r="AD40" s="20">
        <v>3132</v>
      </c>
      <c r="AE40" s="20">
        <v>0</v>
      </c>
      <c r="AF40" s="71">
        <f t="shared" si="8"/>
        <v>0</v>
      </c>
      <c r="AG40" s="20">
        <v>585</v>
      </c>
      <c r="AH40" s="20">
        <v>0</v>
      </c>
      <c r="AI40" s="71">
        <f t="shared" si="9"/>
        <v>0</v>
      </c>
      <c r="AJ40" s="20">
        <v>2446</v>
      </c>
      <c r="AK40" s="20">
        <v>0</v>
      </c>
      <c r="AL40" s="71">
        <f t="shared" si="10"/>
        <v>0</v>
      </c>
      <c r="AM40" s="20">
        <v>3132</v>
      </c>
      <c r="AN40" s="20">
        <v>147102350</v>
      </c>
      <c r="AO40" s="183">
        <f t="shared" si="11"/>
        <v>46967.544699872284</v>
      </c>
      <c r="AP40" s="183">
        <v>585</v>
      </c>
      <c r="AQ40" s="183">
        <v>41738900</v>
      </c>
      <c r="AR40" s="183">
        <f t="shared" si="12"/>
        <v>71348.547008547015</v>
      </c>
      <c r="AS40" s="183">
        <v>2446</v>
      </c>
      <c r="AT40" s="183">
        <v>100313450</v>
      </c>
      <c r="AU40" s="288">
        <f t="shared" si="13"/>
        <v>41011.222403924774</v>
      </c>
      <c r="AV40" s="20">
        <v>0</v>
      </c>
      <c r="AW40" s="20">
        <v>0</v>
      </c>
      <c r="AX40" s="71" t="e">
        <f t="shared" si="14"/>
        <v>#DIV/0!</v>
      </c>
      <c r="AY40" s="20">
        <v>0</v>
      </c>
      <c r="AZ40" s="20">
        <v>0</v>
      </c>
      <c r="BA40" s="71" t="e">
        <f t="shared" si="15"/>
        <v>#DIV/0!</v>
      </c>
      <c r="BB40" s="20">
        <v>0</v>
      </c>
      <c r="BC40" s="20">
        <v>0</v>
      </c>
      <c r="BD40" s="120" t="e">
        <f t="shared" si="16"/>
        <v>#DIV/0!</v>
      </c>
      <c r="BE40" s="20">
        <v>4006</v>
      </c>
      <c r="BF40" s="20">
        <v>4006</v>
      </c>
      <c r="BG40" s="71">
        <f t="shared" si="17"/>
        <v>1</v>
      </c>
      <c r="BH40" s="20">
        <v>767</v>
      </c>
      <c r="BI40" s="20">
        <v>767</v>
      </c>
      <c r="BJ40" s="71">
        <f t="shared" si="18"/>
        <v>1</v>
      </c>
      <c r="BK40" s="20">
        <v>2989</v>
      </c>
      <c r="BL40" s="20">
        <v>2989</v>
      </c>
      <c r="BM40" s="71">
        <f t="shared" si="19"/>
        <v>1</v>
      </c>
    </row>
    <row r="41" spans="1:65" x14ac:dyDescent="0.2">
      <c r="A41" s="304" t="s">
        <v>38</v>
      </c>
      <c r="B41" s="304" t="s">
        <v>177</v>
      </c>
      <c r="C41" s="7">
        <v>6527</v>
      </c>
      <c r="D41" s="7">
        <v>5236</v>
      </c>
      <c r="E41" s="106">
        <f t="shared" si="36"/>
        <v>0.80220622031561206</v>
      </c>
      <c r="F41" s="7">
        <v>2939</v>
      </c>
      <c r="G41" s="7">
        <v>2932</v>
      </c>
      <c r="H41" s="71">
        <f t="shared" si="22"/>
        <v>0.99761823749574685</v>
      </c>
      <c r="I41" s="7">
        <v>2605</v>
      </c>
      <c r="J41" s="7">
        <v>1595</v>
      </c>
      <c r="K41" s="71">
        <f t="shared" si="2"/>
        <v>0.61228406909788868</v>
      </c>
      <c r="L41" s="20">
        <v>7585</v>
      </c>
      <c r="M41" s="20">
        <v>1998</v>
      </c>
      <c r="N41" s="49">
        <f t="shared" si="37"/>
        <v>0.26341463414634148</v>
      </c>
      <c r="O41" s="20">
        <v>3363</v>
      </c>
      <c r="P41" s="20">
        <v>0</v>
      </c>
      <c r="Q41" s="49">
        <f t="shared" si="38"/>
        <v>0</v>
      </c>
      <c r="R41" s="20">
        <v>3239</v>
      </c>
      <c r="S41" s="20">
        <v>1568</v>
      </c>
      <c r="T41" s="59">
        <f t="shared" si="39"/>
        <v>0.48410003087372644</v>
      </c>
      <c r="U41" s="20">
        <v>6657</v>
      </c>
      <c r="V41" s="20">
        <v>130</v>
      </c>
      <c r="W41" s="49">
        <f t="shared" si="40"/>
        <v>1.9528316058284513E-2</v>
      </c>
      <c r="X41" s="20">
        <v>2939</v>
      </c>
      <c r="Y41" s="20">
        <v>0</v>
      </c>
      <c r="Z41" s="71">
        <f t="shared" si="41"/>
        <v>0</v>
      </c>
      <c r="AA41" s="20">
        <v>2735</v>
      </c>
      <c r="AB41" s="20">
        <v>130</v>
      </c>
      <c r="AC41" s="94">
        <f t="shared" si="42"/>
        <v>4.7531992687385741E-2</v>
      </c>
      <c r="AD41" s="20">
        <v>5236</v>
      </c>
      <c r="AE41" s="20">
        <v>647</v>
      </c>
      <c r="AF41" s="71">
        <f t="shared" si="8"/>
        <v>0.12356760886172651</v>
      </c>
      <c r="AG41" s="20">
        <v>2932</v>
      </c>
      <c r="AH41" s="20">
        <v>0</v>
      </c>
      <c r="AI41" s="71">
        <f t="shared" si="9"/>
        <v>0</v>
      </c>
      <c r="AJ41" s="20">
        <v>1595</v>
      </c>
      <c r="AK41" s="20">
        <v>217</v>
      </c>
      <c r="AL41" s="71">
        <f t="shared" si="10"/>
        <v>0.13605015673981191</v>
      </c>
      <c r="AM41" s="20">
        <v>5236</v>
      </c>
      <c r="AN41" s="20">
        <v>415463000</v>
      </c>
      <c r="AO41" s="183">
        <f t="shared" si="11"/>
        <v>79347.402597402601</v>
      </c>
      <c r="AP41" s="183">
        <v>2932</v>
      </c>
      <c r="AQ41" s="183">
        <v>300144200</v>
      </c>
      <c r="AR41" s="183">
        <f t="shared" si="12"/>
        <v>102368.41746248295</v>
      </c>
      <c r="AS41" s="183">
        <v>1595</v>
      </c>
      <c r="AT41" s="183">
        <v>96009800</v>
      </c>
      <c r="AU41" s="288">
        <f t="shared" si="13"/>
        <v>60194.231974921633</v>
      </c>
      <c r="AV41" s="20">
        <v>3094</v>
      </c>
      <c r="AW41" s="20">
        <v>932</v>
      </c>
      <c r="AX41" s="71">
        <f t="shared" si="14"/>
        <v>0.30122818358112474</v>
      </c>
      <c r="AY41" s="20">
        <v>1634</v>
      </c>
      <c r="AZ41" s="20">
        <v>0</v>
      </c>
      <c r="BA41" s="71">
        <f t="shared" si="15"/>
        <v>0</v>
      </c>
      <c r="BB41" s="20">
        <v>756</v>
      </c>
      <c r="BC41" s="20">
        <v>502</v>
      </c>
      <c r="BD41" s="120">
        <f t="shared" si="16"/>
        <v>0.66402116402116407</v>
      </c>
      <c r="BE41" s="20">
        <v>7585</v>
      </c>
      <c r="BF41" s="20">
        <v>4491</v>
      </c>
      <c r="BG41" s="71">
        <f t="shared" si="17"/>
        <v>0.59208965062623597</v>
      </c>
      <c r="BH41" s="20">
        <v>3363</v>
      </c>
      <c r="BI41" s="20">
        <v>1729</v>
      </c>
      <c r="BJ41" s="71">
        <f t="shared" si="18"/>
        <v>0.51412429378531077</v>
      </c>
      <c r="BK41" s="20">
        <v>3239</v>
      </c>
      <c r="BL41" s="20">
        <v>2483</v>
      </c>
      <c r="BM41" s="71">
        <f t="shared" si="19"/>
        <v>0.76659462797159617</v>
      </c>
    </row>
    <row r="42" spans="1:65" x14ac:dyDescent="0.2">
      <c r="A42" s="304" t="s">
        <v>39</v>
      </c>
      <c r="B42" s="304" t="s">
        <v>177</v>
      </c>
      <c r="C42" s="7">
        <v>11752</v>
      </c>
      <c r="D42" s="7">
        <v>9693</v>
      </c>
      <c r="E42" s="106">
        <f t="shared" si="36"/>
        <v>0.82479577944179716</v>
      </c>
      <c r="F42" s="7">
        <v>4978</v>
      </c>
      <c r="G42" s="7">
        <v>4441</v>
      </c>
      <c r="H42" s="71">
        <f t="shared" si="22"/>
        <v>0.89212535154680594</v>
      </c>
      <c r="I42" s="7">
        <v>5657</v>
      </c>
      <c r="J42" s="7">
        <v>4322</v>
      </c>
      <c r="K42" s="71">
        <f t="shared" si="2"/>
        <v>0.76400919215131691</v>
      </c>
      <c r="L42" s="20">
        <v>13928</v>
      </c>
      <c r="M42" s="20">
        <v>682</v>
      </c>
      <c r="N42" s="49">
        <f t="shared" si="37"/>
        <v>4.8966111430212525E-2</v>
      </c>
      <c r="O42" s="20">
        <v>5531</v>
      </c>
      <c r="P42" s="20">
        <v>331</v>
      </c>
      <c r="Q42" s="49">
        <f t="shared" si="38"/>
        <v>5.984451274633882E-2</v>
      </c>
      <c r="R42" s="20">
        <v>7076</v>
      </c>
      <c r="S42" s="20">
        <v>267</v>
      </c>
      <c r="T42" s="59">
        <f t="shared" si="39"/>
        <v>3.7733182589033354E-2</v>
      </c>
      <c r="U42" s="20">
        <v>11578</v>
      </c>
      <c r="V42" s="20">
        <v>294</v>
      </c>
      <c r="W42" s="49">
        <f t="shared" si="40"/>
        <v>2.539298669891173E-2</v>
      </c>
      <c r="X42" s="20">
        <v>5123</v>
      </c>
      <c r="Y42" s="20">
        <v>145</v>
      </c>
      <c r="Z42" s="71">
        <f t="shared" si="41"/>
        <v>2.8303728284208473E-2</v>
      </c>
      <c r="AA42" s="20">
        <v>5338</v>
      </c>
      <c r="AB42" s="20">
        <v>149</v>
      </c>
      <c r="AC42" s="94">
        <f t="shared" si="42"/>
        <v>2.7913076058448859E-2</v>
      </c>
      <c r="AD42" s="20">
        <v>9693</v>
      </c>
      <c r="AE42" s="20">
        <v>100</v>
      </c>
      <c r="AF42" s="71">
        <f t="shared" si="8"/>
        <v>1.0316723408645414E-2</v>
      </c>
      <c r="AG42" s="20">
        <v>4441</v>
      </c>
      <c r="AH42" s="20">
        <v>0</v>
      </c>
      <c r="AI42" s="71">
        <f t="shared" si="9"/>
        <v>0</v>
      </c>
      <c r="AJ42" s="20">
        <v>4322</v>
      </c>
      <c r="AK42" s="20">
        <v>100</v>
      </c>
      <c r="AL42" s="71">
        <f t="shared" si="10"/>
        <v>2.3137436372049978E-2</v>
      </c>
      <c r="AM42" s="20">
        <v>9693</v>
      </c>
      <c r="AN42" s="20">
        <v>808256600</v>
      </c>
      <c r="AO42" s="183">
        <f t="shared" si="11"/>
        <v>83385.59785412153</v>
      </c>
      <c r="AP42" s="183">
        <v>4441</v>
      </c>
      <c r="AQ42" s="183">
        <v>578445900</v>
      </c>
      <c r="AR42" s="183">
        <f t="shared" si="12"/>
        <v>130251.27223598289</v>
      </c>
      <c r="AS42" s="183">
        <v>4322</v>
      </c>
      <c r="AT42" s="183">
        <v>194057500</v>
      </c>
      <c r="AU42" s="288">
        <f t="shared" si="13"/>
        <v>44899.930587690884</v>
      </c>
      <c r="AV42" s="20">
        <v>1953</v>
      </c>
      <c r="AW42" s="20">
        <v>84</v>
      </c>
      <c r="AX42" s="71">
        <f t="shared" si="14"/>
        <v>4.3010752688172046E-2</v>
      </c>
      <c r="AY42" s="20">
        <v>805</v>
      </c>
      <c r="AZ42" s="20">
        <v>0</v>
      </c>
      <c r="BA42" s="71">
        <f t="shared" si="15"/>
        <v>0</v>
      </c>
      <c r="BB42" s="20">
        <v>614</v>
      </c>
      <c r="BC42" s="20">
        <v>0</v>
      </c>
      <c r="BD42" s="120">
        <f t="shared" si="16"/>
        <v>0</v>
      </c>
      <c r="BE42" s="20">
        <v>13928</v>
      </c>
      <c r="BF42" s="20">
        <v>11975</v>
      </c>
      <c r="BG42" s="71">
        <f t="shared" si="17"/>
        <v>0.8597788627225732</v>
      </c>
      <c r="BH42" s="20">
        <v>5531</v>
      </c>
      <c r="BI42" s="20">
        <v>4726</v>
      </c>
      <c r="BJ42" s="71">
        <f t="shared" si="18"/>
        <v>0.85445669860784668</v>
      </c>
      <c r="BK42" s="20">
        <v>7076</v>
      </c>
      <c r="BL42" s="20">
        <v>6462</v>
      </c>
      <c r="BM42" s="71">
        <f t="shared" si="19"/>
        <v>0.91322781232334649</v>
      </c>
    </row>
    <row r="43" spans="1:65" x14ac:dyDescent="0.2">
      <c r="A43" s="304" t="s">
        <v>40</v>
      </c>
      <c r="B43" s="304" t="s">
        <v>177</v>
      </c>
      <c r="C43" s="7">
        <v>9134</v>
      </c>
      <c r="D43" s="7">
        <v>8492</v>
      </c>
      <c r="E43" s="106">
        <f t="shared" si="36"/>
        <v>0.92971315962338519</v>
      </c>
      <c r="F43" s="7">
        <v>4088</v>
      </c>
      <c r="G43" s="7">
        <v>3870</v>
      </c>
      <c r="H43" s="71">
        <f t="shared" si="22"/>
        <v>0.94667318982387472</v>
      </c>
      <c r="I43" s="7">
        <v>4932</v>
      </c>
      <c r="J43" s="7">
        <v>4508</v>
      </c>
      <c r="K43" s="71">
        <f t="shared" si="2"/>
        <v>0.91403081914030815</v>
      </c>
      <c r="L43" s="20">
        <v>10520</v>
      </c>
      <c r="M43" s="20">
        <v>765</v>
      </c>
      <c r="N43" s="49">
        <f t="shared" si="37"/>
        <v>7.2718631178707221E-2</v>
      </c>
      <c r="O43" s="20">
        <v>4576</v>
      </c>
      <c r="P43" s="20">
        <v>0</v>
      </c>
      <c r="Q43" s="49">
        <f t="shared" si="38"/>
        <v>0</v>
      </c>
      <c r="R43" s="20">
        <v>5727</v>
      </c>
      <c r="S43" s="20">
        <v>765</v>
      </c>
      <c r="T43" s="59">
        <f t="shared" si="39"/>
        <v>0.13357778941854373</v>
      </c>
      <c r="U43" s="20">
        <v>9351</v>
      </c>
      <c r="V43" s="20">
        <v>536</v>
      </c>
      <c r="W43" s="49">
        <f t="shared" si="40"/>
        <v>5.7320072719495241E-2</v>
      </c>
      <c r="X43" s="20">
        <v>4023</v>
      </c>
      <c r="Y43" s="20">
        <v>0</v>
      </c>
      <c r="Z43" s="71">
        <f t="shared" si="41"/>
        <v>0</v>
      </c>
      <c r="AA43" s="20">
        <v>5214</v>
      </c>
      <c r="AB43" s="20">
        <v>536</v>
      </c>
      <c r="AC43" s="94">
        <f t="shared" si="42"/>
        <v>0.10280015343306483</v>
      </c>
      <c r="AD43" s="20">
        <v>8492</v>
      </c>
      <c r="AE43" s="20">
        <v>296</v>
      </c>
      <c r="AF43" s="71">
        <f t="shared" si="8"/>
        <v>3.4856335374470089E-2</v>
      </c>
      <c r="AG43" s="20">
        <v>3870</v>
      </c>
      <c r="AH43" s="20">
        <v>0</v>
      </c>
      <c r="AI43" s="71">
        <f t="shared" si="9"/>
        <v>0</v>
      </c>
      <c r="AJ43" s="20">
        <v>4508</v>
      </c>
      <c r="AK43" s="20">
        <v>296</v>
      </c>
      <c r="AL43" s="71">
        <f t="shared" si="10"/>
        <v>6.566104702750665E-2</v>
      </c>
      <c r="AM43" s="20">
        <v>8492</v>
      </c>
      <c r="AN43" s="20">
        <v>484243500</v>
      </c>
      <c r="AO43" s="183">
        <f t="shared" si="11"/>
        <v>57023.492699010836</v>
      </c>
      <c r="AP43" s="183">
        <v>3870</v>
      </c>
      <c r="AQ43" s="183">
        <v>257478500</v>
      </c>
      <c r="AR43" s="183">
        <f t="shared" si="12"/>
        <v>66531.912144702845</v>
      </c>
      <c r="AS43" s="183">
        <v>4508</v>
      </c>
      <c r="AT43" s="183">
        <v>218239000</v>
      </c>
      <c r="AU43" s="288">
        <f t="shared" si="13"/>
        <v>48411.490683229815</v>
      </c>
      <c r="AV43" s="20">
        <v>568</v>
      </c>
      <c r="AW43" s="20">
        <v>64</v>
      </c>
      <c r="AX43" s="71">
        <f t="shared" si="14"/>
        <v>0.11267605633802817</v>
      </c>
      <c r="AY43" s="20">
        <v>401</v>
      </c>
      <c r="AZ43" s="20">
        <v>0</v>
      </c>
      <c r="BA43" s="71">
        <f t="shared" si="15"/>
        <v>0</v>
      </c>
      <c r="BB43" s="20">
        <v>167</v>
      </c>
      <c r="BC43" s="20">
        <v>64</v>
      </c>
      <c r="BD43" s="120">
        <f t="shared" si="16"/>
        <v>0.38323353293413176</v>
      </c>
      <c r="BE43" s="20">
        <v>10520</v>
      </c>
      <c r="BF43" s="20">
        <v>9887</v>
      </c>
      <c r="BG43" s="71">
        <f t="shared" si="17"/>
        <v>0.93982889733840302</v>
      </c>
      <c r="BH43" s="20">
        <v>4576</v>
      </c>
      <c r="BI43" s="20">
        <v>4110</v>
      </c>
      <c r="BJ43" s="71">
        <f t="shared" si="18"/>
        <v>0.89816433566433562</v>
      </c>
      <c r="BK43" s="20">
        <v>5727</v>
      </c>
      <c r="BL43" s="20">
        <v>5560</v>
      </c>
      <c r="BM43" s="71">
        <f t="shared" si="19"/>
        <v>0.97083988126418719</v>
      </c>
    </row>
    <row r="44" spans="1:65" x14ac:dyDescent="0.2">
      <c r="A44" s="304" t="s">
        <v>41</v>
      </c>
      <c r="B44" s="304" t="s">
        <v>177</v>
      </c>
      <c r="C44" s="7">
        <v>14495</v>
      </c>
      <c r="D44" s="7">
        <v>13323</v>
      </c>
      <c r="E44" s="106">
        <f t="shared" si="36"/>
        <v>0.91914453259744744</v>
      </c>
      <c r="F44" s="7">
        <v>8949</v>
      </c>
      <c r="G44" s="7">
        <v>8288</v>
      </c>
      <c r="H44" s="71">
        <f t="shared" si="22"/>
        <v>0.92613699854732368</v>
      </c>
      <c r="I44" s="7">
        <v>4140</v>
      </c>
      <c r="J44" s="7">
        <v>3823</v>
      </c>
      <c r="K44" s="71">
        <f t="shared" si="2"/>
        <v>0.9234299516908212</v>
      </c>
      <c r="L44" s="20">
        <v>17124</v>
      </c>
      <c r="M44" s="20">
        <v>657</v>
      </c>
      <c r="N44" s="49">
        <f t="shared" si="37"/>
        <v>3.8367203924316751E-2</v>
      </c>
      <c r="O44" s="20">
        <v>10103</v>
      </c>
      <c r="P44" s="20">
        <v>175</v>
      </c>
      <c r="Q44" s="49">
        <f t="shared" si="38"/>
        <v>1.7321587647233495E-2</v>
      </c>
      <c r="R44" s="20">
        <v>5234</v>
      </c>
      <c r="S44" s="20">
        <v>85</v>
      </c>
      <c r="T44" s="59">
        <f t="shared" si="39"/>
        <v>1.6239969430645776E-2</v>
      </c>
      <c r="U44" s="20">
        <v>14660</v>
      </c>
      <c r="V44" s="20">
        <v>274</v>
      </c>
      <c r="W44" s="49">
        <f t="shared" si="40"/>
        <v>1.8690313778990449E-2</v>
      </c>
      <c r="X44" s="20">
        <v>9124</v>
      </c>
      <c r="Y44" s="20">
        <v>175</v>
      </c>
      <c r="Z44" s="71">
        <f t="shared" si="41"/>
        <v>1.9180184129767647E-2</v>
      </c>
      <c r="AA44" s="20">
        <v>4140</v>
      </c>
      <c r="AB44" s="20">
        <v>0</v>
      </c>
      <c r="AC44" s="94">
        <f t="shared" si="42"/>
        <v>0</v>
      </c>
      <c r="AD44" s="20">
        <v>13323</v>
      </c>
      <c r="AE44" s="20">
        <v>318</v>
      </c>
      <c r="AF44" s="71">
        <f t="shared" si="8"/>
        <v>2.3868498086016664E-2</v>
      </c>
      <c r="AG44" s="20">
        <v>8288</v>
      </c>
      <c r="AH44" s="20">
        <v>114</v>
      </c>
      <c r="AI44" s="71">
        <f t="shared" si="9"/>
        <v>1.3754826254826255E-2</v>
      </c>
      <c r="AJ44" s="20">
        <v>3823</v>
      </c>
      <c r="AK44" s="20">
        <v>0</v>
      </c>
      <c r="AL44" s="71">
        <f t="shared" si="10"/>
        <v>0</v>
      </c>
      <c r="AM44" s="20">
        <v>13323</v>
      </c>
      <c r="AN44" s="20">
        <v>989115977</v>
      </c>
      <c r="AO44" s="183">
        <f t="shared" si="11"/>
        <v>74241.235232305044</v>
      </c>
      <c r="AP44" s="183">
        <v>8288</v>
      </c>
      <c r="AQ44" s="183">
        <v>726674312</v>
      </c>
      <c r="AR44" s="183">
        <f t="shared" si="12"/>
        <v>87677.885135135133</v>
      </c>
      <c r="AS44" s="183">
        <v>3823</v>
      </c>
      <c r="AT44" s="183">
        <v>201243165</v>
      </c>
      <c r="AU44" s="288">
        <f t="shared" si="13"/>
        <v>52640.116400732411</v>
      </c>
      <c r="AV44" s="20">
        <v>2303</v>
      </c>
      <c r="AW44" s="20">
        <v>190</v>
      </c>
      <c r="AX44" s="71">
        <f t="shared" si="14"/>
        <v>8.250108554059922E-2</v>
      </c>
      <c r="AY44" s="20">
        <v>1674</v>
      </c>
      <c r="AZ44" s="20">
        <v>126</v>
      </c>
      <c r="BA44" s="71">
        <f t="shared" si="15"/>
        <v>7.5268817204301078E-2</v>
      </c>
      <c r="BB44" s="20">
        <v>565</v>
      </c>
      <c r="BC44" s="20">
        <v>0</v>
      </c>
      <c r="BD44" s="120">
        <f t="shared" si="16"/>
        <v>0</v>
      </c>
      <c r="BE44" s="20">
        <v>17124</v>
      </c>
      <c r="BF44" s="20">
        <v>14821</v>
      </c>
      <c r="BG44" s="71">
        <f t="shared" si="17"/>
        <v>0.86551039476757763</v>
      </c>
      <c r="BH44" s="20">
        <v>10103</v>
      </c>
      <c r="BI44" s="20">
        <v>8429</v>
      </c>
      <c r="BJ44" s="71">
        <f t="shared" si="18"/>
        <v>0.8343066415916065</v>
      </c>
      <c r="BK44" s="20">
        <v>5234</v>
      </c>
      <c r="BL44" s="20">
        <v>4669</v>
      </c>
      <c r="BM44" s="71">
        <f t="shared" si="19"/>
        <v>0.89205196790217811</v>
      </c>
    </row>
    <row r="45" spans="1:65" x14ac:dyDescent="0.2">
      <c r="A45" s="304" t="s">
        <v>42</v>
      </c>
      <c r="B45" s="304" t="s">
        <v>177</v>
      </c>
      <c r="C45" s="7">
        <v>7865</v>
      </c>
      <c r="D45" s="7">
        <v>6768</v>
      </c>
      <c r="E45" s="106">
        <f t="shared" si="36"/>
        <v>0.86052129688493328</v>
      </c>
      <c r="F45" s="7">
        <v>2859</v>
      </c>
      <c r="G45" s="7">
        <v>2669</v>
      </c>
      <c r="H45" s="71">
        <f t="shared" si="22"/>
        <v>0.93354319692200072</v>
      </c>
      <c r="I45" s="7">
        <v>4444</v>
      </c>
      <c r="J45" s="7">
        <v>3537</v>
      </c>
      <c r="K45" s="71">
        <f t="shared" si="2"/>
        <v>0.79590459045904594</v>
      </c>
      <c r="L45" s="20">
        <v>9850</v>
      </c>
      <c r="M45" s="20">
        <v>1713</v>
      </c>
      <c r="N45" s="49">
        <f t="shared" si="37"/>
        <v>0.17390862944162436</v>
      </c>
      <c r="O45" s="20">
        <v>3926</v>
      </c>
      <c r="P45" s="20">
        <v>157</v>
      </c>
      <c r="Q45" s="49">
        <f t="shared" si="38"/>
        <v>3.9989811512990324E-2</v>
      </c>
      <c r="R45" s="20">
        <v>5346</v>
      </c>
      <c r="S45" s="20">
        <v>1360</v>
      </c>
      <c r="T45" s="59">
        <f t="shared" si="39"/>
        <v>0.25439580995136551</v>
      </c>
      <c r="U45" s="20">
        <v>7949</v>
      </c>
      <c r="V45" s="20">
        <v>84</v>
      </c>
      <c r="W45" s="49">
        <f t="shared" si="40"/>
        <v>1.0567366964398037E-2</v>
      </c>
      <c r="X45" s="20">
        <v>2943</v>
      </c>
      <c r="Y45" s="20">
        <v>84</v>
      </c>
      <c r="Z45" s="71">
        <f t="shared" si="41"/>
        <v>2.8542303771661569E-2</v>
      </c>
      <c r="AA45" s="20">
        <v>4444</v>
      </c>
      <c r="AB45" s="20">
        <v>0</v>
      </c>
      <c r="AC45" s="94">
        <f t="shared" si="42"/>
        <v>0</v>
      </c>
      <c r="AD45" s="20">
        <v>6768</v>
      </c>
      <c r="AE45" s="20">
        <v>756</v>
      </c>
      <c r="AF45" s="71">
        <f t="shared" si="8"/>
        <v>0.11170212765957446</v>
      </c>
      <c r="AG45" s="20">
        <v>2669</v>
      </c>
      <c r="AH45" s="20">
        <v>157</v>
      </c>
      <c r="AI45" s="71">
        <f t="shared" si="9"/>
        <v>5.8823529411764705E-2</v>
      </c>
      <c r="AJ45" s="20">
        <v>3537</v>
      </c>
      <c r="AK45" s="20">
        <v>419</v>
      </c>
      <c r="AL45" s="71">
        <f t="shared" si="10"/>
        <v>0.11846197342380549</v>
      </c>
      <c r="AM45" s="20">
        <v>6768</v>
      </c>
      <c r="AN45" s="20">
        <v>369511960</v>
      </c>
      <c r="AO45" s="183">
        <f t="shared" si="11"/>
        <v>54596.920803782508</v>
      </c>
      <c r="AP45" s="183">
        <v>2669</v>
      </c>
      <c r="AQ45" s="183">
        <v>206905960</v>
      </c>
      <c r="AR45" s="183">
        <f t="shared" si="12"/>
        <v>77521.903334582239</v>
      </c>
      <c r="AS45" s="183">
        <v>3537</v>
      </c>
      <c r="AT45" s="183">
        <v>137926000</v>
      </c>
      <c r="AU45" s="288">
        <f t="shared" si="13"/>
        <v>38995.193666949395</v>
      </c>
      <c r="AV45" s="20">
        <v>5126</v>
      </c>
      <c r="AW45" s="20">
        <v>1070</v>
      </c>
      <c r="AX45" s="71">
        <f t="shared" si="14"/>
        <v>0.20873975809598128</v>
      </c>
      <c r="AY45" s="20">
        <v>1391</v>
      </c>
      <c r="AZ45" s="20">
        <v>0</v>
      </c>
      <c r="BA45" s="71">
        <f t="shared" si="15"/>
        <v>0</v>
      </c>
      <c r="BB45" s="20">
        <v>3353</v>
      </c>
      <c r="BC45" s="20">
        <v>1070</v>
      </c>
      <c r="BD45" s="120">
        <f t="shared" si="16"/>
        <v>0.31911720847002684</v>
      </c>
      <c r="BE45" s="20">
        <v>9834</v>
      </c>
      <c r="BF45" s="20">
        <v>4708</v>
      </c>
      <c r="BG45" s="71">
        <f t="shared" si="17"/>
        <v>0.47874720357941836</v>
      </c>
      <c r="BH45" s="20">
        <v>3926</v>
      </c>
      <c r="BI45" s="20">
        <v>2535</v>
      </c>
      <c r="BJ45" s="71">
        <f t="shared" si="18"/>
        <v>0.64569536423841056</v>
      </c>
      <c r="BK45" s="20">
        <v>5346</v>
      </c>
      <c r="BL45" s="20">
        <v>1993</v>
      </c>
      <c r="BM45" s="71">
        <f t="shared" si="19"/>
        <v>0.37280209502431727</v>
      </c>
    </row>
    <row r="46" spans="1:65" x14ac:dyDescent="0.2">
      <c r="A46" s="304" t="s">
        <v>43</v>
      </c>
      <c r="B46" s="304" t="s">
        <v>177</v>
      </c>
      <c r="C46" s="7">
        <v>4675</v>
      </c>
      <c r="D46" s="7">
        <v>3141</v>
      </c>
      <c r="E46" s="106">
        <f t="shared" si="36"/>
        <v>0.6718716577540107</v>
      </c>
      <c r="F46" s="7">
        <v>1764</v>
      </c>
      <c r="G46" s="7">
        <v>1634</v>
      </c>
      <c r="H46" s="71">
        <f t="shared" si="22"/>
        <v>0.92630385487528344</v>
      </c>
      <c r="I46" s="7">
        <v>2073</v>
      </c>
      <c r="J46" s="7">
        <v>896</v>
      </c>
      <c r="K46" s="71">
        <f t="shared" si="2"/>
        <v>0.43222383019778099</v>
      </c>
      <c r="L46" s="20">
        <v>5232</v>
      </c>
      <c r="M46" s="20">
        <v>680</v>
      </c>
      <c r="N46" s="49">
        <f t="shared" si="37"/>
        <v>0.12996941896024464</v>
      </c>
      <c r="O46" s="20">
        <v>1824</v>
      </c>
      <c r="P46" s="20">
        <v>110</v>
      </c>
      <c r="Q46" s="49">
        <f t="shared" si="38"/>
        <v>6.0307017543859649E-2</v>
      </c>
      <c r="R46" s="20">
        <v>2474</v>
      </c>
      <c r="S46" s="20">
        <v>342</v>
      </c>
      <c r="T46" s="59">
        <f t="shared" si="39"/>
        <v>0.13823767178658045</v>
      </c>
      <c r="U46" s="20">
        <v>4734</v>
      </c>
      <c r="V46" s="20">
        <v>228</v>
      </c>
      <c r="W46" s="49">
        <f t="shared" si="40"/>
        <v>4.8162230671736375E-2</v>
      </c>
      <c r="X46" s="20">
        <v>1764</v>
      </c>
      <c r="Y46" s="20">
        <v>0</v>
      </c>
      <c r="Z46" s="71">
        <f t="shared" si="41"/>
        <v>0</v>
      </c>
      <c r="AA46" s="20">
        <v>2132</v>
      </c>
      <c r="AB46" s="20">
        <v>228</v>
      </c>
      <c r="AC46" s="94">
        <f t="shared" si="42"/>
        <v>0.10694183864915573</v>
      </c>
      <c r="AD46" s="20">
        <v>3141</v>
      </c>
      <c r="AE46" s="20">
        <v>370</v>
      </c>
      <c r="AF46" s="71">
        <f t="shared" si="8"/>
        <v>0.11779687997453041</v>
      </c>
      <c r="AG46" s="20">
        <v>1634</v>
      </c>
      <c r="AH46" s="20">
        <v>48</v>
      </c>
      <c r="AI46" s="71">
        <f t="shared" si="9"/>
        <v>2.937576499388005E-2</v>
      </c>
      <c r="AJ46" s="20">
        <v>896</v>
      </c>
      <c r="AK46" s="20">
        <v>190</v>
      </c>
      <c r="AL46" s="71">
        <f t="shared" si="10"/>
        <v>0.21205357142857142</v>
      </c>
      <c r="AM46" s="20">
        <v>3141</v>
      </c>
      <c r="AN46" s="20">
        <v>253506600</v>
      </c>
      <c r="AO46" s="183">
        <f t="shared" si="11"/>
        <v>80708.88252148997</v>
      </c>
      <c r="AP46" s="183">
        <v>1634</v>
      </c>
      <c r="AQ46" s="183">
        <v>188813400</v>
      </c>
      <c r="AR46" s="183">
        <f t="shared" si="12"/>
        <v>115552.87637698898</v>
      </c>
      <c r="AS46" s="183">
        <v>896</v>
      </c>
      <c r="AT46" s="183">
        <v>44378400</v>
      </c>
      <c r="AU46" s="288">
        <f t="shared" si="13"/>
        <v>49529.464285714283</v>
      </c>
      <c r="AV46" s="20">
        <v>1693</v>
      </c>
      <c r="AW46" s="20">
        <v>0</v>
      </c>
      <c r="AX46" s="71">
        <f t="shared" si="14"/>
        <v>0</v>
      </c>
      <c r="AY46" s="20">
        <v>806</v>
      </c>
      <c r="AZ46" s="20">
        <v>0</v>
      </c>
      <c r="BA46" s="71">
        <f t="shared" si="15"/>
        <v>0</v>
      </c>
      <c r="BB46" s="20">
        <v>181</v>
      </c>
      <c r="BC46" s="20">
        <v>0</v>
      </c>
      <c r="BD46" s="120">
        <f t="shared" si="16"/>
        <v>0</v>
      </c>
      <c r="BE46" s="20">
        <v>5136</v>
      </c>
      <c r="BF46" s="20">
        <v>3443</v>
      </c>
      <c r="BG46" s="71">
        <f t="shared" si="17"/>
        <v>0.67036604361370722</v>
      </c>
      <c r="BH46" s="20">
        <v>1824</v>
      </c>
      <c r="BI46" s="20">
        <v>1018</v>
      </c>
      <c r="BJ46" s="71">
        <f t="shared" si="18"/>
        <v>0.55811403508771928</v>
      </c>
      <c r="BK46" s="20">
        <v>2474</v>
      </c>
      <c r="BL46" s="20">
        <v>2293</v>
      </c>
      <c r="BM46" s="71">
        <f t="shared" si="19"/>
        <v>0.92683912691996762</v>
      </c>
    </row>
    <row r="47" spans="1:65" x14ac:dyDescent="0.2">
      <c r="A47" s="304" t="s">
        <v>44</v>
      </c>
      <c r="B47" s="304" t="s">
        <v>177</v>
      </c>
      <c r="C47" s="7">
        <v>1211</v>
      </c>
      <c r="D47" s="7">
        <v>932</v>
      </c>
      <c r="E47" s="106">
        <f t="shared" si="36"/>
        <v>0.76961189099917426</v>
      </c>
      <c r="F47" s="7">
        <v>540</v>
      </c>
      <c r="G47" s="7">
        <v>386</v>
      </c>
      <c r="H47" s="71">
        <f t="shared" si="22"/>
        <v>0.71481481481481479</v>
      </c>
      <c r="I47" s="7">
        <v>592</v>
      </c>
      <c r="J47" s="7">
        <v>467</v>
      </c>
      <c r="K47" s="71">
        <f t="shared" si="2"/>
        <v>0.78885135135135132</v>
      </c>
      <c r="L47" s="20">
        <v>2319</v>
      </c>
      <c r="M47" s="20">
        <v>132</v>
      </c>
      <c r="N47" s="49">
        <f t="shared" si="37"/>
        <v>5.6921086675291076E-2</v>
      </c>
      <c r="O47" s="20">
        <v>843</v>
      </c>
      <c r="P47" s="20">
        <v>0</v>
      </c>
      <c r="Q47" s="49">
        <f t="shared" si="38"/>
        <v>0</v>
      </c>
      <c r="R47" s="20">
        <v>1057</v>
      </c>
      <c r="S47" s="20">
        <v>132</v>
      </c>
      <c r="T47" s="59">
        <f t="shared" si="39"/>
        <v>0.12488174077578051</v>
      </c>
      <c r="U47" s="20">
        <v>1211</v>
      </c>
      <c r="V47" s="20">
        <v>0</v>
      </c>
      <c r="W47" s="49">
        <f t="shared" si="40"/>
        <v>0</v>
      </c>
      <c r="X47" s="20">
        <v>540</v>
      </c>
      <c r="Y47" s="20">
        <v>0</v>
      </c>
      <c r="Z47" s="71">
        <f t="shared" si="41"/>
        <v>0</v>
      </c>
      <c r="AA47" s="20">
        <v>592</v>
      </c>
      <c r="AB47" s="20">
        <v>0</v>
      </c>
      <c r="AC47" s="94">
        <f t="shared" si="42"/>
        <v>0</v>
      </c>
      <c r="AD47" s="20">
        <v>932</v>
      </c>
      <c r="AE47" s="20">
        <v>58</v>
      </c>
      <c r="AF47" s="71">
        <f t="shared" si="8"/>
        <v>6.2231759656652362E-2</v>
      </c>
      <c r="AG47" s="20">
        <v>386</v>
      </c>
      <c r="AH47" s="20">
        <v>0</v>
      </c>
      <c r="AI47" s="71">
        <f t="shared" si="9"/>
        <v>0</v>
      </c>
      <c r="AJ47" s="20">
        <v>467</v>
      </c>
      <c r="AK47" s="20">
        <v>58</v>
      </c>
      <c r="AL47" s="71">
        <f t="shared" si="10"/>
        <v>0.12419700214132762</v>
      </c>
      <c r="AM47" s="20">
        <v>932</v>
      </c>
      <c r="AN47" s="20">
        <v>56578700</v>
      </c>
      <c r="AO47" s="183">
        <f t="shared" si="11"/>
        <v>60706.759656652357</v>
      </c>
      <c r="AP47" s="183">
        <v>386</v>
      </c>
      <c r="AQ47" s="183">
        <v>35017500</v>
      </c>
      <c r="AR47" s="183">
        <f t="shared" si="12"/>
        <v>90718.911917098449</v>
      </c>
      <c r="AS47" s="183">
        <v>467</v>
      </c>
      <c r="AT47" s="183">
        <v>19586200</v>
      </c>
      <c r="AU47" s="288">
        <f t="shared" si="13"/>
        <v>41940.471092077089</v>
      </c>
      <c r="AV47" s="20">
        <v>624</v>
      </c>
      <c r="AW47" s="20">
        <v>128</v>
      </c>
      <c r="AX47" s="71">
        <f t="shared" si="14"/>
        <v>0.20512820512820512</v>
      </c>
      <c r="AY47" s="20">
        <v>232</v>
      </c>
      <c r="AZ47" s="20">
        <v>70</v>
      </c>
      <c r="BA47" s="71">
        <f t="shared" si="15"/>
        <v>0.30172413793103448</v>
      </c>
      <c r="BB47" s="20">
        <v>313</v>
      </c>
      <c r="BC47" s="20">
        <v>58</v>
      </c>
      <c r="BD47" s="120">
        <f t="shared" si="16"/>
        <v>0.1853035143769968</v>
      </c>
      <c r="BE47" s="20">
        <v>2319</v>
      </c>
      <c r="BF47" s="20">
        <v>1695</v>
      </c>
      <c r="BG47" s="71">
        <f t="shared" si="17"/>
        <v>0.73091849935316944</v>
      </c>
      <c r="BH47" s="20">
        <v>843</v>
      </c>
      <c r="BI47" s="20">
        <v>611</v>
      </c>
      <c r="BJ47" s="71">
        <f t="shared" si="18"/>
        <v>0.72479240806642942</v>
      </c>
      <c r="BK47" s="20">
        <v>1057</v>
      </c>
      <c r="BL47" s="20">
        <v>744</v>
      </c>
      <c r="BM47" s="71">
        <f t="shared" si="19"/>
        <v>0.70387890255439922</v>
      </c>
    </row>
    <row r="48" spans="1:65" x14ac:dyDescent="0.2">
      <c r="A48" s="304" t="s">
        <v>45</v>
      </c>
      <c r="B48" s="304" t="s">
        <v>177</v>
      </c>
      <c r="C48" s="7">
        <v>19175</v>
      </c>
      <c r="D48" s="7">
        <v>16326</v>
      </c>
      <c r="E48" s="106">
        <f t="shared" si="36"/>
        <v>0.85142112125162972</v>
      </c>
      <c r="F48" s="7">
        <v>2869</v>
      </c>
      <c r="G48" s="7">
        <v>2297</v>
      </c>
      <c r="H48" s="71">
        <f t="shared" si="22"/>
        <v>0.80062739630533286</v>
      </c>
      <c r="I48" s="7">
        <v>13391</v>
      </c>
      <c r="J48" s="7">
        <v>11305</v>
      </c>
      <c r="K48" s="71">
        <f t="shared" si="2"/>
        <v>0.84422373235755355</v>
      </c>
      <c r="L48" s="20">
        <v>21132</v>
      </c>
      <c r="M48" s="20">
        <v>3143</v>
      </c>
      <c r="N48" s="49">
        <f t="shared" si="37"/>
        <v>0.1487317811849328</v>
      </c>
      <c r="O48" s="20">
        <v>3119</v>
      </c>
      <c r="P48" s="20">
        <v>40</v>
      </c>
      <c r="Q48" s="49">
        <f t="shared" si="38"/>
        <v>1.2824623276691247E-2</v>
      </c>
      <c r="R48" s="20">
        <v>14465</v>
      </c>
      <c r="S48" s="20">
        <v>2602</v>
      </c>
      <c r="T48" s="59">
        <f t="shared" si="39"/>
        <v>0.17988247493950915</v>
      </c>
      <c r="U48" s="20">
        <v>18877</v>
      </c>
      <c r="V48" s="20">
        <v>144</v>
      </c>
      <c r="W48" s="49">
        <f t="shared" si="40"/>
        <v>7.6283307728982359E-3</v>
      </c>
      <c r="X48" s="20">
        <v>2869</v>
      </c>
      <c r="Y48" s="20">
        <v>73</v>
      </c>
      <c r="Z48" s="71">
        <f t="shared" si="41"/>
        <v>2.5444405716277447E-2</v>
      </c>
      <c r="AA48" s="20">
        <v>13406</v>
      </c>
      <c r="AB48" s="20">
        <v>71</v>
      </c>
      <c r="AC48" s="94">
        <f t="shared" si="42"/>
        <v>5.296136058481277E-3</v>
      </c>
      <c r="AD48" s="20">
        <v>16326</v>
      </c>
      <c r="AE48" s="20">
        <v>1383</v>
      </c>
      <c r="AF48" s="71">
        <f t="shared" si="8"/>
        <v>8.471150312385152E-2</v>
      </c>
      <c r="AG48" s="20">
        <v>2297</v>
      </c>
      <c r="AH48" s="20">
        <v>40</v>
      </c>
      <c r="AI48" s="71">
        <f t="shared" si="9"/>
        <v>1.7414018284719199E-2</v>
      </c>
      <c r="AJ48" s="20">
        <v>11305</v>
      </c>
      <c r="AK48" s="20">
        <v>1071</v>
      </c>
      <c r="AL48" s="71">
        <f t="shared" si="10"/>
        <v>9.4736842105263161E-2</v>
      </c>
      <c r="AM48" s="20">
        <v>16326</v>
      </c>
      <c r="AN48" s="20">
        <v>676360520</v>
      </c>
      <c r="AO48" s="183">
        <f t="shared" si="11"/>
        <v>41428.4282739189</v>
      </c>
      <c r="AP48" s="183">
        <v>2297</v>
      </c>
      <c r="AQ48" s="183">
        <v>118440200</v>
      </c>
      <c r="AR48" s="183">
        <f t="shared" si="12"/>
        <v>51562.995211144975</v>
      </c>
      <c r="AS48" s="183">
        <v>11305</v>
      </c>
      <c r="AT48" s="183">
        <v>440480720</v>
      </c>
      <c r="AU48" s="288">
        <f t="shared" si="13"/>
        <v>38963.354268023002</v>
      </c>
      <c r="AV48" s="20">
        <v>5480</v>
      </c>
      <c r="AW48" s="20">
        <v>1047</v>
      </c>
      <c r="AX48" s="71">
        <f t="shared" si="14"/>
        <v>0.19105839416058396</v>
      </c>
      <c r="AY48" s="20">
        <v>261</v>
      </c>
      <c r="AZ48" s="20">
        <v>0</v>
      </c>
      <c r="BA48" s="71">
        <f t="shared" si="15"/>
        <v>0</v>
      </c>
      <c r="BB48" s="20">
        <v>4092</v>
      </c>
      <c r="BC48" s="20">
        <v>846</v>
      </c>
      <c r="BD48" s="120">
        <f t="shared" si="16"/>
        <v>0.20674486803519063</v>
      </c>
      <c r="BE48" s="20">
        <v>21117</v>
      </c>
      <c r="BF48" s="20">
        <v>15637</v>
      </c>
      <c r="BG48" s="71">
        <f t="shared" si="17"/>
        <v>0.74049344130321537</v>
      </c>
      <c r="BH48" s="20">
        <v>3119</v>
      </c>
      <c r="BI48" s="20">
        <v>2858</v>
      </c>
      <c r="BJ48" s="71">
        <f t="shared" si="18"/>
        <v>0.91631933311958957</v>
      </c>
      <c r="BK48" s="20">
        <v>14450</v>
      </c>
      <c r="BL48" s="20">
        <v>10358</v>
      </c>
      <c r="BM48" s="71">
        <f t="shared" si="19"/>
        <v>0.71681660899653976</v>
      </c>
    </row>
    <row r="49" spans="1:65" x14ac:dyDescent="0.2">
      <c r="A49" s="304" t="s">
        <v>46</v>
      </c>
      <c r="B49" s="304" t="s">
        <v>177</v>
      </c>
      <c r="C49" s="7">
        <v>6791</v>
      </c>
      <c r="D49" s="7">
        <v>5320</v>
      </c>
      <c r="E49" s="106">
        <f t="shared" si="36"/>
        <v>0.78338978059195996</v>
      </c>
      <c r="F49" s="7">
        <v>1483</v>
      </c>
      <c r="G49" s="7">
        <v>1406</v>
      </c>
      <c r="H49" s="71">
        <f t="shared" si="22"/>
        <v>0.94807821982467966</v>
      </c>
      <c r="I49" s="7">
        <v>3981</v>
      </c>
      <c r="J49" s="7">
        <v>2628</v>
      </c>
      <c r="K49" s="71">
        <f t="shared" si="2"/>
        <v>0.66013564431047478</v>
      </c>
      <c r="L49" s="20">
        <v>7547</v>
      </c>
      <c r="M49" s="20">
        <v>1546</v>
      </c>
      <c r="N49" s="49">
        <f t="shared" si="37"/>
        <v>0.20484960911620512</v>
      </c>
      <c r="O49" s="20">
        <v>1483</v>
      </c>
      <c r="P49" s="20">
        <v>170</v>
      </c>
      <c r="Q49" s="49">
        <f t="shared" si="38"/>
        <v>0.11463250168577209</v>
      </c>
      <c r="R49" s="20">
        <v>4737</v>
      </c>
      <c r="S49" s="20">
        <v>730</v>
      </c>
      <c r="T49" s="59">
        <f t="shared" si="39"/>
        <v>0.15410597424530292</v>
      </c>
      <c r="U49" s="20">
        <v>6717</v>
      </c>
      <c r="V49" s="20">
        <v>146</v>
      </c>
      <c r="W49" s="49">
        <f t="shared" si="40"/>
        <v>2.1735894000297754E-2</v>
      </c>
      <c r="X49" s="20">
        <v>1483</v>
      </c>
      <c r="Y49" s="20">
        <v>0</v>
      </c>
      <c r="Z49" s="71">
        <f t="shared" si="41"/>
        <v>0</v>
      </c>
      <c r="AA49" s="20">
        <v>3981</v>
      </c>
      <c r="AB49" s="20">
        <v>146</v>
      </c>
      <c r="AC49" s="94">
        <f t="shared" si="42"/>
        <v>3.6674202461693041E-2</v>
      </c>
      <c r="AD49" s="20">
        <v>5320</v>
      </c>
      <c r="AE49" s="20">
        <v>1167</v>
      </c>
      <c r="AF49" s="71">
        <f t="shared" si="8"/>
        <v>0.21936090225563909</v>
      </c>
      <c r="AG49" s="20">
        <v>1406</v>
      </c>
      <c r="AH49" s="20">
        <v>170</v>
      </c>
      <c r="AI49" s="71">
        <f t="shared" si="9"/>
        <v>0.12091038406827881</v>
      </c>
      <c r="AJ49" s="20">
        <v>2628</v>
      </c>
      <c r="AK49" s="20">
        <v>351</v>
      </c>
      <c r="AL49" s="71">
        <f t="shared" si="10"/>
        <v>0.13356164383561644</v>
      </c>
      <c r="AM49" s="20">
        <v>5320</v>
      </c>
      <c r="AN49" s="20">
        <v>369839080</v>
      </c>
      <c r="AO49" s="183">
        <f t="shared" si="11"/>
        <v>69518.624060150381</v>
      </c>
      <c r="AP49" s="183">
        <v>1406</v>
      </c>
      <c r="AQ49" s="183">
        <v>200130700</v>
      </c>
      <c r="AR49" s="183">
        <f t="shared" si="12"/>
        <v>142340.4694167852</v>
      </c>
      <c r="AS49" s="183">
        <v>2628</v>
      </c>
      <c r="AT49" s="183">
        <v>139947600</v>
      </c>
      <c r="AU49" s="288">
        <f t="shared" si="13"/>
        <v>53252.511415525114</v>
      </c>
      <c r="AV49" s="20">
        <v>2996</v>
      </c>
      <c r="AW49" s="20">
        <v>1432</v>
      </c>
      <c r="AX49" s="71">
        <f t="shared" si="14"/>
        <v>0.4779706275033378</v>
      </c>
      <c r="AY49" s="20">
        <v>246</v>
      </c>
      <c r="AZ49" s="20">
        <v>0</v>
      </c>
      <c r="BA49" s="71">
        <f t="shared" si="15"/>
        <v>0</v>
      </c>
      <c r="BB49" s="20">
        <v>2132</v>
      </c>
      <c r="BC49" s="20">
        <v>814</v>
      </c>
      <c r="BD49" s="120">
        <f t="shared" si="16"/>
        <v>0.38180112570356473</v>
      </c>
      <c r="BE49" s="20">
        <v>7349</v>
      </c>
      <c r="BF49" s="20">
        <v>4353</v>
      </c>
      <c r="BG49" s="71">
        <f t="shared" si="17"/>
        <v>0.59232548646074301</v>
      </c>
      <c r="BH49" s="20">
        <v>1313</v>
      </c>
      <c r="BI49" s="20">
        <v>1067</v>
      </c>
      <c r="BJ49" s="71">
        <f t="shared" si="18"/>
        <v>0.81264280274181266</v>
      </c>
      <c r="BK49" s="20">
        <v>4737</v>
      </c>
      <c r="BL49" s="20">
        <v>2605</v>
      </c>
      <c r="BM49" s="71">
        <f t="shared" si="19"/>
        <v>0.54992611357399201</v>
      </c>
    </row>
    <row r="50" spans="1:65" x14ac:dyDescent="0.2">
      <c r="A50" s="304" t="s">
        <v>47</v>
      </c>
      <c r="B50" s="304" t="s">
        <v>177</v>
      </c>
      <c r="C50" s="7">
        <v>3870</v>
      </c>
      <c r="D50" s="7">
        <v>2627</v>
      </c>
      <c r="E50" s="106">
        <f t="shared" si="36"/>
        <v>0.67881136950904397</v>
      </c>
      <c r="F50" s="7">
        <v>3194</v>
      </c>
      <c r="G50" s="7">
        <v>2237</v>
      </c>
      <c r="H50" s="71">
        <f t="shared" si="22"/>
        <v>0.70037570444583597</v>
      </c>
      <c r="I50" s="7">
        <v>676</v>
      </c>
      <c r="J50" s="7">
        <v>390</v>
      </c>
      <c r="K50" s="71">
        <f t="shared" si="2"/>
        <v>0.57692307692307687</v>
      </c>
      <c r="L50" s="20">
        <v>3971</v>
      </c>
      <c r="M50" s="20">
        <v>587</v>
      </c>
      <c r="N50" s="49">
        <f t="shared" si="37"/>
        <v>0.14782170737849409</v>
      </c>
      <c r="O50" s="20">
        <v>2989</v>
      </c>
      <c r="P50" s="20">
        <v>281</v>
      </c>
      <c r="Q50" s="49">
        <f t="shared" si="38"/>
        <v>9.401137504182E-2</v>
      </c>
      <c r="R50" s="20">
        <v>982</v>
      </c>
      <c r="S50" s="20">
        <v>306</v>
      </c>
      <c r="T50" s="59">
        <f t="shared" si="39"/>
        <v>0.31160896130346233</v>
      </c>
      <c r="U50" s="20">
        <v>3619</v>
      </c>
      <c r="V50" s="20">
        <v>169</v>
      </c>
      <c r="W50" s="49">
        <f t="shared" si="40"/>
        <v>4.6697982868195632E-2</v>
      </c>
      <c r="X50" s="20">
        <v>2943</v>
      </c>
      <c r="Y50" s="20">
        <v>169</v>
      </c>
      <c r="Z50" s="71">
        <f t="shared" si="41"/>
        <v>5.7424396873938161E-2</v>
      </c>
      <c r="AA50" s="20">
        <v>676</v>
      </c>
      <c r="AB50" s="20">
        <v>0</v>
      </c>
      <c r="AC50" s="94">
        <f t="shared" si="42"/>
        <v>0</v>
      </c>
      <c r="AD50" s="20">
        <v>2540</v>
      </c>
      <c r="AE50" s="20">
        <v>0</v>
      </c>
      <c r="AF50" s="71">
        <f t="shared" si="8"/>
        <v>0</v>
      </c>
      <c r="AG50" s="20">
        <v>2150</v>
      </c>
      <c r="AH50" s="20">
        <v>0</v>
      </c>
      <c r="AI50" s="71">
        <f t="shared" si="9"/>
        <v>0</v>
      </c>
      <c r="AJ50" s="20">
        <v>390</v>
      </c>
      <c r="AK50" s="20">
        <v>0</v>
      </c>
      <c r="AL50" s="71">
        <f t="shared" si="10"/>
        <v>0</v>
      </c>
      <c r="AM50" s="20">
        <v>2627</v>
      </c>
      <c r="AN50" s="20">
        <v>358618780</v>
      </c>
      <c r="AO50" s="183">
        <f t="shared" si="11"/>
        <v>136512.66844309098</v>
      </c>
      <c r="AP50" s="183">
        <v>2237</v>
      </c>
      <c r="AQ50" s="183">
        <v>315550780</v>
      </c>
      <c r="AR50" s="183">
        <f t="shared" si="12"/>
        <v>141059.80330800178</v>
      </c>
      <c r="AS50" s="183">
        <v>390</v>
      </c>
      <c r="AT50" s="183">
        <v>43068000</v>
      </c>
      <c r="AU50" s="288">
        <f t="shared" si="13"/>
        <v>110430.76923076923</v>
      </c>
      <c r="AV50" s="20">
        <v>448</v>
      </c>
      <c r="AW50" s="20">
        <v>371</v>
      </c>
      <c r="AX50" s="71">
        <f t="shared" si="14"/>
        <v>0.828125</v>
      </c>
      <c r="AY50" s="20">
        <v>142</v>
      </c>
      <c r="AZ50" s="20">
        <v>65</v>
      </c>
      <c r="BA50" s="71">
        <f t="shared" si="15"/>
        <v>0.45774647887323944</v>
      </c>
      <c r="BB50" s="20">
        <v>306</v>
      </c>
      <c r="BC50" s="20">
        <v>306</v>
      </c>
      <c r="BD50" s="120">
        <f t="shared" si="16"/>
        <v>1</v>
      </c>
      <c r="BE50" s="20">
        <v>3971</v>
      </c>
      <c r="BF50" s="20">
        <v>3503</v>
      </c>
      <c r="BG50" s="71">
        <f t="shared" si="17"/>
        <v>0.88214555527574923</v>
      </c>
      <c r="BH50" s="20">
        <v>2989</v>
      </c>
      <c r="BI50" s="20">
        <v>2827</v>
      </c>
      <c r="BJ50" s="71">
        <f t="shared" si="18"/>
        <v>0.94580127132820346</v>
      </c>
      <c r="BK50" s="20">
        <v>982</v>
      </c>
      <c r="BL50" s="20">
        <v>676</v>
      </c>
      <c r="BM50" s="71">
        <f t="shared" si="19"/>
        <v>0.68839103869653773</v>
      </c>
    </row>
    <row r="51" spans="1:65" x14ac:dyDescent="0.2">
      <c r="A51" s="304" t="s">
        <v>48</v>
      </c>
      <c r="B51" s="304" t="s">
        <v>177</v>
      </c>
      <c r="C51" s="7">
        <v>5359</v>
      </c>
      <c r="D51" s="7">
        <v>4357</v>
      </c>
      <c r="E51" s="106">
        <f t="shared" si="36"/>
        <v>0.81302481806307147</v>
      </c>
      <c r="F51" s="7">
        <v>1749</v>
      </c>
      <c r="G51" s="7">
        <v>1449</v>
      </c>
      <c r="H51" s="71">
        <f t="shared" si="22"/>
        <v>0.82847341337907376</v>
      </c>
      <c r="I51" s="7">
        <v>2050</v>
      </c>
      <c r="J51" s="7">
        <v>1348</v>
      </c>
      <c r="K51" s="71">
        <f t="shared" si="2"/>
        <v>0.65756097560975613</v>
      </c>
      <c r="L51" s="20">
        <v>6440</v>
      </c>
      <c r="M51" s="20">
        <v>1171</v>
      </c>
      <c r="N51" s="49">
        <f t="shared" si="37"/>
        <v>0.18183229813664598</v>
      </c>
      <c r="O51" s="20">
        <v>2194</v>
      </c>
      <c r="P51" s="20">
        <v>495</v>
      </c>
      <c r="Q51" s="49">
        <f t="shared" si="38"/>
        <v>0.22561531449407474</v>
      </c>
      <c r="R51" s="20">
        <v>2314</v>
      </c>
      <c r="S51" s="20">
        <v>274</v>
      </c>
      <c r="T51" s="59">
        <f t="shared" si="39"/>
        <v>0.11840968020743302</v>
      </c>
      <c r="U51" s="20">
        <v>5570</v>
      </c>
      <c r="V51" s="20">
        <v>211</v>
      </c>
      <c r="W51" s="49">
        <f t="shared" si="40"/>
        <v>3.7881508078994611E-2</v>
      </c>
      <c r="X51" s="20">
        <v>1852</v>
      </c>
      <c r="Y51" s="20">
        <v>103</v>
      </c>
      <c r="Z51" s="71">
        <f t="shared" si="41"/>
        <v>5.5615550755939526E-2</v>
      </c>
      <c r="AA51" s="20">
        <v>2050</v>
      </c>
      <c r="AB51" s="20">
        <v>0</v>
      </c>
      <c r="AC51" s="94">
        <f t="shared" si="42"/>
        <v>0</v>
      </c>
      <c r="AD51" s="20">
        <v>4357</v>
      </c>
      <c r="AE51" s="20">
        <v>536</v>
      </c>
      <c r="AF51" s="71">
        <f t="shared" si="8"/>
        <v>0.1230204268992426</v>
      </c>
      <c r="AG51" s="20">
        <v>1449</v>
      </c>
      <c r="AH51" s="20">
        <v>273</v>
      </c>
      <c r="AI51" s="71">
        <f t="shared" si="9"/>
        <v>0.18840579710144928</v>
      </c>
      <c r="AJ51" s="20">
        <v>1348</v>
      </c>
      <c r="AK51" s="20">
        <v>0</v>
      </c>
      <c r="AL51" s="71">
        <f t="shared" si="10"/>
        <v>0</v>
      </c>
      <c r="AM51" s="20">
        <v>4357</v>
      </c>
      <c r="AN51" s="20">
        <v>201494660</v>
      </c>
      <c r="AO51" s="183">
        <f t="shared" si="11"/>
        <v>46246.192334174892</v>
      </c>
      <c r="AP51" s="183">
        <v>1449</v>
      </c>
      <c r="AQ51" s="183">
        <v>99690500</v>
      </c>
      <c r="AR51" s="183">
        <f t="shared" si="12"/>
        <v>68799.516908212565</v>
      </c>
      <c r="AS51" s="183">
        <v>1348</v>
      </c>
      <c r="AT51" s="183">
        <v>61446000</v>
      </c>
      <c r="AU51" s="288">
        <f t="shared" si="13"/>
        <v>45583.086053412466</v>
      </c>
      <c r="AV51" s="20">
        <v>1767</v>
      </c>
      <c r="AW51" s="20">
        <v>760</v>
      </c>
      <c r="AX51" s="71">
        <f t="shared" si="14"/>
        <v>0.43010752688172044</v>
      </c>
      <c r="AY51" s="20">
        <v>445</v>
      </c>
      <c r="AZ51" s="20">
        <v>273</v>
      </c>
      <c r="BA51" s="71">
        <f t="shared" si="15"/>
        <v>0.61348314606741572</v>
      </c>
      <c r="BB51" s="20">
        <v>562</v>
      </c>
      <c r="BC51" s="20">
        <v>193</v>
      </c>
      <c r="BD51" s="120">
        <f t="shared" si="16"/>
        <v>0.34341637010676157</v>
      </c>
      <c r="BE51" s="20">
        <v>6440</v>
      </c>
      <c r="BF51" s="20">
        <v>4673</v>
      </c>
      <c r="BG51" s="71">
        <f t="shared" si="17"/>
        <v>0.72562111801242235</v>
      </c>
      <c r="BH51" s="20">
        <v>2194</v>
      </c>
      <c r="BI51" s="20">
        <v>1749</v>
      </c>
      <c r="BJ51" s="71">
        <f t="shared" si="18"/>
        <v>0.79717411121239745</v>
      </c>
      <c r="BK51" s="20">
        <v>2314</v>
      </c>
      <c r="BL51" s="20">
        <v>1752</v>
      </c>
      <c r="BM51" s="71">
        <f t="shared" si="19"/>
        <v>0.75713050993949871</v>
      </c>
    </row>
    <row r="52" spans="1:65" x14ac:dyDescent="0.2">
      <c r="A52" s="304" t="s">
        <v>49</v>
      </c>
      <c r="B52" s="304" t="s">
        <v>177</v>
      </c>
      <c r="C52" s="7">
        <v>4721</v>
      </c>
      <c r="D52" s="7">
        <v>4334</v>
      </c>
      <c r="E52" s="106">
        <f t="shared" si="36"/>
        <v>0.91802584198263082</v>
      </c>
      <c r="F52" s="7">
        <v>1956</v>
      </c>
      <c r="G52" s="7">
        <v>1764</v>
      </c>
      <c r="H52" s="71">
        <f t="shared" si="22"/>
        <v>0.90184049079754602</v>
      </c>
      <c r="I52" s="7">
        <v>2295</v>
      </c>
      <c r="J52" s="7">
        <v>2100</v>
      </c>
      <c r="K52" s="71">
        <f t="shared" si="2"/>
        <v>0.91503267973856206</v>
      </c>
      <c r="L52" s="20">
        <v>5915</v>
      </c>
      <c r="M52" s="20">
        <v>900</v>
      </c>
      <c r="N52" s="49">
        <f t="shared" si="37"/>
        <v>0.15215553677092139</v>
      </c>
      <c r="O52" s="20">
        <v>2166</v>
      </c>
      <c r="P52" s="20">
        <v>56</v>
      </c>
      <c r="Q52" s="49">
        <f t="shared" si="38"/>
        <v>2.5854108956602031E-2</v>
      </c>
      <c r="R52" s="20">
        <v>3177</v>
      </c>
      <c r="S52" s="20">
        <v>594</v>
      </c>
      <c r="T52" s="59">
        <f t="shared" si="39"/>
        <v>0.18696883852691218</v>
      </c>
      <c r="U52" s="20">
        <v>4748</v>
      </c>
      <c r="V52" s="20">
        <v>454</v>
      </c>
      <c r="W52" s="49">
        <f t="shared" si="40"/>
        <v>9.5619208087615842E-2</v>
      </c>
      <c r="X52" s="20">
        <v>1956</v>
      </c>
      <c r="Y52" s="20">
        <v>0</v>
      </c>
      <c r="Z52" s="71">
        <f t="shared" si="41"/>
        <v>0</v>
      </c>
      <c r="AA52" s="20">
        <v>2220</v>
      </c>
      <c r="AB52" s="20">
        <v>352</v>
      </c>
      <c r="AC52" s="94">
        <f t="shared" si="42"/>
        <v>0.15855855855855855</v>
      </c>
      <c r="AD52" s="20">
        <v>4334</v>
      </c>
      <c r="AE52" s="20">
        <v>632</v>
      </c>
      <c r="AF52" s="71">
        <f t="shared" si="8"/>
        <v>0.14582371942778033</v>
      </c>
      <c r="AG52" s="20">
        <v>1764</v>
      </c>
      <c r="AH52" s="20">
        <v>56</v>
      </c>
      <c r="AI52" s="71">
        <f t="shared" si="9"/>
        <v>3.1746031746031744E-2</v>
      </c>
      <c r="AJ52" s="20">
        <v>2100</v>
      </c>
      <c r="AK52" s="20">
        <v>428</v>
      </c>
      <c r="AL52" s="71">
        <f t="shared" si="10"/>
        <v>0.2038095238095238</v>
      </c>
      <c r="AM52" s="20">
        <v>4334</v>
      </c>
      <c r="AN52" s="20">
        <v>349182800</v>
      </c>
      <c r="AO52" s="183">
        <f t="shared" si="11"/>
        <v>80568.251038301794</v>
      </c>
      <c r="AP52" s="183">
        <v>1764</v>
      </c>
      <c r="AQ52" s="183">
        <v>201110600</v>
      </c>
      <c r="AR52" s="183">
        <f t="shared" si="12"/>
        <v>114008.27664399093</v>
      </c>
      <c r="AS52" s="183">
        <v>2100</v>
      </c>
      <c r="AT52" s="183">
        <v>83078600</v>
      </c>
      <c r="AU52" s="288">
        <f t="shared" si="13"/>
        <v>39561.238095238092</v>
      </c>
      <c r="AV52" s="20">
        <v>0</v>
      </c>
      <c r="AW52" s="20">
        <v>0</v>
      </c>
      <c r="AX52" s="71" t="e">
        <f t="shared" si="14"/>
        <v>#DIV/0!</v>
      </c>
      <c r="AY52" s="20">
        <v>0</v>
      </c>
      <c r="AZ52" s="20">
        <v>0</v>
      </c>
      <c r="BA52" s="71" t="e">
        <f t="shared" si="15"/>
        <v>#DIV/0!</v>
      </c>
      <c r="BB52" s="20">
        <v>0</v>
      </c>
      <c r="BC52" s="20">
        <v>0</v>
      </c>
      <c r="BD52" s="120" t="e">
        <f t="shared" si="16"/>
        <v>#DIV/0!</v>
      </c>
      <c r="BE52" s="20">
        <v>5905</v>
      </c>
      <c r="BF52" s="20">
        <v>5905</v>
      </c>
      <c r="BG52" s="71">
        <f t="shared" si="17"/>
        <v>1</v>
      </c>
      <c r="BH52" s="20">
        <v>2166</v>
      </c>
      <c r="BI52" s="20">
        <v>2166</v>
      </c>
      <c r="BJ52" s="71">
        <f t="shared" si="18"/>
        <v>1</v>
      </c>
      <c r="BK52" s="20">
        <v>3177</v>
      </c>
      <c r="BL52" s="20">
        <v>3177</v>
      </c>
      <c r="BM52" s="71">
        <f t="shared" si="19"/>
        <v>1</v>
      </c>
    </row>
    <row r="53" spans="1:65" x14ac:dyDescent="0.2">
      <c r="A53" s="304" t="s">
        <v>50</v>
      </c>
      <c r="B53" s="304" t="s">
        <v>177</v>
      </c>
      <c r="C53" s="7">
        <v>2314</v>
      </c>
      <c r="D53" s="7">
        <v>1804</v>
      </c>
      <c r="E53" s="106">
        <f t="shared" si="36"/>
        <v>0.7796024200518582</v>
      </c>
      <c r="F53" s="7">
        <v>887</v>
      </c>
      <c r="G53" s="7">
        <v>714</v>
      </c>
      <c r="H53" s="71">
        <f t="shared" si="22"/>
        <v>0.80496054114994364</v>
      </c>
      <c r="I53" s="7">
        <v>1181</v>
      </c>
      <c r="J53" s="7">
        <v>1090</v>
      </c>
      <c r="K53" s="71">
        <f t="shared" si="2"/>
        <v>0.92294665537679932</v>
      </c>
      <c r="L53" s="20">
        <v>2623</v>
      </c>
      <c r="M53" s="20">
        <v>64</v>
      </c>
      <c r="N53" s="49">
        <f t="shared" si="37"/>
        <v>2.4399542508577964E-2</v>
      </c>
      <c r="O53" s="20">
        <v>961</v>
      </c>
      <c r="P53" s="20">
        <v>0</v>
      </c>
      <c r="Q53" s="49">
        <f t="shared" si="38"/>
        <v>0</v>
      </c>
      <c r="R53" s="20">
        <v>1416</v>
      </c>
      <c r="S53" s="20">
        <v>64</v>
      </c>
      <c r="T53" s="59">
        <f t="shared" si="39"/>
        <v>4.519774011299435E-2</v>
      </c>
      <c r="U53" s="20">
        <v>2314</v>
      </c>
      <c r="V53" s="20">
        <v>33</v>
      </c>
      <c r="W53" s="49">
        <f t="shared" si="40"/>
        <v>1.4261019878997408E-2</v>
      </c>
      <c r="X53" s="20">
        <v>887</v>
      </c>
      <c r="Y53" s="20">
        <v>33</v>
      </c>
      <c r="Z53" s="71">
        <f t="shared" si="41"/>
        <v>3.7204058624577228E-2</v>
      </c>
      <c r="AA53" s="20">
        <v>1181</v>
      </c>
      <c r="AB53" s="20">
        <v>0</v>
      </c>
      <c r="AC53" s="94">
        <f t="shared" si="42"/>
        <v>0</v>
      </c>
      <c r="AD53" s="20">
        <v>1804</v>
      </c>
      <c r="AE53" s="20">
        <v>0</v>
      </c>
      <c r="AF53" s="71">
        <f t="shared" si="8"/>
        <v>0</v>
      </c>
      <c r="AG53" s="20">
        <v>714</v>
      </c>
      <c r="AH53" s="20">
        <v>0</v>
      </c>
      <c r="AI53" s="71">
        <f t="shared" si="9"/>
        <v>0</v>
      </c>
      <c r="AJ53" s="20">
        <v>1090</v>
      </c>
      <c r="AK53" s="20">
        <v>0</v>
      </c>
      <c r="AL53" s="71">
        <f t="shared" si="10"/>
        <v>0</v>
      </c>
      <c r="AM53" s="20">
        <v>1804</v>
      </c>
      <c r="AN53" s="20">
        <v>172551120</v>
      </c>
      <c r="AO53" s="183">
        <f t="shared" si="11"/>
        <v>95649.179600886913</v>
      </c>
      <c r="AP53" s="183">
        <v>714</v>
      </c>
      <c r="AQ53" s="183">
        <v>83851120</v>
      </c>
      <c r="AR53" s="183">
        <f t="shared" si="12"/>
        <v>117438.54341736695</v>
      </c>
      <c r="AS53" s="183">
        <v>1090</v>
      </c>
      <c r="AT53" s="183">
        <v>88700000</v>
      </c>
      <c r="AU53" s="288">
        <f t="shared" si="13"/>
        <v>81376.146788990824</v>
      </c>
      <c r="AV53" s="20">
        <v>498</v>
      </c>
      <c r="AW53" s="20">
        <v>0</v>
      </c>
      <c r="AX53" s="71">
        <f t="shared" si="14"/>
        <v>0</v>
      </c>
      <c r="AY53" s="20">
        <v>202</v>
      </c>
      <c r="AZ53" s="20">
        <v>0</v>
      </c>
      <c r="BA53" s="71">
        <f t="shared" si="15"/>
        <v>0</v>
      </c>
      <c r="BB53" s="20">
        <v>296</v>
      </c>
      <c r="BC53" s="20">
        <v>0</v>
      </c>
      <c r="BD53" s="120">
        <f t="shared" si="16"/>
        <v>0</v>
      </c>
      <c r="BE53" s="20">
        <v>2623</v>
      </c>
      <c r="BF53" s="20">
        <v>2125</v>
      </c>
      <c r="BG53" s="71">
        <f t="shared" si="17"/>
        <v>0.81014105985512774</v>
      </c>
      <c r="BH53" s="20">
        <v>961</v>
      </c>
      <c r="BI53" s="20">
        <v>759</v>
      </c>
      <c r="BJ53" s="71">
        <f t="shared" si="18"/>
        <v>0.78980228928199792</v>
      </c>
      <c r="BK53" s="20">
        <v>1416</v>
      </c>
      <c r="BL53" s="20">
        <v>1120</v>
      </c>
      <c r="BM53" s="71">
        <f t="shared" si="19"/>
        <v>0.79096045197740117</v>
      </c>
    </row>
    <row r="54" spans="1:65" x14ac:dyDescent="0.2">
      <c r="A54" s="304" t="s">
        <v>51</v>
      </c>
      <c r="B54" s="304" t="s">
        <v>177</v>
      </c>
      <c r="C54" s="7">
        <v>4134</v>
      </c>
      <c r="D54" s="7">
        <v>3691</v>
      </c>
      <c r="E54" s="106">
        <f t="shared" si="36"/>
        <v>0.8928398645379777</v>
      </c>
      <c r="F54" s="7">
        <v>975</v>
      </c>
      <c r="G54" s="7">
        <v>746</v>
      </c>
      <c r="H54" s="71">
        <f t="shared" si="22"/>
        <v>0.76512820512820512</v>
      </c>
      <c r="I54" s="7">
        <v>2590</v>
      </c>
      <c r="J54" s="7">
        <v>2376</v>
      </c>
      <c r="K54" s="71">
        <f t="shared" si="2"/>
        <v>0.91737451737451736</v>
      </c>
      <c r="L54" s="20">
        <v>5231</v>
      </c>
      <c r="M54" s="20">
        <v>918</v>
      </c>
      <c r="N54" s="49">
        <f t="shared" si="37"/>
        <v>0.17549225769451349</v>
      </c>
      <c r="O54" s="20">
        <v>1000</v>
      </c>
      <c r="P54" s="20">
        <v>348</v>
      </c>
      <c r="Q54" s="49">
        <f t="shared" si="38"/>
        <v>0.34799999999999998</v>
      </c>
      <c r="R54" s="20">
        <v>3459</v>
      </c>
      <c r="S54" s="20">
        <v>256</v>
      </c>
      <c r="T54" s="59">
        <f t="shared" si="39"/>
        <v>7.4009829430471241E-2</v>
      </c>
      <c r="U54" s="20">
        <v>3991</v>
      </c>
      <c r="V54" s="20">
        <v>278</v>
      </c>
      <c r="W54" s="49">
        <f t="shared" si="40"/>
        <v>6.9656727637183669E-2</v>
      </c>
      <c r="X54" s="20">
        <v>975</v>
      </c>
      <c r="Y54" s="20">
        <v>109</v>
      </c>
      <c r="Z54" s="71">
        <f t="shared" si="41"/>
        <v>0.1117948717948718</v>
      </c>
      <c r="AA54" s="20">
        <v>2558</v>
      </c>
      <c r="AB54" s="20">
        <v>105</v>
      </c>
      <c r="AC54" s="94">
        <f t="shared" si="42"/>
        <v>4.1047693510555122E-2</v>
      </c>
      <c r="AD54" s="20">
        <v>3619</v>
      </c>
      <c r="AE54" s="20">
        <v>383</v>
      </c>
      <c r="AF54" s="71">
        <f t="shared" si="8"/>
        <v>0.10583033987289306</v>
      </c>
      <c r="AG54" s="20">
        <v>746</v>
      </c>
      <c r="AH54" s="20">
        <v>201</v>
      </c>
      <c r="AI54" s="71">
        <f t="shared" si="9"/>
        <v>0.26943699731903487</v>
      </c>
      <c r="AJ54" s="20">
        <v>2304</v>
      </c>
      <c r="AK54" s="20">
        <v>71</v>
      </c>
      <c r="AL54" s="71">
        <f t="shared" si="10"/>
        <v>3.0815972222222224E-2</v>
      </c>
      <c r="AM54" s="20">
        <v>3691</v>
      </c>
      <c r="AN54" s="20">
        <v>156097200</v>
      </c>
      <c r="AO54" s="183">
        <f t="shared" si="11"/>
        <v>42291.303169872663</v>
      </c>
      <c r="AP54" s="183">
        <v>746</v>
      </c>
      <c r="AQ54" s="183">
        <v>26979000</v>
      </c>
      <c r="AR54" s="183">
        <f t="shared" si="12"/>
        <v>36164.879356568366</v>
      </c>
      <c r="AS54" s="183">
        <v>2376</v>
      </c>
      <c r="AT54" s="183">
        <v>109977400</v>
      </c>
      <c r="AU54" s="288">
        <f t="shared" si="13"/>
        <v>46286.784511784514</v>
      </c>
      <c r="AV54" s="20">
        <v>1481</v>
      </c>
      <c r="AW54" s="20">
        <v>523</v>
      </c>
      <c r="AX54" s="71">
        <f t="shared" si="14"/>
        <v>0.35313977042538824</v>
      </c>
      <c r="AY54" s="20">
        <v>283</v>
      </c>
      <c r="AZ54" s="20">
        <v>64</v>
      </c>
      <c r="BA54" s="71">
        <f t="shared" si="15"/>
        <v>0.22614840989399293</v>
      </c>
      <c r="BB54" s="20">
        <v>606</v>
      </c>
      <c r="BC54" s="20">
        <v>123</v>
      </c>
      <c r="BD54" s="120">
        <f t="shared" si="16"/>
        <v>0.20297029702970298</v>
      </c>
      <c r="BE54" s="20">
        <v>5231</v>
      </c>
      <c r="BF54" s="20">
        <v>3750</v>
      </c>
      <c r="BG54" s="71">
        <f t="shared" si="17"/>
        <v>0.71688013764098646</v>
      </c>
      <c r="BH54" s="20">
        <v>1000</v>
      </c>
      <c r="BI54" s="20">
        <v>717</v>
      </c>
      <c r="BJ54" s="71">
        <f t="shared" si="18"/>
        <v>0.71699999999999997</v>
      </c>
      <c r="BK54" s="20">
        <v>3459</v>
      </c>
      <c r="BL54" s="20">
        <v>2853</v>
      </c>
      <c r="BM54" s="71">
        <f t="shared" si="19"/>
        <v>0.82480485689505634</v>
      </c>
    </row>
    <row r="55" spans="1:65" x14ac:dyDescent="0.2">
      <c r="A55" s="304" t="s">
        <v>52</v>
      </c>
      <c r="B55" s="304" t="s">
        <v>177</v>
      </c>
      <c r="C55" s="7">
        <v>4641</v>
      </c>
      <c r="D55" s="7">
        <v>3961</v>
      </c>
      <c r="E55" s="106">
        <f t="shared" si="36"/>
        <v>0.85347985347985345</v>
      </c>
      <c r="F55" s="7">
        <v>1457</v>
      </c>
      <c r="G55" s="7">
        <v>1457</v>
      </c>
      <c r="H55" s="71">
        <f t="shared" si="22"/>
        <v>1</v>
      </c>
      <c r="I55" s="7">
        <v>2162</v>
      </c>
      <c r="J55" s="7">
        <v>1547</v>
      </c>
      <c r="K55" s="71">
        <f t="shared" si="2"/>
        <v>0.71554116558741909</v>
      </c>
      <c r="L55" s="20">
        <v>6077</v>
      </c>
      <c r="M55" s="20">
        <v>1325</v>
      </c>
      <c r="N55" s="49">
        <f t="shared" si="37"/>
        <v>0.21803521474411716</v>
      </c>
      <c r="O55" s="20">
        <v>2093</v>
      </c>
      <c r="P55" s="20">
        <v>151</v>
      </c>
      <c r="Q55" s="49">
        <f t="shared" si="38"/>
        <v>7.2145246058289536E-2</v>
      </c>
      <c r="R55" s="20">
        <v>2716</v>
      </c>
      <c r="S55" s="20">
        <v>832</v>
      </c>
      <c r="T55" s="59">
        <f t="shared" si="39"/>
        <v>0.30633284241531666</v>
      </c>
      <c r="U55" s="20">
        <v>4774</v>
      </c>
      <c r="V55" s="20">
        <v>209</v>
      </c>
      <c r="W55" s="49">
        <f t="shared" si="40"/>
        <v>4.377880184331797E-2</v>
      </c>
      <c r="X55" s="20">
        <v>1531</v>
      </c>
      <c r="Y55" s="20">
        <v>74</v>
      </c>
      <c r="Z55" s="71">
        <f t="shared" si="41"/>
        <v>4.8334421946440234E-2</v>
      </c>
      <c r="AA55" s="20">
        <v>2221</v>
      </c>
      <c r="AB55" s="20">
        <v>135</v>
      </c>
      <c r="AC55" s="94">
        <f t="shared" si="42"/>
        <v>6.0783430886987844E-2</v>
      </c>
      <c r="AD55" s="20">
        <v>3961</v>
      </c>
      <c r="AE55" s="20">
        <v>515</v>
      </c>
      <c r="AF55" s="71">
        <f t="shared" si="8"/>
        <v>0.13001767230497349</v>
      </c>
      <c r="AG55" s="20">
        <v>1457</v>
      </c>
      <c r="AH55" s="20">
        <v>0</v>
      </c>
      <c r="AI55" s="71">
        <f t="shared" si="9"/>
        <v>0</v>
      </c>
      <c r="AJ55" s="20">
        <v>1547</v>
      </c>
      <c r="AK55" s="20">
        <v>173</v>
      </c>
      <c r="AL55" s="71">
        <f t="shared" si="10"/>
        <v>0.11182934712346478</v>
      </c>
      <c r="AM55" s="20">
        <v>3961</v>
      </c>
      <c r="AN55" s="20">
        <v>176630400</v>
      </c>
      <c r="AO55" s="183">
        <f t="shared" si="11"/>
        <v>44592.375662711434</v>
      </c>
      <c r="AP55" s="183">
        <v>1457</v>
      </c>
      <c r="AQ55" s="183">
        <v>83814600</v>
      </c>
      <c r="AR55" s="183">
        <f t="shared" si="12"/>
        <v>57525.463280713797</v>
      </c>
      <c r="AS55" s="183">
        <v>1547</v>
      </c>
      <c r="AT55" s="183">
        <v>54231800</v>
      </c>
      <c r="AU55" s="288">
        <f t="shared" si="13"/>
        <v>35056.108597285071</v>
      </c>
      <c r="AV55" s="20">
        <v>834</v>
      </c>
      <c r="AW55" s="20">
        <v>225</v>
      </c>
      <c r="AX55" s="71">
        <f t="shared" si="14"/>
        <v>0.26978417266187049</v>
      </c>
      <c r="AY55" s="20">
        <v>260</v>
      </c>
      <c r="AZ55" s="20">
        <v>0</v>
      </c>
      <c r="BA55" s="71">
        <f t="shared" si="15"/>
        <v>0</v>
      </c>
      <c r="BB55" s="20">
        <v>574</v>
      </c>
      <c r="BC55" s="20">
        <v>225</v>
      </c>
      <c r="BD55" s="120">
        <f t="shared" si="16"/>
        <v>0.39198606271777003</v>
      </c>
      <c r="BE55" s="20">
        <v>6077</v>
      </c>
      <c r="BF55" s="20">
        <v>5243</v>
      </c>
      <c r="BG55" s="71">
        <f t="shared" si="17"/>
        <v>0.86276123087049528</v>
      </c>
      <c r="BH55" s="20">
        <v>2093</v>
      </c>
      <c r="BI55" s="20">
        <v>1833</v>
      </c>
      <c r="BJ55" s="71">
        <f t="shared" si="18"/>
        <v>0.87577639751552794</v>
      </c>
      <c r="BK55" s="20">
        <v>2716</v>
      </c>
      <c r="BL55" s="20">
        <v>2142</v>
      </c>
      <c r="BM55" s="71">
        <f t="shared" si="19"/>
        <v>0.78865979381443296</v>
      </c>
    </row>
    <row r="56" spans="1:65" x14ac:dyDescent="0.2">
      <c r="A56" s="304" t="s">
        <v>53</v>
      </c>
      <c r="B56" s="304" t="s">
        <v>177</v>
      </c>
      <c r="C56" s="7">
        <v>3980</v>
      </c>
      <c r="D56" s="7">
        <v>3701</v>
      </c>
      <c r="E56" s="106">
        <f t="shared" si="36"/>
        <v>0.92989949748743717</v>
      </c>
      <c r="F56" s="7">
        <v>1281</v>
      </c>
      <c r="G56" s="7">
        <v>1152</v>
      </c>
      <c r="H56" s="71">
        <f t="shared" si="22"/>
        <v>0.89929742388758782</v>
      </c>
      <c r="I56" s="7">
        <v>1654</v>
      </c>
      <c r="J56" s="7">
        <v>1504</v>
      </c>
      <c r="K56" s="71">
        <f t="shared" si="2"/>
        <v>0.90931076178960102</v>
      </c>
      <c r="L56" s="20">
        <v>4362</v>
      </c>
      <c r="M56" s="20">
        <v>728</v>
      </c>
      <c r="N56" s="49">
        <f t="shared" si="37"/>
        <v>0.16689591930307199</v>
      </c>
      <c r="O56" s="20">
        <v>1590</v>
      </c>
      <c r="P56" s="20">
        <v>45</v>
      </c>
      <c r="Q56" s="49">
        <f t="shared" si="38"/>
        <v>2.8301886792452831E-2</v>
      </c>
      <c r="R56" s="20">
        <v>1727</v>
      </c>
      <c r="S56" s="20">
        <v>484</v>
      </c>
      <c r="T56" s="59">
        <f t="shared" si="39"/>
        <v>0.28025477707006369</v>
      </c>
      <c r="U56" s="20">
        <v>3916</v>
      </c>
      <c r="V56" s="20">
        <v>43</v>
      </c>
      <c r="W56" s="49">
        <f t="shared" si="40"/>
        <v>1.0980592441266599E-2</v>
      </c>
      <c r="X56" s="20">
        <v>1281</v>
      </c>
      <c r="Y56" s="20">
        <v>0</v>
      </c>
      <c r="Z56" s="71">
        <f t="shared" si="41"/>
        <v>0</v>
      </c>
      <c r="AA56" s="20">
        <v>1590</v>
      </c>
      <c r="AB56" s="20">
        <v>43</v>
      </c>
      <c r="AC56" s="94">
        <f t="shared" si="42"/>
        <v>2.7044025157232705E-2</v>
      </c>
      <c r="AD56" s="20">
        <v>3701</v>
      </c>
      <c r="AE56" s="20">
        <v>533</v>
      </c>
      <c r="AF56" s="71">
        <f t="shared" si="8"/>
        <v>0.14401513104566332</v>
      </c>
      <c r="AG56" s="20">
        <v>1152</v>
      </c>
      <c r="AH56" s="20">
        <v>0</v>
      </c>
      <c r="AI56" s="71">
        <f t="shared" si="9"/>
        <v>0</v>
      </c>
      <c r="AJ56" s="20">
        <v>1504</v>
      </c>
      <c r="AK56" s="20">
        <v>334</v>
      </c>
      <c r="AL56" s="71">
        <f t="shared" si="10"/>
        <v>0.22207446808510639</v>
      </c>
      <c r="AM56" s="20">
        <v>3701</v>
      </c>
      <c r="AN56" s="20">
        <v>203202100</v>
      </c>
      <c r="AO56" s="183">
        <f t="shared" si="11"/>
        <v>54904.647392596598</v>
      </c>
      <c r="AP56" s="183">
        <v>1152</v>
      </c>
      <c r="AQ56" s="183">
        <v>95227000</v>
      </c>
      <c r="AR56" s="183">
        <f t="shared" si="12"/>
        <v>82662.326388888891</v>
      </c>
      <c r="AS56" s="183">
        <v>1504</v>
      </c>
      <c r="AT56" s="183">
        <v>60855100</v>
      </c>
      <c r="AU56" s="288">
        <f t="shared" si="13"/>
        <v>40462.167553191488</v>
      </c>
      <c r="AV56" s="20">
        <v>900</v>
      </c>
      <c r="AW56" s="20">
        <v>64</v>
      </c>
      <c r="AX56" s="71">
        <f t="shared" si="14"/>
        <v>7.1111111111111111E-2</v>
      </c>
      <c r="AY56" s="20">
        <v>194</v>
      </c>
      <c r="AZ56" s="20">
        <v>0</v>
      </c>
      <c r="BA56" s="71">
        <f t="shared" si="15"/>
        <v>0</v>
      </c>
      <c r="BB56" s="20">
        <v>643</v>
      </c>
      <c r="BC56" s="20">
        <v>64</v>
      </c>
      <c r="BD56" s="120">
        <f t="shared" si="16"/>
        <v>9.9533437013996889E-2</v>
      </c>
      <c r="BE56" s="20">
        <v>4362</v>
      </c>
      <c r="BF56" s="20">
        <v>3462</v>
      </c>
      <c r="BG56" s="71">
        <f t="shared" si="17"/>
        <v>0.79367262723521326</v>
      </c>
      <c r="BH56" s="20">
        <v>1590</v>
      </c>
      <c r="BI56" s="20">
        <v>1396</v>
      </c>
      <c r="BJ56" s="71">
        <f t="shared" si="18"/>
        <v>0.87798742138364783</v>
      </c>
      <c r="BK56" s="20">
        <v>1727</v>
      </c>
      <c r="BL56" s="20">
        <v>1084</v>
      </c>
      <c r="BM56" s="71">
        <f t="shared" si="19"/>
        <v>0.62767805442964675</v>
      </c>
    </row>
    <row r="57" spans="1:65" x14ac:dyDescent="0.2">
      <c r="A57" s="304" t="s">
        <v>54</v>
      </c>
      <c r="B57" s="304" t="s">
        <v>177</v>
      </c>
      <c r="C57" s="7">
        <v>9404</v>
      </c>
      <c r="D57" s="7">
        <v>6751</v>
      </c>
      <c r="E57" s="106">
        <f t="shared" si="36"/>
        <v>0.71788600595491281</v>
      </c>
      <c r="F57" s="7">
        <v>2309</v>
      </c>
      <c r="G57" s="7">
        <v>1984</v>
      </c>
      <c r="H57" s="71">
        <f t="shared" si="22"/>
        <v>0.85924642702468601</v>
      </c>
      <c r="I57" s="7">
        <v>5100</v>
      </c>
      <c r="J57" s="7">
        <v>3648</v>
      </c>
      <c r="K57" s="71">
        <f t="shared" si="2"/>
        <v>0.71529411764705886</v>
      </c>
      <c r="L57" s="20">
        <v>10094</v>
      </c>
      <c r="M57" s="20">
        <v>1681</v>
      </c>
      <c r="N57" s="49">
        <f t="shared" si="37"/>
        <v>0.16653457499504656</v>
      </c>
      <c r="O57" s="20">
        <v>2262</v>
      </c>
      <c r="P57" s="20">
        <v>0</v>
      </c>
      <c r="Q57" s="49">
        <f t="shared" si="38"/>
        <v>0</v>
      </c>
      <c r="R57" s="20">
        <v>5606</v>
      </c>
      <c r="S57" s="20">
        <v>811</v>
      </c>
      <c r="T57" s="59">
        <f t="shared" si="39"/>
        <v>0.14466642882625758</v>
      </c>
      <c r="U57" s="20">
        <v>9512</v>
      </c>
      <c r="V57" s="20">
        <v>571</v>
      </c>
      <c r="W57" s="49">
        <f t="shared" si="40"/>
        <v>6.0029436501261565E-2</v>
      </c>
      <c r="X57" s="20">
        <v>2309</v>
      </c>
      <c r="Y57" s="20">
        <v>176</v>
      </c>
      <c r="Z57" s="71">
        <f t="shared" si="41"/>
        <v>7.6223473365093108E-2</v>
      </c>
      <c r="AA57" s="20">
        <v>4977</v>
      </c>
      <c r="AB57" s="20">
        <v>0</v>
      </c>
      <c r="AC57" s="94">
        <f t="shared" si="42"/>
        <v>0</v>
      </c>
      <c r="AD57" s="20">
        <v>6751</v>
      </c>
      <c r="AE57" s="20">
        <v>599</v>
      </c>
      <c r="AF57" s="71">
        <f t="shared" si="8"/>
        <v>8.8727595911716778E-2</v>
      </c>
      <c r="AG57" s="20">
        <v>1984</v>
      </c>
      <c r="AH57" s="20">
        <v>0</v>
      </c>
      <c r="AI57" s="71">
        <f t="shared" si="9"/>
        <v>0</v>
      </c>
      <c r="AJ57" s="20">
        <v>3648</v>
      </c>
      <c r="AK57" s="20">
        <v>520</v>
      </c>
      <c r="AL57" s="71">
        <f t="shared" si="10"/>
        <v>0.14254385964912281</v>
      </c>
      <c r="AM57" s="20">
        <v>6751</v>
      </c>
      <c r="AN57" s="20">
        <v>391693330</v>
      </c>
      <c r="AO57" s="183">
        <f t="shared" si="11"/>
        <v>58020.045919123091</v>
      </c>
      <c r="AP57" s="183">
        <v>1984</v>
      </c>
      <c r="AQ57" s="183">
        <v>150425900</v>
      </c>
      <c r="AR57" s="183">
        <f t="shared" si="12"/>
        <v>75819.506048387091</v>
      </c>
      <c r="AS57" s="183">
        <v>3648</v>
      </c>
      <c r="AT57" s="183">
        <v>186039130</v>
      </c>
      <c r="AU57" s="288">
        <f t="shared" si="13"/>
        <v>50997.568530701756</v>
      </c>
      <c r="AV57" s="20">
        <v>3442</v>
      </c>
      <c r="AW57" s="20">
        <v>987</v>
      </c>
      <c r="AX57" s="71">
        <f t="shared" si="14"/>
        <v>0.28675188843695526</v>
      </c>
      <c r="AY57" s="20">
        <v>513</v>
      </c>
      <c r="AZ57" s="20">
        <v>0</v>
      </c>
      <c r="BA57" s="71">
        <f t="shared" si="15"/>
        <v>0</v>
      </c>
      <c r="BB57" s="20">
        <v>2105</v>
      </c>
      <c r="BC57" s="20">
        <v>462</v>
      </c>
      <c r="BD57" s="120">
        <f t="shared" si="16"/>
        <v>0.21947743467933492</v>
      </c>
      <c r="BE57" s="20">
        <v>10094</v>
      </c>
      <c r="BF57" s="20">
        <v>6652</v>
      </c>
      <c r="BG57" s="71">
        <f t="shared" si="17"/>
        <v>0.65900534971270064</v>
      </c>
      <c r="BH57" s="20">
        <v>2262</v>
      </c>
      <c r="BI57" s="20">
        <v>1749</v>
      </c>
      <c r="BJ57" s="71">
        <f t="shared" si="18"/>
        <v>0.77320954907161799</v>
      </c>
      <c r="BK57" s="20">
        <v>5606</v>
      </c>
      <c r="BL57" s="20">
        <v>3501</v>
      </c>
      <c r="BM57" s="71">
        <f t="shared" si="19"/>
        <v>0.62450945415626113</v>
      </c>
    </row>
    <row r="58" spans="1:65" s="4" customFormat="1" x14ac:dyDescent="0.2">
      <c r="A58" s="304" t="s">
        <v>178</v>
      </c>
      <c r="B58" s="304"/>
      <c r="C58" s="142">
        <f>SUM(C33:C57)</f>
        <v>178003</v>
      </c>
      <c r="D58" s="142">
        <f>SUM(D33:D57)</f>
        <v>150698</v>
      </c>
      <c r="E58" s="143">
        <f t="shared" si="36"/>
        <v>0.84660370892625403</v>
      </c>
      <c r="F58" s="142">
        <f>SUM(F33:F57)</f>
        <v>69337</v>
      </c>
      <c r="G58" s="142">
        <f>SUM(G33:G57)</f>
        <v>61646</v>
      </c>
      <c r="H58" s="144">
        <f t="shared" si="22"/>
        <v>0.88907798145290395</v>
      </c>
      <c r="I58" s="142">
        <f>SUM(I33:I57)</f>
        <v>83853</v>
      </c>
      <c r="J58" s="142">
        <f>SUM(J33:J57)</f>
        <v>68086</v>
      </c>
      <c r="K58" s="144">
        <f t="shared" si="2"/>
        <v>0.81196856403467976</v>
      </c>
      <c r="L58" s="145">
        <f>SUM(L33:L57)</f>
        <v>208379</v>
      </c>
      <c r="M58" s="145">
        <f>SUM(M33:M57)</f>
        <v>26694</v>
      </c>
      <c r="N58" s="49">
        <f t="shared" si="37"/>
        <v>0.1281031197961407</v>
      </c>
      <c r="O58" s="145">
        <f>SUM(O33:O57)</f>
        <v>79847</v>
      </c>
      <c r="P58" s="145">
        <f>SUM(P33:P57)</f>
        <v>3873</v>
      </c>
      <c r="Q58" s="49">
        <f t="shared" si="38"/>
        <v>4.8505266321840518E-2</v>
      </c>
      <c r="R58" s="145">
        <f>SUM(R33:R57)</f>
        <v>98915</v>
      </c>
      <c r="S58" s="145">
        <f>SUM(S33:S57)</f>
        <v>14389</v>
      </c>
      <c r="T58" s="59">
        <f t="shared" si="39"/>
        <v>0.14546833139564272</v>
      </c>
      <c r="U58" s="145">
        <f>SUM(U33:U57)</f>
        <v>178310</v>
      </c>
      <c r="V58" s="145">
        <f>SUM(V33:V57)</f>
        <v>6529</v>
      </c>
      <c r="W58" s="49">
        <f t="shared" si="40"/>
        <v>3.6616005832538837E-2</v>
      </c>
      <c r="X58" s="145">
        <f>SUM(X33:X57)</f>
        <v>69280</v>
      </c>
      <c r="Y58" s="145">
        <f>SUM(Y33:Y57)</f>
        <v>1827</v>
      </c>
      <c r="Z58" s="144">
        <f t="shared" si="41"/>
        <v>2.6371247113163972E-2</v>
      </c>
      <c r="AA58" s="145">
        <f>SUM(AA33:AA57)</f>
        <v>84522</v>
      </c>
      <c r="AB58" s="145">
        <f>SUM(AB33:AB57)</f>
        <v>3123</v>
      </c>
      <c r="AC58" s="146">
        <f t="shared" si="42"/>
        <v>3.6948960034073969E-2</v>
      </c>
      <c r="AD58" s="145">
        <f>SUM(AD33:AD57)</f>
        <v>150539</v>
      </c>
      <c r="AE58" s="145">
        <f>SUM(AE33:AE57)</f>
        <v>13238</v>
      </c>
      <c r="AF58" s="144">
        <f t="shared" si="8"/>
        <v>8.793734513979766E-2</v>
      </c>
      <c r="AG58" s="145">
        <f>SUM(AG33:AG57)</f>
        <v>61559</v>
      </c>
      <c r="AH58" s="145">
        <f>SUM(AH33:AH57)</f>
        <v>1481</v>
      </c>
      <c r="AI58" s="144">
        <f t="shared" si="9"/>
        <v>2.4058220568885135E-2</v>
      </c>
      <c r="AJ58" s="145">
        <f>SUM(AJ33:AJ57)</f>
        <v>68014</v>
      </c>
      <c r="AK58" s="145">
        <f>SUM(AK33:AK57)</f>
        <v>6157</v>
      </c>
      <c r="AL58" s="144">
        <f t="shared" si="10"/>
        <v>9.052548004822536E-2</v>
      </c>
      <c r="AM58" s="20">
        <f>SUM(AM33:AM57)</f>
        <v>150698</v>
      </c>
      <c r="AN58" s="20">
        <f>SUM(AN33:AN57)</f>
        <v>10142697240</v>
      </c>
      <c r="AO58" s="183">
        <f t="shared" si="11"/>
        <v>67304.789977305598</v>
      </c>
      <c r="AP58" s="183">
        <f>SUM(AP33:AP57)</f>
        <v>61646</v>
      </c>
      <c r="AQ58" s="183">
        <f>SUM(AQ33:AQ57)</f>
        <v>5888264962</v>
      </c>
      <c r="AR58" s="183">
        <f t="shared" si="12"/>
        <v>95517.388995230838</v>
      </c>
      <c r="AS58" s="183">
        <f>SUM(AS33:AS57)</f>
        <v>68086</v>
      </c>
      <c r="AT58" s="183">
        <f>SUM(AT33:AT57)</f>
        <v>3353624178</v>
      </c>
      <c r="AU58" s="288">
        <f t="shared" si="13"/>
        <v>49255.708633199189</v>
      </c>
      <c r="AV58" s="20">
        <f>SUM(AV33:AV57)</f>
        <v>50042</v>
      </c>
      <c r="AW58" s="20">
        <f>SUM(AW33:AW57)</f>
        <v>12355</v>
      </c>
      <c r="AX58" s="71">
        <f t="shared" si="14"/>
        <v>0.24689261020742576</v>
      </c>
      <c r="AY58" s="20">
        <f>SUM(AY33:AY57)</f>
        <v>14500</v>
      </c>
      <c r="AZ58" s="20">
        <f>SUM(AZ33:AZ57)</f>
        <v>1397</v>
      </c>
      <c r="BA58" s="71">
        <f t="shared" si="15"/>
        <v>9.6344827586206896E-2</v>
      </c>
      <c r="BB58" s="20">
        <f>SUM(BB33:BB57)</f>
        <v>24538</v>
      </c>
      <c r="BC58" s="20">
        <f>SUM(BC33:BC57)</f>
        <v>6934</v>
      </c>
      <c r="BD58" s="120">
        <f t="shared" si="16"/>
        <v>0.28258211753199119</v>
      </c>
      <c r="BE58" s="20">
        <f>SUM(BE33:BE57)</f>
        <v>208044</v>
      </c>
      <c r="BF58" s="20">
        <f>SUM(BF33:BF57)</f>
        <v>157792</v>
      </c>
      <c r="BG58" s="71">
        <f t="shared" si="17"/>
        <v>0.75845494222376031</v>
      </c>
      <c r="BH58" s="20">
        <f>SUM(BH33:BH57)</f>
        <v>79677</v>
      </c>
      <c r="BI58" s="20">
        <f>SUM(BI33:BI57)</f>
        <v>65092</v>
      </c>
      <c r="BJ58" s="71">
        <f t="shared" si="18"/>
        <v>0.81694842928323108</v>
      </c>
      <c r="BK58" s="20">
        <f>SUM(BK33:BK57)</f>
        <v>98900</v>
      </c>
      <c r="BL58" s="20">
        <f>SUM(BL33:BL57)</f>
        <v>74362</v>
      </c>
      <c r="BM58" s="71">
        <f t="shared" si="19"/>
        <v>0.75189079878665321</v>
      </c>
    </row>
    <row r="59" spans="1:65" x14ac:dyDescent="0.2">
      <c r="A59" s="305" t="s">
        <v>55</v>
      </c>
      <c r="B59" s="305" t="s">
        <v>179</v>
      </c>
      <c r="C59" s="8">
        <v>4349</v>
      </c>
      <c r="D59" s="8">
        <v>3457</v>
      </c>
      <c r="E59" s="107">
        <f>D59/C59</f>
        <v>0.79489537824787304</v>
      </c>
      <c r="F59" s="8">
        <v>1109</v>
      </c>
      <c r="G59" s="8">
        <v>759</v>
      </c>
      <c r="H59" s="72">
        <f t="shared" si="22"/>
        <v>0.68440036068530208</v>
      </c>
      <c r="I59" s="8">
        <v>2456</v>
      </c>
      <c r="J59" s="8">
        <v>2123</v>
      </c>
      <c r="K59" s="72">
        <f t="shared" si="2"/>
        <v>0.86441368078175895</v>
      </c>
      <c r="L59" s="18">
        <v>4728</v>
      </c>
      <c r="M59" s="18">
        <v>1320</v>
      </c>
      <c r="N59" s="50">
        <f>M59/L59</f>
        <v>0.27918781725888325</v>
      </c>
      <c r="O59" s="18">
        <v>1150</v>
      </c>
      <c r="P59" s="18">
        <v>98</v>
      </c>
      <c r="Q59" s="50">
        <f>P59/O59</f>
        <v>8.5217391304347828E-2</v>
      </c>
      <c r="R59" s="18">
        <v>2794</v>
      </c>
      <c r="S59" s="18">
        <v>772</v>
      </c>
      <c r="T59" s="60">
        <f>S59/R59</f>
        <v>0.27630637079455977</v>
      </c>
      <c r="U59" s="18">
        <v>4416</v>
      </c>
      <c r="V59" s="18">
        <v>304</v>
      </c>
      <c r="W59" s="50">
        <f>V59/U59</f>
        <v>6.8840579710144928E-2</v>
      </c>
      <c r="X59" s="18">
        <v>1008</v>
      </c>
      <c r="Y59" s="18">
        <v>0</v>
      </c>
      <c r="Z59" s="72">
        <f>Y59/X59</f>
        <v>0</v>
      </c>
      <c r="AA59" s="18">
        <v>2624</v>
      </c>
      <c r="AB59" s="18">
        <v>304</v>
      </c>
      <c r="AC59" s="95">
        <f>AB59/AA59</f>
        <v>0.11585365853658537</v>
      </c>
      <c r="AD59" s="18">
        <v>3367</v>
      </c>
      <c r="AE59" s="18">
        <v>477</v>
      </c>
      <c r="AF59" s="72">
        <f t="shared" si="8"/>
        <v>0.14166914166914166</v>
      </c>
      <c r="AG59" s="18">
        <v>759</v>
      </c>
      <c r="AH59" s="18">
        <v>0</v>
      </c>
      <c r="AI59" s="72">
        <f t="shared" si="9"/>
        <v>0</v>
      </c>
      <c r="AJ59" s="18">
        <v>2033</v>
      </c>
      <c r="AK59" s="18">
        <v>236</v>
      </c>
      <c r="AL59" s="72">
        <f t="shared" si="10"/>
        <v>0.1160846040334481</v>
      </c>
      <c r="AM59" s="18">
        <v>3457</v>
      </c>
      <c r="AN59" s="18">
        <v>173827240</v>
      </c>
      <c r="AO59" s="184">
        <f t="shared" si="11"/>
        <v>50282.684408446628</v>
      </c>
      <c r="AP59" s="184">
        <v>759</v>
      </c>
      <c r="AQ59" s="184">
        <v>55374000</v>
      </c>
      <c r="AR59" s="184">
        <f t="shared" si="12"/>
        <v>72956.521739130432</v>
      </c>
      <c r="AS59" s="184">
        <v>2123</v>
      </c>
      <c r="AT59" s="184">
        <v>100986400</v>
      </c>
      <c r="AU59" s="289">
        <f t="shared" si="13"/>
        <v>47567.781441356572</v>
      </c>
      <c r="AV59" s="18">
        <v>1901</v>
      </c>
      <c r="AW59" s="18">
        <v>0</v>
      </c>
      <c r="AX59" s="72">
        <f t="shared" si="14"/>
        <v>0</v>
      </c>
      <c r="AY59" s="18">
        <v>121</v>
      </c>
      <c r="AZ59" s="18">
        <v>0</v>
      </c>
      <c r="BA59" s="72">
        <f t="shared" si="15"/>
        <v>0</v>
      </c>
      <c r="BB59" s="18">
        <v>1077</v>
      </c>
      <c r="BC59" s="18">
        <v>0</v>
      </c>
      <c r="BD59" s="121">
        <f t="shared" si="16"/>
        <v>0</v>
      </c>
      <c r="BE59" s="18">
        <v>4704</v>
      </c>
      <c r="BF59" s="18">
        <v>2803</v>
      </c>
      <c r="BG59" s="72">
        <f t="shared" si="17"/>
        <v>0.59587585034013602</v>
      </c>
      <c r="BH59" s="18">
        <v>1150</v>
      </c>
      <c r="BI59" s="18">
        <v>1029</v>
      </c>
      <c r="BJ59" s="72">
        <f t="shared" si="18"/>
        <v>0.89478260869565218</v>
      </c>
      <c r="BK59" s="18">
        <v>2770</v>
      </c>
      <c r="BL59" s="18">
        <v>1693</v>
      </c>
      <c r="BM59" s="72">
        <f t="shared" si="19"/>
        <v>0.61119133574007223</v>
      </c>
    </row>
    <row r="60" spans="1:65" x14ac:dyDescent="0.2">
      <c r="A60" s="305" t="s">
        <v>56</v>
      </c>
      <c r="B60" s="305" t="s">
        <v>179</v>
      </c>
      <c r="C60" s="8">
        <v>7489</v>
      </c>
      <c r="D60" s="8">
        <v>5716</v>
      </c>
      <c r="E60" s="107">
        <f t="shared" ref="E60:E76" si="43">D60/C60</f>
        <v>0.76325277073040454</v>
      </c>
      <c r="F60" s="8">
        <v>3895</v>
      </c>
      <c r="G60" s="8">
        <v>3385</v>
      </c>
      <c r="H60" s="72">
        <f t="shared" si="22"/>
        <v>0.86906290115532736</v>
      </c>
      <c r="I60" s="8">
        <v>2782</v>
      </c>
      <c r="J60" s="8">
        <v>1740</v>
      </c>
      <c r="K60" s="72">
        <f t="shared" si="2"/>
        <v>0.62544931703810214</v>
      </c>
      <c r="L60" s="18">
        <v>8462</v>
      </c>
      <c r="M60" s="18">
        <v>2544</v>
      </c>
      <c r="N60" s="50">
        <f t="shared" ref="N60:N76" si="44">M60/L60</f>
        <v>0.30063814701016306</v>
      </c>
      <c r="O60" s="18">
        <v>4519</v>
      </c>
      <c r="P60" s="18">
        <v>437</v>
      </c>
      <c r="Q60" s="50">
        <f t="shared" ref="Q60:Q76" si="45">P60/O60</f>
        <v>9.6702810356273511E-2</v>
      </c>
      <c r="R60" s="18">
        <v>2871</v>
      </c>
      <c r="S60" s="18">
        <v>1348</v>
      </c>
      <c r="T60" s="60">
        <f t="shared" ref="T60:T76" si="46">S60/R60</f>
        <v>0.46952281435040055</v>
      </c>
      <c r="U60" s="18">
        <v>6980</v>
      </c>
      <c r="V60" s="18">
        <v>111</v>
      </c>
      <c r="W60" s="50">
        <f t="shared" ref="W60:W76" si="47">V60/U60</f>
        <v>1.5902578796561605E-2</v>
      </c>
      <c r="X60" s="18">
        <v>3736</v>
      </c>
      <c r="Y60" s="18">
        <v>76</v>
      </c>
      <c r="Z60" s="72">
        <f t="shared" ref="Z60:Z76" si="48">Y60/X60</f>
        <v>2.0342612419700215E-2</v>
      </c>
      <c r="AA60" s="18">
        <v>2485</v>
      </c>
      <c r="AB60" s="18">
        <v>35</v>
      </c>
      <c r="AC60" s="95">
        <f t="shared" ref="AC60:AC76" si="49">AB60/AA60</f>
        <v>1.4084507042253521E-2</v>
      </c>
      <c r="AD60" s="18">
        <v>5419</v>
      </c>
      <c r="AE60" s="18">
        <v>808</v>
      </c>
      <c r="AF60" s="72">
        <f t="shared" si="8"/>
        <v>0.14910500092267945</v>
      </c>
      <c r="AG60" s="18">
        <v>3385</v>
      </c>
      <c r="AH60" s="18">
        <v>0</v>
      </c>
      <c r="AI60" s="72">
        <f t="shared" si="9"/>
        <v>0</v>
      </c>
      <c r="AJ60" s="18">
        <v>1443</v>
      </c>
      <c r="AK60" s="18">
        <v>217</v>
      </c>
      <c r="AL60" s="72">
        <f t="shared" si="10"/>
        <v>0.15038115038115038</v>
      </c>
      <c r="AM60" s="18">
        <v>5716</v>
      </c>
      <c r="AN60" s="18">
        <v>460578940</v>
      </c>
      <c r="AO60" s="184">
        <f t="shared" si="11"/>
        <v>80577.141357592729</v>
      </c>
      <c r="AP60" s="184">
        <v>3385</v>
      </c>
      <c r="AQ60" s="184">
        <v>387376160</v>
      </c>
      <c r="AR60" s="184">
        <f t="shared" si="12"/>
        <v>114439.04283604136</v>
      </c>
      <c r="AS60" s="184">
        <v>1740</v>
      </c>
      <c r="AT60" s="184">
        <v>61324480</v>
      </c>
      <c r="AU60" s="289">
        <f t="shared" si="13"/>
        <v>35243.954022988502</v>
      </c>
      <c r="AV60" s="18">
        <v>3171</v>
      </c>
      <c r="AW60" s="18">
        <v>1440</v>
      </c>
      <c r="AX60" s="72">
        <f t="shared" si="14"/>
        <v>0.45411542100283825</v>
      </c>
      <c r="AY60" s="18">
        <v>990</v>
      </c>
      <c r="AZ60" s="18">
        <v>0</v>
      </c>
      <c r="BA60" s="72">
        <f t="shared" si="15"/>
        <v>0</v>
      </c>
      <c r="BB60" s="18">
        <v>1590</v>
      </c>
      <c r="BC60" s="18">
        <v>849</v>
      </c>
      <c r="BD60" s="121">
        <f t="shared" si="16"/>
        <v>0.53396226415094339</v>
      </c>
      <c r="BE60" s="18">
        <v>8462</v>
      </c>
      <c r="BF60" s="18">
        <v>5153</v>
      </c>
      <c r="BG60" s="72">
        <f t="shared" si="17"/>
        <v>0.60895769321673365</v>
      </c>
      <c r="BH60" s="18">
        <v>4519</v>
      </c>
      <c r="BI60" s="18">
        <v>3449</v>
      </c>
      <c r="BJ60" s="72">
        <f t="shared" si="18"/>
        <v>0.76322195175923879</v>
      </c>
      <c r="BK60" s="18">
        <v>2871</v>
      </c>
      <c r="BL60" s="18">
        <v>1223</v>
      </c>
      <c r="BM60" s="72">
        <f t="shared" si="19"/>
        <v>0.42598397770811564</v>
      </c>
    </row>
    <row r="61" spans="1:65" x14ac:dyDescent="0.2">
      <c r="A61" s="305" t="s">
        <v>57</v>
      </c>
      <c r="B61" s="305" t="s">
        <v>179</v>
      </c>
      <c r="C61" s="8">
        <v>3452</v>
      </c>
      <c r="D61" s="8">
        <v>2963</v>
      </c>
      <c r="E61" s="107">
        <f t="shared" si="43"/>
        <v>0.85834298957126298</v>
      </c>
      <c r="F61" s="8">
        <v>1228</v>
      </c>
      <c r="G61" s="8">
        <v>1033</v>
      </c>
      <c r="H61" s="72">
        <f t="shared" si="22"/>
        <v>0.84120521172638441</v>
      </c>
      <c r="I61" s="8">
        <v>1340</v>
      </c>
      <c r="J61" s="8">
        <v>1046</v>
      </c>
      <c r="K61" s="72">
        <f t="shared" si="2"/>
        <v>0.78059701492537314</v>
      </c>
      <c r="L61" s="18">
        <v>4046</v>
      </c>
      <c r="M61" s="18">
        <v>459</v>
      </c>
      <c r="N61" s="50">
        <f t="shared" si="44"/>
        <v>0.1134453781512605</v>
      </c>
      <c r="O61" s="18">
        <v>1299</v>
      </c>
      <c r="P61" s="18">
        <v>0</v>
      </c>
      <c r="Q61" s="50">
        <f t="shared" si="45"/>
        <v>0</v>
      </c>
      <c r="R61" s="18">
        <v>1485</v>
      </c>
      <c r="S61" s="18">
        <v>61</v>
      </c>
      <c r="T61" s="60">
        <f t="shared" si="46"/>
        <v>4.1077441077441081E-2</v>
      </c>
      <c r="U61" s="18">
        <v>3452</v>
      </c>
      <c r="V61" s="18">
        <v>215</v>
      </c>
      <c r="W61" s="50">
        <f t="shared" si="47"/>
        <v>6.228273464658169E-2</v>
      </c>
      <c r="X61" s="18">
        <v>1228</v>
      </c>
      <c r="Y61" s="18">
        <v>0</v>
      </c>
      <c r="Z61" s="72">
        <f t="shared" si="48"/>
        <v>0</v>
      </c>
      <c r="AA61" s="18">
        <v>1340</v>
      </c>
      <c r="AB61" s="18">
        <v>0</v>
      </c>
      <c r="AC61" s="95">
        <f t="shared" si="49"/>
        <v>0</v>
      </c>
      <c r="AD61" s="18">
        <v>2963</v>
      </c>
      <c r="AE61" s="18">
        <v>299</v>
      </c>
      <c r="AF61" s="72">
        <f t="shared" si="8"/>
        <v>0.10091123860951738</v>
      </c>
      <c r="AG61" s="18">
        <v>1033</v>
      </c>
      <c r="AH61" s="18">
        <v>0</v>
      </c>
      <c r="AI61" s="72">
        <f t="shared" si="9"/>
        <v>0</v>
      </c>
      <c r="AJ61" s="18">
        <v>1046</v>
      </c>
      <c r="AK61" s="18">
        <v>61</v>
      </c>
      <c r="AL61" s="72">
        <f t="shared" si="10"/>
        <v>5.8317399617590825E-2</v>
      </c>
      <c r="AM61" s="18">
        <v>2963</v>
      </c>
      <c r="AN61" s="18">
        <v>152943640</v>
      </c>
      <c r="AO61" s="184">
        <f t="shared" si="11"/>
        <v>51617.833277084035</v>
      </c>
      <c r="AP61" s="184">
        <v>1033</v>
      </c>
      <c r="AQ61" s="184">
        <v>67792000</v>
      </c>
      <c r="AR61" s="184">
        <f t="shared" si="12"/>
        <v>65626.331074540169</v>
      </c>
      <c r="AS61" s="184">
        <v>1046</v>
      </c>
      <c r="AT61" s="184">
        <v>34574640</v>
      </c>
      <c r="AU61" s="289">
        <f t="shared" si="13"/>
        <v>33054.149139579349</v>
      </c>
      <c r="AV61" s="18">
        <v>1656</v>
      </c>
      <c r="AW61" s="18">
        <v>222</v>
      </c>
      <c r="AX61" s="72">
        <f t="shared" si="14"/>
        <v>0.13405797101449277</v>
      </c>
      <c r="AY61" s="18">
        <v>66</v>
      </c>
      <c r="AZ61" s="18">
        <v>0</v>
      </c>
      <c r="BA61" s="72">
        <f t="shared" si="15"/>
        <v>0</v>
      </c>
      <c r="BB61" s="18">
        <v>765</v>
      </c>
      <c r="BC61" s="18">
        <v>222</v>
      </c>
      <c r="BD61" s="121">
        <f t="shared" si="16"/>
        <v>0.29019607843137257</v>
      </c>
      <c r="BE61" s="18">
        <v>4046</v>
      </c>
      <c r="BF61" s="18">
        <v>2390</v>
      </c>
      <c r="BG61" s="72">
        <f t="shared" si="17"/>
        <v>0.59070687098368757</v>
      </c>
      <c r="BH61" s="18">
        <v>1299</v>
      </c>
      <c r="BI61" s="18">
        <v>1233</v>
      </c>
      <c r="BJ61" s="72">
        <f t="shared" si="18"/>
        <v>0.94919168591224024</v>
      </c>
      <c r="BK61" s="18">
        <v>1485</v>
      </c>
      <c r="BL61" s="18">
        <v>720</v>
      </c>
      <c r="BM61" s="72">
        <f t="shared" si="19"/>
        <v>0.48484848484848486</v>
      </c>
    </row>
    <row r="62" spans="1:65" x14ac:dyDescent="0.2">
      <c r="A62" s="305" t="s">
        <v>58</v>
      </c>
      <c r="B62" s="305" t="s">
        <v>179</v>
      </c>
      <c r="C62" s="8">
        <v>3807</v>
      </c>
      <c r="D62" s="8">
        <v>3665</v>
      </c>
      <c r="E62" s="107">
        <f t="shared" si="43"/>
        <v>0.96270028894142368</v>
      </c>
      <c r="F62" s="8">
        <v>1595</v>
      </c>
      <c r="G62" s="8">
        <v>1595</v>
      </c>
      <c r="H62" s="72">
        <f t="shared" si="22"/>
        <v>1</v>
      </c>
      <c r="I62" s="8">
        <v>1991</v>
      </c>
      <c r="J62" s="8">
        <v>1849</v>
      </c>
      <c r="K62" s="72">
        <f t="shared" si="2"/>
        <v>0.92867905575087895</v>
      </c>
      <c r="L62" s="18">
        <v>4767</v>
      </c>
      <c r="M62" s="18">
        <v>361</v>
      </c>
      <c r="N62" s="50">
        <f t="shared" si="44"/>
        <v>7.5728970002097759E-2</v>
      </c>
      <c r="O62" s="18">
        <v>1828</v>
      </c>
      <c r="P62" s="18">
        <v>0</v>
      </c>
      <c r="Q62" s="50">
        <f t="shared" si="45"/>
        <v>0</v>
      </c>
      <c r="R62" s="18">
        <v>2535</v>
      </c>
      <c r="S62" s="18">
        <v>318</v>
      </c>
      <c r="T62" s="60">
        <f t="shared" si="46"/>
        <v>0.12544378698224853</v>
      </c>
      <c r="U62" s="18">
        <v>3807</v>
      </c>
      <c r="V62" s="18">
        <v>0</v>
      </c>
      <c r="W62" s="50">
        <f t="shared" si="47"/>
        <v>0</v>
      </c>
      <c r="X62" s="18">
        <v>1595</v>
      </c>
      <c r="Y62" s="18">
        <v>0</v>
      </c>
      <c r="Z62" s="72">
        <f t="shared" si="48"/>
        <v>0</v>
      </c>
      <c r="AA62" s="18">
        <v>1991</v>
      </c>
      <c r="AB62" s="18">
        <v>0</v>
      </c>
      <c r="AC62" s="95">
        <f t="shared" si="49"/>
        <v>0</v>
      </c>
      <c r="AD62" s="18">
        <v>3665</v>
      </c>
      <c r="AE62" s="18">
        <v>62</v>
      </c>
      <c r="AF62" s="72">
        <f t="shared" si="8"/>
        <v>1.6916780354706683E-2</v>
      </c>
      <c r="AG62" s="18">
        <v>1595</v>
      </c>
      <c r="AH62" s="18">
        <v>0</v>
      </c>
      <c r="AI62" s="72">
        <f t="shared" si="9"/>
        <v>0</v>
      </c>
      <c r="AJ62" s="18">
        <v>1849</v>
      </c>
      <c r="AK62" s="18">
        <v>62</v>
      </c>
      <c r="AL62" s="72">
        <f t="shared" si="10"/>
        <v>3.3531638723634398E-2</v>
      </c>
      <c r="AM62" s="18">
        <v>3665</v>
      </c>
      <c r="AN62" s="18">
        <v>180683400</v>
      </c>
      <c r="AO62" s="184">
        <f t="shared" si="11"/>
        <v>49299.699863574351</v>
      </c>
      <c r="AP62" s="184">
        <v>1595</v>
      </c>
      <c r="AQ62" s="184">
        <v>92595200</v>
      </c>
      <c r="AR62" s="184">
        <f t="shared" si="12"/>
        <v>58053.416927899685</v>
      </c>
      <c r="AS62" s="184">
        <v>1849</v>
      </c>
      <c r="AT62" s="184">
        <v>75457800</v>
      </c>
      <c r="AU62" s="289">
        <f t="shared" si="13"/>
        <v>40810.059491617088</v>
      </c>
      <c r="AV62" s="18">
        <v>719</v>
      </c>
      <c r="AW62" s="18">
        <v>77</v>
      </c>
      <c r="AX62" s="72">
        <f t="shared" si="14"/>
        <v>0.1070931849791377</v>
      </c>
      <c r="AY62" s="18">
        <v>317</v>
      </c>
      <c r="AZ62" s="18">
        <v>0</v>
      </c>
      <c r="BA62" s="72">
        <f t="shared" si="15"/>
        <v>0</v>
      </c>
      <c r="BB62" s="18">
        <v>143</v>
      </c>
      <c r="BC62" s="18">
        <v>0</v>
      </c>
      <c r="BD62" s="121">
        <f t="shared" si="16"/>
        <v>0</v>
      </c>
      <c r="BE62" s="18">
        <v>4767</v>
      </c>
      <c r="BF62" s="18">
        <v>3792</v>
      </c>
      <c r="BG62" s="72">
        <f t="shared" si="17"/>
        <v>0.79546884833228448</v>
      </c>
      <c r="BH62" s="18">
        <v>1828</v>
      </c>
      <c r="BI62" s="18">
        <v>1511</v>
      </c>
      <c r="BJ62" s="72">
        <f t="shared" si="18"/>
        <v>0.82658643326039383</v>
      </c>
      <c r="BK62" s="18">
        <v>2535</v>
      </c>
      <c r="BL62" s="18">
        <v>2136</v>
      </c>
      <c r="BM62" s="72">
        <f t="shared" si="19"/>
        <v>0.84260355029585798</v>
      </c>
    </row>
    <row r="63" spans="1:65" x14ac:dyDescent="0.2">
      <c r="A63" s="305" t="s">
        <v>59</v>
      </c>
      <c r="B63" s="305" t="s">
        <v>179</v>
      </c>
      <c r="C63" s="8">
        <v>4355</v>
      </c>
      <c r="D63" s="8">
        <v>3887</v>
      </c>
      <c r="E63" s="107">
        <f t="shared" si="43"/>
        <v>0.89253731343283582</v>
      </c>
      <c r="F63" s="8">
        <v>1863</v>
      </c>
      <c r="G63" s="8">
        <v>1784</v>
      </c>
      <c r="H63" s="72">
        <f t="shared" si="22"/>
        <v>0.95759527643585618</v>
      </c>
      <c r="I63" s="8">
        <v>1881</v>
      </c>
      <c r="J63" s="8">
        <v>1777</v>
      </c>
      <c r="K63" s="72">
        <f t="shared" si="2"/>
        <v>0.94471026049973417</v>
      </c>
      <c r="L63" s="18">
        <v>5214</v>
      </c>
      <c r="M63" s="18">
        <v>374</v>
      </c>
      <c r="N63" s="50">
        <f t="shared" si="44"/>
        <v>7.1729957805907171E-2</v>
      </c>
      <c r="O63" s="18">
        <v>2279</v>
      </c>
      <c r="P63" s="18">
        <v>0</v>
      </c>
      <c r="Q63" s="50">
        <f t="shared" si="45"/>
        <v>0</v>
      </c>
      <c r="R63" s="18">
        <v>2154</v>
      </c>
      <c r="S63" s="18">
        <v>93</v>
      </c>
      <c r="T63" s="60">
        <f t="shared" si="46"/>
        <v>4.3175487465181059E-2</v>
      </c>
      <c r="U63" s="18">
        <v>4440</v>
      </c>
      <c r="V63" s="18">
        <v>372</v>
      </c>
      <c r="W63" s="50">
        <f t="shared" si="47"/>
        <v>8.3783783783783788E-2</v>
      </c>
      <c r="X63" s="18">
        <v>1948</v>
      </c>
      <c r="Y63" s="18">
        <v>85</v>
      </c>
      <c r="Z63" s="72">
        <f t="shared" si="48"/>
        <v>4.3634496919917866E-2</v>
      </c>
      <c r="AA63" s="18">
        <v>1881</v>
      </c>
      <c r="AB63" s="18">
        <v>0</v>
      </c>
      <c r="AC63" s="95">
        <f t="shared" si="49"/>
        <v>0</v>
      </c>
      <c r="AD63" s="18">
        <v>3887</v>
      </c>
      <c r="AE63" s="18">
        <v>0</v>
      </c>
      <c r="AF63" s="72">
        <f t="shared" si="8"/>
        <v>0</v>
      </c>
      <c r="AG63" s="18">
        <v>1784</v>
      </c>
      <c r="AH63" s="18">
        <v>0</v>
      </c>
      <c r="AI63" s="72">
        <f t="shared" si="9"/>
        <v>0</v>
      </c>
      <c r="AJ63" s="18">
        <v>1777</v>
      </c>
      <c r="AK63" s="18">
        <v>0</v>
      </c>
      <c r="AL63" s="72">
        <f t="shared" si="10"/>
        <v>0</v>
      </c>
      <c r="AM63" s="18">
        <v>3887</v>
      </c>
      <c r="AN63" s="18">
        <v>374165920</v>
      </c>
      <c r="AO63" s="184">
        <f t="shared" si="11"/>
        <v>96260.848983792122</v>
      </c>
      <c r="AP63" s="184">
        <v>1784</v>
      </c>
      <c r="AQ63" s="184">
        <v>264250300</v>
      </c>
      <c r="AR63" s="184">
        <f t="shared" si="12"/>
        <v>148122.365470852</v>
      </c>
      <c r="AS63" s="184">
        <v>1777</v>
      </c>
      <c r="AT63" s="184">
        <v>96213620</v>
      </c>
      <c r="AU63" s="289">
        <f t="shared" si="13"/>
        <v>54143.849184018007</v>
      </c>
      <c r="AV63" s="18">
        <v>547</v>
      </c>
      <c r="AW63" s="18">
        <v>260</v>
      </c>
      <c r="AX63" s="72">
        <f t="shared" si="14"/>
        <v>0.47531992687385738</v>
      </c>
      <c r="AY63" s="18">
        <v>186</v>
      </c>
      <c r="AZ63" s="18">
        <v>39</v>
      </c>
      <c r="BA63" s="72">
        <f t="shared" si="15"/>
        <v>0.20967741935483872</v>
      </c>
      <c r="BB63" s="18">
        <v>140</v>
      </c>
      <c r="BC63" s="18">
        <v>0</v>
      </c>
      <c r="BD63" s="121">
        <f t="shared" si="16"/>
        <v>0</v>
      </c>
      <c r="BE63" s="18">
        <v>5214</v>
      </c>
      <c r="BF63" s="18">
        <v>3690</v>
      </c>
      <c r="BG63" s="72">
        <f t="shared" si="17"/>
        <v>0.70771001150747981</v>
      </c>
      <c r="BH63" s="18">
        <v>2279</v>
      </c>
      <c r="BI63" s="18">
        <v>1598</v>
      </c>
      <c r="BJ63" s="72">
        <f t="shared" si="18"/>
        <v>0.70118473014480032</v>
      </c>
      <c r="BK63" s="18">
        <v>2154</v>
      </c>
      <c r="BL63" s="18">
        <v>1819</v>
      </c>
      <c r="BM63" s="72">
        <f t="shared" si="19"/>
        <v>0.84447539461467036</v>
      </c>
    </row>
    <row r="64" spans="1:65" x14ac:dyDescent="0.2">
      <c r="A64" s="305" t="s">
        <v>60</v>
      </c>
      <c r="B64" s="305" t="s">
        <v>179</v>
      </c>
      <c r="C64" s="8">
        <v>6188</v>
      </c>
      <c r="D64" s="8">
        <v>4780</v>
      </c>
      <c r="E64" s="107">
        <f t="shared" si="43"/>
        <v>0.77246283128636073</v>
      </c>
      <c r="F64" s="8">
        <v>2557</v>
      </c>
      <c r="G64" s="8">
        <v>2075</v>
      </c>
      <c r="H64" s="72">
        <f t="shared" si="22"/>
        <v>0.81149784904184596</v>
      </c>
      <c r="I64" s="8">
        <v>2542</v>
      </c>
      <c r="J64" s="8">
        <v>1791</v>
      </c>
      <c r="K64" s="72">
        <f t="shared" si="2"/>
        <v>0.70456333595594023</v>
      </c>
      <c r="L64" s="18">
        <v>7824</v>
      </c>
      <c r="M64" s="18">
        <v>2656</v>
      </c>
      <c r="N64" s="50">
        <f t="shared" si="44"/>
        <v>0.33946830265848671</v>
      </c>
      <c r="O64" s="18">
        <v>2687</v>
      </c>
      <c r="P64" s="18">
        <v>628</v>
      </c>
      <c r="Q64" s="50">
        <f t="shared" si="45"/>
        <v>0.23371790100483811</v>
      </c>
      <c r="R64" s="18">
        <v>3585</v>
      </c>
      <c r="S64" s="18">
        <v>1051</v>
      </c>
      <c r="T64" s="60">
        <f t="shared" si="46"/>
        <v>0.29316596931659694</v>
      </c>
      <c r="U64" s="18">
        <v>6578</v>
      </c>
      <c r="V64" s="18">
        <v>390</v>
      </c>
      <c r="W64" s="50">
        <f t="shared" si="47"/>
        <v>5.9288537549407112E-2</v>
      </c>
      <c r="X64" s="18">
        <v>2621</v>
      </c>
      <c r="Y64" s="18">
        <v>64</v>
      </c>
      <c r="Z64" s="72">
        <f t="shared" si="48"/>
        <v>2.4418161007249143E-2</v>
      </c>
      <c r="AA64" s="18">
        <v>2868</v>
      </c>
      <c r="AB64" s="18">
        <v>326</v>
      </c>
      <c r="AC64" s="95">
        <f t="shared" si="49"/>
        <v>0.11366806136680614</v>
      </c>
      <c r="AD64" s="18">
        <v>4780</v>
      </c>
      <c r="AE64" s="18">
        <v>1078</v>
      </c>
      <c r="AF64" s="72">
        <f t="shared" si="8"/>
        <v>0.22552301255230126</v>
      </c>
      <c r="AG64" s="18">
        <v>2075</v>
      </c>
      <c r="AH64" s="18">
        <v>192</v>
      </c>
      <c r="AI64" s="72">
        <f t="shared" si="9"/>
        <v>9.2530120481927713E-2</v>
      </c>
      <c r="AJ64" s="18">
        <v>1791</v>
      </c>
      <c r="AK64" s="18">
        <v>385</v>
      </c>
      <c r="AL64" s="72">
        <f t="shared" si="10"/>
        <v>0.21496370742601897</v>
      </c>
      <c r="AM64" s="18">
        <v>4780</v>
      </c>
      <c r="AN64" s="18">
        <v>263541900</v>
      </c>
      <c r="AO64" s="184">
        <f t="shared" si="11"/>
        <v>55134.288702928869</v>
      </c>
      <c r="AP64" s="184">
        <v>2075</v>
      </c>
      <c r="AQ64" s="184">
        <v>147508000</v>
      </c>
      <c r="AR64" s="184">
        <f t="shared" si="12"/>
        <v>71088.19277108433</v>
      </c>
      <c r="AS64" s="184">
        <v>1791</v>
      </c>
      <c r="AT64" s="184">
        <v>82262900</v>
      </c>
      <c r="AU64" s="289">
        <f t="shared" si="13"/>
        <v>45931.267448352875</v>
      </c>
      <c r="AV64" s="18">
        <v>2381</v>
      </c>
      <c r="AW64" s="18">
        <v>1784</v>
      </c>
      <c r="AX64" s="72">
        <f t="shared" si="14"/>
        <v>0.74926501469970597</v>
      </c>
      <c r="AY64" s="18">
        <v>509</v>
      </c>
      <c r="AZ64" s="18">
        <v>335</v>
      </c>
      <c r="BA64" s="72">
        <f t="shared" si="15"/>
        <v>0.65815324165029465</v>
      </c>
      <c r="BB64" s="18">
        <v>1042</v>
      </c>
      <c r="BC64" s="18">
        <v>775</v>
      </c>
      <c r="BD64" s="121">
        <f t="shared" si="16"/>
        <v>0.7437619961612284</v>
      </c>
      <c r="BE64" s="18">
        <v>7583</v>
      </c>
      <c r="BF64" s="18">
        <v>5106</v>
      </c>
      <c r="BG64" s="72">
        <f t="shared" si="17"/>
        <v>0.67334827904523276</v>
      </c>
      <c r="BH64" s="18">
        <v>2687</v>
      </c>
      <c r="BI64" s="18">
        <v>2141</v>
      </c>
      <c r="BJ64" s="72">
        <f t="shared" si="18"/>
        <v>0.79679940454037956</v>
      </c>
      <c r="BK64" s="18">
        <v>3472</v>
      </c>
      <c r="BL64" s="18">
        <v>2371</v>
      </c>
      <c r="BM64" s="72">
        <f t="shared" si="19"/>
        <v>0.68289170506912444</v>
      </c>
    </row>
    <row r="65" spans="1:65" x14ac:dyDescent="0.2">
      <c r="A65" s="305" t="s">
        <v>61</v>
      </c>
      <c r="B65" s="305" t="s">
        <v>179</v>
      </c>
      <c r="C65" s="8">
        <v>8750</v>
      </c>
      <c r="D65" s="8">
        <v>7039</v>
      </c>
      <c r="E65" s="107">
        <f t="shared" si="43"/>
        <v>0.80445714285714287</v>
      </c>
      <c r="F65" s="8">
        <v>3431</v>
      </c>
      <c r="G65" s="8">
        <v>2379</v>
      </c>
      <c r="H65" s="72">
        <f t="shared" si="22"/>
        <v>0.69338385310405126</v>
      </c>
      <c r="I65" s="8">
        <v>4217</v>
      </c>
      <c r="J65" s="8">
        <v>3700</v>
      </c>
      <c r="K65" s="72">
        <f t="shared" si="2"/>
        <v>0.87740099596869814</v>
      </c>
      <c r="L65" s="18">
        <v>10219</v>
      </c>
      <c r="M65" s="18">
        <v>2294</v>
      </c>
      <c r="N65" s="50">
        <f t="shared" si="44"/>
        <v>0.2244838046775614</v>
      </c>
      <c r="O65" s="18">
        <v>4077</v>
      </c>
      <c r="P65" s="18">
        <v>809</v>
      </c>
      <c r="Q65" s="50">
        <f t="shared" si="45"/>
        <v>0.19843021829776797</v>
      </c>
      <c r="R65" s="18">
        <v>4673</v>
      </c>
      <c r="S65" s="18">
        <v>515</v>
      </c>
      <c r="T65" s="60">
        <f t="shared" si="46"/>
        <v>0.11020757543334046</v>
      </c>
      <c r="U65" s="18">
        <v>8755</v>
      </c>
      <c r="V65" s="18">
        <v>277</v>
      </c>
      <c r="W65" s="50">
        <f t="shared" si="47"/>
        <v>3.1639063392347233E-2</v>
      </c>
      <c r="X65" s="18">
        <v>3159</v>
      </c>
      <c r="Y65" s="18">
        <v>0</v>
      </c>
      <c r="Z65" s="72">
        <f t="shared" si="48"/>
        <v>0</v>
      </c>
      <c r="AA65" s="18">
        <v>4217</v>
      </c>
      <c r="AB65" s="18">
        <v>0</v>
      </c>
      <c r="AC65" s="95">
        <f t="shared" si="49"/>
        <v>0</v>
      </c>
      <c r="AD65" s="18">
        <v>7039</v>
      </c>
      <c r="AE65" s="18">
        <v>689</v>
      </c>
      <c r="AF65" s="72">
        <f t="shared" si="8"/>
        <v>9.7883222048586446E-2</v>
      </c>
      <c r="AG65" s="18">
        <v>2379</v>
      </c>
      <c r="AH65" s="18">
        <v>0</v>
      </c>
      <c r="AI65" s="72">
        <f t="shared" si="9"/>
        <v>0</v>
      </c>
      <c r="AJ65" s="18">
        <v>3700</v>
      </c>
      <c r="AK65" s="18">
        <v>138</v>
      </c>
      <c r="AL65" s="72">
        <f t="shared" si="10"/>
        <v>3.7297297297297298E-2</v>
      </c>
      <c r="AM65" s="18">
        <v>7039</v>
      </c>
      <c r="AN65" s="18">
        <v>407448870</v>
      </c>
      <c r="AO65" s="184">
        <f t="shared" si="11"/>
        <v>57884.482170762894</v>
      </c>
      <c r="AP65" s="184">
        <v>2379</v>
      </c>
      <c r="AQ65" s="184">
        <v>213423600</v>
      </c>
      <c r="AR65" s="184">
        <f t="shared" si="12"/>
        <v>89711.475409836072</v>
      </c>
      <c r="AS65" s="184">
        <v>3700</v>
      </c>
      <c r="AT65" s="184">
        <v>174617870</v>
      </c>
      <c r="AU65" s="289">
        <f t="shared" si="13"/>
        <v>47194.018918918919</v>
      </c>
      <c r="AV65" s="18">
        <v>2620</v>
      </c>
      <c r="AW65" s="18">
        <v>1222</v>
      </c>
      <c r="AX65" s="72">
        <f t="shared" si="14"/>
        <v>0.46641221374045799</v>
      </c>
      <c r="AY65" s="18">
        <v>989</v>
      </c>
      <c r="AZ65" s="18">
        <v>425</v>
      </c>
      <c r="BA65" s="72">
        <f t="shared" si="15"/>
        <v>0.42972699696663297</v>
      </c>
      <c r="BB65" s="18">
        <v>1079</v>
      </c>
      <c r="BC65" s="18">
        <v>361</v>
      </c>
      <c r="BD65" s="121">
        <f t="shared" si="16"/>
        <v>0.33456904541241889</v>
      </c>
      <c r="BE65" s="18">
        <v>10175</v>
      </c>
      <c r="BF65" s="18">
        <v>7445</v>
      </c>
      <c r="BG65" s="72">
        <f t="shared" si="17"/>
        <v>0.73169533169533174</v>
      </c>
      <c r="BH65" s="18">
        <v>4077</v>
      </c>
      <c r="BI65" s="18">
        <v>3088</v>
      </c>
      <c r="BJ65" s="72">
        <f t="shared" si="18"/>
        <v>0.75741967132695609</v>
      </c>
      <c r="BK65" s="18">
        <v>4629</v>
      </c>
      <c r="BL65" s="18">
        <v>3440</v>
      </c>
      <c r="BM65" s="72">
        <f t="shared" si="19"/>
        <v>0.74314106718513717</v>
      </c>
    </row>
    <row r="66" spans="1:65" x14ac:dyDescent="0.2">
      <c r="A66" s="305" t="s">
        <v>62</v>
      </c>
      <c r="B66" s="305" t="s">
        <v>179</v>
      </c>
      <c r="C66" s="8">
        <v>5786</v>
      </c>
      <c r="D66" s="8">
        <v>5347</v>
      </c>
      <c r="E66" s="107">
        <f t="shared" si="43"/>
        <v>0.92412720359488421</v>
      </c>
      <c r="F66" s="8">
        <v>2761</v>
      </c>
      <c r="G66" s="8">
        <v>2623</v>
      </c>
      <c r="H66" s="72">
        <f t="shared" si="22"/>
        <v>0.95001810938065923</v>
      </c>
      <c r="I66" s="8">
        <v>2350</v>
      </c>
      <c r="J66" s="8">
        <v>2049</v>
      </c>
      <c r="K66" s="72">
        <f t="shared" si="2"/>
        <v>0.87191489361702124</v>
      </c>
      <c r="L66" s="18">
        <v>7182</v>
      </c>
      <c r="M66" s="18">
        <v>908</v>
      </c>
      <c r="N66" s="50">
        <f t="shared" si="44"/>
        <v>0.126427179058758</v>
      </c>
      <c r="O66" s="18">
        <v>3514</v>
      </c>
      <c r="P66" s="18">
        <v>0</v>
      </c>
      <c r="Q66" s="50">
        <f t="shared" si="45"/>
        <v>0</v>
      </c>
      <c r="R66" s="18">
        <v>2993</v>
      </c>
      <c r="S66" s="18">
        <v>312</v>
      </c>
      <c r="T66" s="60">
        <f t="shared" si="46"/>
        <v>0.10424323421316405</v>
      </c>
      <c r="U66" s="18">
        <v>5465</v>
      </c>
      <c r="V66" s="18">
        <v>0</v>
      </c>
      <c r="W66" s="50">
        <f t="shared" si="47"/>
        <v>0</v>
      </c>
      <c r="X66" s="18">
        <v>2761</v>
      </c>
      <c r="Y66" s="18">
        <v>0</v>
      </c>
      <c r="Z66" s="72">
        <f t="shared" si="48"/>
        <v>0</v>
      </c>
      <c r="AA66" s="18">
        <v>2029</v>
      </c>
      <c r="AB66" s="18">
        <v>0</v>
      </c>
      <c r="AC66" s="95">
        <f t="shared" si="49"/>
        <v>0</v>
      </c>
      <c r="AD66" s="18">
        <v>5347</v>
      </c>
      <c r="AE66" s="18">
        <v>596</v>
      </c>
      <c r="AF66" s="72">
        <f t="shared" si="8"/>
        <v>0.11146437254535253</v>
      </c>
      <c r="AG66" s="18">
        <v>2623</v>
      </c>
      <c r="AH66" s="18">
        <v>0</v>
      </c>
      <c r="AI66" s="72">
        <f t="shared" si="9"/>
        <v>0</v>
      </c>
      <c r="AJ66" s="18">
        <v>2049</v>
      </c>
      <c r="AK66" s="18">
        <v>0</v>
      </c>
      <c r="AL66" s="72">
        <f t="shared" si="10"/>
        <v>0</v>
      </c>
      <c r="AM66" s="18">
        <v>5347</v>
      </c>
      <c r="AN66" s="18">
        <v>507466050</v>
      </c>
      <c r="AO66" s="184">
        <f t="shared" si="11"/>
        <v>94906.685992145125</v>
      </c>
      <c r="AP66" s="184">
        <v>2623</v>
      </c>
      <c r="AQ66" s="184">
        <v>230779150</v>
      </c>
      <c r="AR66" s="184">
        <f t="shared" si="12"/>
        <v>87982.90125810141</v>
      </c>
      <c r="AS66" s="184">
        <v>2049</v>
      </c>
      <c r="AT66" s="184">
        <v>250874000</v>
      </c>
      <c r="AU66" s="289">
        <f t="shared" si="13"/>
        <v>122437.28648121035</v>
      </c>
      <c r="AV66" s="18">
        <v>1503</v>
      </c>
      <c r="AW66" s="18">
        <v>868</v>
      </c>
      <c r="AX66" s="72">
        <f t="shared" si="14"/>
        <v>0.5775116433799069</v>
      </c>
      <c r="AY66" s="18">
        <v>333</v>
      </c>
      <c r="AZ66" s="18">
        <v>144</v>
      </c>
      <c r="BA66" s="72">
        <f t="shared" si="15"/>
        <v>0.43243243243243246</v>
      </c>
      <c r="BB66" s="18">
        <v>574</v>
      </c>
      <c r="BC66" s="18">
        <v>128</v>
      </c>
      <c r="BD66" s="121">
        <f t="shared" si="16"/>
        <v>0.22299651567944251</v>
      </c>
      <c r="BE66" s="18">
        <v>7043</v>
      </c>
      <c r="BF66" s="18">
        <v>5540</v>
      </c>
      <c r="BG66" s="72">
        <f t="shared" si="17"/>
        <v>0.78659662075819958</v>
      </c>
      <c r="BH66" s="18">
        <v>3514</v>
      </c>
      <c r="BI66" s="18">
        <v>3181</v>
      </c>
      <c r="BJ66" s="72">
        <f t="shared" si="18"/>
        <v>0.90523619806488331</v>
      </c>
      <c r="BK66" s="18">
        <v>2854</v>
      </c>
      <c r="BL66" s="18">
        <v>2280</v>
      </c>
      <c r="BM66" s="72">
        <f t="shared" si="19"/>
        <v>0.79887876664330759</v>
      </c>
    </row>
    <row r="67" spans="1:65" x14ac:dyDescent="0.2">
      <c r="A67" s="305" t="s">
        <v>63</v>
      </c>
      <c r="B67" s="305" t="s">
        <v>179</v>
      </c>
      <c r="C67" s="8">
        <v>8993</v>
      </c>
      <c r="D67" s="8">
        <v>7677</v>
      </c>
      <c r="E67" s="107">
        <f t="shared" si="43"/>
        <v>0.85366396085844543</v>
      </c>
      <c r="F67" s="8">
        <v>2517</v>
      </c>
      <c r="G67" s="8">
        <v>2291</v>
      </c>
      <c r="H67" s="72">
        <f t="shared" si="22"/>
        <v>0.91021056813667067</v>
      </c>
      <c r="I67" s="8">
        <v>5191</v>
      </c>
      <c r="J67" s="8">
        <v>4335</v>
      </c>
      <c r="K67" s="72">
        <f t="shared" si="2"/>
        <v>0.83509921017145061</v>
      </c>
      <c r="L67" s="18">
        <v>10595</v>
      </c>
      <c r="M67" s="18">
        <v>2689</v>
      </c>
      <c r="N67" s="50">
        <f t="shared" si="44"/>
        <v>0.25379896177442191</v>
      </c>
      <c r="O67" s="18">
        <v>2723</v>
      </c>
      <c r="P67" s="18">
        <v>392</v>
      </c>
      <c r="Q67" s="50">
        <f t="shared" si="45"/>
        <v>0.14395886889460155</v>
      </c>
      <c r="R67" s="18">
        <v>6260</v>
      </c>
      <c r="S67" s="18">
        <v>1902</v>
      </c>
      <c r="T67" s="60">
        <f t="shared" si="46"/>
        <v>0.30383386581469651</v>
      </c>
      <c r="U67" s="18">
        <v>9108</v>
      </c>
      <c r="V67" s="18">
        <v>296</v>
      </c>
      <c r="W67" s="50">
        <f t="shared" si="47"/>
        <v>3.2498902064119456E-2</v>
      </c>
      <c r="X67" s="18">
        <v>2517</v>
      </c>
      <c r="Y67" s="18">
        <v>0</v>
      </c>
      <c r="Z67" s="72">
        <f t="shared" si="48"/>
        <v>0</v>
      </c>
      <c r="AA67" s="18">
        <v>5306</v>
      </c>
      <c r="AB67" s="18">
        <v>296</v>
      </c>
      <c r="AC67" s="95">
        <f t="shared" si="49"/>
        <v>5.578590275160196E-2</v>
      </c>
      <c r="AD67" s="18">
        <v>7677</v>
      </c>
      <c r="AE67" s="18">
        <v>1487</v>
      </c>
      <c r="AF67" s="72">
        <f t="shared" si="8"/>
        <v>0.19369545395336721</v>
      </c>
      <c r="AG67" s="18">
        <v>2291</v>
      </c>
      <c r="AH67" s="18">
        <v>319</v>
      </c>
      <c r="AI67" s="72">
        <f t="shared" si="9"/>
        <v>0.13924050632911392</v>
      </c>
      <c r="AJ67" s="18">
        <v>4335</v>
      </c>
      <c r="AK67" s="18">
        <v>860</v>
      </c>
      <c r="AL67" s="72">
        <f t="shared" si="10"/>
        <v>0.19838523644752018</v>
      </c>
      <c r="AM67" s="18">
        <v>7677</v>
      </c>
      <c r="AN67" s="18">
        <v>410308800</v>
      </c>
      <c r="AO67" s="184">
        <f t="shared" si="11"/>
        <v>53446.502540054709</v>
      </c>
      <c r="AP67" s="184">
        <v>2291</v>
      </c>
      <c r="AQ67" s="184">
        <v>197796500</v>
      </c>
      <c r="AR67" s="184">
        <f t="shared" si="12"/>
        <v>86336.31601920558</v>
      </c>
      <c r="AS67" s="184">
        <v>4335</v>
      </c>
      <c r="AT67" s="184">
        <v>177882500</v>
      </c>
      <c r="AU67" s="289">
        <f t="shared" si="13"/>
        <v>41034.025374855824</v>
      </c>
      <c r="AV67" s="18">
        <v>5992</v>
      </c>
      <c r="AW67" s="18">
        <v>2233</v>
      </c>
      <c r="AX67" s="72">
        <f t="shared" si="14"/>
        <v>0.37266355140186919</v>
      </c>
      <c r="AY67" s="18">
        <v>880</v>
      </c>
      <c r="AZ67" s="18">
        <v>316</v>
      </c>
      <c r="BA67" s="72">
        <f t="shared" si="15"/>
        <v>0.35909090909090907</v>
      </c>
      <c r="BB67" s="18">
        <v>4204</v>
      </c>
      <c r="BC67" s="18">
        <v>1611</v>
      </c>
      <c r="BD67" s="121">
        <f t="shared" si="16"/>
        <v>0.38320647002854424</v>
      </c>
      <c r="BE67" s="18">
        <v>10452</v>
      </c>
      <c r="BF67" s="18">
        <v>4460</v>
      </c>
      <c r="BG67" s="72">
        <f t="shared" si="17"/>
        <v>0.42671259089169539</v>
      </c>
      <c r="BH67" s="18">
        <v>2720</v>
      </c>
      <c r="BI67" s="18">
        <v>1840</v>
      </c>
      <c r="BJ67" s="72">
        <f t="shared" si="18"/>
        <v>0.67647058823529416</v>
      </c>
      <c r="BK67" s="18">
        <v>6120</v>
      </c>
      <c r="BL67" s="18">
        <v>1916</v>
      </c>
      <c r="BM67" s="72">
        <f t="shared" si="19"/>
        <v>0.3130718954248366</v>
      </c>
    </row>
    <row r="68" spans="1:65" x14ac:dyDescent="0.2">
      <c r="A68" s="305" t="s">
        <v>64</v>
      </c>
      <c r="B68" s="305" t="s">
        <v>179</v>
      </c>
      <c r="C68" s="8">
        <v>3256</v>
      </c>
      <c r="D68" s="8">
        <v>2535</v>
      </c>
      <c r="E68" s="107">
        <f t="shared" si="43"/>
        <v>0.77856265356265353</v>
      </c>
      <c r="F68" s="8">
        <v>1186</v>
      </c>
      <c r="G68" s="8">
        <v>973</v>
      </c>
      <c r="H68" s="72">
        <f t="shared" si="22"/>
        <v>0.82040472175379431</v>
      </c>
      <c r="I68" s="8">
        <v>1969</v>
      </c>
      <c r="J68" s="8">
        <v>1531</v>
      </c>
      <c r="K68" s="72">
        <f t="shared" si="2"/>
        <v>0.77755205688166584</v>
      </c>
      <c r="L68" s="18">
        <v>3774</v>
      </c>
      <c r="M68" s="18">
        <v>1128</v>
      </c>
      <c r="N68" s="50">
        <f t="shared" si="44"/>
        <v>0.2988871224165342</v>
      </c>
      <c r="O68" s="18">
        <v>1254</v>
      </c>
      <c r="P68" s="18">
        <v>175</v>
      </c>
      <c r="Q68" s="50">
        <f t="shared" si="45"/>
        <v>0.13955342902711323</v>
      </c>
      <c r="R68" s="18">
        <v>2321</v>
      </c>
      <c r="S68" s="18">
        <v>855</v>
      </c>
      <c r="T68" s="60">
        <f t="shared" si="46"/>
        <v>0.36837570012925464</v>
      </c>
      <c r="U68" s="18">
        <v>3256</v>
      </c>
      <c r="V68" s="18">
        <v>0</v>
      </c>
      <c r="W68" s="50">
        <f t="shared" si="47"/>
        <v>0</v>
      </c>
      <c r="X68" s="18">
        <v>1186</v>
      </c>
      <c r="Y68" s="18">
        <v>0</v>
      </c>
      <c r="Z68" s="72">
        <f t="shared" si="48"/>
        <v>0</v>
      </c>
      <c r="AA68" s="18">
        <v>1969</v>
      </c>
      <c r="AB68" s="18">
        <v>0</v>
      </c>
      <c r="AC68" s="95">
        <f t="shared" si="49"/>
        <v>0</v>
      </c>
      <c r="AD68" s="18">
        <v>2535</v>
      </c>
      <c r="AE68" s="18">
        <v>413</v>
      </c>
      <c r="AF68" s="72">
        <f t="shared" si="8"/>
        <v>0.16291913214990139</v>
      </c>
      <c r="AG68" s="18">
        <v>973</v>
      </c>
      <c r="AH68" s="18">
        <v>85</v>
      </c>
      <c r="AI68" s="72">
        <f t="shared" si="9"/>
        <v>8.7358684480986645E-2</v>
      </c>
      <c r="AJ68" s="18">
        <v>1531</v>
      </c>
      <c r="AK68" s="18">
        <v>328</v>
      </c>
      <c r="AL68" s="72">
        <f t="shared" si="10"/>
        <v>0.21423905943827565</v>
      </c>
      <c r="AM68" s="18">
        <v>2535</v>
      </c>
      <c r="AN68" s="18">
        <v>138539840</v>
      </c>
      <c r="AO68" s="184">
        <f t="shared" si="11"/>
        <v>54650.824457593691</v>
      </c>
      <c r="AP68" s="184">
        <v>973</v>
      </c>
      <c r="AQ68" s="184">
        <v>77129200</v>
      </c>
      <c r="AR68" s="184">
        <f t="shared" si="12"/>
        <v>79269.475847893118</v>
      </c>
      <c r="AS68" s="184">
        <v>1531</v>
      </c>
      <c r="AT68" s="184">
        <v>60121040</v>
      </c>
      <c r="AU68" s="289">
        <f t="shared" si="13"/>
        <v>39269.131286740696</v>
      </c>
      <c r="AV68" s="18">
        <v>1362</v>
      </c>
      <c r="AW68" s="18">
        <v>527</v>
      </c>
      <c r="AX68" s="72">
        <f t="shared" si="14"/>
        <v>0.38693098384728342</v>
      </c>
      <c r="AY68" s="18">
        <v>170</v>
      </c>
      <c r="AZ68" s="18">
        <v>0</v>
      </c>
      <c r="BA68" s="72">
        <f t="shared" si="15"/>
        <v>0</v>
      </c>
      <c r="BB68" s="18">
        <v>1192</v>
      </c>
      <c r="BC68" s="18">
        <v>527</v>
      </c>
      <c r="BD68" s="121">
        <f t="shared" si="16"/>
        <v>0.44211409395973156</v>
      </c>
      <c r="BE68" s="18">
        <v>3237</v>
      </c>
      <c r="BF68" s="18">
        <v>1794</v>
      </c>
      <c r="BG68" s="72">
        <f t="shared" si="17"/>
        <v>0.55421686746987953</v>
      </c>
      <c r="BH68" s="18">
        <v>1249</v>
      </c>
      <c r="BI68" s="18">
        <v>1058</v>
      </c>
      <c r="BJ68" s="72">
        <f t="shared" si="18"/>
        <v>0.84707766212970381</v>
      </c>
      <c r="BK68" s="18">
        <v>1887</v>
      </c>
      <c r="BL68" s="18">
        <v>666</v>
      </c>
      <c r="BM68" s="72">
        <f t="shared" si="19"/>
        <v>0.35294117647058826</v>
      </c>
    </row>
    <row r="69" spans="1:65" x14ac:dyDescent="0.2">
      <c r="A69" s="305" t="s">
        <v>65</v>
      </c>
      <c r="B69" s="305" t="s">
        <v>179</v>
      </c>
      <c r="C69" s="8">
        <v>3561</v>
      </c>
      <c r="D69" s="8">
        <v>2745</v>
      </c>
      <c r="E69" s="107">
        <f t="shared" si="43"/>
        <v>0.77085088458298234</v>
      </c>
      <c r="F69" s="8">
        <v>1197</v>
      </c>
      <c r="G69" s="8">
        <v>621</v>
      </c>
      <c r="H69" s="72">
        <f t="shared" si="22"/>
        <v>0.51879699248120303</v>
      </c>
      <c r="I69" s="8">
        <v>1454</v>
      </c>
      <c r="J69" s="8">
        <v>1214</v>
      </c>
      <c r="K69" s="72">
        <f t="shared" si="2"/>
        <v>0.83493810178817052</v>
      </c>
      <c r="L69" s="18">
        <v>4402</v>
      </c>
      <c r="M69" s="18">
        <v>1023</v>
      </c>
      <c r="N69" s="50">
        <f t="shared" si="44"/>
        <v>0.23239436619718309</v>
      </c>
      <c r="O69" s="18">
        <v>1505</v>
      </c>
      <c r="P69" s="18">
        <v>345</v>
      </c>
      <c r="Q69" s="50">
        <f t="shared" si="45"/>
        <v>0.2292358803986711</v>
      </c>
      <c r="R69" s="18">
        <v>1692</v>
      </c>
      <c r="S69" s="18">
        <v>678</v>
      </c>
      <c r="T69" s="60">
        <f t="shared" si="46"/>
        <v>0.40070921985815605</v>
      </c>
      <c r="U69" s="18">
        <v>3625</v>
      </c>
      <c r="V69" s="18">
        <v>64</v>
      </c>
      <c r="W69" s="50">
        <f t="shared" si="47"/>
        <v>1.7655172413793104E-2</v>
      </c>
      <c r="X69" s="18">
        <v>1261</v>
      </c>
      <c r="Y69" s="18">
        <v>64</v>
      </c>
      <c r="Z69" s="72">
        <f t="shared" si="48"/>
        <v>5.0753370340999207E-2</v>
      </c>
      <c r="AA69" s="18">
        <v>1454</v>
      </c>
      <c r="AB69" s="18">
        <v>0</v>
      </c>
      <c r="AC69" s="95">
        <f t="shared" si="49"/>
        <v>0</v>
      </c>
      <c r="AD69" s="18">
        <v>2745</v>
      </c>
      <c r="AE69" s="18">
        <v>478</v>
      </c>
      <c r="AF69" s="72">
        <f t="shared" si="8"/>
        <v>0.17413479052823316</v>
      </c>
      <c r="AG69" s="18">
        <v>621</v>
      </c>
      <c r="AH69" s="18">
        <v>154</v>
      </c>
      <c r="AI69" s="72">
        <f t="shared" si="9"/>
        <v>0.24798711755233493</v>
      </c>
      <c r="AJ69" s="18">
        <v>1214</v>
      </c>
      <c r="AK69" s="18">
        <v>324</v>
      </c>
      <c r="AL69" s="72">
        <f t="shared" si="10"/>
        <v>0.26688632619439867</v>
      </c>
      <c r="AM69" s="18">
        <v>2745</v>
      </c>
      <c r="AN69" s="18">
        <v>117474000</v>
      </c>
      <c r="AO69" s="184">
        <f t="shared" si="11"/>
        <v>42795.628415300547</v>
      </c>
      <c r="AP69" s="184">
        <v>621</v>
      </c>
      <c r="AQ69" s="184">
        <v>55204400</v>
      </c>
      <c r="AR69" s="184">
        <f t="shared" si="12"/>
        <v>88895.974235104673</v>
      </c>
      <c r="AS69" s="184">
        <v>1214</v>
      </c>
      <c r="AT69" s="184">
        <v>42244000</v>
      </c>
      <c r="AU69" s="289">
        <f t="shared" si="13"/>
        <v>34797.364085667214</v>
      </c>
      <c r="AV69" s="18">
        <v>2381</v>
      </c>
      <c r="AW69" s="18">
        <v>378</v>
      </c>
      <c r="AX69" s="72">
        <f t="shared" si="14"/>
        <v>0.15875682486350273</v>
      </c>
      <c r="AY69" s="18">
        <v>497</v>
      </c>
      <c r="AZ69" s="18">
        <v>123</v>
      </c>
      <c r="BA69" s="72">
        <f t="shared" si="15"/>
        <v>0.24748490945674045</v>
      </c>
      <c r="BB69" s="18">
        <v>1013</v>
      </c>
      <c r="BC69" s="18">
        <v>255</v>
      </c>
      <c r="BD69" s="121">
        <f t="shared" si="16"/>
        <v>0.25172754195459035</v>
      </c>
      <c r="BE69" s="18">
        <v>4288</v>
      </c>
      <c r="BF69" s="18">
        <v>1907</v>
      </c>
      <c r="BG69" s="72">
        <f t="shared" si="17"/>
        <v>0.44472947761194032</v>
      </c>
      <c r="BH69" s="18">
        <v>1505</v>
      </c>
      <c r="BI69" s="18">
        <v>1008</v>
      </c>
      <c r="BJ69" s="72">
        <f t="shared" si="18"/>
        <v>0.66976744186046511</v>
      </c>
      <c r="BK69" s="18">
        <v>1578</v>
      </c>
      <c r="BL69" s="18">
        <v>565</v>
      </c>
      <c r="BM69" s="72">
        <f t="shared" si="19"/>
        <v>0.35804816223067176</v>
      </c>
    </row>
    <row r="70" spans="1:65" x14ac:dyDescent="0.2">
      <c r="A70" s="305" t="s">
        <v>66</v>
      </c>
      <c r="B70" s="305" t="s">
        <v>179</v>
      </c>
      <c r="C70" s="8">
        <v>13510</v>
      </c>
      <c r="D70" s="8">
        <v>11633</v>
      </c>
      <c r="E70" s="107">
        <f t="shared" si="43"/>
        <v>0.86106587712805327</v>
      </c>
      <c r="F70" s="8">
        <v>7664</v>
      </c>
      <c r="G70" s="8">
        <v>6765</v>
      </c>
      <c r="H70" s="72">
        <f t="shared" si="22"/>
        <v>0.88269832985386221</v>
      </c>
      <c r="I70" s="8">
        <v>4358</v>
      </c>
      <c r="J70" s="8">
        <v>3446</v>
      </c>
      <c r="K70" s="72">
        <f t="shared" si="2"/>
        <v>0.79072969251950431</v>
      </c>
      <c r="L70" s="18">
        <v>15976</v>
      </c>
      <c r="M70" s="18">
        <v>2540</v>
      </c>
      <c r="N70" s="50">
        <f t="shared" si="44"/>
        <v>0.15898848272408614</v>
      </c>
      <c r="O70" s="18">
        <v>9078</v>
      </c>
      <c r="P70" s="18">
        <v>731</v>
      </c>
      <c r="Q70" s="50">
        <f t="shared" si="45"/>
        <v>8.0524344569288392E-2</v>
      </c>
      <c r="R70" s="18">
        <v>5173</v>
      </c>
      <c r="S70" s="18">
        <v>1293</v>
      </c>
      <c r="T70" s="60">
        <f t="shared" si="46"/>
        <v>0.24995167214382369</v>
      </c>
      <c r="U70" s="18">
        <v>13575</v>
      </c>
      <c r="V70" s="18">
        <v>440</v>
      </c>
      <c r="W70" s="50">
        <f t="shared" si="47"/>
        <v>3.2412523020257829E-2</v>
      </c>
      <c r="X70" s="18">
        <v>7729</v>
      </c>
      <c r="Y70" s="18">
        <v>212</v>
      </c>
      <c r="Z70" s="72">
        <f t="shared" si="48"/>
        <v>2.7429162893000389E-2</v>
      </c>
      <c r="AA70" s="18">
        <v>4358</v>
      </c>
      <c r="AB70" s="18">
        <v>228</v>
      </c>
      <c r="AC70" s="95">
        <f t="shared" si="49"/>
        <v>5.2317576870123908E-2</v>
      </c>
      <c r="AD70" s="18">
        <v>11633</v>
      </c>
      <c r="AE70" s="18">
        <v>1503</v>
      </c>
      <c r="AF70" s="72">
        <f t="shared" si="8"/>
        <v>0.12920140978251526</v>
      </c>
      <c r="AG70" s="18">
        <v>6765</v>
      </c>
      <c r="AH70" s="18">
        <v>450</v>
      </c>
      <c r="AI70" s="72">
        <f t="shared" si="9"/>
        <v>6.6518847006651879E-2</v>
      </c>
      <c r="AJ70" s="18">
        <v>3446</v>
      </c>
      <c r="AK70" s="18">
        <v>701</v>
      </c>
      <c r="AL70" s="72">
        <f t="shared" si="10"/>
        <v>0.20342426001160765</v>
      </c>
      <c r="AM70" s="18">
        <v>11633</v>
      </c>
      <c r="AN70" s="18">
        <v>1120952800</v>
      </c>
      <c r="AO70" s="184">
        <f t="shared" si="11"/>
        <v>96359.73523596664</v>
      </c>
      <c r="AP70" s="184">
        <v>6765</v>
      </c>
      <c r="AQ70" s="184">
        <v>918103100</v>
      </c>
      <c r="AR70" s="184">
        <f t="shared" si="12"/>
        <v>135713.68810051738</v>
      </c>
      <c r="AS70" s="184">
        <v>3446</v>
      </c>
      <c r="AT70" s="184">
        <v>155409300</v>
      </c>
      <c r="AU70" s="289">
        <f t="shared" si="13"/>
        <v>45098.461984910042</v>
      </c>
      <c r="AV70" s="18">
        <v>6908</v>
      </c>
      <c r="AW70" s="18">
        <v>2150</v>
      </c>
      <c r="AX70" s="72">
        <f t="shared" si="14"/>
        <v>0.31123335263462654</v>
      </c>
      <c r="AY70" s="18">
        <v>3204</v>
      </c>
      <c r="AZ70" s="18">
        <v>1067</v>
      </c>
      <c r="BA70" s="72">
        <f t="shared" si="15"/>
        <v>0.33302122347066165</v>
      </c>
      <c r="BB70" s="18">
        <v>2529</v>
      </c>
      <c r="BC70" s="18">
        <v>898</v>
      </c>
      <c r="BD70" s="121">
        <f t="shared" si="16"/>
        <v>0.35508105970739423</v>
      </c>
      <c r="BE70" s="18">
        <v>15909</v>
      </c>
      <c r="BF70" s="18">
        <v>8875</v>
      </c>
      <c r="BG70" s="72">
        <f t="shared" si="17"/>
        <v>0.5578603306304607</v>
      </c>
      <c r="BH70" s="18">
        <v>9078</v>
      </c>
      <c r="BI70" s="18">
        <v>5874</v>
      </c>
      <c r="BJ70" s="72">
        <f t="shared" si="18"/>
        <v>0.6470588235294118</v>
      </c>
      <c r="BK70" s="18">
        <v>5106</v>
      </c>
      <c r="BL70" s="18">
        <v>2451</v>
      </c>
      <c r="BM70" s="72">
        <f t="shared" si="19"/>
        <v>0.4800235017626322</v>
      </c>
    </row>
    <row r="71" spans="1:65" x14ac:dyDescent="0.2">
      <c r="A71" s="305" t="s">
        <v>67</v>
      </c>
      <c r="B71" s="305" t="s">
        <v>179</v>
      </c>
      <c r="C71" s="8">
        <v>8374</v>
      </c>
      <c r="D71" s="8">
        <v>7610</v>
      </c>
      <c r="E71" s="107">
        <f t="shared" si="43"/>
        <v>0.90876522569859086</v>
      </c>
      <c r="F71" s="8">
        <v>4237</v>
      </c>
      <c r="G71" s="8">
        <v>4013</v>
      </c>
      <c r="H71" s="72">
        <f t="shared" si="22"/>
        <v>0.94713240500354023</v>
      </c>
      <c r="I71" s="8">
        <v>2872</v>
      </c>
      <c r="J71" s="8">
        <v>2332</v>
      </c>
      <c r="K71" s="72">
        <f t="shared" ref="K71:K134" si="50">J71/I71</f>
        <v>0.81197771587743728</v>
      </c>
      <c r="L71" s="18">
        <v>9547</v>
      </c>
      <c r="M71" s="18">
        <v>1362</v>
      </c>
      <c r="N71" s="50">
        <f t="shared" si="44"/>
        <v>0.14266261652875248</v>
      </c>
      <c r="O71" s="18">
        <v>5016</v>
      </c>
      <c r="P71" s="18">
        <v>414</v>
      </c>
      <c r="Q71" s="50">
        <f t="shared" si="45"/>
        <v>8.2535885167464115E-2</v>
      </c>
      <c r="R71" s="18">
        <v>3266</v>
      </c>
      <c r="S71" s="18">
        <v>612</v>
      </c>
      <c r="T71" s="60">
        <f t="shared" si="46"/>
        <v>0.18738518064911205</v>
      </c>
      <c r="U71" s="18">
        <v>8314</v>
      </c>
      <c r="V71" s="18">
        <v>289</v>
      </c>
      <c r="W71" s="50">
        <f t="shared" si="47"/>
        <v>3.476064469569401E-2</v>
      </c>
      <c r="X71" s="18">
        <v>4306</v>
      </c>
      <c r="Y71" s="18">
        <v>154</v>
      </c>
      <c r="Z71" s="72">
        <f t="shared" si="48"/>
        <v>3.5764050162563864E-2</v>
      </c>
      <c r="AA71" s="18">
        <v>2743</v>
      </c>
      <c r="AB71" s="18">
        <v>135</v>
      </c>
      <c r="AC71" s="95">
        <f t="shared" si="49"/>
        <v>4.9216186656944952E-2</v>
      </c>
      <c r="AD71" s="18">
        <v>7610</v>
      </c>
      <c r="AE71" s="18">
        <v>605</v>
      </c>
      <c r="AF71" s="72">
        <f t="shared" ref="AF71:AF134" si="51">AE71/AD71</f>
        <v>7.9500657030223396E-2</v>
      </c>
      <c r="AG71" s="18">
        <v>4013</v>
      </c>
      <c r="AH71" s="18">
        <v>69</v>
      </c>
      <c r="AI71" s="72">
        <f t="shared" ref="AI71:AI134" si="52">AH71/AG71</f>
        <v>1.7194119112883131E-2</v>
      </c>
      <c r="AJ71" s="18">
        <v>2332</v>
      </c>
      <c r="AK71" s="18">
        <v>200</v>
      </c>
      <c r="AL71" s="72">
        <f t="shared" ref="AL71:AL134" si="53">AK71/AJ71</f>
        <v>8.5763293310463118E-2</v>
      </c>
      <c r="AM71" s="18">
        <v>7610</v>
      </c>
      <c r="AN71" s="18">
        <v>522999600</v>
      </c>
      <c r="AO71" s="184">
        <f t="shared" ref="AO71:AO134" si="54">AN71/AM71</f>
        <v>68725.308804204993</v>
      </c>
      <c r="AP71" s="184">
        <v>4013</v>
      </c>
      <c r="AQ71" s="184">
        <v>383887700</v>
      </c>
      <c r="AR71" s="184">
        <f t="shared" ref="AR71:AR134" si="55">AQ71/AP71</f>
        <v>95661.026663344135</v>
      </c>
      <c r="AS71" s="184">
        <v>2332</v>
      </c>
      <c r="AT71" s="184">
        <v>98120900</v>
      </c>
      <c r="AU71" s="289">
        <f t="shared" ref="AU71:AU134" si="56">AT71/AS71</f>
        <v>42075.857632933104</v>
      </c>
      <c r="AV71" s="18">
        <v>3498</v>
      </c>
      <c r="AW71" s="18">
        <v>690</v>
      </c>
      <c r="AX71" s="72">
        <f t="shared" ref="AX71:AX134" si="57">AW71/AV71</f>
        <v>0.19725557461406518</v>
      </c>
      <c r="AY71" s="18">
        <v>1198</v>
      </c>
      <c r="AZ71" s="18">
        <v>0</v>
      </c>
      <c r="BA71" s="72">
        <f t="shared" ref="BA71:BA134" si="58">AZ71/AY71</f>
        <v>0</v>
      </c>
      <c r="BB71" s="18">
        <v>1111</v>
      </c>
      <c r="BC71" s="18">
        <v>354</v>
      </c>
      <c r="BD71" s="121">
        <f t="shared" ref="BD71:BD134" si="59">BC71/BB71</f>
        <v>0.31863186318631864</v>
      </c>
      <c r="BE71" s="18">
        <v>9489</v>
      </c>
      <c r="BF71" s="18">
        <v>5733</v>
      </c>
      <c r="BG71" s="72">
        <f t="shared" ref="BG71:BG134" si="60">BF71/BE71</f>
        <v>0.60417325324059434</v>
      </c>
      <c r="BH71" s="18">
        <v>5016</v>
      </c>
      <c r="BI71" s="18">
        <v>3560</v>
      </c>
      <c r="BJ71" s="72">
        <f t="shared" ref="BJ71:BJ134" si="61">BI71/BH71</f>
        <v>0.70972886762360443</v>
      </c>
      <c r="BK71" s="18">
        <v>3208</v>
      </c>
      <c r="BL71" s="18">
        <v>2097</v>
      </c>
      <c r="BM71" s="72">
        <f t="shared" ref="BM71:BM134" si="62">BL71/BK71</f>
        <v>0.65367830423940154</v>
      </c>
    </row>
    <row r="72" spans="1:65" x14ac:dyDescent="0.2">
      <c r="A72" s="305" t="s">
        <v>68</v>
      </c>
      <c r="B72" s="305" t="s">
        <v>179</v>
      </c>
      <c r="C72" s="8">
        <v>11413</v>
      </c>
      <c r="D72" s="8">
        <v>9104</v>
      </c>
      <c r="E72" s="107">
        <f t="shared" si="43"/>
        <v>0.7976868483308508</v>
      </c>
      <c r="F72" s="8">
        <v>5367</v>
      </c>
      <c r="G72" s="8">
        <v>4491</v>
      </c>
      <c r="H72" s="72">
        <f t="shared" si="22"/>
        <v>0.8367803242034656</v>
      </c>
      <c r="I72" s="8">
        <v>5315</v>
      </c>
      <c r="J72" s="8">
        <v>4026</v>
      </c>
      <c r="K72" s="72">
        <f t="shared" si="50"/>
        <v>0.75747883349012235</v>
      </c>
      <c r="L72" s="18">
        <v>12693</v>
      </c>
      <c r="M72" s="18">
        <v>1352</v>
      </c>
      <c r="N72" s="50">
        <f t="shared" si="44"/>
        <v>0.10651540219018357</v>
      </c>
      <c r="O72" s="18">
        <v>5917</v>
      </c>
      <c r="P72" s="18">
        <v>142</v>
      </c>
      <c r="Q72" s="50">
        <f t="shared" si="45"/>
        <v>2.3998647963495014E-2</v>
      </c>
      <c r="R72" s="18">
        <v>5811</v>
      </c>
      <c r="S72" s="18">
        <v>462</v>
      </c>
      <c r="T72" s="60">
        <f t="shared" si="46"/>
        <v>7.9504388229220443E-2</v>
      </c>
      <c r="U72" s="18">
        <v>11719</v>
      </c>
      <c r="V72" s="18">
        <v>1128</v>
      </c>
      <c r="W72" s="50">
        <f t="shared" si="47"/>
        <v>9.625394658247291E-2</v>
      </c>
      <c r="X72" s="18">
        <v>5338</v>
      </c>
      <c r="Y72" s="18">
        <v>357</v>
      </c>
      <c r="Z72" s="72">
        <f t="shared" si="48"/>
        <v>6.6878980891719744E-2</v>
      </c>
      <c r="AA72" s="18">
        <v>5416</v>
      </c>
      <c r="AB72" s="18">
        <v>537</v>
      </c>
      <c r="AC72" s="95">
        <f t="shared" si="49"/>
        <v>9.9150664697193497E-2</v>
      </c>
      <c r="AD72" s="18">
        <v>9104</v>
      </c>
      <c r="AE72" s="18">
        <v>801</v>
      </c>
      <c r="AF72" s="72">
        <f t="shared" si="51"/>
        <v>8.7983304042179258E-2</v>
      </c>
      <c r="AG72" s="18">
        <v>4491</v>
      </c>
      <c r="AH72" s="18">
        <v>50</v>
      </c>
      <c r="AI72" s="72">
        <f t="shared" si="52"/>
        <v>1.1133377866844801E-2</v>
      </c>
      <c r="AJ72" s="18">
        <v>4026</v>
      </c>
      <c r="AK72" s="18">
        <v>381</v>
      </c>
      <c r="AL72" s="72">
        <f t="shared" si="53"/>
        <v>9.4634873323397914E-2</v>
      </c>
      <c r="AM72" s="18">
        <v>9104</v>
      </c>
      <c r="AN72" s="18">
        <v>575718990</v>
      </c>
      <c r="AO72" s="184">
        <f t="shared" si="54"/>
        <v>63238.026142355011</v>
      </c>
      <c r="AP72" s="184">
        <v>4491</v>
      </c>
      <c r="AQ72" s="184">
        <v>432401790</v>
      </c>
      <c r="AR72" s="184">
        <f t="shared" si="55"/>
        <v>96281.850367401465</v>
      </c>
      <c r="AS72" s="184">
        <v>4026</v>
      </c>
      <c r="AT72" s="184">
        <v>131073000</v>
      </c>
      <c r="AU72" s="289">
        <f t="shared" si="56"/>
        <v>32556.631892697467</v>
      </c>
      <c r="AV72" s="18">
        <v>5725</v>
      </c>
      <c r="AW72" s="18">
        <v>1557</v>
      </c>
      <c r="AX72" s="72">
        <f t="shared" si="57"/>
        <v>0.27196506550218341</v>
      </c>
      <c r="AY72" s="18">
        <v>1220</v>
      </c>
      <c r="AZ72" s="18">
        <v>0</v>
      </c>
      <c r="BA72" s="72">
        <f t="shared" si="58"/>
        <v>0</v>
      </c>
      <c r="BB72" s="18">
        <v>3775</v>
      </c>
      <c r="BC72" s="18">
        <v>1179</v>
      </c>
      <c r="BD72" s="121">
        <f t="shared" si="59"/>
        <v>0.31231788079470196</v>
      </c>
      <c r="BE72" s="18">
        <v>12687</v>
      </c>
      <c r="BF72" s="18">
        <v>6619</v>
      </c>
      <c r="BG72" s="72">
        <f t="shared" si="60"/>
        <v>0.52171514148340825</v>
      </c>
      <c r="BH72" s="18">
        <v>5917</v>
      </c>
      <c r="BI72" s="18">
        <v>4536</v>
      </c>
      <c r="BJ72" s="72">
        <f t="shared" si="61"/>
        <v>0.76660469832685485</v>
      </c>
      <c r="BK72" s="18">
        <v>5805</v>
      </c>
      <c r="BL72" s="18">
        <v>1848</v>
      </c>
      <c r="BM72" s="72">
        <f t="shared" si="62"/>
        <v>0.31834625322997417</v>
      </c>
    </row>
    <row r="73" spans="1:65" x14ac:dyDescent="0.2">
      <c r="A73" s="305" t="s">
        <v>69</v>
      </c>
      <c r="B73" s="305" t="s">
        <v>179</v>
      </c>
      <c r="C73" s="8">
        <v>15488</v>
      </c>
      <c r="D73" s="8">
        <v>12593</v>
      </c>
      <c r="E73" s="107">
        <f t="shared" si="43"/>
        <v>0.81308109504132231</v>
      </c>
      <c r="F73" s="8">
        <v>4420</v>
      </c>
      <c r="G73" s="8">
        <v>3567</v>
      </c>
      <c r="H73" s="72">
        <f t="shared" si="22"/>
        <v>0.8070135746606335</v>
      </c>
      <c r="I73" s="8">
        <v>9047</v>
      </c>
      <c r="J73" s="8">
        <v>7149</v>
      </c>
      <c r="K73" s="72">
        <f t="shared" si="50"/>
        <v>0.79020669835304524</v>
      </c>
      <c r="L73" s="18">
        <v>18454</v>
      </c>
      <c r="M73" s="18">
        <v>3543</v>
      </c>
      <c r="N73" s="50">
        <f t="shared" si="44"/>
        <v>0.19199089628264876</v>
      </c>
      <c r="O73" s="18">
        <v>5367</v>
      </c>
      <c r="P73" s="18">
        <v>695</v>
      </c>
      <c r="Q73" s="50">
        <f t="shared" si="45"/>
        <v>0.12949506241848333</v>
      </c>
      <c r="R73" s="18">
        <v>10300</v>
      </c>
      <c r="S73" s="18">
        <v>2648</v>
      </c>
      <c r="T73" s="60">
        <f t="shared" si="46"/>
        <v>0.25708737864077669</v>
      </c>
      <c r="U73" s="18">
        <v>15923</v>
      </c>
      <c r="V73" s="18">
        <v>1526</v>
      </c>
      <c r="W73" s="50">
        <f t="shared" si="47"/>
        <v>9.5836211769138979E-2</v>
      </c>
      <c r="X73" s="18">
        <v>4597</v>
      </c>
      <c r="Y73" s="18">
        <v>561</v>
      </c>
      <c r="Z73" s="72">
        <f t="shared" si="48"/>
        <v>0.1220361105068523</v>
      </c>
      <c r="AA73" s="18">
        <v>9305</v>
      </c>
      <c r="AB73" s="18">
        <v>965</v>
      </c>
      <c r="AC73" s="95">
        <f t="shared" si="49"/>
        <v>0.10370768404083826</v>
      </c>
      <c r="AD73" s="18">
        <v>12593</v>
      </c>
      <c r="AE73" s="18">
        <v>1210</v>
      </c>
      <c r="AF73" s="72">
        <f t="shared" si="51"/>
        <v>9.6085126657666955E-2</v>
      </c>
      <c r="AG73" s="18">
        <v>3567</v>
      </c>
      <c r="AH73" s="18">
        <v>0</v>
      </c>
      <c r="AI73" s="72">
        <f t="shared" si="52"/>
        <v>0</v>
      </c>
      <c r="AJ73" s="18">
        <v>7149</v>
      </c>
      <c r="AK73" s="18">
        <v>1083</v>
      </c>
      <c r="AL73" s="72">
        <f t="shared" si="53"/>
        <v>0.15148971884179604</v>
      </c>
      <c r="AM73" s="18">
        <v>12593</v>
      </c>
      <c r="AN73" s="18">
        <v>918157060</v>
      </c>
      <c r="AO73" s="184">
        <f t="shared" si="54"/>
        <v>72910.113555149685</v>
      </c>
      <c r="AP73" s="184">
        <v>3567</v>
      </c>
      <c r="AQ73" s="184">
        <v>522020800</v>
      </c>
      <c r="AR73" s="184">
        <f t="shared" si="55"/>
        <v>146347.29464536023</v>
      </c>
      <c r="AS73" s="184">
        <v>7149</v>
      </c>
      <c r="AT73" s="184">
        <v>343878070</v>
      </c>
      <c r="AU73" s="289">
        <f t="shared" si="56"/>
        <v>48101.562456287589</v>
      </c>
      <c r="AV73" s="18">
        <v>10606</v>
      </c>
      <c r="AW73" s="18">
        <v>3393</v>
      </c>
      <c r="AX73" s="72">
        <f t="shared" si="57"/>
        <v>0.31991325664718084</v>
      </c>
      <c r="AY73" s="18">
        <v>2328</v>
      </c>
      <c r="AZ73" s="18">
        <v>767</v>
      </c>
      <c r="BA73" s="72">
        <f t="shared" si="58"/>
        <v>0.32946735395189003</v>
      </c>
      <c r="BB73" s="18">
        <v>6397</v>
      </c>
      <c r="BC73" s="18">
        <v>2455</v>
      </c>
      <c r="BD73" s="121">
        <f t="shared" si="59"/>
        <v>0.38377364389557606</v>
      </c>
      <c r="BE73" s="18">
        <v>18427</v>
      </c>
      <c r="BF73" s="18">
        <v>7496</v>
      </c>
      <c r="BG73" s="72">
        <f t="shared" si="60"/>
        <v>0.40679437781516253</v>
      </c>
      <c r="BH73" s="18">
        <v>5367</v>
      </c>
      <c r="BI73" s="18">
        <v>2855</v>
      </c>
      <c r="BJ73" s="72">
        <f t="shared" si="61"/>
        <v>0.53195453698528039</v>
      </c>
      <c r="BK73" s="18">
        <v>10273</v>
      </c>
      <c r="BL73" s="18">
        <v>3735</v>
      </c>
      <c r="BM73" s="72">
        <f t="shared" si="62"/>
        <v>0.36357441837827315</v>
      </c>
    </row>
    <row r="74" spans="1:65" x14ac:dyDescent="0.2">
      <c r="A74" s="305" t="s">
        <v>70</v>
      </c>
      <c r="B74" s="305" t="s">
        <v>179</v>
      </c>
      <c r="C74" s="8">
        <v>15658</v>
      </c>
      <c r="D74" s="8">
        <v>13497</v>
      </c>
      <c r="E74" s="107">
        <f t="shared" si="43"/>
        <v>0.86198748243709289</v>
      </c>
      <c r="F74" s="8">
        <v>6799</v>
      </c>
      <c r="G74" s="8">
        <v>6554</v>
      </c>
      <c r="H74" s="72">
        <f t="shared" si="22"/>
        <v>0.9639652890130902</v>
      </c>
      <c r="I74" s="8">
        <v>6493</v>
      </c>
      <c r="J74" s="8">
        <v>4915</v>
      </c>
      <c r="K74" s="72">
        <f t="shared" si="50"/>
        <v>0.75696904358539963</v>
      </c>
      <c r="L74" s="18">
        <v>18009</v>
      </c>
      <c r="M74" s="18">
        <v>1892</v>
      </c>
      <c r="N74" s="50">
        <f t="shared" si="44"/>
        <v>0.10505858182020102</v>
      </c>
      <c r="O74" s="18">
        <v>7604</v>
      </c>
      <c r="P74" s="18">
        <v>72</v>
      </c>
      <c r="Q74" s="50">
        <f t="shared" si="45"/>
        <v>9.4687006838506046E-3</v>
      </c>
      <c r="R74" s="18">
        <v>7493</v>
      </c>
      <c r="S74" s="18">
        <v>858</v>
      </c>
      <c r="T74" s="60">
        <f t="shared" si="46"/>
        <v>0.11450687308154277</v>
      </c>
      <c r="U74" s="18">
        <v>15878</v>
      </c>
      <c r="V74" s="18">
        <v>825</v>
      </c>
      <c r="W74" s="50">
        <f t="shared" si="47"/>
        <v>5.1958684972918501E-2</v>
      </c>
      <c r="X74" s="18">
        <v>7086</v>
      </c>
      <c r="Y74" s="18">
        <v>287</v>
      </c>
      <c r="Z74" s="72">
        <f t="shared" si="48"/>
        <v>4.050239909681061E-2</v>
      </c>
      <c r="AA74" s="18">
        <v>6426</v>
      </c>
      <c r="AB74" s="18">
        <v>538</v>
      </c>
      <c r="AC74" s="95">
        <f t="shared" si="49"/>
        <v>8.3722377840024897E-2</v>
      </c>
      <c r="AD74" s="18">
        <v>13497</v>
      </c>
      <c r="AE74" s="18">
        <v>997</v>
      </c>
      <c r="AF74" s="72">
        <f t="shared" si="51"/>
        <v>7.3868267022301246E-2</v>
      </c>
      <c r="AG74" s="18">
        <v>6554</v>
      </c>
      <c r="AH74" s="18">
        <v>0</v>
      </c>
      <c r="AI74" s="72">
        <f t="shared" si="52"/>
        <v>0</v>
      </c>
      <c r="AJ74" s="18">
        <v>4915</v>
      </c>
      <c r="AK74" s="18">
        <v>164</v>
      </c>
      <c r="AL74" s="72">
        <f t="shared" si="53"/>
        <v>3.3367243133265514E-2</v>
      </c>
      <c r="AM74" s="18">
        <v>13497</v>
      </c>
      <c r="AN74" s="18">
        <v>1094828130</v>
      </c>
      <c r="AO74" s="184">
        <f t="shared" si="54"/>
        <v>81116.405867970665</v>
      </c>
      <c r="AP74" s="184">
        <v>6554</v>
      </c>
      <c r="AQ74" s="184">
        <v>782626250</v>
      </c>
      <c r="AR74" s="184">
        <f t="shared" si="55"/>
        <v>119412.00030515715</v>
      </c>
      <c r="AS74" s="184">
        <v>4915</v>
      </c>
      <c r="AT74" s="184">
        <v>248312380</v>
      </c>
      <c r="AU74" s="289">
        <f t="shared" si="56"/>
        <v>50521.338758901322</v>
      </c>
      <c r="AV74" s="18">
        <v>8631</v>
      </c>
      <c r="AW74" s="18">
        <v>1651</v>
      </c>
      <c r="AX74" s="72">
        <f t="shared" si="57"/>
        <v>0.19128722048430077</v>
      </c>
      <c r="AY74" s="18">
        <v>3373</v>
      </c>
      <c r="AZ74" s="18">
        <v>0</v>
      </c>
      <c r="BA74" s="72">
        <f t="shared" si="58"/>
        <v>0</v>
      </c>
      <c r="BB74" s="18">
        <v>3902</v>
      </c>
      <c r="BC74" s="18">
        <v>788</v>
      </c>
      <c r="BD74" s="121">
        <f t="shared" si="59"/>
        <v>0.20194771911840081</v>
      </c>
      <c r="BE74" s="18">
        <v>18009</v>
      </c>
      <c r="BF74" s="18">
        <v>8612</v>
      </c>
      <c r="BG74" s="72">
        <f t="shared" si="60"/>
        <v>0.47820534177355767</v>
      </c>
      <c r="BH74" s="18">
        <v>7604</v>
      </c>
      <c r="BI74" s="18">
        <v>4231</v>
      </c>
      <c r="BJ74" s="72">
        <f t="shared" si="61"/>
        <v>0.55641767490794314</v>
      </c>
      <c r="BK74" s="18">
        <v>7493</v>
      </c>
      <c r="BL74" s="18">
        <v>3265</v>
      </c>
      <c r="BM74" s="72">
        <f t="shared" si="62"/>
        <v>0.4357400240224209</v>
      </c>
    </row>
    <row r="75" spans="1:65" x14ac:dyDescent="0.2">
      <c r="A75" s="305" t="s">
        <v>71</v>
      </c>
      <c r="B75" s="305" t="s">
        <v>179</v>
      </c>
      <c r="C75" s="8">
        <v>18931</v>
      </c>
      <c r="D75" s="8">
        <v>15324</v>
      </c>
      <c r="E75" s="107">
        <f t="shared" si="43"/>
        <v>0.80946595531139398</v>
      </c>
      <c r="F75" s="8">
        <v>8169</v>
      </c>
      <c r="G75" s="8">
        <v>7025</v>
      </c>
      <c r="H75" s="72">
        <f t="shared" si="22"/>
        <v>0.85995837923858487</v>
      </c>
      <c r="I75" s="8">
        <v>8267</v>
      </c>
      <c r="J75" s="8">
        <v>6535</v>
      </c>
      <c r="K75" s="72">
        <f t="shared" si="50"/>
        <v>0.79049231885811055</v>
      </c>
      <c r="L75" s="18">
        <v>24833</v>
      </c>
      <c r="M75" s="18">
        <v>5993</v>
      </c>
      <c r="N75" s="50">
        <f t="shared" si="44"/>
        <v>0.24133209841742842</v>
      </c>
      <c r="O75" s="18">
        <v>9300</v>
      </c>
      <c r="P75" s="18">
        <v>605</v>
      </c>
      <c r="Q75" s="50">
        <f t="shared" si="45"/>
        <v>6.505376344086021E-2</v>
      </c>
      <c r="R75" s="18">
        <v>10881</v>
      </c>
      <c r="S75" s="18">
        <v>2893</v>
      </c>
      <c r="T75" s="60">
        <f t="shared" si="46"/>
        <v>0.26587629813436264</v>
      </c>
      <c r="U75" s="18">
        <v>20182</v>
      </c>
      <c r="V75" s="18">
        <v>1988</v>
      </c>
      <c r="W75" s="50">
        <f t="shared" si="47"/>
        <v>9.8503617084530773E-2</v>
      </c>
      <c r="X75" s="18">
        <v>8337</v>
      </c>
      <c r="Y75" s="18">
        <v>272</v>
      </c>
      <c r="Z75" s="72">
        <f t="shared" si="48"/>
        <v>3.2625644716324814E-2</v>
      </c>
      <c r="AA75" s="18">
        <v>8793</v>
      </c>
      <c r="AB75" s="18">
        <v>1159</v>
      </c>
      <c r="AC75" s="95">
        <f t="shared" si="49"/>
        <v>0.1318093938360059</v>
      </c>
      <c r="AD75" s="18">
        <v>15324</v>
      </c>
      <c r="AE75" s="18">
        <v>1774</v>
      </c>
      <c r="AF75" s="72">
        <f t="shared" si="51"/>
        <v>0.11576611850691726</v>
      </c>
      <c r="AG75" s="18">
        <v>7025</v>
      </c>
      <c r="AH75" s="18">
        <v>149</v>
      </c>
      <c r="AI75" s="72">
        <f t="shared" si="52"/>
        <v>2.1209964412811387E-2</v>
      </c>
      <c r="AJ75" s="18">
        <v>6535</v>
      </c>
      <c r="AK75" s="18">
        <v>885</v>
      </c>
      <c r="AL75" s="72">
        <f t="shared" si="53"/>
        <v>0.135424636572303</v>
      </c>
      <c r="AM75" s="18">
        <v>15324</v>
      </c>
      <c r="AN75" s="18">
        <v>983676630</v>
      </c>
      <c r="AO75" s="184">
        <f t="shared" si="54"/>
        <v>64191.897024275648</v>
      </c>
      <c r="AP75" s="184">
        <v>7025</v>
      </c>
      <c r="AQ75" s="184">
        <v>557454630</v>
      </c>
      <c r="AR75" s="184">
        <f t="shared" si="55"/>
        <v>79352.972241992888</v>
      </c>
      <c r="AS75" s="184">
        <v>6535</v>
      </c>
      <c r="AT75" s="184">
        <v>329303000</v>
      </c>
      <c r="AU75" s="289">
        <f t="shared" si="56"/>
        <v>50390.665646518748</v>
      </c>
      <c r="AV75" s="18">
        <v>12109</v>
      </c>
      <c r="AW75" s="18">
        <v>3258</v>
      </c>
      <c r="AX75" s="72">
        <f t="shared" si="57"/>
        <v>0.26905607399454951</v>
      </c>
      <c r="AY75" s="18">
        <v>4034</v>
      </c>
      <c r="AZ75" s="18">
        <v>252</v>
      </c>
      <c r="BA75" s="72">
        <f t="shared" si="58"/>
        <v>6.2469013386217152E-2</v>
      </c>
      <c r="BB75" s="18">
        <v>5435</v>
      </c>
      <c r="BC75" s="18">
        <v>1312</v>
      </c>
      <c r="BD75" s="121">
        <f t="shared" si="59"/>
        <v>0.24139834406623736</v>
      </c>
      <c r="BE75" s="18">
        <v>24833</v>
      </c>
      <c r="BF75" s="18">
        <v>11233</v>
      </c>
      <c r="BG75" s="72">
        <f t="shared" si="60"/>
        <v>0.45234164216969353</v>
      </c>
      <c r="BH75" s="18">
        <v>9300</v>
      </c>
      <c r="BI75" s="18">
        <v>5026</v>
      </c>
      <c r="BJ75" s="72">
        <f t="shared" si="61"/>
        <v>0.5404301075268817</v>
      </c>
      <c r="BK75" s="18">
        <v>10881</v>
      </c>
      <c r="BL75" s="18">
        <v>4692</v>
      </c>
      <c r="BM75" s="72">
        <f t="shared" si="62"/>
        <v>0.43121036669423768</v>
      </c>
    </row>
    <row r="76" spans="1:65" s="4" customFormat="1" x14ac:dyDescent="0.2">
      <c r="A76" s="305" t="s">
        <v>180</v>
      </c>
      <c r="B76" s="305"/>
      <c r="C76" s="147">
        <f>SUM(C59:C75)</f>
        <v>143360</v>
      </c>
      <c r="D76" s="147">
        <f>SUM(D59:D75)</f>
        <v>119572</v>
      </c>
      <c r="E76" s="148">
        <f t="shared" si="43"/>
        <v>0.83406808035714286</v>
      </c>
      <c r="F76" s="147">
        <f>SUM(F59:F75)</f>
        <v>59995</v>
      </c>
      <c r="G76" s="147">
        <f>SUM(G59:G75)</f>
        <v>51933</v>
      </c>
      <c r="H76" s="149">
        <f t="shared" si="22"/>
        <v>0.86562213517793152</v>
      </c>
      <c r="I76" s="147">
        <f>SUM(I59:I75)</f>
        <v>64525</v>
      </c>
      <c r="J76" s="147">
        <f>SUM(J59:J75)</f>
        <v>51558</v>
      </c>
      <c r="K76" s="149">
        <f t="shared" si="50"/>
        <v>0.79903913211933364</v>
      </c>
      <c r="L76" s="150">
        <f>SUM(L59:L75)</f>
        <v>170725</v>
      </c>
      <c r="M76" s="150">
        <f>SUM(M59:M75)</f>
        <v>32438</v>
      </c>
      <c r="N76" s="50">
        <f t="shared" si="44"/>
        <v>0.19000146434324205</v>
      </c>
      <c r="O76" s="150">
        <f>SUM(O59:O75)</f>
        <v>69117</v>
      </c>
      <c r="P76" s="150">
        <f>SUM(P59:P75)</f>
        <v>5543</v>
      </c>
      <c r="Q76" s="50">
        <f t="shared" si="45"/>
        <v>8.0197346528350477E-2</v>
      </c>
      <c r="R76" s="150">
        <f>SUM(R59:R75)</f>
        <v>76287</v>
      </c>
      <c r="S76" s="150">
        <f>SUM(S59:S75)</f>
        <v>16671</v>
      </c>
      <c r="T76" s="60">
        <f t="shared" si="46"/>
        <v>0.21853002477486336</v>
      </c>
      <c r="U76" s="150">
        <f>SUM(U59:U75)</f>
        <v>145473</v>
      </c>
      <c r="V76" s="150">
        <f>SUM(V59:V75)</f>
        <v>8225</v>
      </c>
      <c r="W76" s="50">
        <f t="shared" si="47"/>
        <v>5.6539701525368968E-2</v>
      </c>
      <c r="X76" s="150">
        <f>SUM(X59:X75)</f>
        <v>60413</v>
      </c>
      <c r="Y76" s="150">
        <f>SUM(Y59:Y75)</f>
        <v>2132</v>
      </c>
      <c r="Z76" s="149">
        <f t="shared" si="48"/>
        <v>3.5290417625345537E-2</v>
      </c>
      <c r="AA76" s="150">
        <f>SUM(AA59:AA75)</f>
        <v>65205</v>
      </c>
      <c r="AB76" s="150">
        <f>SUM(AB59:AB75)</f>
        <v>4523</v>
      </c>
      <c r="AC76" s="151">
        <f t="shared" si="49"/>
        <v>6.9365846177440377E-2</v>
      </c>
      <c r="AD76" s="150">
        <f>SUM(AD59:AD75)</f>
        <v>119185</v>
      </c>
      <c r="AE76" s="150">
        <f>SUM(AE59:AE75)</f>
        <v>13277</v>
      </c>
      <c r="AF76" s="149">
        <f t="shared" si="51"/>
        <v>0.11139824642362714</v>
      </c>
      <c r="AG76" s="150">
        <f>SUM(AG59:AG75)</f>
        <v>51933</v>
      </c>
      <c r="AH76" s="150">
        <f>SUM(AH59:AH75)</f>
        <v>1468</v>
      </c>
      <c r="AI76" s="149">
        <f t="shared" si="52"/>
        <v>2.8267190418423738E-2</v>
      </c>
      <c r="AJ76" s="150">
        <f>SUM(AJ59:AJ75)</f>
        <v>51171</v>
      </c>
      <c r="AK76" s="150">
        <f>SUM(AK59:AK75)</f>
        <v>6025</v>
      </c>
      <c r="AL76" s="149">
        <f t="shared" si="53"/>
        <v>0.11774247132164703</v>
      </c>
      <c r="AM76" s="18">
        <f>SUM(AM59:AM75)</f>
        <v>119572</v>
      </c>
      <c r="AN76" s="18">
        <f>SUM(AN59:AN75)</f>
        <v>8403311810</v>
      </c>
      <c r="AO76" s="184">
        <f t="shared" si="54"/>
        <v>70278.257535208919</v>
      </c>
      <c r="AP76" s="184">
        <f>SUM(AP59:AP75)</f>
        <v>51933</v>
      </c>
      <c r="AQ76" s="184">
        <f>SUM(AQ59:AQ75)</f>
        <v>5385722780</v>
      </c>
      <c r="AR76" s="184">
        <f t="shared" si="55"/>
        <v>103705.21210020603</v>
      </c>
      <c r="AS76" s="184">
        <f>SUM(AS59:AS75)</f>
        <v>51558</v>
      </c>
      <c r="AT76" s="184">
        <f>SUM(AT59:AT75)</f>
        <v>2462655900</v>
      </c>
      <c r="AU76" s="289">
        <f t="shared" si="56"/>
        <v>47764.767834283717</v>
      </c>
      <c r="AV76" s="18">
        <f>SUM(AV59:AV75)</f>
        <v>71710</v>
      </c>
      <c r="AW76" s="18">
        <f>SUM(AW59:AW75)</f>
        <v>21710</v>
      </c>
      <c r="AX76" s="72">
        <f t="shared" si="57"/>
        <v>0.30274717612606333</v>
      </c>
      <c r="AY76" s="18">
        <f>SUM(AY59:AY75)</f>
        <v>20415</v>
      </c>
      <c r="AZ76" s="18">
        <f>SUM(AZ59:AZ75)</f>
        <v>3468</v>
      </c>
      <c r="BA76" s="72">
        <f t="shared" si="58"/>
        <v>0.16987509184423219</v>
      </c>
      <c r="BB76" s="18">
        <f>SUM(BB59:BB75)</f>
        <v>35968</v>
      </c>
      <c r="BC76" s="18">
        <f>SUM(BC59:BC75)</f>
        <v>11714</v>
      </c>
      <c r="BD76" s="121">
        <f t="shared" si="59"/>
        <v>0.32567838078291816</v>
      </c>
      <c r="BE76" s="18">
        <f>SUM(BE59:BE75)</f>
        <v>169325</v>
      </c>
      <c r="BF76" s="18">
        <f>SUM(BF59:BF75)</f>
        <v>92648</v>
      </c>
      <c r="BG76" s="72">
        <f t="shared" si="60"/>
        <v>0.54716078547172597</v>
      </c>
      <c r="BH76" s="18">
        <f>SUM(BH59:BH75)</f>
        <v>69109</v>
      </c>
      <c r="BI76" s="18">
        <f>SUM(BI59:BI75)</f>
        <v>47218</v>
      </c>
      <c r="BJ76" s="72">
        <f t="shared" si="61"/>
        <v>0.68323952017826917</v>
      </c>
      <c r="BK76" s="18">
        <f>SUM(BK59:BK75)</f>
        <v>75121</v>
      </c>
      <c r="BL76" s="18">
        <f>SUM(BL59:BL75)</f>
        <v>36917</v>
      </c>
      <c r="BM76" s="72">
        <f t="shared" si="62"/>
        <v>0.49143382010356623</v>
      </c>
    </row>
    <row r="77" spans="1:65" x14ac:dyDescent="0.2">
      <c r="A77" s="306" t="s">
        <v>72</v>
      </c>
      <c r="B77" s="306" t="s">
        <v>181</v>
      </c>
      <c r="C77" s="1">
        <v>523</v>
      </c>
      <c r="D77" s="1">
        <v>429</v>
      </c>
      <c r="E77" s="108">
        <f>D77/C77</f>
        <v>0.82026768642447423</v>
      </c>
      <c r="F77" s="1">
        <v>302</v>
      </c>
      <c r="G77" s="1">
        <v>255</v>
      </c>
      <c r="H77" s="73">
        <f t="shared" si="22"/>
        <v>0.8443708609271523</v>
      </c>
      <c r="I77" s="1">
        <v>221</v>
      </c>
      <c r="J77" s="1">
        <v>174</v>
      </c>
      <c r="K77" s="73">
        <f t="shared" si="50"/>
        <v>0.78733031674208143</v>
      </c>
      <c r="L77" s="22">
        <v>663</v>
      </c>
      <c r="M77" s="22">
        <v>0</v>
      </c>
      <c r="N77" s="51">
        <f>M77/L77</f>
        <v>0</v>
      </c>
      <c r="O77" s="22">
        <v>442</v>
      </c>
      <c r="P77" s="22">
        <v>0</v>
      </c>
      <c r="Q77" s="51">
        <f>P77/O77</f>
        <v>0</v>
      </c>
      <c r="R77" s="22">
        <v>221</v>
      </c>
      <c r="S77" s="22">
        <v>0</v>
      </c>
      <c r="T77" s="61">
        <f>S77/R77</f>
        <v>0</v>
      </c>
      <c r="U77" s="22">
        <v>523</v>
      </c>
      <c r="V77" s="22">
        <v>0</v>
      </c>
      <c r="W77" s="51">
        <f>V77/U77</f>
        <v>0</v>
      </c>
      <c r="X77" s="22">
        <v>302</v>
      </c>
      <c r="Y77" s="22">
        <v>0</v>
      </c>
      <c r="Z77" s="73">
        <f>Y77/X77</f>
        <v>0</v>
      </c>
      <c r="AA77" s="22">
        <v>221</v>
      </c>
      <c r="AB77" s="22">
        <v>0</v>
      </c>
      <c r="AC77" s="96">
        <f>AB77/AA77</f>
        <v>0</v>
      </c>
      <c r="AD77" s="22">
        <v>429</v>
      </c>
      <c r="AE77" s="22">
        <v>0</v>
      </c>
      <c r="AF77" s="73">
        <f t="shared" si="51"/>
        <v>0</v>
      </c>
      <c r="AG77" s="22">
        <v>255</v>
      </c>
      <c r="AH77" s="22">
        <v>0</v>
      </c>
      <c r="AI77" s="73">
        <f t="shared" si="52"/>
        <v>0</v>
      </c>
      <c r="AJ77" s="22">
        <v>174</v>
      </c>
      <c r="AK77" s="22">
        <v>0</v>
      </c>
      <c r="AL77" s="73">
        <f t="shared" si="53"/>
        <v>0</v>
      </c>
      <c r="AM77" s="22">
        <v>429</v>
      </c>
      <c r="AN77" s="22">
        <v>15849000</v>
      </c>
      <c r="AO77" s="185">
        <f t="shared" si="54"/>
        <v>36944.055944055945</v>
      </c>
      <c r="AP77" s="185">
        <v>255</v>
      </c>
      <c r="AQ77" s="185">
        <v>10667000</v>
      </c>
      <c r="AR77" s="185">
        <f t="shared" si="55"/>
        <v>41831.372549019608</v>
      </c>
      <c r="AS77" s="185">
        <v>174</v>
      </c>
      <c r="AT77" s="185">
        <v>5182000</v>
      </c>
      <c r="AU77" s="290">
        <f t="shared" si="56"/>
        <v>29781.6091954023</v>
      </c>
      <c r="AV77" s="22">
        <v>312</v>
      </c>
      <c r="AW77" s="22">
        <v>0</v>
      </c>
      <c r="AX77" s="73">
        <f t="shared" si="57"/>
        <v>0</v>
      </c>
      <c r="AY77" s="22">
        <v>185</v>
      </c>
      <c r="AZ77" s="22">
        <v>0</v>
      </c>
      <c r="BA77" s="73">
        <f t="shared" si="58"/>
        <v>0</v>
      </c>
      <c r="BB77" s="22">
        <v>127</v>
      </c>
      <c r="BC77" s="22">
        <v>0</v>
      </c>
      <c r="BD77" s="122">
        <f t="shared" si="59"/>
        <v>0</v>
      </c>
      <c r="BE77" s="22">
        <v>663</v>
      </c>
      <c r="BF77" s="22">
        <v>351</v>
      </c>
      <c r="BG77" s="73">
        <f t="shared" si="60"/>
        <v>0.52941176470588236</v>
      </c>
      <c r="BH77" s="22">
        <v>442</v>
      </c>
      <c r="BI77" s="22">
        <v>257</v>
      </c>
      <c r="BJ77" s="73">
        <f t="shared" si="61"/>
        <v>0.58144796380090502</v>
      </c>
      <c r="BK77" s="22">
        <v>221</v>
      </c>
      <c r="BL77" s="22">
        <v>94</v>
      </c>
      <c r="BM77" s="73">
        <f t="shared" si="62"/>
        <v>0.42533936651583709</v>
      </c>
    </row>
    <row r="78" spans="1:65" x14ac:dyDescent="0.2">
      <c r="A78" s="306" t="s">
        <v>73</v>
      </c>
      <c r="B78" s="306" t="s">
        <v>181</v>
      </c>
      <c r="C78" s="1">
        <v>403</v>
      </c>
      <c r="D78" s="1">
        <v>347</v>
      </c>
      <c r="E78" s="108">
        <f t="shared" ref="E78:E81" si="63">D78/C78</f>
        <v>0.86104218362282881</v>
      </c>
      <c r="F78" s="1">
        <v>170</v>
      </c>
      <c r="G78" s="1">
        <v>170</v>
      </c>
      <c r="H78" s="73">
        <f t="shared" si="22"/>
        <v>1</v>
      </c>
      <c r="I78" s="1">
        <v>177</v>
      </c>
      <c r="J78" s="1">
        <v>177</v>
      </c>
      <c r="K78" s="73">
        <f t="shared" si="50"/>
        <v>1</v>
      </c>
      <c r="L78" s="22">
        <v>668</v>
      </c>
      <c r="M78" s="22">
        <v>262</v>
      </c>
      <c r="N78" s="51">
        <f t="shared" ref="N78:N81" si="64">M78/L78</f>
        <v>0.39221556886227543</v>
      </c>
      <c r="O78" s="22">
        <v>170</v>
      </c>
      <c r="P78" s="22">
        <v>0</v>
      </c>
      <c r="Q78" s="51">
        <f t="shared" ref="Q78:Q81" si="65">P78/O78</f>
        <v>0</v>
      </c>
      <c r="R78" s="22">
        <v>442</v>
      </c>
      <c r="S78" s="22">
        <v>206</v>
      </c>
      <c r="T78" s="61">
        <f t="shared" ref="T78:T81" si="66">S78/R78</f>
        <v>0.4660633484162896</v>
      </c>
      <c r="U78" s="22">
        <v>403</v>
      </c>
      <c r="V78" s="22">
        <v>0</v>
      </c>
      <c r="W78" s="51">
        <f t="shared" ref="W78:W81" si="67">V78/U78</f>
        <v>0</v>
      </c>
      <c r="X78" s="22">
        <v>170</v>
      </c>
      <c r="Y78" s="22">
        <v>0</v>
      </c>
      <c r="Z78" s="73">
        <f t="shared" ref="Z78:Z81" si="68">Y78/X78</f>
        <v>0</v>
      </c>
      <c r="AA78" s="22">
        <v>177</v>
      </c>
      <c r="AB78" s="22">
        <v>0</v>
      </c>
      <c r="AC78" s="96">
        <f t="shared" ref="AC78:AC81" si="69">AB78/AA78</f>
        <v>0</v>
      </c>
      <c r="AD78" s="22">
        <v>347</v>
      </c>
      <c r="AE78" s="22">
        <v>36</v>
      </c>
      <c r="AF78" s="73">
        <f t="shared" si="51"/>
        <v>0.1037463976945245</v>
      </c>
      <c r="AG78" s="22">
        <v>170</v>
      </c>
      <c r="AH78" s="22">
        <v>0</v>
      </c>
      <c r="AI78" s="73">
        <f t="shared" si="52"/>
        <v>0</v>
      </c>
      <c r="AJ78" s="22">
        <v>177</v>
      </c>
      <c r="AK78" s="22">
        <v>36</v>
      </c>
      <c r="AL78" s="73">
        <f t="shared" si="53"/>
        <v>0.20338983050847459</v>
      </c>
      <c r="AM78" s="22">
        <v>347</v>
      </c>
      <c r="AN78" s="22">
        <v>18369950</v>
      </c>
      <c r="AO78" s="185">
        <f t="shared" si="54"/>
        <v>52939.337175792505</v>
      </c>
      <c r="AP78" s="185">
        <v>170</v>
      </c>
      <c r="AQ78" s="185">
        <v>14495900</v>
      </c>
      <c r="AR78" s="185">
        <f t="shared" si="55"/>
        <v>85270</v>
      </c>
      <c r="AS78" s="185">
        <v>177</v>
      </c>
      <c r="AT78" s="185">
        <v>3874050</v>
      </c>
      <c r="AU78" s="290">
        <f t="shared" si="56"/>
        <v>21887.288135593219</v>
      </c>
      <c r="AV78" s="22">
        <v>180</v>
      </c>
      <c r="AW78" s="22">
        <v>19</v>
      </c>
      <c r="AX78" s="73">
        <f t="shared" si="57"/>
        <v>0.10555555555555556</v>
      </c>
      <c r="AY78" s="22">
        <v>161</v>
      </c>
      <c r="AZ78" s="22">
        <v>0</v>
      </c>
      <c r="BA78" s="73">
        <f t="shared" si="58"/>
        <v>0</v>
      </c>
      <c r="BB78" s="22">
        <v>19</v>
      </c>
      <c r="BC78" s="22">
        <v>19</v>
      </c>
      <c r="BD78" s="122">
        <f t="shared" si="59"/>
        <v>1</v>
      </c>
      <c r="BE78" s="22">
        <v>613</v>
      </c>
      <c r="BF78" s="22">
        <v>433</v>
      </c>
      <c r="BG78" s="73">
        <f t="shared" si="60"/>
        <v>0.70636215334420882</v>
      </c>
      <c r="BH78" s="22">
        <v>170</v>
      </c>
      <c r="BI78" s="22">
        <v>9</v>
      </c>
      <c r="BJ78" s="73">
        <f t="shared" si="61"/>
        <v>5.2941176470588235E-2</v>
      </c>
      <c r="BK78" s="22">
        <v>387</v>
      </c>
      <c r="BL78" s="22">
        <v>368</v>
      </c>
      <c r="BM78" s="73">
        <f t="shared" si="62"/>
        <v>0.95090439276485783</v>
      </c>
    </row>
    <row r="79" spans="1:65" x14ac:dyDescent="0.2">
      <c r="A79" s="306" t="s">
        <v>74</v>
      </c>
      <c r="B79" s="306" t="s">
        <v>181</v>
      </c>
      <c r="C79" s="1">
        <v>5153</v>
      </c>
      <c r="D79" s="1">
        <v>3533</v>
      </c>
      <c r="E79" s="108">
        <f t="shared" si="63"/>
        <v>0.68562002716863968</v>
      </c>
      <c r="F79" s="1">
        <v>1580</v>
      </c>
      <c r="G79" s="1">
        <v>1039</v>
      </c>
      <c r="H79" s="73">
        <f t="shared" si="22"/>
        <v>0.65759493670886071</v>
      </c>
      <c r="I79" s="1">
        <v>2752</v>
      </c>
      <c r="J79" s="1">
        <v>1758</v>
      </c>
      <c r="K79" s="73">
        <f t="shared" si="50"/>
        <v>0.63880813953488369</v>
      </c>
      <c r="L79" s="22">
        <v>5756</v>
      </c>
      <c r="M79" s="22">
        <v>1543</v>
      </c>
      <c r="N79" s="51">
        <f t="shared" si="64"/>
        <v>0.26806810284920085</v>
      </c>
      <c r="O79" s="22">
        <v>1752</v>
      </c>
      <c r="P79" s="22">
        <v>75</v>
      </c>
      <c r="Q79" s="51">
        <f t="shared" si="65"/>
        <v>4.2808219178082189E-2</v>
      </c>
      <c r="R79" s="22">
        <v>3091</v>
      </c>
      <c r="S79" s="22">
        <v>1113</v>
      </c>
      <c r="T79" s="61">
        <f t="shared" si="66"/>
        <v>0.36007764477515369</v>
      </c>
      <c r="U79" s="22">
        <v>4985</v>
      </c>
      <c r="V79" s="22">
        <v>428</v>
      </c>
      <c r="W79" s="51">
        <f t="shared" si="67"/>
        <v>8.585757271815446E-2</v>
      </c>
      <c r="X79" s="22">
        <v>1580</v>
      </c>
      <c r="Y79" s="22">
        <v>0</v>
      </c>
      <c r="Z79" s="73">
        <f t="shared" si="68"/>
        <v>0</v>
      </c>
      <c r="AA79" s="22">
        <v>2584</v>
      </c>
      <c r="AB79" s="22">
        <v>428</v>
      </c>
      <c r="AC79" s="96">
        <f t="shared" si="69"/>
        <v>0.16563467492260062</v>
      </c>
      <c r="AD79" s="22">
        <v>3533</v>
      </c>
      <c r="AE79" s="22">
        <v>616</v>
      </c>
      <c r="AF79" s="73">
        <f t="shared" si="51"/>
        <v>0.17435607132748374</v>
      </c>
      <c r="AG79" s="22">
        <v>1039</v>
      </c>
      <c r="AH79" s="22">
        <v>75</v>
      </c>
      <c r="AI79" s="73">
        <f t="shared" si="52"/>
        <v>7.2184793070259864E-2</v>
      </c>
      <c r="AJ79" s="22">
        <v>1758</v>
      </c>
      <c r="AK79" s="22">
        <v>271</v>
      </c>
      <c r="AL79" s="73">
        <f t="shared" si="53"/>
        <v>0.15415244596131969</v>
      </c>
      <c r="AM79" s="22">
        <v>3533</v>
      </c>
      <c r="AN79" s="22">
        <v>123956620</v>
      </c>
      <c r="AO79" s="185">
        <f t="shared" si="54"/>
        <v>35085.372204924992</v>
      </c>
      <c r="AP79" s="185">
        <v>1039</v>
      </c>
      <c r="AQ79" s="185">
        <v>51523820</v>
      </c>
      <c r="AR79" s="185">
        <f t="shared" si="55"/>
        <v>49589.817131857555</v>
      </c>
      <c r="AS79" s="185">
        <v>1758</v>
      </c>
      <c r="AT79" s="185">
        <v>51626900</v>
      </c>
      <c r="AU79" s="290">
        <f t="shared" si="56"/>
        <v>29366.83731513083</v>
      </c>
      <c r="AV79" s="22">
        <v>1815</v>
      </c>
      <c r="AW79" s="22">
        <v>344</v>
      </c>
      <c r="AX79" s="73">
        <f t="shared" si="57"/>
        <v>0.18953168044077134</v>
      </c>
      <c r="AY79" s="22">
        <v>623</v>
      </c>
      <c r="AZ79" s="22">
        <v>0</v>
      </c>
      <c r="BA79" s="73">
        <f t="shared" si="58"/>
        <v>0</v>
      </c>
      <c r="BB79" s="22">
        <v>913</v>
      </c>
      <c r="BC79" s="22">
        <v>157</v>
      </c>
      <c r="BD79" s="122">
        <f t="shared" si="59"/>
        <v>0.171960569550931</v>
      </c>
      <c r="BE79" s="22">
        <v>5756</v>
      </c>
      <c r="BF79" s="22">
        <v>3858</v>
      </c>
      <c r="BG79" s="73">
        <f t="shared" si="60"/>
        <v>0.67025712300208473</v>
      </c>
      <c r="BH79" s="22">
        <v>1752</v>
      </c>
      <c r="BI79" s="22">
        <v>1129</v>
      </c>
      <c r="BJ79" s="73">
        <f t="shared" si="61"/>
        <v>0.64440639269406397</v>
      </c>
      <c r="BK79" s="22">
        <v>3091</v>
      </c>
      <c r="BL79" s="22">
        <v>2178</v>
      </c>
      <c r="BM79" s="73">
        <f t="shared" si="62"/>
        <v>0.70462633451957291</v>
      </c>
    </row>
    <row r="80" spans="1:65" x14ac:dyDescent="0.2">
      <c r="A80" s="306" t="s">
        <v>75</v>
      </c>
      <c r="B80" s="306" t="s">
        <v>181</v>
      </c>
      <c r="C80" s="1">
        <v>609</v>
      </c>
      <c r="D80" s="1">
        <v>458</v>
      </c>
      <c r="E80" s="108">
        <f t="shared" si="63"/>
        <v>0.7520525451559934</v>
      </c>
      <c r="F80" s="1">
        <v>303</v>
      </c>
      <c r="G80" s="1">
        <v>195</v>
      </c>
      <c r="H80" s="73">
        <f t="shared" ref="H80:H143" si="70">G80/F80</f>
        <v>0.64356435643564358</v>
      </c>
      <c r="I80" s="1">
        <v>90</v>
      </c>
      <c r="J80" s="1">
        <v>47</v>
      </c>
      <c r="K80" s="73">
        <f t="shared" si="50"/>
        <v>0.52222222222222225</v>
      </c>
      <c r="L80" s="22">
        <v>805</v>
      </c>
      <c r="M80" s="22">
        <v>63</v>
      </c>
      <c r="N80" s="51">
        <f t="shared" si="64"/>
        <v>7.8260869565217397E-2</v>
      </c>
      <c r="O80" s="22">
        <v>384</v>
      </c>
      <c r="P80" s="22">
        <v>22</v>
      </c>
      <c r="Q80" s="51">
        <f t="shared" si="65"/>
        <v>5.7291666666666664E-2</v>
      </c>
      <c r="R80" s="22">
        <v>192</v>
      </c>
      <c r="S80" s="22">
        <v>28</v>
      </c>
      <c r="T80" s="61">
        <f t="shared" si="66"/>
        <v>0.14583333333333334</v>
      </c>
      <c r="U80" s="22">
        <v>609</v>
      </c>
      <c r="V80" s="22">
        <v>90</v>
      </c>
      <c r="W80" s="51">
        <f t="shared" si="67"/>
        <v>0.14778325123152711</v>
      </c>
      <c r="X80" s="22">
        <v>303</v>
      </c>
      <c r="Y80" s="22">
        <v>47</v>
      </c>
      <c r="Z80" s="73">
        <f t="shared" si="68"/>
        <v>0.15511551155115511</v>
      </c>
      <c r="AA80" s="22">
        <v>90</v>
      </c>
      <c r="AB80" s="22">
        <v>43</v>
      </c>
      <c r="AC80" s="96">
        <f t="shared" si="69"/>
        <v>0.4777777777777778</v>
      </c>
      <c r="AD80" s="22">
        <v>458</v>
      </c>
      <c r="AE80" s="22">
        <v>41</v>
      </c>
      <c r="AF80" s="73">
        <f t="shared" si="51"/>
        <v>8.9519650655021835E-2</v>
      </c>
      <c r="AG80" s="22">
        <v>195</v>
      </c>
      <c r="AH80" s="22">
        <v>0</v>
      </c>
      <c r="AI80" s="73">
        <f t="shared" si="52"/>
        <v>0</v>
      </c>
      <c r="AJ80" s="22">
        <v>47</v>
      </c>
      <c r="AK80" s="22">
        <v>28</v>
      </c>
      <c r="AL80" s="73">
        <f t="shared" si="53"/>
        <v>0.5957446808510638</v>
      </c>
      <c r="AM80" s="22">
        <v>458</v>
      </c>
      <c r="AN80" s="22">
        <v>67188960</v>
      </c>
      <c r="AO80" s="185">
        <f t="shared" si="54"/>
        <v>146700.78602620086</v>
      </c>
      <c r="AP80" s="185">
        <v>195</v>
      </c>
      <c r="AQ80" s="185">
        <v>56697900</v>
      </c>
      <c r="AR80" s="185">
        <f t="shared" si="55"/>
        <v>290758.46153846156</v>
      </c>
      <c r="AS80" s="185">
        <v>47</v>
      </c>
      <c r="AT80" s="185">
        <v>1937800</v>
      </c>
      <c r="AU80" s="290">
        <f t="shared" si="56"/>
        <v>41229.787234042553</v>
      </c>
      <c r="AV80" s="22">
        <v>129</v>
      </c>
      <c r="AW80" s="22">
        <v>0</v>
      </c>
      <c r="AX80" s="73">
        <f t="shared" si="57"/>
        <v>0</v>
      </c>
      <c r="AY80" s="22">
        <v>100</v>
      </c>
      <c r="AZ80" s="22">
        <v>0</v>
      </c>
      <c r="BA80" s="73">
        <f t="shared" si="58"/>
        <v>0</v>
      </c>
      <c r="BB80" s="22">
        <v>29</v>
      </c>
      <c r="BC80" s="22">
        <v>0</v>
      </c>
      <c r="BD80" s="122">
        <f t="shared" si="59"/>
        <v>0</v>
      </c>
      <c r="BE80" s="22">
        <v>805</v>
      </c>
      <c r="BF80" s="22">
        <v>663</v>
      </c>
      <c r="BG80" s="73">
        <f t="shared" si="60"/>
        <v>0.82360248447204965</v>
      </c>
      <c r="BH80" s="22">
        <v>384</v>
      </c>
      <c r="BI80" s="22">
        <v>284</v>
      </c>
      <c r="BJ80" s="73">
        <f t="shared" si="61"/>
        <v>0.73958333333333337</v>
      </c>
      <c r="BK80" s="22">
        <v>192</v>
      </c>
      <c r="BL80" s="22">
        <v>163</v>
      </c>
      <c r="BM80" s="73">
        <f t="shared" si="62"/>
        <v>0.84895833333333337</v>
      </c>
    </row>
    <row r="81" spans="1:65" s="4" customFormat="1" x14ac:dyDescent="0.2">
      <c r="A81" s="306" t="s">
        <v>182</v>
      </c>
      <c r="B81" s="306"/>
      <c r="C81" s="152">
        <f>SUM(C77:C80)</f>
        <v>6688</v>
      </c>
      <c r="D81" s="152">
        <f>SUM(D77:D80)</f>
        <v>4767</v>
      </c>
      <c r="E81" s="153">
        <f t="shared" si="63"/>
        <v>0.71276913875598091</v>
      </c>
      <c r="F81" s="152">
        <f>SUM(F77:F80)</f>
        <v>2355</v>
      </c>
      <c r="G81" s="152">
        <f>SUM(G77:G80)</f>
        <v>1659</v>
      </c>
      <c r="H81" s="154">
        <f t="shared" si="70"/>
        <v>0.7044585987261146</v>
      </c>
      <c r="I81" s="152">
        <f>SUM(I77:I80)</f>
        <v>3240</v>
      </c>
      <c r="J81" s="152">
        <f>SUM(J77:J80)</f>
        <v>2156</v>
      </c>
      <c r="K81" s="154">
        <f t="shared" si="50"/>
        <v>0.66543209876543208</v>
      </c>
      <c r="L81" s="155">
        <f>SUM(L77:L80)</f>
        <v>7892</v>
      </c>
      <c r="M81" s="155">
        <f>SUM(M77:M80)</f>
        <v>1868</v>
      </c>
      <c r="N81" s="51">
        <f t="shared" si="64"/>
        <v>0.23669538773441459</v>
      </c>
      <c r="O81" s="155">
        <f>SUM(O77:O80)</f>
        <v>2748</v>
      </c>
      <c r="P81" s="155">
        <f>SUM(P77:P80)</f>
        <v>97</v>
      </c>
      <c r="Q81" s="51">
        <f t="shared" si="65"/>
        <v>3.5298398835516741E-2</v>
      </c>
      <c r="R81" s="155">
        <f>SUM(R77:R80)</f>
        <v>3946</v>
      </c>
      <c r="S81" s="155">
        <f>SUM(S77:S80)</f>
        <v>1347</v>
      </c>
      <c r="T81" s="61">
        <f t="shared" si="66"/>
        <v>0.34135833755701978</v>
      </c>
      <c r="U81" s="155">
        <f>SUM(U77:U80)</f>
        <v>6520</v>
      </c>
      <c r="V81" s="155">
        <f>SUM(V77:V80)</f>
        <v>518</v>
      </c>
      <c r="W81" s="51">
        <f t="shared" si="67"/>
        <v>7.9447852760736196E-2</v>
      </c>
      <c r="X81" s="155">
        <f>SUM(X77:X80)</f>
        <v>2355</v>
      </c>
      <c r="Y81" s="155">
        <f>SUM(Y77:Y80)</f>
        <v>47</v>
      </c>
      <c r="Z81" s="154">
        <f t="shared" si="68"/>
        <v>1.9957537154989383E-2</v>
      </c>
      <c r="AA81" s="155">
        <f>SUM(AA77:AA80)</f>
        <v>3072</v>
      </c>
      <c r="AB81" s="155">
        <f>SUM(AB77:AB80)</f>
        <v>471</v>
      </c>
      <c r="AC81" s="156">
        <f t="shared" si="69"/>
        <v>0.1533203125</v>
      </c>
      <c r="AD81" s="155">
        <f>SUM(AD77:AD80)</f>
        <v>4767</v>
      </c>
      <c r="AE81" s="155">
        <f>SUM(AE77:AE80)</f>
        <v>693</v>
      </c>
      <c r="AF81" s="154">
        <f t="shared" si="51"/>
        <v>0.14537444933920704</v>
      </c>
      <c r="AG81" s="155">
        <f>SUM(AG77:AG80)</f>
        <v>1659</v>
      </c>
      <c r="AH81" s="155">
        <f>SUM(AH77:AH80)</f>
        <v>75</v>
      </c>
      <c r="AI81" s="154">
        <f t="shared" si="52"/>
        <v>4.5207956600361664E-2</v>
      </c>
      <c r="AJ81" s="155">
        <f>SUM(AJ77:AJ80)</f>
        <v>2156</v>
      </c>
      <c r="AK81" s="155">
        <f>SUM(AK77:AK80)</f>
        <v>335</v>
      </c>
      <c r="AL81" s="154">
        <f t="shared" si="53"/>
        <v>0.15538033395176251</v>
      </c>
      <c r="AM81" s="22">
        <f>SUM(AM77:AM80)</f>
        <v>4767</v>
      </c>
      <c r="AN81" s="22">
        <f>SUM(AN77:AN80)</f>
        <v>225364530</v>
      </c>
      <c r="AO81" s="185">
        <f t="shared" si="54"/>
        <v>47275.966016362494</v>
      </c>
      <c r="AP81" s="185">
        <f>SUM(AP77:AP80)</f>
        <v>1659</v>
      </c>
      <c r="AQ81" s="185">
        <f>SUM(AQ77:AQ80)</f>
        <v>133384620</v>
      </c>
      <c r="AR81" s="185">
        <f t="shared" si="55"/>
        <v>80400.614828209771</v>
      </c>
      <c r="AS81" s="185">
        <f>SUM(AS77:AS80)</f>
        <v>2156</v>
      </c>
      <c r="AT81" s="185">
        <f>SUM(AT77:AT80)</f>
        <v>62620750</v>
      </c>
      <c r="AU81" s="290">
        <f t="shared" si="56"/>
        <v>29044.874768089056</v>
      </c>
      <c r="AV81" s="22">
        <f>SUM(AV77:AV80)</f>
        <v>2436</v>
      </c>
      <c r="AW81" s="22">
        <f>SUM(AW77:AW80)</f>
        <v>363</v>
      </c>
      <c r="AX81" s="73">
        <f t="shared" si="57"/>
        <v>0.14901477832512317</v>
      </c>
      <c r="AY81" s="22">
        <f>SUM(AY77:AY80)</f>
        <v>1069</v>
      </c>
      <c r="AZ81" s="22">
        <f>SUM(AZ77:AZ80)</f>
        <v>0</v>
      </c>
      <c r="BA81" s="73">
        <f t="shared" si="58"/>
        <v>0</v>
      </c>
      <c r="BB81" s="22">
        <f>SUM(BB77:BB80)</f>
        <v>1088</v>
      </c>
      <c r="BC81" s="22">
        <f>SUM(BC77:BC80)</f>
        <v>176</v>
      </c>
      <c r="BD81" s="122">
        <f t="shared" si="59"/>
        <v>0.16176470588235295</v>
      </c>
      <c r="BE81" s="22">
        <f>SUM(BE77:BE80)</f>
        <v>7837</v>
      </c>
      <c r="BF81" s="22">
        <f>SUM(BF77:BF80)</f>
        <v>5305</v>
      </c>
      <c r="BG81" s="73">
        <f t="shared" si="60"/>
        <v>0.67691718769937481</v>
      </c>
      <c r="BH81" s="22">
        <f>SUM(BH77:BH80)</f>
        <v>2748</v>
      </c>
      <c r="BI81" s="22">
        <f>SUM(BI77:BI80)</f>
        <v>1679</v>
      </c>
      <c r="BJ81" s="73">
        <f t="shared" si="61"/>
        <v>0.61098981077147019</v>
      </c>
      <c r="BK81" s="22">
        <f>SUM(BK77:BK80)</f>
        <v>3891</v>
      </c>
      <c r="BL81" s="22">
        <f>SUM(BL77:BL80)</f>
        <v>2803</v>
      </c>
      <c r="BM81" s="73">
        <f t="shared" si="62"/>
        <v>0.72038036494474433</v>
      </c>
    </row>
    <row r="82" spans="1:65" x14ac:dyDescent="0.2">
      <c r="A82" s="307" t="s">
        <v>76</v>
      </c>
      <c r="B82" s="307" t="s">
        <v>183</v>
      </c>
      <c r="C82" s="9">
        <v>12528</v>
      </c>
      <c r="D82" s="9">
        <v>10815</v>
      </c>
      <c r="E82" s="109">
        <f>D82/C82</f>
        <v>0.8632662835249042</v>
      </c>
      <c r="F82" s="9">
        <v>2583</v>
      </c>
      <c r="G82" s="9">
        <v>2329</v>
      </c>
      <c r="H82" s="74">
        <f t="shared" si="70"/>
        <v>0.90166473093302357</v>
      </c>
      <c r="I82" s="9">
        <v>7164</v>
      </c>
      <c r="J82" s="9">
        <v>6364</v>
      </c>
      <c r="K82" s="74">
        <f t="shared" si="50"/>
        <v>0.8883305415968733</v>
      </c>
      <c r="L82" s="21">
        <v>14602</v>
      </c>
      <c r="M82" s="21">
        <v>5484</v>
      </c>
      <c r="N82" s="52">
        <f>M82/L82</f>
        <v>0.37556499109711</v>
      </c>
      <c r="O82" s="21">
        <v>3052</v>
      </c>
      <c r="P82" s="21">
        <v>506</v>
      </c>
      <c r="Q82" s="52">
        <f>P82/O82</f>
        <v>0.16579292267365661</v>
      </c>
      <c r="R82" s="21">
        <v>8251</v>
      </c>
      <c r="S82" s="21">
        <v>3244</v>
      </c>
      <c r="T82" s="62">
        <f>S82/R82</f>
        <v>0.39316446491334384</v>
      </c>
      <c r="U82" s="21">
        <v>12416</v>
      </c>
      <c r="V82" s="21">
        <v>454</v>
      </c>
      <c r="W82" s="52">
        <f>V82/U82</f>
        <v>3.6565721649484538E-2</v>
      </c>
      <c r="X82" s="21">
        <v>2679</v>
      </c>
      <c r="Y82" s="21">
        <v>96</v>
      </c>
      <c r="Z82" s="74">
        <f>Y82/X82</f>
        <v>3.5834266517357223E-2</v>
      </c>
      <c r="AA82" s="21">
        <v>7070</v>
      </c>
      <c r="AB82" s="21">
        <v>206</v>
      </c>
      <c r="AC82" s="97">
        <f>AB82/AA82</f>
        <v>2.9137199434229138E-2</v>
      </c>
      <c r="AD82" s="21">
        <v>10815</v>
      </c>
      <c r="AE82" s="21">
        <v>2677</v>
      </c>
      <c r="AF82" s="74">
        <f t="shared" si="51"/>
        <v>0.24752658344891354</v>
      </c>
      <c r="AG82" s="21">
        <v>2329</v>
      </c>
      <c r="AH82" s="21">
        <v>0</v>
      </c>
      <c r="AI82" s="74">
        <f t="shared" si="52"/>
        <v>0</v>
      </c>
      <c r="AJ82" s="21">
        <v>6364</v>
      </c>
      <c r="AK82" s="21">
        <v>2044</v>
      </c>
      <c r="AL82" s="74">
        <f t="shared" si="53"/>
        <v>0.32118164676304212</v>
      </c>
      <c r="AM82" s="21">
        <v>10815</v>
      </c>
      <c r="AN82" s="21">
        <v>359520630</v>
      </c>
      <c r="AO82" s="186">
        <f t="shared" si="54"/>
        <v>33242.776699029127</v>
      </c>
      <c r="AP82" s="186">
        <v>2329</v>
      </c>
      <c r="AQ82" s="186">
        <v>99295900</v>
      </c>
      <c r="AR82" s="186">
        <f t="shared" si="55"/>
        <v>42634.564190639758</v>
      </c>
      <c r="AS82" s="186">
        <v>6364</v>
      </c>
      <c r="AT82" s="186">
        <v>201220530</v>
      </c>
      <c r="AU82" s="291">
        <f t="shared" si="56"/>
        <v>31618.562225015714</v>
      </c>
      <c r="AV82" s="21">
        <v>12711</v>
      </c>
      <c r="AW82" s="21">
        <v>1526</v>
      </c>
      <c r="AX82" s="74">
        <f t="shared" si="57"/>
        <v>0.12005349697112737</v>
      </c>
      <c r="AY82" s="21">
        <v>2931</v>
      </c>
      <c r="AZ82" s="21">
        <v>133</v>
      </c>
      <c r="BA82" s="74">
        <f t="shared" si="58"/>
        <v>4.5377004435346299E-2</v>
      </c>
      <c r="BB82" s="21">
        <v>6895</v>
      </c>
      <c r="BC82" s="21">
        <v>1174</v>
      </c>
      <c r="BD82" s="123">
        <f t="shared" si="59"/>
        <v>0.17026831036983323</v>
      </c>
      <c r="BE82" s="21">
        <v>14517</v>
      </c>
      <c r="BF82" s="21">
        <v>1397</v>
      </c>
      <c r="BG82" s="74">
        <f t="shared" si="60"/>
        <v>9.6232003857546322E-2</v>
      </c>
      <c r="BH82" s="21">
        <v>3052</v>
      </c>
      <c r="BI82" s="21">
        <v>121</v>
      </c>
      <c r="BJ82" s="74">
        <f t="shared" si="61"/>
        <v>3.9646133682830931E-2</v>
      </c>
      <c r="BK82" s="21">
        <v>8166</v>
      </c>
      <c r="BL82" s="21">
        <v>862</v>
      </c>
      <c r="BM82" s="74">
        <f t="shared" si="62"/>
        <v>0.10555963752143033</v>
      </c>
    </row>
    <row r="83" spans="1:65" x14ac:dyDescent="0.2">
      <c r="A83" s="307" t="s">
        <v>77</v>
      </c>
      <c r="B83" s="307" t="s">
        <v>183</v>
      </c>
      <c r="C83" s="9">
        <v>8801</v>
      </c>
      <c r="D83" s="9">
        <v>7219</v>
      </c>
      <c r="E83" s="109">
        <f t="shared" ref="E83:E137" si="71">D83/C83</f>
        <v>0.82024769912509943</v>
      </c>
      <c r="F83" s="9">
        <v>3430</v>
      </c>
      <c r="G83" s="9">
        <v>2965</v>
      </c>
      <c r="H83" s="74">
        <f t="shared" si="70"/>
        <v>0.86443148688046645</v>
      </c>
      <c r="I83" s="9">
        <v>4462</v>
      </c>
      <c r="J83" s="9">
        <v>3345</v>
      </c>
      <c r="K83" s="74">
        <f t="shared" si="50"/>
        <v>0.74966382787987451</v>
      </c>
      <c r="L83" s="21">
        <v>9889</v>
      </c>
      <c r="M83" s="21">
        <v>1068</v>
      </c>
      <c r="N83" s="52">
        <f t="shared" ref="N83:N137" si="72">M83/L83</f>
        <v>0.10799878653048842</v>
      </c>
      <c r="O83" s="21">
        <v>3430</v>
      </c>
      <c r="P83" s="21">
        <v>38</v>
      </c>
      <c r="Q83" s="52">
        <f t="shared" ref="Q83:Q137" si="73">P83/O83</f>
        <v>1.1078717201166181E-2</v>
      </c>
      <c r="R83" s="21">
        <v>5388</v>
      </c>
      <c r="S83" s="21">
        <v>767</v>
      </c>
      <c r="T83" s="62">
        <f t="shared" ref="T83:T137" si="74">S83/R83</f>
        <v>0.14235337787676317</v>
      </c>
      <c r="U83" s="21">
        <v>8841</v>
      </c>
      <c r="V83" s="21">
        <v>78</v>
      </c>
      <c r="W83" s="52">
        <f t="shared" ref="W83:W137" si="75">V83/U83</f>
        <v>8.8225313878520523E-3</v>
      </c>
      <c r="X83" s="21">
        <v>3430</v>
      </c>
      <c r="Y83" s="21">
        <v>38</v>
      </c>
      <c r="Z83" s="74">
        <f t="shared" ref="Z83:Z137" si="76">Y83/X83</f>
        <v>1.1078717201166181E-2</v>
      </c>
      <c r="AA83" s="21">
        <v>4502</v>
      </c>
      <c r="AB83" s="21">
        <v>40</v>
      </c>
      <c r="AC83" s="97">
        <f t="shared" ref="AC83:AC137" si="77">AB83/AA83</f>
        <v>8.8849400266548199E-3</v>
      </c>
      <c r="AD83" s="21">
        <v>7219</v>
      </c>
      <c r="AE83" s="21">
        <v>250</v>
      </c>
      <c r="AF83" s="74">
        <f t="shared" si="51"/>
        <v>3.4630835295747335E-2</v>
      </c>
      <c r="AG83" s="21">
        <v>2965</v>
      </c>
      <c r="AH83" s="21">
        <v>38</v>
      </c>
      <c r="AI83" s="74">
        <f t="shared" si="52"/>
        <v>1.2816188870151771E-2</v>
      </c>
      <c r="AJ83" s="21">
        <v>3345</v>
      </c>
      <c r="AK83" s="21">
        <v>0</v>
      </c>
      <c r="AL83" s="74">
        <f t="shared" si="53"/>
        <v>0</v>
      </c>
      <c r="AM83" s="21">
        <v>7219</v>
      </c>
      <c r="AN83" s="21">
        <v>378188490</v>
      </c>
      <c r="AO83" s="186">
        <f t="shared" si="54"/>
        <v>52387.93323174955</v>
      </c>
      <c r="AP83" s="186">
        <v>2965</v>
      </c>
      <c r="AQ83" s="186">
        <v>168924790</v>
      </c>
      <c r="AR83" s="186">
        <f t="shared" si="55"/>
        <v>56972.947723440135</v>
      </c>
      <c r="AS83" s="186">
        <v>3345</v>
      </c>
      <c r="AT83" s="186">
        <v>191034100</v>
      </c>
      <c r="AU83" s="291">
        <f t="shared" si="56"/>
        <v>57110.34379671151</v>
      </c>
      <c r="AV83" s="21">
        <v>4464</v>
      </c>
      <c r="AW83" s="21">
        <v>787</v>
      </c>
      <c r="AX83" s="74">
        <f t="shared" si="57"/>
        <v>0.17629928315412186</v>
      </c>
      <c r="AY83" s="21">
        <v>1304</v>
      </c>
      <c r="AZ83" s="21">
        <v>0</v>
      </c>
      <c r="BA83" s="74">
        <f t="shared" si="58"/>
        <v>0</v>
      </c>
      <c r="BB83" s="21">
        <v>2616</v>
      </c>
      <c r="BC83" s="21">
        <v>575</v>
      </c>
      <c r="BD83" s="123">
        <f t="shared" si="59"/>
        <v>0.21980122324159021</v>
      </c>
      <c r="BE83" s="21">
        <v>9879</v>
      </c>
      <c r="BF83" s="21">
        <v>5415</v>
      </c>
      <c r="BG83" s="74">
        <f t="shared" si="60"/>
        <v>0.54813240206498637</v>
      </c>
      <c r="BH83" s="21">
        <v>3430</v>
      </c>
      <c r="BI83" s="21">
        <v>2126</v>
      </c>
      <c r="BJ83" s="74">
        <f t="shared" si="61"/>
        <v>0.6198250728862974</v>
      </c>
      <c r="BK83" s="21">
        <v>5378</v>
      </c>
      <c r="BL83" s="21">
        <v>2762</v>
      </c>
      <c r="BM83" s="74">
        <f t="shared" si="62"/>
        <v>0.51357381926366674</v>
      </c>
    </row>
    <row r="84" spans="1:65" x14ac:dyDescent="0.2">
      <c r="A84" s="307" t="s">
        <v>78</v>
      </c>
      <c r="B84" s="307" t="s">
        <v>183</v>
      </c>
      <c r="C84" s="9">
        <v>14171</v>
      </c>
      <c r="D84" s="9">
        <v>12245</v>
      </c>
      <c r="E84" s="109">
        <f t="shared" si="71"/>
        <v>0.8640886317126526</v>
      </c>
      <c r="F84" s="9">
        <v>4572</v>
      </c>
      <c r="G84" s="9">
        <v>4016</v>
      </c>
      <c r="H84" s="74">
        <f t="shared" si="70"/>
        <v>0.8783902012248469</v>
      </c>
      <c r="I84" s="9">
        <v>8633</v>
      </c>
      <c r="J84" s="9">
        <v>7361</v>
      </c>
      <c r="K84" s="74">
        <f t="shared" si="50"/>
        <v>0.85265840379937452</v>
      </c>
      <c r="L84" s="21">
        <v>18111</v>
      </c>
      <c r="M84" s="21">
        <v>3437</v>
      </c>
      <c r="N84" s="52">
        <f t="shared" si="72"/>
        <v>0.18977417039368338</v>
      </c>
      <c r="O84" s="21">
        <v>6139</v>
      </c>
      <c r="P84" s="21">
        <v>311</v>
      </c>
      <c r="Q84" s="52">
        <f t="shared" si="73"/>
        <v>5.0659716566215998E-2</v>
      </c>
      <c r="R84" s="21">
        <v>10296</v>
      </c>
      <c r="S84" s="21">
        <v>2562</v>
      </c>
      <c r="T84" s="62">
        <f t="shared" si="74"/>
        <v>0.24883449883449885</v>
      </c>
      <c r="U84" s="21">
        <v>14707</v>
      </c>
      <c r="V84" s="21">
        <v>1086</v>
      </c>
      <c r="W84" s="52">
        <f t="shared" si="75"/>
        <v>7.3842387978513627E-2</v>
      </c>
      <c r="X84" s="21">
        <v>4974</v>
      </c>
      <c r="Y84" s="21">
        <v>665</v>
      </c>
      <c r="Z84" s="74">
        <f t="shared" si="76"/>
        <v>0.13369521511861682</v>
      </c>
      <c r="AA84" s="21">
        <v>8767</v>
      </c>
      <c r="AB84" s="21">
        <v>421</v>
      </c>
      <c r="AC84" s="97">
        <f t="shared" si="77"/>
        <v>4.8020987795140871E-2</v>
      </c>
      <c r="AD84" s="21">
        <v>12245</v>
      </c>
      <c r="AE84" s="21">
        <v>1357</v>
      </c>
      <c r="AF84" s="74">
        <f t="shared" si="51"/>
        <v>0.11082074316047366</v>
      </c>
      <c r="AG84" s="21">
        <v>4016</v>
      </c>
      <c r="AH84" s="21">
        <v>0</v>
      </c>
      <c r="AI84" s="74">
        <f t="shared" si="52"/>
        <v>0</v>
      </c>
      <c r="AJ84" s="21">
        <v>7361</v>
      </c>
      <c r="AK84" s="21">
        <v>1166</v>
      </c>
      <c r="AL84" s="74">
        <f t="shared" si="53"/>
        <v>0.1584023909794865</v>
      </c>
      <c r="AM84" s="21">
        <v>12245</v>
      </c>
      <c r="AN84" s="21">
        <v>598191540</v>
      </c>
      <c r="AO84" s="186">
        <f t="shared" si="54"/>
        <v>48851.902000816663</v>
      </c>
      <c r="AP84" s="186">
        <v>4016</v>
      </c>
      <c r="AQ84" s="186">
        <v>281162640</v>
      </c>
      <c r="AR84" s="186">
        <f t="shared" si="55"/>
        <v>70010.617529880474</v>
      </c>
      <c r="AS84" s="186">
        <v>7361</v>
      </c>
      <c r="AT84" s="186">
        <v>289220100</v>
      </c>
      <c r="AU84" s="291">
        <f t="shared" si="56"/>
        <v>39290.870805597064</v>
      </c>
      <c r="AV84" s="21">
        <v>11591</v>
      </c>
      <c r="AW84" s="21">
        <v>2101</v>
      </c>
      <c r="AX84" s="74">
        <f t="shared" si="57"/>
        <v>0.18126132344060047</v>
      </c>
      <c r="AY84" s="21">
        <v>3611</v>
      </c>
      <c r="AZ84" s="21">
        <v>287</v>
      </c>
      <c r="BA84" s="74">
        <f t="shared" si="58"/>
        <v>7.9479368595956792E-2</v>
      </c>
      <c r="BB84" s="21">
        <v>7105</v>
      </c>
      <c r="BC84" s="21">
        <v>1647</v>
      </c>
      <c r="BD84" s="123">
        <f t="shared" si="59"/>
        <v>0.2318085855031668</v>
      </c>
      <c r="BE84" s="21">
        <v>18094</v>
      </c>
      <c r="BF84" s="21">
        <v>6273</v>
      </c>
      <c r="BG84" s="74">
        <f t="shared" si="60"/>
        <v>0.34668951033491763</v>
      </c>
      <c r="BH84" s="21">
        <v>6122</v>
      </c>
      <c r="BI84" s="21">
        <v>2438</v>
      </c>
      <c r="BJ84" s="74">
        <f t="shared" si="61"/>
        <v>0.39823587063051291</v>
      </c>
      <c r="BK84" s="21">
        <v>10296</v>
      </c>
      <c r="BL84" s="21">
        <v>3034</v>
      </c>
      <c r="BM84" s="74">
        <f t="shared" si="62"/>
        <v>0.2946775446775447</v>
      </c>
    </row>
    <row r="85" spans="1:65" x14ac:dyDescent="0.2">
      <c r="A85" s="307" t="s">
        <v>79</v>
      </c>
      <c r="B85" s="307" t="s">
        <v>183</v>
      </c>
      <c r="C85" s="9">
        <v>6280</v>
      </c>
      <c r="D85" s="9">
        <v>4913</v>
      </c>
      <c r="E85" s="109">
        <f t="shared" si="71"/>
        <v>0.78232484076433118</v>
      </c>
      <c r="F85" s="9">
        <v>2277</v>
      </c>
      <c r="G85" s="9">
        <v>1905</v>
      </c>
      <c r="H85" s="74">
        <f t="shared" si="70"/>
        <v>0.83662714097496704</v>
      </c>
      <c r="I85" s="9">
        <v>3543</v>
      </c>
      <c r="J85" s="9">
        <v>2736</v>
      </c>
      <c r="K85" s="74">
        <f t="shared" si="50"/>
        <v>0.77222692633361556</v>
      </c>
      <c r="L85" s="21">
        <v>7321</v>
      </c>
      <c r="M85" s="21">
        <v>2284</v>
      </c>
      <c r="N85" s="52">
        <f t="shared" si="72"/>
        <v>0.31197923780904246</v>
      </c>
      <c r="O85" s="21">
        <v>2687</v>
      </c>
      <c r="P85" s="21">
        <v>880</v>
      </c>
      <c r="Q85" s="52">
        <f t="shared" si="73"/>
        <v>0.32750279121697062</v>
      </c>
      <c r="R85" s="21">
        <v>4174</v>
      </c>
      <c r="S85" s="21">
        <v>1353</v>
      </c>
      <c r="T85" s="62">
        <f t="shared" si="74"/>
        <v>0.32414949688548156</v>
      </c>
      <c r="U85" s="21">
        <v>6183</v>
      </c>
      <c r="V85" s="21">
        <v>351</v>
      </c>
      <c r="W85" s="52">
        <f t="shared" si="75"/>
        <v>5.6768558951965066E-2</v>
      </c>
      <c r="X85" s="21">
        <v>2193</v>
      </c>
      <c r="Y85" s="21">
        <v>268</v>
      </c>
      <c r="Z85" s="74">
        <f t="shared" si="76"/>
        <v>0.12220702234382125</v>
      </c>
      <c r="AA85" s="21">
        <v>3530</v>
      </c>
      <c r="AB85" s="21">
        <v>83</v>
      </c>
      <c r="AC85" s="97">
        <f t="shared" si="77"/>
        <v>2.3512747875354109E-2</v>
      </c>
      <c r="AD85" s="21">
        <v>4913</v>
      </c>
      <c r="AE85" s="21">
        <v>892</v>
      </c>
      <c r="AF85" s="74">
        <f t="shared" si="51"/>
        <v>0.18155912884184816</v>
      </c>
      <c r="AG85" s="21">
        <v>1905</v>
      </c>
      <c r="AH85" s="21">
        <v>393</v>
      </c>
      <c r="AI85" s="74">
        <f t="shared" si="52"/>
        <v>0.20629921259842521</v>
      </c>
      <c r="AJ85" s="21">
        <v>2736</v>
      </c>
      <c r="AK85" s="21">
        <v>499</v>
      </c>
      <c r="AL85" s="74">
        <f t="shared" si="53"/>
        <v>0.18238304093567251</v>
      </c>
      <c r="AM85" s="21">
        <v>4913</v>
      </c>
      <c r="AN85" s="21">
        <v>254415950</v>
      </c>
      <c r="AO85" s="186">
        <f t="shared" si="54"/>
        <v>51784.235701200894</v>
      </c>
      <c r="AP85" s="186">
        <v>1905</v>
      </c>
      <c r="AQ85" s="186">
        <v>112882100</v>
      </c>
      <c r="AR85" s="186">
        <f t="shared" si="55"/>
        <v>59255.695538057742</v>
      </c>
      <c r="AS85" s="186">
        <v>2736</v>
      </c>
      <c r="AT85" s="186">
        <v>125377050</v>
      </c>
      <c r="AU85" s="291">
        <f t="shared" si="56"/>
        <v>45824.945175438595</v>
      </c>
      <c r="AV85" s="21">
        <v>3691</v>
      </c>
      <c r="AW85" s="21">
        <v>1267</v>
      </c>
      <c r="AX85" s="74">
        <f t="shared" si="57"/>
        <v>0.34326740720671906</v>
      </c>
      <c r="AY85" s="21">
        <v>1259</v>
      </c>
      <c r="AZ85" s="21">
        <v>439</v>
      </c>
      <c r="BA85" s="74">
        <f t="shared" si="58"/>
        <v>0.34868943606036534</v>
      </c>
      <c r="BB85" s="21">
        <v>2381</v>
      </c>
      <c r="BC85" s="21">
        <v>777</v>
      </c>
      <c r="BD85" s="123">
        <f t="shared" si="59"/>
        <v>0.32633347333053336</v>
      </c>
      <c r="BE85" s="21">
        <v>7206</v>
      </c>
      <c r="BF85" s="21">
        <v>3371</v>
      </c>
      <c r="BG85" s="74">
        <f t="shared" si="60"/>
        <v>0.46780460727171802</v>
      </c>
      <c r="BH85" s="21">
        <v>2576</v>
      </c>
      <c r="BI85" s="21">
        <v>1317</v>
      </c>
      <c r="BJ85" s="74">
        <f t="shared" si="61"/>
        <v>0.51125776397515532</v>
      </c>
      <c r="BK85" s="21">
        <v>4170</v>
      </c>
      <c r="BL85" s="21">
        <v>1645</v>
      </c>
      <c r="BM85" s="74">
        <f t="shared" si="62"/>
        <v>0.39448441247002397</v>
      </c>
    </row>
    <row r="86" spans="1:65" x14ac:dyDescent="0.2">
      <c r="A86" s="307" t="s">
        <v>80</v>
      </c>
      <c r="B86" s="307" t="s">
        <v>183</v>
      </c>
      <c r="C86" s="9">
        <v>13926</v>
      </c>
      <c r="D86" s="9">
        <v>11414</v>
      </c>
      <c r="E86" s="109">
        <f t="shared" si="71"/>
        <v>0.81961798075542147</v>
      </c>
      <c r="F86" s="9">
        <v>2475</v>
      </c>
      <c r="G86" s="9">
        <v>2121</v>
      </c>
      <c r="H86" s="74">
        <f t="shared" si="70"/>
        <v>0.85696969696969694</v>
      </c>
      <c r="I86" s="9">
        <v>9242</v>
      </c>
      <c r="J86" s="9">
        <v>8090</v>
      </c>
      <c r="K86" s="74">
        <f t="shared" si="50"/>
        <v>0.87535165548582561</v>
      </c>
      <c r="L86" s="21">
        <v>18544</v>
      </c>
      <c r="M86" s="21">
        <v>7781</v>
      </c>
      <c r="N86" s="52">
        <f t="shared" si="72"/>
        <v>0.41959663503019845</v>
      </c>
      <c r="O86" s="21">
        <v>2818</v>
      </c>
      <c r="P86" s="21">
        <v>508</v>
      </c>
      <c r="Q86" s="52">
        <f t="shared" si="73"/>
        <v>0.18026969481902058</v>
      </c>
      <c r="R86" s="21">
        <v>12574</v>
      </c>
      <c r="S86" s="21">
        <v>5018</v>
      </c>
      <c r="T86" s="62">
        <f t="shared" si="74"/>
        <v>0.39907746142834422</v>
      </c>
      <c r="U86" s="21">
        <v>14277</v>
      </c>
      <c r="V86" s="21">
        <v>1326</v>
      </c>
      <c r="W86" s="52">
        <f t="shared" si="75"/>
        <v>9.2876654759403238E-2</v>
      </c>
      <c r="X86" s="21">
        <v>2205</v>
      </c>
      <c r="Y86" s="21">
        <v>52</v>
      </c>
      <c r="Z86" s="74">
        <f t="shared" si="76"/>
        <v>2.3582766439909298E-2</v>
      </c>
      <c r="AA86" s="21">
        <v>9567</v>
      </c>
      <c r="AB86" s="21">
        <v>787</v>
      </c>
      <c r="AC86" s="97">
        <f t="shared" si="77"/>
        <v>8.2261942092610008E-2</v>
      </c>
      <c r="AD86" s="21">
        <v>11414</v>
      </c>
      <c r="AE86" s="21">
        <v>2838</v>
      </c>
      <c r="AF86" s="74">
        <f t="shared" si="51"/>
        <v>0.24864201857368146</v>
      </c>
      <c r="AG86" s="21">
        <v>2121</v>
      </c>
      <c r="AH86" s="21">
        <v>238</v>
      </c>
      <c r="AI86" s="74">
        <f t="shared" si="52"/>
        <v>0.11221122112211221</v>
      </c>
      <c r="AJ86" s="21">
        <v>8090</v>
      </c>
      <c r="AK86" s="21">
        <v>1890</v>
      </c>
      <c r="AL86" s="74">
        <f t="shared" si="53"/>
        <v>0.23362175525339926</v>
      </c>
      <c r="AM86" s="21">
        <v>11414</v>
      </c>
      <c r="AN86" s="21">
        <v>404684790</v>
      </c>
      <c r="AO86" s="186">
        <f t="shared" si="54"/>
        <v>35455.124408620992</v>
      </c>
      <c r="AP86" s="186">
        <v>2121</v>
      </c>
      <c r="AQ86" s="186">
        <v>88225200</v>
      </c>
      <c r="AR86" s="186">
        <f t="shared" si="55"/>
        <v>41596.039603960395</v>
      </c>
      <c r="AS86" s="186">
        <v>8090</v>
      </c>
      <c r="AT86" s="186">
        <v>291549790</v>
      </c>
      <c r="AU86" s="291">
        <f t="shared" si="56"/>
        <v>36038.292954264522</v>
      </c>
      <c r="AV86" s="21">
        <v>15689</v>
      </c>
      <c r="AW86" s="21">
        <v>3735</v>
      </c>
      <c r="AX86" s="74">
        <f t="shared" si="57"/>
        <v>0.23806488622601824</v>
      </c>
      <c r="AY86" s="21">
        <v>2296</v>
      </c>
      <c r="AZ86" s="21">
        <v>205</v>
      </c>
      <c r="BA86" s="74">
        <f t="shared" si="58"/>
        <v>8.9285714285714288E-2</v>
      </c>
      <c r="BB86" s="21">
        <v>10777</v>
      </c>
      <c r="BC86" s="21">
        <v>2595</v>
      </c>
      <c r="BD86" s="123">
        <f t="shared" si="59"/>
        <v>0.24079057251554237</v>
      </c>
      <c r="BE86" s="21">
        <v>18420</v>
      </c>
      <c r="BF86" s="21">
        <v>1773</v>
      </c>
      <c r="BG86" s="74">
        <f t="shared" si="60"/>
        <v>9.6254071661237783E-2</v>
      </c>
      <c r="BH86" s="21">
        <v>2818</v>
      </c>
      <c r="BI86" s="21">
        <v>522</v>
      </c>
      <c r="BJ86" s="74">
        <f t="shared" si="61"/>
        <v>0.18523775727466288</v>
      </c>
      <c r="BK86" s="21">
        <v>12450</v>
      </c>
      <c r="BL86" s="21">
        <v>1049</v>
      </c>
      <c r="BM86" s="74">
        <f t="shared" si="62"/>
        <v>8.4257028112449797E-2</v>
      </c>
    </row>
    <row r="87" spans="1:65" x14ac:dyDescent="0.2">
      <c r="A87" s="307" t="s">
        <v>81</v>
      </c>
      <c r="B87" s="307" t="s">
        <v>183</v>
      </c>
      <c r="C87" s="9">
        <v>15691</v>
      </c>
      <c r="D87" s="9">
        <v>12962</v>
      </c>
      <c r="E87" s="109">
        <f t="shared" si="71"/>
        <v>0.82607864380855267</v>
      </c>
      <c r="F87" s="9">
        <v>4759</v>
      </c>
      <c r="G87" s="9">
        <v>4532</v>
      </c>
      <c r="H87" s="74">
        <f t="shared" si="70"/>
        <v>0.95230090355116626</v>
      </c>
      <c r="I87" s="9">
        <v>8182</v>
      </c>
      <c r="J87" s="9">
        <v>6872</v>
      </c>
      <c r="K87" s="74">
        <f t="shared" si="50"/>
        <v>0.83989244683451481</v>
      </c>
      <c r="L87" s="21">
        <v>20002</v>
      </c>
      <c r="M87" s="21">
        <v>9660</v>
      </c>
      <c r="N87" s="52">
        <f t="shared" si="72"/>
        <v>0.48295170482951705</v>
      </c>
      <c r="O87" s="21">
        <v>5267</v>
      </c>
      <c r="P87" s="21">
        <v>1800</v>
      </c>
      <c r="Q87" s="52">
        <f t="shared" si="73"/>
        <v>0.34175052211885326</v>
      </c>
      <c r="R87" s="21">
        <v>9912</v>
      </c>
      <c r="S87" s="21">
        <v>4441</v>
      </c>
      <c r="T87" s="62">
        <f t="shared" si="74"/>
        <v>0.44804277643260693</v>
      </c>
      <c r="U87" s="21">
        <v>15831</v>
      </c>
      <c r="V87" s="21">
        <v>1273</v>
      </c>
      <c r="W87" s="52">
        <f t="shared" si="75"/>
        <v>8.0411850167393092E-2</v>
      </c>
      <c r="X87" s="21">
        <v>4588</v>
      </c>
      <c r="Y87" s="21">
        <v>69</v>
      </c>
      <c r="Z87" s="74">
        <f t="shared" si="76"/>
        <v>1.5039232781168265E-2</v>
      </c>
      <c r="AA87" s="21">
        <v>8565</v>
      </c>
      <c r="AB87" s="21">
        <v>967</v>
      </c>
      <c r="AC87" s="97">
        <f t="shared" si="77"/>
        <v>0.11290134267367193</v>
      </c>
      <c r="AD87" s="21">
        <v>12962</v>
      </c>
      <c r="AE87" s="21">
        <v>3659</v>
      </c>
      <c r="AF87" s="74">
        <f t="shared" si="51"/>
        <v>0.28228668415367997</v>
      </c>
      <c r="AG87" s="21">
        <v>4532</v>
      </c>
      <c r="AH87" s="21">
        <v>1065</v>
      </c>
      <c r="AI87" s="74">
        <f t="shared" si="52"/>
        <v>0.23499558693733452</v>
      </c>
      <c r="AJ87" s="21">
        <v>6872</v>
      </c>
      <c r="AK87" s="21">
        <v>1728</v>
      </c>
      <c r="AL87" s="74">
        <f t="shared" si="53"/>
        <v>0.25145518044237486</v>
      </c>
      <c r="AM87" s="21">
        <v>12962</v>
      </c>
      <c r="AN87" s="21">
        <v>473758316</v>
      </c>
      <c r="AO87" s="186">
        <f t="shared" si="54"/>
        <v>36549.785218330508</v>
      </c>
      <c r="AP87" s="186">
        <v>4532</v>
      </c>
      <c r="AQ87" s="186">
        <v>204425216</v>
      </c>
      <c r="AR87" s="186">
        <f t="shared" si="55"/>
        <v>45107.06443071492</v>
      </c>
      <c r="AS87" s="186">
        <v>6872</v>
      </c>
      <c r="AT87" s="186">
        <v>226579800</v>
      </c>
      <c r="AU87" s="291">
        <f t="shared" si="56"/>
        <v>32971.449359720602</v>
      </c>
      <c r="AV87" s="21">
        <v>19305</v>
      </c>
      <c r="AW87" s="21">
        <v>5299</v>
      </c>
      <c r="AX87" s="74">
        <f t="shared" si="57"/>
        <v>0.27448847448847447</v>
      </c>
      <c r="AY87" s="21">
        <v>5128</v>
      </c>
      <c r="AZ87" s="21">
        <v>972</v>
      </c>
      <c r="BA87" s="74">
        <f t="shared" si="58"/>
        <v>0.18954758190327614</v>
      </c>
      <c r="BB87" s="21">
        <v>9524</v>
      </c>
      <c r="BC87" s="21">
        <v>2208</v>
      </c>
      <c r="BD87" s="123">
        <f t="shared" si="59"/>
        <v>0.23183536329273416</v>
      </c>
      <c r="BE87" s="21">
        <v>19976</v>
      </c>
      <c r="BF87" s="21">
        <v>297</v>
      </c>
      <c r="BG87" s="74">
        <f t="shared" si="60"/>
        <v>1.4867841409691629E-2</v>
      </c>
      <c r="BH87" s="21">
        <v>5267</v>
      </c>
      <c r="BI87" s="21">
        <v>70</v>
      </c>
      <c r="BJ87" s="74">
        <f t="shared" si="61"/>
        <v>1.3290298082399848E-2</v>
      </c>
      <c r="BK87" s="21">
        <v>9886</v>
      </c>
      <c r="BL87" s="21">
        <v>168</v>
      </c>
      <c r="BM87" s="74">
        <f t="shared" si="62"/>
        <v>1.6993728504956503E-2</v>
      </c>
    </row>
    <row r="88" spans="1:65" x14ac:dyDescent="0.2">
      <c r="A88" s="307" t="s">
        <v>82</v>
      </c>
      <c r="B88" s="307" t="s">
        <v>183</v>
      </c>
      <c r="C88" s="9">
        <v>11771</v>
      </c>
      <c r="D88" s="9">
        <v>10139</v>
      </c>
      <c r="E88" s="109">
        <f t="shared" si="71"/>
        <v>0.86135417551609894</v>
      </c>
      <c r="F88" s="9">
        <v>2635</v>
      </c>
      <c r="G88" s="9">
        <v>2486</v>
      </c>
      <c r="H88" s="74">
        <f t="shared" si="70"/>
        <v>0.94345351043643266</v>
      </c>
      <c r="I88" s="9">
        <v>6784</v>
      </c>
      <c r="J88" s="9">
        <v>6379</v>
      </c>
      <c r="K88" s="74">
        <f t="shared" si="50"/>
        <v>0.94030070754716977</v>
      </c>
      <c r="L88" s="21">
        <v>14562</v>
      </c>
      <c r="M88" s="21">
        <v>6435</v>
      </c>
      <c r="N88" s="52">
        <f t="shared" si="72"/>
        <v>0.44190358467243512</v>
      </c>
      <c r="O88" s="21">
        <v>2733</v>
      </c>
      <c r="P88" s="21">
        <v>617</v>
      </c>
      <c r="Q88" s="52">
        <f t="shared" si="73"/>
        <v>0.22575923893157701</v>
      </c>
      <c r="R88" s="21">
        <v>8607</v>
      </c>
      <c r="S88" s="21">
        <v>3619</v>
      </c>
      <c r="T88" s="62">
        <f t="shared" si="74"/>
        <v>0.42047170907400955</v>
      </c>
      <c r="U88" s="21">
        <v>11875</v>
      </c>
      <c r="V88" s="21">
        <v>927</v>
      </c>
      <c r="W88" s="52">
        <f t="shared" si="75"/>
        <v>7.8063157894736848E-2</v>
      </c>
      <c r="X88" s="21">
        <v>2635</v>
      </c>
      <c r="Y88" s="21">
        <v>0</v>
      </c>
      <c r="Z88" s="74">
        <f t="shared" si="76"/>
        <v>0</v>
      </c>
      <c r="AA88" s="21">
        <v>6722</v>
      </c>
      <c r="AB88" s="21">
        <v>564</v>
      </c>
      <c r="AC88" s="97">
        <f t="shared" si="77"/>
        <v>8.3903600119012198E-2</v>
      </c>
      <c r="AD88" s="21">
        <v>10139</v>
      </c>
      <c r="AE88" s="21">
        <v>2861</v>
      </c>
      <c r="AF88" s="74">
        <f t="shared" si="51"/>
        <v>0.28217772955912812</v>
      </c>
      <c r="AG88" s="21">
        <v>2486</v>
      </c>
      <c r="AH88" s="21">
        <v>370</v>
      </c>
      <c r="AI88" s="74">
        <f t="shared" si="52"/>
        <v>0.14883346741753822</v>
      </c>
      <c r="AJ88" s="21">
        <v>6379</v>
      </c>
      <c r="AK88" s="21">
        <v>1808</v>
      </c>
      <c r="AL88" s="74">
        <f t="shared" si="53"/>
        <v>0.2834300047029315</v>
      </c>
      <c r="AM88" s="21">
        <v>10139</v>
      </c>
      <c r="AN88" s="21">
        <v>319249400</v>
      </c>
      <c r="AO88" s="186">
        <f t="shared" si="54"/>
        <v>31487.266988854917</v>
      </c>
      <c r="AP88" s="186">
        <v>2486</v>
      </c>
      <c r="AQ88" s="186">
        <v>89288000</v>
      </c>
      <c r="AR88" s="186">
        <f t="shared" si="55"/>
        <v>35916.331456154468</v>
      </c>
      <c r="AS88" s="186">
        <v>6379</v>
      </c>
      <c r="AT88" s="186">
        <v>204013900</v>
      </c>
      <c r="AU88" s="291">
        <f t="shared" si="56"/>
        <v>31982.113183884623</v>
      </c>
      <c r="AV88" s="21">
        <v>12761</v>
      </c>
      <c r="AW88" s="21">
        <v>3740</v>
      </c>
      <c r="AX88" s="74">
        <f t="shared" si="57"/>
        <v>0.29308047958623934</v>
      </c>
      <c r="AY88" s="21">
        <v>2654</v>
      </c>
      <c r="AZ88" s="21">
        <v>454</v>
      </c>
      <c r="BA88" s="74">
        <f t="shared" si="58"/>
        <v>0.1710625470987189</v>
      </c>
      <c r="BB88" s="21">
        <v>7042</v>
      </c>
      <c r="BC88" s="21">
        <v>1833</v>
      </c>
      <c r="BD88" s="123">
        <f t="shared" si="59"/>
        <v>0.26029537063334279</v>
      </c>
      <c r="BE88" s="21">
        <v>14562</v>
      </c>
      <c r="BF88" s="21">
        <v>585</v>
      </c>
      <c r="BG88" s="74">
        <f t="shared" si="60"/>
        <v>4.0173053152039555E-2</v>
      </c>
      <c r="BH88" s="21">
        <v>2733</v>
      </c>
      <c r="BI88" s="21">
        <v>0</v>
      </c>
      <c r="BJ88" s="74">
        <f t="shared" si="61"/>
        <v>0</v>
      </c>
      <c r="BK88" s="21">
        <v>8607</v>
      </c>
      <c r="BL88" s="21">
        <v>585</v>
      </c>
      <c r="BM88" s="74">
        <f t="shared" si="62"/>
        <v>6.796793307772743E-2</v>
      </c>
    </row>
    <row r="89" spans="1:65" x14ac:dyDescent="0.2">
      <c r="A89" s="307" t="s">
        <v>83</v>
      </c>
      <c r="B89" s="307" t="s">
        <v>183</v>
      </c>
      <c r="C89" s="9">
        <v>15974</v>
      </c>
      <c r="D89" s="9">
        <v>12683</v>
      </c>
      <c r="E89" s="109">
        <f t="shared" si="71"/>
        <v>0.79397771378490045</v>
      </c>
      <c r="F89" s="9">
        <v>4438</v>
      </c>
      <c r="G89" s="9">
        <v>3719</v>
      </c>
      <c r="H89" s="74">
        <f t="shared" si="70"/>
        <v>0.837990085624155</v>
      </c>
      <c r="I89" s="9">
        <v>8653</v>
      </c>
      <c r="J89" s="9">
        <v>6689</v>
      </c>
      <c r="K89" s="74">
        <f t="shared" si="50"/>
        <v>0.7730266959436034</v>
      </c>
      <c r="L89" s="21">
        <v>20413</v>
      </c>
      <c r="M89" s="21">
        <v>7406</v>
      </c>
      <c r="N89" s="52">
        <f t="shared" si="72"/>
        <v>0.36280801450056338</v>
      </c>
      <c r="O89" s="21">
        <v>5284</v>
      </c>
      <c r="P89" s="21">
        <v>631</v>
      </c>
      <c r="Q89" s="52">
        <f t="shared" si="73"/>
        <v>0.11941710825132476</v>
      </c>
      <c r="R89" s="21">
        <v>10228</v>
      </c>
      <c r="S89" s="21">
        <v>3798</v>
      </c>
      <c r="T89" s="62">
        <f t="shared" si="74"/>
        <v>0.37133359405553384</v>
      </c>
      <c r="U89" s="21">
        <v>16580</v>
      </c>
      <c r="V89" s="21">
        <v>2335</v>
      </c>
      <c r="W89" s="52">
        <f t="shared" si="75"/>
        <v>0.14083232810615198</v>
      </c>
      <c r="X89" s="21">
        <v>4988</v>
      </c>
      <c r="Y89" s="21">
        <v>1393</v>
      </c>
      <c r="Z89" s="74">
        <f t="shared" si="76"/>
        <v>0.27927024859663191</v>
      </c>
      <c r="AA89" s="21">
        <v>8920</v>
      </c>
      <c r="AB89" s="21">
        <v>602</v>
      </c>
      <c r="AC89" s="97">
        <f t="shared" si="77"/>
        <v>6.7488789237668156E-2</v>
      </c>
      <c r="AD89" s="21">
        <v>12683</v>
      </c>
      <c r="AE89" s="21">
        <v>3063</v>
      </c>
      <c r="AF89" s="74">
        <f t="shared" si="51"/>
        <v>0.24150437593629268</v>
      </c>
      <c r="AG89" s="21">
        <v>3719</v>
      </c>
      <c r="AH89" s="21">
        <v>193</v>
      </c>
      <c r="AI89" s="74">
        <f t="shared" si="52"/>
        <v>5.1895670879268621E-2</v>
      </c>
      <c r="AJ89" s="21">
        <v>6689</v>
      </c>
      <c r="AK89" s="21">
        <v>1614</v>
      </c>
      <c r="AL89" s="74">
        <f t="shared" si="53"/>
        <v>0.24129167289579909</v>
      </c>
      <c r="AM89" s="21">
        <v>12683</v>
      </c>
      <c r="AN89" s="21">
        <v>471085068</v>
      </c>
      <c r="AO89" s="186">
        <f t="shared" si="54"/>
        <v>37143.031459433885</v>
      </c>
      <c r="AP89" s="186">
        <v>3719</v>
      </c>
      <c r="AQ89" s="186">
        <v>164502400</v>
      </c>
      <c r="AR89" s="186">
        <f t="shared" si="55"/>
        <v>44232.965851035224</v>
      </c>
      <c r="AS89" s="186">
        <v>6689</v>
      </c>
      <c r="AT89" s="186">
        <v>242838200</v>
      </c>
      <c r="AU89" s="291">
        <f t="shared" si="56"/>
        <v>36304.111227388246</v>
      </c>
      <c r="AV89" s="21">
        <v>18590</v>
      </c>
      <c r="AW89" s="21">
        <v>4201</v>
      </c>
      <c r="AX89" s="74">
        <f t="shared" si="57"/>
        <v>0.22598171059709521</v>
      </c>
      <c r="AY89" s="21">
        <v>4102</v>
      </c>
      <c r="AZ89" s="21">
        <v>465</v>
      </c>
      <c r="BA89" s="74">
        <f t="shared" si="58"/>
        <v>0.11335933690882496</v>
      </c>
      <c r="BB89" s="21">
        <v>9800</v>
      </c>
      <c r="BC89" s="21">
        <v>2685</v>
      </c>
      <c r="BD89" s="123">
        <f t="shared" si="59"/>
        <v>0.2739795918367347</v>
      </c>
      <c r="BE89" s="21">
        <v>20413</v>
      </c>
      <c r="BF89" s="21">
        <v>772</v>
      </c>
      <c r="BG89" s="74">
        <f t="shared" si="60"/>
        <v>3.7819036888257482E-2</v>
      </c>
      <c r="BH89" s="21">
        <v>5284</v>
      </c>
      <c r="BI89" s="21">
        <v>584</v>
      </c>
      <c r="BJ89" s="74">
        <f t="shared" si="61"/>
        <v>0.1105223315669947</v>
      </c>
      <c r="BK89" s="21">
        <v>10228</v>
      </c>
      <c r="BL89" s="21">
        <v>188</v>
      </c>
      <c r="BM89" s="74">
        <f t="shared" si="62"/>
        <v>1.838091513492374E-2</v>
      </c>
    </row>
    <row r="90" spans="1:65" x14ac:dyDescent="0.2">
      <c r="A90" s="307" t="s">
        <v>84</v>
      </c>
      <c r="B90" s="307" t="s">
        <v>183</v>
      </c>
      <c r="C90" s="9">
        <v>11584</v>
      </c>
      <c r="D90" s="9">
        <v>9944</v>
      </c>
      <c r="E90" s="109">
        <f t="shared" si="71"/>
        <v>0.85842541436464093</v>
      </c>
      <c r="F90" s="9">
        <v>5491</v>
      </c>
      <c r="G90" s="9">
        <v>5078</v>
      </c>
      <c r="H90" s="74">
        <f t="shared" si="70"/>
        <v>0.92478601347659806</v>
      </c>
      <c r="I90" s="9">
        <v>4824</v>
      </c>
      <c r="J90" s="9">
        <v>3896</v>
      </c>
      <c r="K90" s="74">
        <f t="shared" si="50"/>
        <v>0.80762852404643448</v>
      </c>
      <c r="L90" s="21">
        <v>13272</v>
      </c>
      <c r="M90" s="21">
        <v>2119</v>
      </c>
      <c r="N90" s="52">
        <f t="shared" si="72"/>
        <v>0.15965943339361061</v>
      </c>
      <c r="O90" s="21">
        <v>5792</v>
      </c>
      <c r="P90" s="21">
        <v>234</v>
      </c>
      <c r="Q90" s="52">
        <f t="shared" si="73"/>
        <v>4.0400552486187846E-2</v>
      </c>
      <c r="R90" s="21">
        <v>5907</v>
      </c>
      <c r="S90" s="21">
        <v>1370</v>
      </c>
      <c r="T90" s="62">
        <f t="shared" si="74"/>
        <v>0.23192822075503639</v>
      </c>
      <c r="U90" s="21">
        <v>11160</v>
      </c>
      <c r="V90" s="21">
        <v>74</v>
      </c>
      <c r="W90" s="52">
        <f t="shared" si="75"/>
        <v>6.6308243727598564E-3</v>
      </c>
      <c r="X90" s="21">
        <v>5298</v>
      </c>
      <c r="Y90" s="21">
        <v>0</v>
      </c>
      <c r="Z90" s="74">
        <f t="shared" si="76"/>
        <v>0</v>
      </c>
      <c r="AA90" s="21">
        <v>4593</v>
      </c>
      <c r="AB90" s="21">
        <v>74</v>
      </c>
      <c r="AC90" s="97">
        <f t="shared" si="77"/>
        <v>1.6111473982146744E-2</v>
      </c>
      <c r="AD90" s="21">
        <v>9944</v>
      </c>
      <c r="AE90" s="21">
        <v>516</v>
      </c>
      <c r="AF90" s="74">
        <f t="shared" si="51"/>
        <v>5.1890587288817375E-2</v>
      </c>
      <c r="AG90" s="21">
        <v>5078</v>
      </c>
      <c r="AH90" s="21">
        <v>0</v>
      </c>
      <c r="AI90" s="74">
        <f t="shared" si="52"/>
        <v>0</v>
      </c>
      <c r="AJ90" s="21">
        <v>3896</v>
      </c>
      <c r="AK90" s="21">
        <v>301</v>
      </c>
      <c r="AL90" s="74">
        <f t="shared" si="53"/>
        <v>7.7258726899383984E-2</v>
      </c>
      <c r="AM90" s="21">
        <v>9944</v>
      </c>
      <c r="AN90" s="21">
        <v>536120920</v>
      </c>
      <c r="AO90" s="186">
        <f t="shared" si="54"/>
        <v>53914.01045856798</v>
      </c>
      <c r="AP90" s="186">
        <v>5078</v>
      </c>
      <c r="AQ90" s="186">
        <v>338191900</v>
      </c>
      <c r="AR90" s="186">
        <f t="shared" si="55"/>
        <v>66599.428909019305</v>
      </c>
      <c r="AS90" s="186">
        <v>3896</v>
      </c>
      <c r="AT90" s="186">
        <v>164725020</v>
      </c>
      <c r="AU90" s="291">
        <f t="shared" si="56"/>
        <v>42280.549281314168</v>
      </c>
      <c r="AV90" s="21">
        <v>9045</v>
      </c>
      <c r="AW90" s="21">
        <v>1252</v>
      </c>
      <c r="AX90" s="74">
        <f t="shared" si="57"/>
        <v>0.13841901603095633</v>
      </c>
      <c r="AY90" s="21">
        <v>3391</v>
      </c>
      <c r="AZ90" s="21">
        <v>0</v>
      </c>
      <c r="BA90" s="74">
        <f t="shared" si="58"/>
        <v>0</v>
      </c>
      <c r="BB90" s="21">
        <v>4330</v>
      </c>
      <c r="BC90" s="21">
        <v>1067</v>
      </c>
      <c r="BD90" s="123">
        <f t="shared" si="59"/>
        <v>0.2464203233256351</v>
      </c>
      <c r="BE90" s="21">
        <v>13269</v>
      </c>
      <c r="BF90" s="21">
        <v>4079</v>
      </c>
      <c r="BG90" s="74">
        <f t="shared" si="60"/>
        <v>0.30740824478106865</v>
      </c>
      <c r="BH90" s="21">
        <v>5792</v>
      </c>
      <c r="BI90" s="21">
        <v>2401</v>
      </c>
      <c r="BJ90" s="74">
        <f t="shared" si="61"/>
        <v>0.41453729281767954</v>
      </c>
      <c r="BK90" s="21">
        <v>5904</v>
      </c>
      <c r="BL90" s="21">
        <v>1429</v>
      </c>
      <c r="BM90" s="74">
        <f t="shared" si="62"/>
        <v>0.24203929539295393</v>
      </c>
    </row>
    <row r="91" spans="1:65" x14ac:dyDescent="0.2">
      <c r="A91" s="307" t="s">
        <v>85</v>
      </c>
      <c r="B91" s="307" t="s">
        <v>183</v>
      </c>
      <c r="C91" s="9">
        <v>13461</v>
      </c>
      <c r="D91" s="9">
        <v>10393</v>
      </c>
      <c r="E91" s="109">
        <f t="shared" si="71"/>
        <v>0.77208231186390308</v>
      </c>
      <c r="F91" s="9">
        <v>4112</v>
      </c>
      <c r="G91" s="9">
        <v>3269</v>
      </c>
      <c r="H91" s="74">
        <f t="shared" si="70"/>
        <v>0.79499027237354081</v>
      </c>
      <c r="I91" s="9">
        <v>8071</v>
      </c>
      <c r="J91" s="9">
        <v>6114</v>
      </c>
      <c r="K91" s="74">
        <f t="shared" si="50"/>
        <v>0.75752694833353984</v>
      </c>
      <c r="L91" s="21">
        <v>16125</v>
      </c>
      <c r="M91" s="21">
        <v>5206</v>
      </c>
      <c r="N91" s="52">
        <f t="shared" si="72"/>
        <v>0.32285271317829456</v>
      </c>
      <c r="O91" s="21">
        <v>4610</v>
      </c>
      <c r="P91" s="21">
        <v>1003</v>
      </c>
      <c r="Q91" s="52">
        <f t="shared" si="73"/>
        <v>0.21757049891540131</v>
      </c>
      <c r="R91" s="21">
        <v>9459</v>
      </c>
      <c r="S91" s="21">
        <v>2978</v>
      </c>
      <c r="T91" s="62">
        <f t="shared" si="74"/>
        <v>0.31483243471825773</v>
      </c>
      <c r="U91" s="21">
        <v>13663</v>
      </c>
      <c r="V91" s="21">
        <v>988</v>
      </c>
      <c r="W91" s="52">
        <f t="shared" si="75"/>
        <v>7.2312083729781165E-2</v>
      </c>
      <c r="X91" s="21">
        <v>4050</v>
      </c>
      <c r="Y91" s="21">
        <v>0</v>
      </c>
      <c r="Z91" s="74">
        <f t="shared" si="76"/>
        <v>0</v>
      </c>
      <c r="AA91" s="21">
        <v>8254</v>
      </c>
      <c r="AB91" s="21">
        <v>737</v>
      </c>
      <c r="AC91" s="97">
        <f t="shared" si="77"/>
        <v>8.9290041192149255E-2</v>
      </c>
      <c r="AD91" s="21">
        <v>10393</v>
      </c>
      <c r="AE91" s="21">
        <v>2645</v>
      </c>
      <c r="AF91" s="74">
        <f t="shared" si="51"/>
        <v>0.25449821995573946</v>
      </c>
      <c r="AG91" s="21">
        <v>3269</v>
      </c>
      <c r="AH91" s="21">
        <v>611</v>
      </c>
      <c r="AI91" s="74">
        <f t="shared" si="52"/>
        <v>0.18690731110431325</v>
      </c>
      <c r="AJ91" s="21">
        <v>6114</v>
      </c>
      <c r="AK91" s="21">
        <v>1587</v>
      </c>
      <c r="AL91" s="74">
        <f t="shared" si="53"/>
        <v>0.25956820412168791</v>
      </c>
      <c r="AM91" s="21">
        <v>10393</v>
      </c>
      <c r="AN91" s="21">
        <v>394027000</v>
      </c>
      <c r="AO91" s="186">
        <f t="shared" si="54"/>
        <v>37912.729721928219</v>
      </c>
      <c r="AP91" s="186">
        <v>3269</v>
      </c>
      <c r="AQ91" s="186">
        <v>158986100</v>
      </c>
      <c r="AR91" s="186">
        <f t="shared" si="55"/>
        <v>48634.475374732334</v>
      </c>
      <c r="AS91" s="186">
        <v>6114</v>
      </c>
      <c r="AT91" s="186">
        <v>214662500</v>
      </c>
      <c r="AU91" s="291">
        <f t="shared" si="56"/>
        <v>35109.993457638207</v>
      </c>
      <c r="AV91" s="21">
        <v>11173</v>
      </c>
      <c r="AW91" s="21">
        <v>3244</v>
      </c>
      <c r="AX91" s="74">
        <f t="shared" si="57"/>
        <v>0.29034279065604585</v>
      </c>
      <c r="AY91" s="21">
        <v>2218</v>
      </c>
      <c r="AZ91" s="21">
        <v>372</v>
      </c>
      <c r="BA91" s="74">
        <f t="shared" si="58"/>
        <v>0.16771866546438233</v>
      </c>
      <c r="BB91" s="21">
        <v>7565</v>
      </c>
      <c r="BC91" s="21">
        <v>2214</v>
      </c>
      <c r="BD91" s="123">
        <f t="shared" si="59"/>
        <v>0.2926635822868473</v>
      </c>
      <c r="BE91" s="21">
        <v>16065</v>
      </c>
      <c r="BF91" s="21">
        <v>4359</v>
      </c>
      <c r="BG91" s="74">
        <f t="shared" si="60"/>
        <v>0.27133520074696543</v>
      </c>
      <c r="BH91" s="21">
        <v>4589</v>
      </c>
      <c r="BI91" s="21">
        <v>2371</v>
      </c>
      <c r="BJ91" s="74">
        <f t="shared" si="61"/>
        <v>0.51667029853998692</v>
      </c>
      <c r="BK91" s="21">
        <v>9420</v>
      </c>
      <c r="BL91" s="21">
        <v>1774</v>
      </c>
      <c r="BM91" s="74">
        <f t="shared" si="62"/>
        <v>0.18832271762208069</v>
      </c>
    </row>
    <row r="92" spans="1:65" x14ac:dyDescent="0.2">
      <c r="A92" s="307" t="s">
        <v>86</v>
      </c>
      <c r="B92" s="307" t="s">
        <v>183</v>
      </c>
      <c r="C92" s="9">
        <v>18201</v>
      </c>
      <c r="D92" s="9">
        <v>14493</v>
      </c>
      <c r="E92" s="109">
        <f t="shared" si="71"/>
        <v>0.79627492994890392</v>
      </c>
      <c r="F92" s="9">
        <v>9393</v>
      </c>
      <c r="G92" s="9">
        <v>8203</v>
      </c>
      <c r="H92" s="74">
        <f t="shared" si="70"/>
        <v>0.87330991163632488</v>
      </c>
      <c r="I92" s="9">
        <v>7197</v>
      </c>
      <c r="J92" s="9">
        <v>4841</v>
      </c>
      <c r="K92" s="74">
        <f t="shared" si="50"/>
        <v>0.67264137835209115</v>
      </c>
      <c r="L92" s="21">
        <v>21478</v>
      </c>
      <c r="M92" s="21">
        <v>6326</v>
      </c>
      <c r="N92" s="52">
        <f t="shared" si="72"/>
        <v>0.29453394170779401</v>
      </c>
      <c r="O92" s="21">
        <v>10629</v>
      </c>
      <c r="P92" s="21">
        <v>1566</v>
      </c>
      <c r="Q92" s="52">
        <f t="shared" si="73"/>
        <v>0.14733276883996613</v>
      </c>
      <c r="R92" s="21">
        <v>8311</v>
      </c>
      <c r="S92" s="21">
        <v>3733</v>
      </c>
      <c r="T92" s="62">
        <f t="shared" si="74"/>
        <v>0.44916375887378174</v>
      </c>
      <c r="U92" s="21">
        <v>17405</v>
      </c>
      <c r="V92" s="21">
        <v>731</v>
      </c>
      <c r="W92" s="52">
        <f t="shared" si="75"/>
        <v>4.1999425452456191E-2</v>
      </c>
      <c r="X92" s="21">
        <v>9210</v>
      </c>
      <c r="Y92" s="21">
        <v>396</v>
      </c>
      <c r="Z92" s="74">
        <f t="shared" si="76"/>
        <v>4.2996742671009773E-2</v>
      </c>
      <c r="AA92" s="21">
        <v>6584</v>
      </c>
      <c r="AB92" s="21">
        <v>335</v>
      </c>
      <c r="AC92" s="97">
        <f t="shared" si="77"/>
        <v>5.0880923450789796E-2</v>
      </c>
      <c r="AD92" s="21">
        <v>14493</v>
      </c>
      <c r="AE92" s="21">
        <v>3274</v>
      </c>
      <c r="AF92" s="74">
        <f t="shared" si="51"/>
        <v>0.22590215966328572</v>
      </c>
      <c r="AG92" s="21">
        <v>8203</v>
      </c>
      <c r="AH92" s="21">
        <v>774</v>
      </c>
      <c r="AI92" s="74">
        <f t="shared" si="52"/>
        <v>9.4355723515786902E-2</v>
      </c>
      <c r="AJ92" s="21">
        <v>4841</v>
      </c>
      <c r="AK92" s="21">
        <v>2055</v>
      </c>
      <c r="AL92" s="74">
        <f t="shared" si="53"/>
        <v>0.42449907043999174</v>
      </c>
      <c r="AM92" s="21">
        <v>14493</v>
      </c>
      <c r="AN92" s="21">
        <v>812907820</v>
      </c>
      <c r="AO92" s="186">
        <f t="shared" si="54"/>
        <v>56089.686055337057</v>
      </c>
      <c r="AP92" s="186">
        <v>8203</v>
      </c>
      <c r="AQ92" s="186">
        <v>594910290</v>
      </c>
      <c r="AR92" s="186">
        <f t="shared" si="55"/>
        <v>72523.502377179087</v>
      </c>
      <c r="AS92" s="186">
        <v>4841</v>
      </c>
      <c r="AT92" s="186">
        <v>158881930</v>
      </c>
      <c r="AU92" s="291">
        <f t="shared" si="56"/>
        <v>32820.064036356125</v>
      </c>
      <c r="AV92" s="21">
        <v>13812</v>
      </c>
      <c r="AW92" s="21">
        <v>4372</v>
      </c>
      <c r="AX92" s="74">
        <f t="shared" si="57"/>
        <v>0.31653634520706631</v>
      </c>
      <c r="AY92" s="21">
        <v>5969</v>
      </c>
      <c r="AZ92" s="21">
        <v>1059</v>
      </c>
      <c r="BA92" s="74">
        <f t="shared" si="58"/>
        <v>0.17741665270564583</v>
      </c>
      <c r="BB92" s="21">
        <v>6149</v>
      </c>
      <c r="BC92" s="21">
        <v>2578</v>
      </c>
      <c r="BD92" s="123">
        <f t="shared" si="59"/>
        <v>0.41925516344120994</v>
      </c>
      <c r="BE92" s="21">
        <v>21478</v>
      </c>
      <c r="BF92" s="21">
        <v>7184</v>
      </c>
      <c r="BG92" s="74">
        <f t="shared" si="60"/>
        <v>0.3344817953254493</v>
      </c>
      <c r="BH92" s="21">
        <v>10629</v>
      </c>
      <c r="BI92" s="21">
        <v>4462</v>
      </c>
      <c r="BJ92" s="74">
        <f t="shared" si="61"/>
        <v>0.4197949007432496</v>
      </c>
      <c r="BK92" s="21">
        <v>8311</v>
      </c>
      <c r="BL92" s="21">
        <v>1878</v>
      </c>
      <c r="BM92" s="74">
        <f t="shared" si="62"/>
        <v>0.22596558777523765</v>
      </c>
    </row>
    <row r="93" spans="1:65" x14ac:dyDescent="0.2">
      <c r="A93" s="307" t="s">
        <v>87</v>
      </c>
      <c r="B93" s="307" t="s">
        <v>183</v>
      </c>
      <c r="C93" s="9">
        <v>29960</v>
      </c>
      <c r="D93" s="9">
        <v>26644</v>
      </c>
      <c r="E93" s="109">
        <f t="shared" si="71"/>
        <v>0.88931909212283045</v>
      </c>
      <c r="F93" s="9">
        <v>16130</v>
      </c>
      <c r="G93" s="9">
        <v>14953</v>
      </c>
      <c r="H93" s="74">
        <f t="shared" si="70"/>
        <v>0.92703037817730938</v>
      </c>
      <c r="I93" s="9">
        <v>10954</v>
      </c>
      <c r="J93" s="9">
        <v>9290</v>
      </c>
      <c r="K93" s="74">
        <f t="shared" si="50"/>
        <v>0.8480920211794778</v>
      </c>
      <c r="L93" s="21">
        <v>37015</v>
      </c>
      <c r="M93" s="21">
        <v>8492</v>
      </c>
      <c r="N93" s="52">
        <f t="shared" si="72"/>
        <v>0.22942050520059434</v>
      </c>
      <c r="O93" s="21">
        <v>19145</v>
      </c>
      <c r="P93" s="21">
        <v>3491</v>
      </c>
      <c r="Q93" s="52">
        <f t="shared" si="73"/>
        <v>0.18234525985897101</v>
      </c>
      <c r="R93" s="21">
        <v>13849</v>
      </c>
      <c r="S93" s="21">
        <v>3693</v>
      </c>
      <c r="T93" s="62">
        <f t="shared" si="74"/>
        <v>0.2666618528413604</v>
      </c>
      <c r="U93" s="21">
        <v>30810</v>
      </c>
      <c r="V93" s="21">
        <v>1655</v>
      </c>
      <c r="W93" s="52">
        <f t="shared" si="75"/>
        <v>5.3716325868224606E-2</v>
      </c>
      <c r="X93" s="21">
        <v>16506</v>
      </c>
      <c r="Y93" s="21">
        <v>625</v>
      </c>
      <c r="Z93" s="74">
        <f t="shared" si="76"/>
        <v>3.7865018781049316E-2</v>
      </c>
      <c r="AA93" s="21">
        <v>11406</v>
      </c>
      <c r="AB93" s="21">
        <v>794</v>
      </c>
      <c r="AC93" s="97">
        <f t="shared" si="77"/>
        <v>6.9612484657197965E-2</v>
      </c>
      <c r="AD93" s="21">
        <v>26644</v>
      </c>
      <c r="AE93" s="21">
        <v>4033</v>
      </c>
      <c r="AF93" s="74">
        <f t="shared" si="51"/>
        <v>0.15136616123705149</v>
      </c>
      <c r="AG93" s="21">
        <v>14953</v>
      </c>
      <c r="AH93" s="21">
        <v>1851</v>
      </c>
      <c r="AI93" s="74">
        <f t="shared" si="52"/>
        <v>0.12378786865511937</v>
      </c>
      <c r="AJ93" s="21">
        <v>9290</v>
      </c>
      <c r="AK93" s="21">
        <v>1491</v>
      </c>
      <c r="AL93" s="74">
        <f t="shared" si="53"/>
        <v>0.16049515608180839</v>
      </c>
      <c r="AM93" s="21">
        <v>26644</v>
      </c>
      <c r="AN93" s="21">
        <v>1368623914</v>
      </c>
      <c r="AO93" s="186">
        <f t="shared" si="54"/>
        <v>51367.058774958714</v>
      </c>
      <c r="AP93" s="186">
        <v>14953</v>
      </c>
      <c r="AQ93" s="186">
        <v>914981784</v>
      </c>
      <c r="AR93" s="186">
        <f t="shared" si="55"/>
        <v>61190.515883100379</v>
      </c>
      <c r="AS93" s="186">
        <v>9290</v>
      </c>
      <c r="AT93" s="186">
        <v>382071930</v>
      </c>
      <c r="AU93" s="291">
        <f t="shared" si="56"/>
        <v>41127.226049515608</v>
      </c>
      <c r="AV93" s="21">
        <v>20350</v>
      </c>
      <c r="AW93" s="21">
        <v>6393</v>
      </c>
      <c r="AX93" s="74">
        <f t="shared" si="57"/>
        <v>0.31415233415233418</v>
      </c>
      <c r="AY93" s="21">
        <v>10662</v>
      </c>
      <c r="AZ93" s="21">
        <v>2669</v>
      </c>
      <c r="BA93" s="74">
        <f t="shared" si="58"/>
        <v>0.25032826861752017</v>
      </c>
      <c r="BB93" s="21">
        <v>7635</v>
      </c>
      <c r="BC93" s="21">
        <v>3040</v>
      </c>
      <c r="BD93" s="123">
        <f t="shared" si="59"/>
        <v>0.39816633922724298</v>
      </c>
      <c r="BE93" s="21">
        <v>36998</v>
      </c>
      <c r="BF93" s="21">
        <v>15537</v>
      </c>
      <c r="BG93" s="74">
        <f t="shared" si="60"/>
        <v>0.41994161846586303</v>
      </c>
      <c r="BH93" s="21">
        <v>19145</v>
      </c>
      <c r="BI93" s="21">
        <v>7597</v>
      </c>
      <c r="BJ93" s="74">
        <f t="shared" si="61"/>
        <v>0.39681378950117524</v>
      </c>
      <c r="BK93" s="21">
        <v>13832</v>
      </c>
      <c r="BL93" s="21">
        <v>6054</v>
      </c>
      <c r="BM93" s="74">
        <f t="shared" si="62"/>
        <v>0.43768074031231924</v>
      </c>
    </row>
    <row r="94" spans="1:65" x14ac:dyDescent="0.2">
      <c r="A94" s="307" t="s">
        <v>88</v>
      </c>
      <c r="B94" s="307" t="s">
        <v>183</v>
      </c>
      <c r="C94" s="9">
        <v>11987</v>
      </c>
      <c r="D94" s="9">
        <v>7876</v>
      </c>
      <c r="E94" s="109">
        <f t="shared" si="71"/>
        <v>0.65704513222657879</v>
      </c>
      <c r="F94" s="9">
        <v>4612</v>
      </c>
      <c r="G94" s="9">
        <v>3903</v>
      </c>
      <c r="H94" s="74">
        <f t="shared" si="70"/>
        <v>0.84627059843885521</v>
      </c>
      <c r="I94" s="9">
        <v>5567</v>
      </c>
      <c r="J94" s="9">
        <v>2737</v>
      </c>
      <c r="K94" s="74">
        <f t="shared" si="50"/>
        <v>0.49164720675408657</v>
      </c>
      <c r="L94" s="21">
        <v>14587</v>
      </c>
      <c r="M94" s="21">
        <v>6658</v>
      </c>
      <c r="N94" s="52">
        <f t="shared" si="72"/>
        <v>0.45643381092753821</v>
      </c>
      <c r="O94" s="21">
        <v>5063</v>
      </c>
      <c r="P94" s="21">
        <v>1832</v>
      </c>
      <c r="Q94" s="52">
        <f t="shared" si="73"/>
        <v>0.36184080584633616</v>
      </c>
      <c r="R94" s="21">
        <v>7508</v>
      </c>
      <c r="S94" s="21">
        <v>3684</v>
      </c>
      <c r="T94" s="62">
        <f t="shared" si="74"/>
        <v>0.49067661161427811</v>
      </c>
      <c r="U94" s="21">
        <v>11400</v>
      </c>
      <c r="V94" s="21">
        <v>284</v>
      </c>
      <c r="W94" s="52">
        <f t="shared" si="75"/>
        <v>2.4912280701754386E-2</v>
      </c>
      <c r="X94" s="21">
        <v>4022</v>
      </c>
      <c r="Y94" s="21">
        <v>43</v>
      </c>
      <c r="Z94" s="74">
        <f t="shared" si="76"/>
        <v>1.0691198408751865E-2</v>
      </c>
      <c r="AA94" s="21">
        <v>5570</v>
      </c>
      <c r="AB94" s="21">
        <v>241</v>
      </c>
      <c r="AC94" s="97">
        <f t="shared" si="77"/>
        <v>4.326750448833034E-2</v>
      </c>
      <c r="AD94" s="21">
        <v>7876</v>
      </c>
      <c r="AE94" s="21">
        <v>2544</v>
      </c>
      <c r="AF94" s="74">
        <f t="shared" si="51"/>
        <v>0.32300660233621126</v>
      </c>
      <c r="AG94" s="21">
        <v>3903</v>
      </c>
      <c r="AH94" s="21">
        <v>1024</v>
      </c>
      <c r="AI94" s="74">
        <f t="shared" si="52"/>
        <v>0.26236228542147066</v>
      </c>
      <c r="AJ94" s="21">
        <v>2737</v>
      </c>
      <c r="AK94" s="21">
        <v>987</v>
      </c>
      <c r="AL94" s="74">
        <f t="shared" si="53"/>
        <v>0.36061381074168797</v>
      </c>
      <c r="AM94" s="21">
        <v>7876</v>
      </c>
      <c r="AN94" s="21">
        <v>405235560</v>
      </c>
      <c r="AO94" s="186">
        <f t="shared" si="54"/>
        <v>51451.95022854241</v>
      </c>
      <c r="AP94" s="186">
        <v>3903</v>
      </c>
      <c r="AQ94" s="186">
        <v>259380200</v>
      </c>
      <c r="AR94" s="186">
        <f t="shared" si="55"/>
        <v>66456.62311042787</v>
      </c>
      <c r="AS94" s="186">
        <v>2737</v>
      </c>
      <c r="AT94" s="186">
        <v>87639260</v>
      </c>
      <c r="AU94" s="291">
        <f t="shared" si="56"/>
        <v>32020.189989039092</v>
      </c>
      <c r="AV94" s="21">
        <v>9753</v>
      </c>
      <c r="AW94" s="21">
        <v>4332</v>
      </c>
      <c r="AX94" s="74">
        <f t="shared" si="57"/>
        <v>0.44417102430021532</v>
      </c>
      <c r="AY94" s="21">
        <v>3239</v>
      </c>
      <c r="AZ94" s="21">
        <v>962</v>
      </c>
      <c r="BA94" s="74">
        <f t="shared" si="58"/>
        <v>0.29700524853349797</v>
      </c>
      <c r="BB94" s="21">
        <v>5070</v>
      </c>
      <c r="BC94" s="21">
        <v>2565</v>
      </c>
      <c r="BD94" s="123">
        <f t="shared" si="59"/>
        <v>0.50591715976331364</v>
      </c>
      <c r="BE94" s="21">
        <v>14576</v>
      </c>
      <c r="BF94" s="21">
        <v>4449</v>
      </c>
      <c r="BG94" s="74">
        <f t="shared" si="60"/>
        <v>0.30522777167947313</v>
      </c>
      <c r="BH94" s="21">
        <v>5063</v>
      </c>
      <c r="BI94" s="21">
        <v>1824</v>
      </c>
      <c r="BJ94" s="74">
        <f t="shared" si="61"/>
        <v>0.36026071499111201</v>
      </c>
      <c r="BK94" s="21">
        <v>7508</v>
      </c>
      <c r="BL94" s="21">
        <v>2064</v>
      </c>
      <c r="BM94" s="74">
        <f t="shared" si="62"/>
        <v>0.27490676611614279</v>
      </c>
    </row>
    <row r="95" spans="1:65" x14ac:dyDescent="0.2">
      <c r="A95" s="307" t="s">
        <v>89</v>
      </c>
      <c r="B95" s="307" t="s">
        <v>183</v>
      </c>
      <c r="C95" s="9">
        <v>14019</v>
      </c>
      <c r="D95" s="9">
        <v>12542</v>
      </c>
      <c r="E95" s="109">
        <f t="shared" si="71"/>
        <v>0.89464298452100721</v>
      </c>
      <c r="F95" s="9">
        <v>6862</v>
      </c>
      <c r="G95" s="9">
        <v>6547</v>
      </c>
      <c r="H95" s="74">
        <f t="shared" si="70"/>
        <v>0.95409501603031188</v>
      </c>
      <c r="I95" s="9">
        <v>5470</v>
      </c>
      <c r="J95" s="9">
        <v>4557</v>
      </c>
      <c r="K95" s="74">
        <f t="shared" si="50"/>
        <v>0.8330895795246801</v>
      </c>
      <c r="L95" s="21">
        <v>16459</v>
      </c>
      <c r="M95" s="21">
        <v>3874</v>
      </c>
      <c r="N95" s="52">
        <f t="shared" si="72"/>
        <v>0.23537274439516373</v>
      </c>
      <c r="O95" s="21">
        <v>7347</v>
      </c>
      <c r="P95" s="21">
        <v>801</v>
      </c>
      <c r="Q95" s="52">
        <f t="shared" si="73"/>
        <v>0.10902409146590446</v>
      </c>
      <c r="R95" s="21">
        <v>7042</v>
      </c>
      <c r="S95" s="21">
        <v>2124</v>
      </c>
      <c r="T95" s="62">
        <f t="shared" si="74"/>
        <v>0.30161885827889806</v>
      </c>
      <c r="U95" s="21">
        <v>14143</v>
      </c>
      <c r="V95" s="21">
        <v>701</v>
      </c>
      <c r="W95" s="52">
        <f t="shared" si="75"/>
        <v>4.9565155907516083E-2</v>
      </c>
      <c r="X95" s="21">
        <v>6862</v>
      </c>
      <c r="Y95" s="21">
        <v>370</v>
      </c>
      <c r="Z95" s="74">
        <f t="shared" si="76"/>
        <v>5.3920139900903524E-2</v>
      </c>
      <c r="AA95" s="21">
        <v>5657</v>
      </c>
      <c r="AB95" s="21">
        <v>233</v>
      </c>
      <c r="AC95" s="97">
        <f t="shared" si="77"/>
        <v>4.1187908785575392E-2</v>
      </c>
      <c r="AD95" s="21">
        <v>12542</v>
      </c>
      <c r="AE95" s="21">
        <v>1523</v>
      </c>
      <c r="AF95" s="74">
        <f t="shared" si="51"/>
        <v>0.12143198851857757</v>
      </c>
      <c r="AG95" s="21">
        <v>6547</v>
      </c>
      <c r="AH95" s="21">
        <v>469</v>
      </c>
      <c r="AI95" s="74">
        <f t="shared" si="52"/>
        <v>7.1635863754391321E-2</v>
      </c>
      <c r="AJ95" s="21">
        <v>4557</v>
      </c>
      <c r="AK95" s="21">
        <v>639</v>
      </c>
      <c r="AL95" s="74">
        <f t="shared" si="53"/>
        <v>0.1402238314680711</v>
      </c>
      <c r="AM95" s="21">
        <v>12542</v>
      </c>
      <c r="AN95" s="21">
        <v>784971090</v>
      </c>
      <c r="AO95" s="186">
        <f t="shared" si="54"/>
        <v>62587.393557646312</v>
      </c>
      <c r="AP95" s="186">
        <v>6547</v>
      </c>
      <c r="AQ95" s="186">
        <v>514485290</v>
      </c>
      <c r="AR95" s="186">
        <f t="shared" si="55"/>
        <v>78583.364899954177</v>
      </c>
      <c r="AS95" s="186">
        <v>4557</v>
      </c>
      <c r="AT95" s="186">
        <v>216532550</v>
      </c>
      <c r="AU95" s="291">
        <f t="shared" si="56"/>
        <v>47516.469168312484</v>
      </c>
      <c r="AV95" s="21">
        <v>7867</v>
      </c>
      <c r="AW95" s="21">
        <v>2798</v>
      </c>
      <c r="AX95" s="74">
        <f t="shared" si="57"/>
        <v>0.35566289564001524</v>
      </c>
      <c r="AY95" s="21">
        <v>2348</v>
      </c>
      <c r="AZ95" s="21">
        <v>654</v>
      </c>
      <c r="BA95" s="74">
        <f t="shared" si="58"/>
        <v>0.27853492333901192</v>
      </c>
      <c r="BB95" s="21">
        <v>4090</v>
      </c>
      <c r="BC95" s="21">
        <v>1398</v>
      </c>
      <c r="BD95" s="123">
        <f t="shared" si="59"/>
        <v>0.34180929095354523</v>
      </c>
      <c r="BE95" s="21">
        <v>16455</v>
      </c>
      <c r="BF95" s="21">
        <v>7926</v>
      </c>
      <c r="BG95" s="74">
        <f t="shared" si="60"/>
        <v>0.48167730173199635</v>
      </c>
      <c r="BH95" s="21">
        <v>7343</v>
      </c>
      <c r="BI95" s="21">
        <v>4867</v>
      </c>
      <c r="BJ95" s="74">
        <f t="shared" si="61"/>
        <v>0.6628081165736075</v>
      </c>
      <c r="BK95" s="21">
        <v>7042</v>
      </c>
      <c r="BL95" s="21">
        <v>2418</v>
      </c>
      <c r="BM95" s="74">
        <f t="shared" si="62"/>
        <v>0.34336836126100539</v>
      </c>
    </row>
    <row r="96" spans="1:65" x14ac:dyDescent="0.2">
      <c r="A96" s="307" t="s">
        <v>90</v>
      </c>
      <c r="B96" s="307" t="s">
        <v>183</v>
      </c>
      <c r="C96" s="9">
        <v>20968</v>
      </c>
      <c r="D96" s="9">
        <v>16806</v>
      </c>
      <c r="E96" s="109">
        <f t="shared" si="71"/>
        <v>0.80150705837466618</v>
      </c>
      <c r="F96" s="9">
        <v>8303</v>
      </c>
      <c r="G96" s="9">
        <v>6609</v>
      </c>
      <c r="H96" s="74">
        <f t="shared" si="70"/>
        <v>0.79597735758159704</v>
      </c>
      <c r="I96" s="9">
        <v>9417</v>
      </c>
      <c r="J96" s="9">
        <v>7358</v>
      </c>
      <c r="K96" s="74">
        <f t="shared" si="50"/>
        <v>0.78135287246469154</v>
      </c>
      <c r="L96" s="21">
        <v>26044</v>
      </c>
      <c r="M96" s="21">
        <v>7661</v>
      </c>
      <c r="N96" s="52">
        <f t="shared" si="72"/>
        <v>0.29415604361849179</v>
      </c>
      <c r="O96" s="21">
        <v>9929</v>
      </c>
      <c r="P96" s="21">
        <v>1793</v>
      </c>
      <c r="Q96" s="52">
        <f t="shared" si="73"/>
        <v>0.18058213314533186</v>
      </c>
      <c r="R96" s="21">
        <v>11757</v>
      </c>
      <c r="S96" s="21">
        <v>3901</v>
      </c>
      <c r="T96" s="62">
        <f t="shared" si="74"/>
        <v>0.33180233052649483</v>
      </c>
      <c r="U96" s="21">
        <v>21063</v>
      </c>
      <c r="V96" s="21">
        <v>1565</v>
      </c>
      <c r="W96" s="52">
        <f t="shared" si="75"/>
        <v>7.4300906803399319E-2</v>
      </c>
      <c r="X96" s="21">
        <v>8025</v>
      </c>
      <c r="Y96" s="21">
        <v>863</v>
      </c>
      <c r="Z96" s="74">
        <f t="shared" si="76"/>
        <v>0.10753894080996884</v>
      </c>
      <c r="AA96" s="21">
        <v>9790</v>
      </c>
      <c r="AB96" s="21">
        <v>702</v>
      </c>
      <c r="AC96" s="97">
        <f t="shared" si="77"/>
        <v>7.1705822267620026E-2</v>
      </c>
      <c r="AD96" s="21">
        <v>16806</v>
      </c>
      <c r="AE96" s="21">
        <v>3436</v>
      </c>
      <c r="AF96" s="74">
        <f t="shared" si="51"/>
        <v>0.20445079138402952</v>
      </c>
      <c r="AG96" s="21">
        <v>6609</v>
      </c>
      <c r="AH96" s="21">
        <v>589</v>
      </c>
      <c r="AI96" s="74">
        <f t="shared" si="52"/>
        <v>8.9120895748222115E-2</v>
      </c>
      <c r="AJ96" s="21">
        <v>7358</v>
      </c>
      <c r="AK96" s="21">
        <v>1646</v>
      </c>
      <c r="AL96" s="74">
        <f t="shared" si="53"/>
        <v>0.22370209296004348</v>
      </c>
      <c r="AM96" s="21">
        <v>16806</v>
      </c>
      <c r="AN96" s="21">
        <v>831072269</v>
      </c>
      <c r="AO96" s="186">
        <f t="shared" si="54"/>
        <v>49450.926395335002</v>
      </c>
      <c r="AP96" s="186">
        <v>6609</v>
      </c>
      <c r="AQ96" s="186">
        <v>437323209</v>
      </c>
      <c r="AR96" s="186">
        <f t="shared" si="55"/>
        <v>66170.859282796184</v>
      </c>
      <c r="AS96" s="186">
        <v>7358</v>
      </c>
      <c r="AT96" s="186">
        <v>298648460</v>
      </c>
      <c r="AU96" s="291">
        <f t="shared" si="56"/>
        <v>40588.265833106823</v>
      </c>
      <c r="AV96" s="21">
        <v>21273</v>
      </c>
      <c r="AW96" s="21">
        <v>5672</v>
      </c>
      <c r="AX96" s="74">
        <f t="shared" si="57"/>
        <v>0.2666290603111926</v>
      </c>
      <c r="AY96" s="21">
        <v>7421</v>
      </c>
      <c r="AZ96" s="21">
        <v>1469</v>
      </c>
      <c r="BA96" s="74">
        <f t="shared" si="58"/>
        <v>0.19795175852311009</v>
      </c>
      <c r="BB96" s="21">
        <v>9863</v>
      </c>
      <c r="BC96" s="21">
        <v>2715</v>
      </c>
      <c r="BD96" s="123">
        <f t="shared" si="59"/>
        <v>0.27527121565446616</v>
      </c>
      <c r="BE96" s="21">
        <v>26007</v>
      </c>
      <c r="BF96" s="21">
        <v>4020</v>
      </c>
      <c r="BG96" s="74">
        <f t="shared" si="60"/>
        <v>0.15457376860076133</v>
      </c>
      <c r="BH96" s="21">
        <v>9897</v>
      </c>
      <c r="BI96" s="21">
        <v>2412</v>
      </c>
      <c r="BJ96" s="74">
        <f t="shared" si="61"/>
        <v>0.24371021521673233</v>
      </c>
      <c r="BK96" s="21">
        <v>11757</v>
      </c>
      <c r="BL96" s="21">
        <v>1334</v>
      </c>
      <c r="BM96" s="74">
        <f t="shared" si="62"/>
        <v>0.11346431912902952</v>
      </c>
    </row>
    <row r="97" spans="1:65" x14ac:dyDescent="0.2">
      <c r="A97" s="307" t="s">
        <v>91</v>
      </c>
      <c r="B97" s="307" t="s">
        <v>183</v>
      </c>
      <c r="C97" s="9">
        <v>23964</v>
      </c>
      <c r="D97" s="9">
        <v>20068</v>
      </c>
      <c r="E97" s="109">
        <f t="shared" si="71"/>
        <v>0.83742280086796861</v>
      </c>
      <c r="F97" s="9">
        <v>13519</v>
      </c>
      <c r="G97" s="9">
        <v>12264</v>
      </c>
      <c r="H97" s="74">
        <f t="shared" si="70"/>
        <v>0.90716768991789332</v>
      </c>
      <c r="I97" s="9">
        <v>8714</v>
      </c>
      <c r="J97" s="9">
        <v>6837</v>
      </c>
      <c r="K97" s="74">
        <f t="shared" si="50"/>
        <v>0.78459949506541193</v>
      </c>
      <c r="L97" s="21">
        <v>29987</v>
      </c>
      <c r="M97" s="21">
        <v>6545</v>
      </c>
      <c r="N97" s="52">
        <f t="shared" si="72"/>
        <v>0.2182612465401674</v>
      </c>
      <c r="O97" s="21">
        <v>15925</v>
      </c>
      <c r="P97" s="21">
        <v>1764</v>
      </c>
      <c r="Q97" s="52">
        <f t="shared" si="73"/>
        <v>0.11076923076923077</v>
      </c>
      <c r="R97" s="21">
        <v>11711</v>
      </c>
      <c r="S97" s="21">
        <v>3856</v>
      </c>
      <c r="T97" s="62">
        <f t="shared" si="74"/>
        <v>0.32926308598753307</v>
      </c>
      <c r="U97" s="21">
        <v>23935</v>
      </c>
      <c r="V97" s="21">
        <v>1319</v>
      </c>
      <c r="W97" s="52">
        <f t="shared" si="75"/>
        <v>5.5107583037392938E-2</v>
      </c>
      <c r="X97" s="21">
        <v>13297</v>
      </c>
      <c r="Y97" s="21">
        <v>438</v>
      </c>
      <c r="Z97" s="74">
        <f t="shared" si="76"/>
        <v>3.2939760848311649E-2</v>
      </c>
      <c r="AA97" s="21">
        <v>8749</v>
      </c>
      <c r="AB97" s="21">
        <v>598</v>
      </c>
      <c r="AC97" s="97">
        <f t="shared" si="77"/>
        <v>6.8350668647845461E-2</v>
      </c>
      <c r="AD97" s="21">
        <v>20068</v>
      </c>
      <c r="AE97" s="21">
        <v>1693</v>
      </c>
      <c r="AF97" s="74">
        <f t="shared" si="51"/>
        <v>8.4363165238190152E-2</v>
      </c>
      <c r="AG97" s="21">
        <v>12264</v>
      </c>
      <c r="AH97" s="21">
        <v>391</v>
      </c>
      <c r="AI97" s="74">
        <f t="shared" si="52"/>
        <v>3.1881930854533592E-2</v>
      </c>
      <c r="AJ97" s="21">
        <v>6837</v>
      </c>
      <c r="AK97" s="21">
        <v>1039</v>
      </c>
      <c r="AL97" s="74">
        <f t="shared" si="53"/>
        <v>0.15196723709229193</v>
      </c>
      <c r="AM97" s="21">
        <v>20068</v>
      </c>
      <c r="AN97" s="21">
        <v>1317136620</v>
      </c>
      <c r="AO97" s="186">
        <f t="shared" si="54"/>
        <v>65633.676499900335</v>
      </c>
      <c r="AP97" s="186">
        <v>12264</v>
      </c>
      <c r="AQ97" s="186">
        <v>981747880</v>
      </c>
      <c r="AR97" s="186">
        <f t="shared" si="55"/>
        <v>80051.196999347681</v>
      </c>
      <c r="AS97" s="186">
        <v>6837</v>
      </c>
      <c r="AT97" s="186">
        <v>295568240</v>
      </c>
      <c r="AU97" s="291">
        <f t="shared" si="56"/>
        <v>43230.691823899368</v>
      </c>
      <c r="AV97" s="21">
        <v>15676</v>
      </c>
      <c r="AW97" s="21">
        <v>3181</v>
      </c>
      <c r="AX97" s="74">
        <f t="shared" si="57"/>
        <v>0.20292166368971676</v>
      </c>
      <c r="AY97" s="21">
        <v>7493</v>
      </c>
      <c r="AZ97" s="21">
        <v>849</v>
      </c>
      <c r="BA97" s="74">
        <f t="shared" si="58"/>
        <v>0.11330575203523288</v>
      </c>
      <c r="BB97" s="21">
        <v>7003</v>
      </c>
      <c r="BC97" s="21">
        <v>1667</v>
      </c>
      <c r="BD97" s="123">
        <f t="shared" si="59"/>
        <v>0.23804083964015421</v>
      </c>
      <c r="BE97" s="21">
        <v>29876</v>
      </c>
      <c r="BF97" s="21">
        <v>13987</v>
      </c>
      <c r="BG97" s="74">
        <f t="shared" si="60"/>
        <v>0.46816842950863569</v>
      </c>
      <c r="BH97" s="21">
        <v>15925</v>
      </c>
      <c r="BI97" s="21">
        <v>8432</v>
      </c>
      <c r="BJ97" s="74">
        <f t="shared" si="61"/>
        <v>0.52948194662480375</v>
      </c>
      <c r="BK97" s="21">
        <v>11683</v>
      </c>
      <c r="BL97" s="21">
        <v>4532</v>
      </c>
      <c r="BM97" s="74">
        <f t="shared" si="62"/>
        <v>0.38791406316870669</v>
      </c>
    </row>
    <row r="98" spans="1:65" x14ac:dyDescent="0.2">
      <c r="A98" s="307" t="s">
        <v>92</v>
      </c>
      <c r="B98" s="307" t="s">
        <v>183</v>
      </c>
      <c r="C98" s="9">
        <v>4108</v>
      </c>
      <c r="D98" s="9">
        <v>3292</v>
      </c>
      <c r="E98" s="109">
        <f t="shared" si="71"/>
        <v>0.80136319376825704</v>
      </c>
      <c r="F98" s="9">
        <v>824</v>
      </c>
      <c r="G98" s="9">
        <v>771</v>
      </c>
      <c r="H98" s="74">
        <f t="shared" si="70"/>
        <v>0.93567961165048541</v>
      </c>
      <c r="I98" s="9">
        <v>1608</v>
      </c>
      <c r="J98" s="9">
        <v>1047</v>
      </c>
      <c r="K98" s="74">
        <f t="shared" si="50"/>
        <v>0.65111940298507465</v>
      </c>
      <c r="L98" s="21">
        <v>5969</v>
      </c>
      <c r="M98" s="21">
        <v>1894</v>
      </c>
      <c r="N98" s="52">
        <f t="shared" si="72"/>
        <v>0.31730608142067346</v>
      </c>
      <c r="O98" s="21">
        <v>904</v>
      </c>
      <c r="P98" s="21">
        <v>53</v>
      </c>
      <c r="Q98" s="52">
        <f t="shared" si="73"/>
        <v>5.8628318584070797E-2</v>
      </c>
      <c r="R98" s="21">
        <v>3061</v>
      </c>
      <c r="S98" s="21">
        <v>636</v>
      </c>
      <c r="T98" s="62">
        <f t="shared" si="74"/>
        <v>0.20777523685070237</v>
      </c>
      <c r="U98" s="21">
        <v>4108</v>
      </c>
      <c r="V98" s="21">
        <v>117</v>
      </c>
      <c r="W98" s="52">
        <f t="shared" si="75"/>
        <v>2.8481012658227847E-2</v>
      </c>
      <c r="X98" s="21">
        <v>824</v>
      </c>
      <c r="Y98" s="21">
        <v>0</v>
      </c>
      <c r="Z98" s="74">
        <f t="shared" si="76"/>
        <v>0</v>
      </c>
      <c r="AA98" s="21">
        <v>1608</v>
      </c>
      <c r="AB98" s="21">
        <v>29</v>
      </c>
      <c r="AC98" s="97">
        <f t="shared" si="77"/>
        <v>1.8034825870646767E-2</v>
      </c>
      <c r="AD98" s="21">
        <v>3292</v>
      </c>
      <c r="AE98" s="21">
        <v>918</v>
      </c>
      <c r="AF98" s="74">
        <f t="shared" si="51"/>
        <v>0.27885783718104495</v>
      </c>
      <c r="AG98" s="21">
        <v>771</v>
      </c>
      <c r="AH98" s="21">
        <v>0</v>
      </c>
      <c r="AI98" s="74">
        <f t="shared" si="52"/>
        <v>0</v>
      </c>
      <c r="AJ98" s="21">
        <v>1047</v>
      </c>
      <c r="AK98" s="21">
        <v>71</v>
      </c>
      <c r="AL98" s="74">
        <f t="shared" si="53"/>
        <v>6.7812798471824254E-2</v>
      </c>
      <c r="AM98" s="21">
        <v>3292</v>
      </c>
      <c r="AN98" s="21">
        <v>120714300</v>
      </c>
      <c r="AO98" s="186">
        <f t="shared" si="54"/>
        <v>36668.985419198056</v>
      </c>
      <c r="AP98" s="186">
        <v>771</v>
      </c>
      <c r="AQ98" s="186">
        <v>40741800</v>
      </c>
      <c r="AR98" s="186">
        <f t="shared" si="55"/>
        <v>52842.801556420236</v>
      </c>
      <c r="AS98" s="186">
        <v>1047</v>
      </c>
      <c r="AT98" s="186">
        <v>43969100</v>
      </c>
      <c r="AU98" s="291">
        <f t="shared" si="56"/>
        <v>41995.319961795605</v>
      </c>
      <c r="AV98" s="21">
        <v>4963</v>
      </c>
      <c r="AW98" s="21">
        <v>1240</v>
      </c>
      <c r="AX98" s="74">
        <f t="shared" si="57"/>
        <v>0.24984888172476324</v>
      </c>
      <c r="AY98" s="21">
        <v>531</v>
      </c>
      <c r="AZ98" s="21">
        <v>467</v>
      </c>
      <c r="BA98" s="74">
        <f t="shared" si="58"/>
        <v>0.87947269303201503</v>
      </c>
      <c r="BB98" s="21">
        <v>2614</v>
      </c>
      <c r="BC98" s="21">
        <v>335</v>
      </c>
      <c r="BD98" s="123">
        <f t="shared" si="59"/>
        <v>0.12815608263198164</v>
      </c>
      <c r="BE98" s="21">
        <v>5855</v>
      </c>
      <c r="BF98" s="21">
        <v>723</v>
      </c>
      <c r="BG98" s="74">
        <f t="shared" si="60"/>
        <v>0.12348420153714773</v>
      </c>
      <c r="BH98" s="21">
        <v>904</v>
      </c>
      <c r="BI98" s="21">
        <v>373</v>
      </c>
      <c r="BJ98" s="74">
        <f t="shared" si="61"/>
        <v>0.41261061946902655</v>
      </c>
      <c r="BK98" s="21">
        <v>3061</v>
      </c>
      <c r="BL98" s="21">
        <v>278</v>
      </c>
      <c r="BM98" s="74">
        <f t="shared" si="62"/>
        <v>9.0819993466187521E-2</v>
      </c>
    </row>
    <row r="99" spans="1:65" x14ac:dyDescent="0.2">
      <c r="A99" s="307" t="s">
        <v>93</v>
      </c>
      <c r="B99" s="307" t="s">
        <v>183</v>
      </c>
      <c r="C99" s="9">
        <v>8745</v>
      </c>
      <c r="D99" s="9">
        <v>6978</v>
      </c>
      <c r="E99" s="109">
        <f t="shared" si="71"/>
        <v>0.79794168096054885</v>
      </c>
      <c r="F99" s="9">
        <v>1958</v>
      </c>
      <c r="G99" s="9">
        <v>1768</v>
      </c>
      <c r="H99" s="74">
        <f t="shared" si="70"/>
        <v>0.90296220633299284</v>
      </c>
      <c r="I99" s="9">
        <v>5348</v>
      </c>
      <c r="J99" s="9">
        <v>4267</v>
      </c>
      <c r="K99" s="74">
        <f t="shared" si="50"/>
        <v>0.79786836200448763</v>
      </c>
      <c r="L99" s="21">
        <v>11063</v>
      </c>
      <c r="M99" s="21">
        <v>3235</v>
      </c>
      <c r="N99" s="52">
        <f t="shared" si="72"/>
        <v>0.29241616198137937</v>
      </c>
      <c r="O99" s="21">
        <v>1958</v>
      </c>
      <c r="P99" s="21">
        <v>141</v>
      </c>
      <c r="Q99" s="52">
        <f t="shared" si="73"/>
        <v>7.2012257405515839E-2</v>
      </c>
      <c r="R99" s="21">
        <v>6900</v>
      </c>
      <c r="S99" s="21">
        <v>1981</v>
      </c>
      <c r="T99" s="62">
        <f t="shared" si="74"/>
        <v>0.2871014492753623</v>
      </c>
      <c r="U99" s="21">
        <v>9148</v>
      </c>
      <c r="V99" s="21">
        <v>513</v>
      </c>
      <c r="W99" s="52">
        <f t="shared" si="75"/>
        <v>5.6077831219938784E-2</v>
      </c>
      <c r="X99" s="21">
        <v>1958</v>
      </c>
      <c r="Y99" s="21">
        <v>69</v>
      </c>
      <c r="Z99" s="74">
        <f t="shared" si="76"/>
        <v>3.5240040858018386E-2</v>
      </c>
      <c r="AA99" s="21">
        <v>5792</v>
      </c>
      <c r="AB99" s="21">
        <v>444</v>
      </c>
      <c r="AC99" s="97">
        <f t="shared" si="77"/>
        <v>7.665745856353591E-2</v>
      </c>
      <c r="AD99" s="21">
        <v>6978</v>
      </c>
      <c r="AE99" s="21">
        <v>912</v>
      </c>
      <c r="AF99" s="74">
        <f t="shared" si="51"/>
        <v>0.13069647463456577</v>
      </c>
      <c r="AG99" s="21">
        <v>1768</v>
      </c>
      <c r="AH99" s="21">
        <v>141</v>
      </c>
      <c r="AI99" s="74">
        <f t="shared" si="52"/>
        <v>7.9751131221719451E-2</v>
      </c>
      <c r="AJ99" s="21">
        <v>4267</v>
      </c>
      <c r="AK99" s="21">
        <v>604</v>
      </c>
      <c r="AL99" s="74">
        <f t="shared" si="53"/>
        <v>0.14155144129364894</v>
      </c>
      <c r="AM99" s="21">
        <v>6978</v>
      </c>
      <c r="AN99" s="21">
        <v>258615080</v>
      </c>
      <c r="AO99" s="186">
        <f t="shared" si="54"/>
        <v>37061.490398394955</v>
      </c>
      <c r="AP99" s="186">
        <v>1768</v>
      </c>
      <c r="AQ99" s="186">
        <v>95334980</v>
      </c>
      <c r="AR99" s="186">
        <f t="shared" si="55"/>
        <v>53922.5</v>
      </c>
      <c r="AS99" s="186">
        <v>4267</v>
      </c>
      <c r="AT99" s="186">
        <v>133833700</v>
      </c>
      <c r="AU99" s="291">
        <f t="shared" si="56"/>
        <v>31364.823060698382</v>
      </c>
      <c r="AV99" s="21">
        <v>9044</v>
      </c>
      <c r="AW99" s="21">
        <v>1759</v>
      </c>
      <c r="AX99" s="74">
        <f t="shared" si="57"/>
        <v>0.19449358690844759</v>
      </c>
      <c r="AY99" s="21">
        <v>1315</v>
      </c>
      <c r="AZ99" s="21">
        <v>189</v>
      </c>
      <c r="BA99" s="74">
        <f t="shared" si="58"/>
        <v>0.14372623574144486</v>
      </c>
      <c r="BB99" s="21">
        <v>5973</v>
      </c>
      <c r="BC99" s="21">
        <v>1074</v>
      </c>
      <c r="BD99" s="123">
        <f t="shared" si="59"/>
        <v>0.17980914113510799</v>
      </c>
      <c r="BE99" s="21">
        <v>11032</v>
      </c>
      <c r="BF99" s="21">
        <v>1620</v>
      </c>
      <c r="BG99" s="74">
        <f t="shared" si="60"/>
        <v>0.14684554024655547</v>
      </c>
      <c r="BH99" s="21">
        <v>1958</v>
      </c>
      <c r="BI99" s="21">
        <v>643</v>
      </c>
      <c r="BJ99" s="74">
        <f t="shared" si="61"/>
        <v>0.32839632277834524</v>
      </c>
      <c r="BK99" s="21">
        <v>6869</v>
      </c>
      <c r="BL99" s="21">
        <v>528</v>
      </c>
      <c r="BM99" s="74">
        <f t="shared" si="62"/>
        <v>7.6867084000582328E-2</v>
      </c>
    </row>
    <row r="100" spans="1:65" x14ac:dyDescent="0.2">
      <c r="A100" s="307" t="s">
        <v>94</v>
      </c>
      <c r="B100" s="307" t="s">
        <v>183</v>
      </c>
      <c r="C100" s="9">
        <v>19410</v>
      </c>
      <c r="D100" s="9">
        <v>15882</v>
      </c>
      <c r="E100" s="109">
        <f t="shared" si="71"/>
        <v>0.8182380216383307</v>
      </c>
      <c r="F100" s="9">
        <v>7584</v>
      </c>
      <c r="G100" s="9">
        <v>6712</v>
      </c>
      <c r="H100" s="74">
        <f t="shared" si="70"/>
        <v>0.88502109704641352</v>
      </c>
      <c r="I100" s="9">
        <v>9831</v>
      </c>
      <c r="J100" s="9">
        <v>7175</v>
      </c>
      <c r="K100" s="74">
        <f t="shared" si="50"/>
        <v>0.72983419794527515</v>
      </c>
      <c r="L100" s="21">
        <v>23930</v>
      </c>
      <c r="M100" s="21">
        <v>5991</v>
      </c>
      <c r="N100" s="52">
        <f t="shared" si="72"/>
        <v>0.2503552026744672</v>
      </c>
      <c r="O100" s="21">
        <v>8878</v>
      </c>
      <c r="P100" s="21">
        <v>1266</v>
      </c>
      <c r="Q100" s="52">
        <f t="shared" si="73"/>
        <v>0.14259968461365172</v>
      </c>
      <c r="R100" s="21">
        <v>12790</v>
      </c>
      <c r="S100" s="21">
        <v>3945</v>
      </c>
      <c r="T100" s="62">
        <f t="shared" si="74"/>
        <v>0.30844409695074276</v>
      </c>
      <c r="U100" s="21">
        <v>19637</v>
      </c>
      <c r="V100" s="21">
        <v>1351</v>
      </c>
      <c r="W100" s="52">
        <f t="shared" si="75"/>
        <v>6.8798696338544588E-2</v>
      </c>
      <c r="X100" s="21">
        <v>7277</v>
      </c>
      <c r="Y100" s="21">
        <v>224</v>
      </c>
      <c r="Z100" s="74">
        <f t="shared" si="76"/>
        <v>3.0781915624570565E-2</v>
      </c>
      <c r="AA100" s="21">
        <v>10160</v>
      </c>
      <c r="AB100" s="21">
        <v>922</v>
      </c>
      <c r="AC100" s="97">
        <f t="shared" si="77"/>
        <v>9.0748031496062989E-2</v>
      </c>
      <c r="AD100" s="21">
        <v>15882</v>
      </c>
      <c r="AE100" s="21">
        <v>1833</v>
      </c>
      <c r="AF100" s="74">
        <f t="shared" si="51"/>
        <v>0.11541367585946355</v>
      </c>
      <c r="AG100" s="21">
        <v>6712</v>
      </c>
      <c r="AH100" s="21">
        <v>584</v>
      </c>
      <c r="AI100" s="74">
        <f t="shared" si="52"/>
        <v>8.7008343265792612E-2</v>
      </c>
      <c r="AJ100" s="21">
        <v>7175</v>
      </c>
      <c r="AK100" s="21">
        <v>736</v>
      </c>
      <c r="AL100" s="74">
        <f t="shared" si="53"/>
        <v>0.10257839721254355</v>
      </c>
      <c r="AM100" s="21">
        <v>15882</v>
      </c>
      <c r="AN100" s="21">
        <v>847863860</v>
      </c>
      <c r="AO100" s="186">
        <f t="shared" si="54"/>
        <v>53385.207152751544</v>
      </c>
      <c r="AP100" s="186">
        <v>6712</v>
      </c>
      <c r="AQ100" s="186">
        <v>480210960</v>
      </c>
      <c r="AR100" s="186">
        <f t="shared" si="55"/>
        <v>71545.13706793802</v>
      </c>
      <c r="AS100" s="186">
        <v>7175</v>
      </c>
      <c r="AT100" s="186">
        <v>319916100</v>
      </c>
      <c r="AU100" s="291">
        <f t="shared" si="56"/>
        <v>44587.609756097561</v>
      </c>
      <c r="AV100" s="21">
        <v>7495</v>
      </c>
      <c r="AW100" s="21">
        <v>2345</v>
      </c>
      <c r="AX100" s="74">
        <f t="shared" si="57"/>
        <v>0.31287525016677786</v>
      </c>
      <c r="AY100" s="21">
        <v>1701</v>
      </c>
      <c r="AZ100" s="21">
        <v>221</v>
      </c>
      <c r="BA100" s="74">
        <f t="shared" si="58"/>
        <v>0.12992357436801882</v>
      </c>
      <c r="BB100" s="21">
        <v>4810</v>
      </c>
      <c r="BC100" s="21">
        <v>1504</v>
      </c>
      <c r="BD100" s="123">
        <f t="shared" si="59"/>
        <v>0.3126819126819127</v>
      </c>
      <c r="BE100" s="21">
        <v>23916</v>
      </c>
      <c r="BF100" s="21">
        <v>16040</v>
      </c>
      <c r="BG100" s="74">
        <f t="shared" si="60"/>
        <v>0.67068071583876898</v>
      </c>
      <c r="BH100" s="21">
        <v>8878</v>
      </c>
      <c r="BI100" s="21">
        <v>6833</v>
      </c>
      <c r="BJ100" s="74">
        <f t="shared" si="61"/>
        <v>0.76965532777652623</v>
      </c>
      <c r="BK100" s="21">
        <v>12790</v>
      </c>
      <c r="BL100" s="21">
        <v>7943</v>
      </c>
      <c r="BM100" s="74">
        <f t="shared" si="62"/>
        <v>0.62103205629397962</v>
      </c>
    </row>
    <row r="101" spans="1:65" x14ac:dyDescent="0.2">
      <c r="A101" s="307" t="s">
        <v>95</v>
      </c>
      <c r="B101" s="307" t="s">
        <v>183</v>
      </c>
      <c r="C101" s="9">
        <v>10298</v>
      </c>
      <c r="D101" s="9">
        <v>7864</v>
      </c>
      <c r="E101" s="109">
        <f t="shared" si="71"/>
        <v>0.76364342590794332</v>
      </c>
      <c r="F101" s="9">
        <v>4907</v>
      </c>
      <c r="G101" s="9">
        <v>3402</v>
      </c>
      <c r="H101" s="74">
        <f t="shared" si="70"/>
        <v>0.69329529243937238</v>
      </c>
      <c r="I101" s="9">
        <v>4190</v>
      </c>
      <c r="J101" s="9">
        <v>3378</v>
      </c>
      <c r="K101" s="74">
        <f t="shared" si="50"/>
        <v>0.80620525059665871</v>
      </c>
      <c r="L101" s="21">
        <v>15194</v>
      </c>
      <c r="M101" s="21">
        <v>4113</v>
      </c>
      <c r="N101" s="52">
        <f t="shared" si="72"/>
        <v>0.27069896011583522</v>
      </c>
      <c r="O101" s="21">
        <v>6574</v>
      </c>
      <c r="P101" s="21">
        <v>1412</v>
      </c>
      <c r="Q101" s="52">
        <f t="shared" si="73"/>
        <v>0.21478551871006998</v>
      </c>
      <c r="R101" s="21">
        <v>6286</v>
      </c>
      <c r="S101" s="21">
        <v>2240</v>
      </c>
      <c r="T101" s="62">
        <f t="shared" si="74"/>
        <v>0.35634743875278396</v>
      </c>
      <c r="U101" s="21">
        <v>11011</v>
      </c>
      <c r="V101" s="21">
        <v>1000</v>
      </c>
      <c r="W101" s="52">
        <f t="shared" si="75"/>
        <v>9.081827263645445E-2</v>
      </c>
      <c r="X101" s="21">
        <v>5532</v>
      </c>
      <c r="Y101" s="21">
        <v>776</v>
      </c>
      <c r="Z101" s="74">
        <f t="shared" si="76"/>
        <v>0.14027476500361533</v>
      </c>
      <c r="AA101" s="21">
        <v>4278</v>
      </c>
      <c r="AB101" s="21">
        <v>183</v>
      </c>
      <c r="AC101" s="97">
        <f t="shared" si="77"/>
        <v>4.2776998597475455E-2</v>
      </c>
      <c r="AD101" s="21">
        <v>7864</v>
      </c>
      <c r="AE101" s="21">
        <v>1218</v>
      </c>
      <c r="AF101" s="74">
        <f t="shared" si="51"/>
        <v>0.15488301119023398</v>
      </c>
      <c r="AG101" s="21">
        <v>3402</v>
      </c>
      <c r="AH101" s="21">
        <v>60</v>
      </c>
      <c r="AI101" s="74">
        <f t="shared" si="52"/>
        <v>1.7636684303350969E-2</v>
      </c>
      <c r="AJ101" s="21">
        <v>3378</v>
      </c>
      <c r="AK101" s="21">
        <v>1116</v>
      </c>
      <c r="AL101" s="74">
        <f t="shared" si="53"/>
        <v>0.33037300177619894</v>
      </c>
      <c r="AM101" s="21">
        <v>7864</v>
      </c>
      <c r="AN101" s="21">
        <v>535197570</v>
      </c>
      <c r="AO101" s="186">
        <f t="shared" si="54"/>
        <v>68056.659460834184</v>
      </c>
      <c r="AP101" s="186">
        <v>3402</v>
      </c>
      <c r="AQ101" s="186">
        <v>295975240</v>
      </c>
      <c r="AR101" s="186">
        <f t="shared" si="55"/>
        <v>87000.364491475601</v>
      </c>
      <c r="AS101" s="186">
        <v>3378</v>
      </c>
      <c r="AT101" s="186">
        <v>208419800</v>
      </c>
      <c r="AU101" s="291">
        <f t="shared" si="56"/>
        <v>61699.171107164002</v>
      </c>
      <c r="AV101" s="21">
        <v>10052</v>
      </c>
      <c r="AW101" s="21">
        <v>2332</v>
      </c>
      <c r="AX101" s="74">
        <f t="shared" si="57"/>
        <v>0.23199363310783924</v>
      </c>
      <c r="AY101" s="21">
        <v>4088</v>
      </c>
      <c r="AZ101" s="21">
        <v>915</v>
      </c>
      <c r="BA101" s="74">
        <f t="shared" si="58"/>
        <v>0.22382583170254403</v>
      </c>
      <c r="BB101" s="21">
        <v>4529</v>
      </c>
      <c r="BC101" s="21">
        <v>754</v>
      </c>
      <c r="BD101" s="123">
        <f t="shared" si="59"/>
        <v>0.16648266725546479</v>
      </c>
      <c r="BE101" s="21">
        <v>15024</v>
      </c>
      <c r="BF101" s="21">
        <v>3971</v>
      </c>
      <c r="BG101" s="74">
        <f t="shared" si="60"/>
        <v>0.26431043663471776</v>
      </c>
      <c r="BH101" s="21">
        <v>6404</v>
      </c>
      <c r="BI101" s="21">
        <v>1747</v>
      </c>
      <c r="BJ101" s="74">
        <f t="shared" si="61"/>
        <v>0.27279825109306682</v>
      </c>
      <c r="BK101" s="21">
        <v>6286</v>
      </c>
      <c r="BL101" s="21">
        <v>1325</v>
      </c>
      <c r="BM101" s="74">
        <f t="shared" si="62"/>
        <v>0.21078587336939231</v>
      </c>
    </row>
    <row r="102" spans="1:65" x14ac:dyDescent="0.2">
      <c r="A102" s="307" t="s">
        <v>96</v>
      </c>
      <c r="B102" s="307" t="s">
        <v>183</v>
      </c>
      <c r="C102" s="9">
        <v>7217</v>
      </c>
      <c r="D102" s="9">
        <v>5962</v>
      </c>
      <c r="E102" s="109">
        <f t="shared" si="71"/>
        <v>0.82610502979077183</v>
      </c>
      <c r="F102" s="9">
        <v>4705</v>
      </c>
      <c r="G102" s="9">
        <v>3784</v>
      </c>
      <c r="H102" s="74">
        <f t="shared" si="70"/>
        <v>0.80425079702444213</v>
      </c>
      <c r="I102" s="9">
        <v>2207</v>
      </c>
      <c r="J102" s="9">
        <v>1967</v>
      </c>
      <c r="K102" s="74">
        <f t="shared" si="50"/>
        <v>0.89125509741730857</v>
      </c>
      <c r="L102" s="21">
        <v>8924</v>
      </c>
      <c r="M102" s="21">
        <v>2019</v>
      </c>
      <c r="N102" s="52">
        <f t="shared" si="72"/>
        <v>0.22624383684446436</v>
      </c>
      <c r="O102" s="21">
        <v>5962</v>
      </c>
      <c r="P102" s="21">
        <v>930</v>
      </c>
      <c r="Q102" s="52">
        <f t="shared" si="73"/>
        <v>0.15598792351559879</v>
      </c>
      <c r="R102" s="21">
        <v>2519</v>
      </c>
      <c r="S102" s="21">
        <v>770</v>
      </c>
      <c r="T102" s="62">
        <f t="shared" si="74"/>
        <v>0.3056768558951965</v>
      </c>
      <c r="U102" s="21">
        <v>7016</v>
      </c>
      <c r="V102" s="21">
        <v>342</v>
      </c>
      <c r="W102" s="52">
        <f t="shared" si="75"/>
        <v>4.8745724059293047E-2</v>
      </c>
      <c r="X102" s="21">
        <v>4504</v>
      </c>
      <c r="Y102" s="21">
        <v>192</v>
      </c>
      <c r="Z102" s="74">
        <f t="shared" si="76"/>
        <v>4.2628774422735348E-2</v>
      </c>
      <c r="AA102" s="21">
        <v>2207</v>
      </c>
      <c r="AB102" s="21">
        <v>150</v>
      </c>
      <c r="AC102" s="97">
        <f t="shared" si="77"/>
        <v>6.7965564114182142E-2</v>
      </c>
      <c r="AD102" s="21">
        <v>5890</v>
      </c>
      <c r="AE102" s="21">
        <v>548</v>
      </c>
      <c r="AF102" s="74">
        <f t="shared" si="51"/>
        <v>9.303904923599321E-2</v>
      </c>
      <c r="AG102" s="21">
        <v>3712</v>
      </c>
      <c r="AH102" s="21">
        <v>44</v>
      </c>
      <c r="AI102" s="74">
        <f t="shared" si="52"/>
        <v>1.1853448275862068E-2</v>
      </c>
      <c r="AJ102" s="21">
        <v>1967</v>
      </c>
      <c r="AK102" s="21">
        <v>417</v>
      </c>
      <c r="AL102" s="74">
        <f t="shared" si="53"/>
        <v>0.21199796644636501</v>
      </c>
      <c r="AM102" s="21">
        <v>5962</v>
      </c>
      <c r="AN102" s="21">
        <v>619270880</v>
      </c>
      <c r="AO102" s="186">
        <f t="shared" si="54"/>
        <v>103869.65447836297</v>
      </c>
      <c r="AP102" s="186">
        <v>3784</v>
      </c>
      <c r="AQ102" s="186">
        <v>544147320</v>
      </c>
      <c r="AR102" s="186">
        <f t="shared" si="55"/>
        <v>143802.14587737844</v>
      </c>
      <c r="AS102" s="186">
        <v>1967</v>
      </c>
      <c r="AT102" s="186">
        <v>67618560</v>
      </c>
      <c r="AU102" s="291">
        <f t="shared" si="56"/>
        <v>34376.492119979666</v>
      </c>
      <c r="AV102" s="21">
        <v>5087</v>
      </c>
      <c r="AW102" s="21">
        <v>1224</v>
      </c>
      <c r="AX102" s="74">
        <f t="shared" si="57"/>
        <v>0.24061332809121289</v>
      </c>
      <c r="AY102" s="21">
        <v>3164</v>
      </c>
      <c r="AZ102" s="21">
        <v>577</v>
      </c>
      <c r="BA102" s="74">
        <f t="shared" si="58"/>
        <v>0.18236409608091025</v>
      </c>
      <c r="BB102" s="21">
        <v>1480</v>
      </c>
      <c r="BC102" s="21">
        <v>509</v>
      </c>
      <c r="BD102" s="123">
        <f t="shared" si="59"/>
        <v>0.3439189189189189</v>
      </c>
      <c r="BE102" s="21">
        <v>8564</v>
      </c>
      <c r="BF102" s="21">
        <v>2830</v>
      </c>
      <c r="BG102" s="74">
        <f t="shared" si="60"/>
        <v>0.33045305931807567</v>
      </c>
      <c r="BH102" s="21">
        <v>5787</v>
      </c>
      <c r="BI102" s="21">
        <v>2480</v>
      </c>
      <c r="BJ102" s="74">
        <f t="shared" si="61"/>
        <v>0.42854674269915327</v>
      </c>
      <c r="BK102" s="21">
        <v>2334</v>
      </c>
      <c r="BL102" s="21">
        <v>350</v>
      </c>
      <c r="BM102" s="74">
        <f t="shared" si="62"/>
        <v>0.14995715509854327</v>
      </c>
    </row>
    <row r="103" spans="1:65" x14ac:dyDescent="0.2">
      <c r="A103" s="307" t="s">
        <v>97</v>
      </c>
      <c r="B103" s="307" t="s">
        <v>183</v>
      </c>
      <c r="C103" s="9">
        <v>5723</v>
      </c>
      <c r="D103" s="9">
        <v>4188</v>
      </c>
      <c r="E103" s="109">
        <f t="shared" si="71"/>
        <v>0.73178402935523323</v>
      </c>
      <c r="F103" s="9">
        <v>2007</v>
      </c>
      <c r="G103" s="9">
        <v>1614</v>
      </c>
      <c r="H103" s="74">
        <f t="shared" si="70"/>
        <v>0.80418535127055302</v>
      </c>
      <c r="I103" s="9">
        <v>3318</v>
      </c>
      <c r="J103" s="9">
        <v>2240</v>
      </c>
      <c r="K103" s="74">
        <f t="shared" si="50"/>
        <v>0.67510548523206748</v>
      </c>
      <c r="L103" s="21">
        <v>6756</v>
      </c>
      <c r="M103" s="21">
        <v>3285</v>
      </c>
      <c r="N103" s="52">
        <f t="shared" si="72"/>
        <v>0.48623445825932504</v>
      </c>
      <c r="O103" s="21">
        <v>2119</v>
      </c>
      <c r="P103" s="21">
        <v>527</v>
      </c>
      <c r="Q103" s="52">
        <f t="shared" si="73"/>
        <v>0.24870221802737141</v>
      </c>
      <c r="R103" s="21">
        <v>4004</v>
      </c>
      <c r="S103" s="21">
        <v>2421</v>
      </c>
      <c r="T103" s="62">
        <f t="shared" si="74"/>
        <v>0.60464535464535463</v>
      </c>
      <c r="U103" s="21">
        <v>5373</v>
      </c>
      <c r="V103" s="21">
        <v>658</v>
      </c>
      <c r="W103" s="52">
        <f t="shared" si="75"/>
        <v>0.12246417271542899</v>
      </c>
      <c r="X103" s="21">
        <v>1709</v>
      </c>
      <c r="Y103" s="21">
        <v>19</v>
      </c>
      <c r="Z103" s="74">
        <f t="shared" si="76"/>
        <v>1.1117612638970159E-2</v>
      </c>
      <c r="AA103" s="21">
        <v>3195</v>
      </c>
      <c r="AB103" s="21">
        <v>568</v>
      </c>
      <c r="AC103" s="97">
        <f t="shared" si="77"/>
        <v>0.17777777777777778</v>
      </c>
      <c r="AD103" s="21">
        <v>4188</v>
      </c>
      <c r="AE103" s="21">
        <v>1492</v>
      </c>
      <c r="AF103" s="74">
        <f t="shared" si="51"/>
        <v>0.35625596943648519</v>
      </c>
      <c r="AG103" s="21">
        <v>1614</v>
      </c>
      <c r="AH103" s="21">
        <v>305</v>
      </c>
      <c r="AI103" s="74">
        <f t="shared" si="52"/>
        <v>0.18897149938042132</v>
      </c>
      <c r="AJ103" s="21">
        <v>2240</v>
      </c>
      <c r="AK103" s="21">
        <v>1085</v>
      </c>
      <c r="AL103" s="74">
        <f t="shared" si="53"/>
        <v>0.484375</v>
      </c>
      <c r="AM103" s="21">
        <v>4188</v>
      </c>
      <c r="AN103" s="21">
        <v>210039400</v>
      </c>
      <c r="AO103" s="186">
        <f t="shared" si="54"/>
        <v>50152.674307545371</v>
      </c>
      <c r="AP103" s="186">
        <v>1614</v>
      </c>
      <c r="AQ103" s="186">
        <v>109308800</v>
      </c>
      <c r="AR103" s="186">
        <f t="shared" si="55"/>
        <v>67725.402726146218</v>
      </c>
      <c r="AS103" s="186">
        <v>2240</v>
      </c>
      <c r="AT103" s="186">
        <v>86625600</v>
      </c>
      <c r="AU103" s="291">
        <f t="shared" si="56"/>
        <v>38672.142857142855</v>
      </c>
      <c r="AV103" s="21">
        <v>5295</v>
      </c>
      <c r="AW103" s="21">
        <v>2346</v>
      </c>
      <c r="AX103" s="74">
        <f t="shared" si="57"/>
        <v>0.44305949008498585</v>
      </c>
      <c r="AY103" s="21">
        <v>1645</v>
      </c>
      <c r="AZ103" s="21">
        <v>671</v>
      </c>
      <c r="BA103" s="74">
        <f t="shared" si="58"/>
        <v>0.40790273556231005</v>
      </c>
      <c r="BB103" s="21">
        <v>3397</v>
      </c>
      <c r="BC103" s="21">
        <v>1608</v>
      </c>
      <c r="BD103" s="123">
        <f t="shared" si="59"/>
        <v>0.47335884604062406</v>
      </c>
      <c r="BE103" s="21">
        <v>6725</v>
      </c>
      <c r="BF103" s="21">
        <v>1265</v>
      </c>
      <c r="BG103" s="74">
        <f t="shared" si="60"/>
        <v>0.18810408921933086</v>
      </c>
      <c r="BH103" s="21">
        <v>2088</v>
      </c>
      <c r="BI103" s="21">
        <v>443</v>
      </c>
      <c r="BJ103" s="74">
        <f t="shared" si="61"/>
        <v>0.21216475095785442</v>
      </c>
      <c r="BK103" s="21">
        <v>4004</v>
      </c>
      <c r="BL103" s="21">
        <v>442</v>
      </c>
      <c r="BM103" s="74">
        <f t="shared" si="62"/>
        <v>0.11038961038961038</v>
      </c>
    </row>
    <row r="104" spans="1:65" x14ac:dyDescent="0.2">
      <c r="A104" s="307" t="s">
        <v>98</v>
      </c>
      <c r="B104" s="307" t="s">
        <v>183</v>
      </c>
      <c r="C104" s="9">
        <v>8414</v>
      </c>
      <c r="D104" s="9">
        <v>6171</v>
      </c>
      <c r="E104" s="109">
        <f t="shared" si="71"/>
        <v>0.73342048966009032</v>
      </c>
      <c r="F104" s="9">
        <v>1666</v>
      </c>
      <c r="G104" s="9">
        <v>868</v>
      </c>
      <c r="H104" s="74">
        <f t="shared" si="70"/>
        <v>0.52100840336134457</v>
      </c>
      <c r="I104" s="9">
        <v>5011</v>
      </c>
      <c r="J104" s="9">
        <v>3643</v>
      </c>
      <c r="K104" s="74">
        <f t="shared" si="50"/>
        <v>0.72700059868289757</v>
      </c>
      <c r="L104" s="21">
        <v>10966</v>
      </c>
      <c r="M104" s="21">
        <v>4396</v>
      </c>
      <c r="N104" s="52">
        <f t="shared" si="72"/>
        <v>0.40087543315703084</v>
      </c>
      <c r="O104" s="21">
        <v>1885</v>
      </c>
      <c r="P104" s="21">
        <v>357</v>
      </c>
      <c r="Q104" s="52">
        <f t="shared" si="73"/>
        <v>0.1893899204244032</v>
      </c>
      <c r="R104" s="21">
        <v>6554</v>
      </c>
      <c r="S104" s="21">
        <v>2836</v>
      </c>
      <c r="T104" s="62">
        <f t="shared" si="74"/>
        <v>0.4327128471162649</v>
      </c>
      <c r="U104" s="21">
        <v>8612</v>
      </c>
      <c r="V104" s="21">
        <v>371</v>
      </c>
      <c r="W104" s="52">
        <f t="shared" si="75"/>
        <v>4.3079424059451928E-2</v>
      </c>
      <c r="X104" s="21">
        <v>1554</v>
      </c>
      <c r="Y104" s="21">
        <v>61</v>
      </c>
      <c r="Z104" s="74">
        <f t="shared" si="76"/>
        <v>3.9253539253539256E-2</v>
      </c>
      <c r="AA104" s="21">
        <v>5321</v>
      </c>
      <c r="AB104" s="21">
        <v>310</v>
      </c>
      <c r="AC104" s="97">
        <f t="shared" si="77"/>
        <v>5.8259725615485813E-2</v>
      </c>
      <c r="AD104" s="21">
        <v>6171</v>
      </c>
      <c r="AE104" s="21">
        <v>1560</v>
      </c>
      <c r="AF104" s="74">
        <f t="shared" si="51"/>
        <v>0.25279533300923673</v>
      </c>
      <c r="AG104" s="21">
        <v>868</v>
      </c>
      <c r="AH104" s="21">
        <v>79</v>
      </c>
      <c r="AI104" s="74">
        <f t="shared" si="52"/>
        <v>9.1013824884792621E-2</v>
      </c>
      <c r="AJ104" s="21">
        <v>3643</v>
      </c>
      <c r="AK104" s="21">
        <v>770</v>
      </c>
      <c r="AL104" s="74">
        <f t="shared" si="53"/>
        <v>0.21136426022508922</v>
      </c>
      <c r="AM104" s="21">
        <v>6171</v>
      </c>
      <c r="AN104" s="21">
        <v>217920930</v>
      </c>
      <c r="AO104" s="186">
        <f t="shared" si="54"/>
        <v>35313.71414681575</v>
      </c>
      <c r="AP104" s="186">
        <v>868</v>
      </c>
      <c r="AQ104" s="186">
        <v>36533850</v>
      </c>
      <c r="AR104" s="186">
        <f t="shared" si="55"/>
        <v>42089.688940092165</v>
      </c>
      <c r="AS104" s="186">
        <v>3643</v>
      </c>
      <c r="AT104" s="186">
        <v>140223480</v>
      </c>
      <c r="AU104" s="291">
        <f t="shared" si="56"/>
        <v>38491.21054076311</v>
      </c>
      <c r="AV104" s="21">
        <v>8893</v>
      </c>
      <c r="AW104" s="21">
        <v>2152</v>
      </c>
      <c r="AX104" s="74">
        <f t="shared" si="57"/>
        <v>0.24198808051276285</v>
      </c>
      <c r="AY104" s="21">
        <v>1670</v>
      </c>
      <c r="AZ104" s="21">
        <v>447</v>
      </c>
      <c r="BA104" s="74">
        <f t="shared" si="58"/>
        <v>0.26766467065868266</v>
      </c>
      <c r="BB104" s="21">
        <v>5221</v>
      </c>
      <c r="BC104" s="21">
        <v>859</v>
      </c>
      <c r="BD104" s="123">
        <f t="shared" si="59"/>
        <v>0.16452786822447807</v>
      </c>
      <c r="BE104" s="21">
        <v>10966</v>
      </c>
      <c r="BF104" s="21">
        <v>1228</v>
      </c>
      <c r="BG104" s="74">
        <f t="shared" si="60"/>
        <v>0.11198249133685938</v>
      </c>
      <c r="BH104" s="21">
        <v>1885</v>
      </c>
      <c r="BI104" s="21">
        <v>136</v>
      </c>
      <c r="BJ104" s="74">
        <f t="shared" si="61"/>
        <v>7.2148541114058357E-2</v>
      </c>
      <c r="BK104" s="21">
        <v>6554</v>
      </c>
      <c r="BL104" s="21">
        <v>661</v>
      </c>
      <c r="BM104" s="74">
        <f t="shared" si="62"/>
        <v>0.10085444003661886</v>
      </c>
    </row>
    <row r="105" spans="1:65" x14ac:dyDescent="0.2">
      <c r="A105" s="307" t="s">
        <v>99</v>
      </c>
      <c r="B105" s="307" t="s">
        <v>183</v>
      </c>
      <c r="C105" s="9">
        <v>11824</v>
      </c>
      <c r="D105" s="9">
        <v>10287</v>
      </c>
      <c r="E105" s="109">
        <f t="shared" si="71"/>
        <v>0.87001014884979699</v>
      </c>
      <c r="F105" s="9">
        <v>2034</v>
      </c>
      <c r="G105" s="9">
        <v>1829</v>
      </c>
      <c r="H105" s="74">
        <f t="shared" si="70"/>
        <v>0.89921337266470014</v>
      </c>
      <c r="I105" s="9">
        <v>7259</v>
      </c>
      <c r="J105" s="9">
        <v>6656</v>
      </c>
      <c r="K105" s="74">
        <f t="shared" si="50"/>
        <v>0.91693070670891308</v>
      </c>
      <c r="L105" s="21">
        <v>16015</v>
      </c>
      <c r="M105" s="21">
        <v>6061</v>
      </c>
      <c r="N105" s="52">
        <f t="shared" si="72"/>
        <v>0.37845769591008427</v>
      </c>
      <c r="O105" s="21">
        <v>2685</v>
      </c>
      <c r="P105" s="21">
        <v>466</v>
      </c>
      <c r="Q105" s="52">
        <f t="shared" si="73"/>
        <v>0.17355679702048418</v>
      </c>
      <c r="R105" s="21">
        <v>9854</v>
      </c>
      <c r="S105" s="21">
        <v>4555</v>
      </c>
      <c r="T105" s="62">
        <f t="shared" si="74"/>
        <v>0.46224883296123404</v>
      </c>
      <c r="U105" s="21">
        <v>11746</v>
      </c>
      <c r="V105" s="21">
        <v>52</v>
      </c>
      <c r="W105" s="52">
        <f t="shared" si="75"/>
        <v>4.4270389919972754E-3</v>
      </c>
      <c r="X105" s="21">
        <v>2086</v>
      </c>
      <c r="Y105" s="21">
        <v>52</v>
      </c>
      <c r="Z105" s="74">
        <f t="shared" si="76"/>
        <v>2.4928092042186004E-2</v>
      </c>
      <c r="AA105" s="21">
        <v>7129</v>
      </c>
      <c r="AB105" s="21">
        <v>0</v>
      </c>
      <c r="AC105" s="97">
        <f t="shared" si="77"/>
        <v>0</v>
      </c>
      <c r="AD105" s="21">
        <v>10287</v>
      </c>
      <c r="AE105" s="21">
        <v>2853</v>
      </c>
      <c r="AF105" s="74">
        <f t="shared" si="51"/>
        <v>0.2773403324584427</v>
      </c>
      <c r="AG105" s="21">
        <v>1829</v>
      </c>
      <c r="AH105" s="21">
        <v>61</v>
      </c>
      <c r="AI105" s="74">
        <f t="shared" si="52"/>
        <v>3.3351558228540183E-2</v>
      </c>
      <c r="AJ105" s="21">
        <v>6656</v>
      </c>
      <c r="AK105" s="21">
        <v>2455</v>
      </c>
      <c r="AL105" s="74">
        <f t="shared" si="53"/>
        <v>0.36884014423076922</v>
      </c>
      <c r="AM105" s="21">
        <v>10287</v>
      </c>
      <c r="AN105" s="21">
        <v>383072770</v>
      </c>
      <c r="AO105" s="186">
        <f t="shared" si="54"/>
        <v>37238.531155827746</v>
      </c>
      <c r="AP105" s="186">
        <v>1829</v>
      </c>
      <c r="AQ105" s="186">
        <v>112272470</v>
      </c>
      <c r="AR105" s="186">
        <f t="shared" si="55"/>
        <v>61384.620010934937</v>
      </c>
      <c r="AS105" s="186">
        <v>6656</v>
      </c>
      <c r="AT105" s="186">
        <v>215912700</v>
      </c>
      <c r="AU105" s="291">
        <f t="shared" si="56"/>
        <v>32438.807091346152</v>
      </c>
      <c r="AV105" s="21">
        <v>11586</v>
      </c>
      <c r="AW105" s="21">
        <v>3827</v>
      </c>
      <c r="AX105" s="74">
        <f t="shared" si="57"/>
        <v>0.33031244605558435</v>
      </c>
      <c r="AY105" s="21">
        <v>1659</v>
      </c>
      <c r="AZ105" s="21">
        <v>137</v>
      </c>
      <c r="BA105" s="74">
        <f t="shared" si="58"/>
        <v>8.2579867389993969E-2</v>
      </c>
      <c r="BB105" s="21">
        <v>7708</v>
      </c>
      <c r="BC105" s="21">
        <v>3349</v>
      </c>
      <c r="BD105" s="123">
        <f t="shared" si="59"/>
        <v>0.43448365334717176</v>
      </c>
      <c r="BE105" s="21">
        <v>16015</v>
      </c>
      <c r="BF105" s="21">
        <v>4313</v>
      </c>
      <c r="BG105" s="74">
        <f t="shared" si="60"/>
        <v>0.26931002185451142</v>
      </c>
      <c r="BH105" s="21">
        <v>2685</v>
      </c>
      <c r="BI105" s="21">
        <v>1026</v>
      </c>
      <c r="BJ105" s="74">
        <f t="shared" si="61"/>
        <v>0.38212290502793295</v>
      </c>
      <c r="BK105" s="21">
        <v>9854</v>
      </c>
      <c r="BL105" s="21">
        <v>2030</v>
      </c>
      <c r="BM105" s="74">
        <f t="shared" si="62"/>
        <v>0.20600771260401868</v>
      </c>
    </row>
    <row r="106" spans="1:65" x14ac:dyDescent="0.2">
      <c r="A106" s="307" t="s">
        <v>100</v>
      </c>
      <c r="B106" s="307" t="s">
        <v>183</v>
      </c>
      <c r="C106" s="9">
        <v>6746</v>
      </c>
      <c r="D106" s="9">
        <v>6174</v>
      </c>
      <c r="E106" s="109">
        <f t="shared" si="71"/>
        <v>0.91520901274829525</v>
      </c>
      <c r="F106" s="9">
        <v>5487</v>
      </c>
      <c r="G106" s="9">
        <v>5078</v>
      </c>
      <c r="H106" s="74">
        <f t="shared" si="70"/>
        <v>0.925460178603973</v>
      </c>
      <c r="I106" s="9">
        <v>1058</v>
      </c>
      <c r="J106" s="9">
        <v>939</v>
      </c>
      <c r="K106" s="74">
        <f t="shared" si="50"/>
        <v>0.88752362948960306</v>
      </c>
      <c r="L106" s="21">
        <v>8149</v>
      </c>
      <c r="M106" s="21">
        <v>578</v>
      </c>
      <c r="N106" s="52">
        <f t="shared" si="72"/>
        <v>7.0928948337219286E-2</v>
      </c>
      <c r="O106" s="21">
        <v>6057</v>
      </c>
      <c r="P106" s="21">
        <v>273</v>
      </c>
      <c r="Q106" s="52">
        <f t="shared" si="73"/>
        <v>4.5071817731550272E-2</v>
      </c>
      <c r="R106" s="21">
        <v>1804</v>
      </c>
      <c r="S106" s="21">
        <v>305</v>
      </c>
      <c r="T106" s="62">
        <f t="shared" si="74"/>
        <v>0.16906873614190687</v>
      </c>
      <c r="U106" s="21">
        <v>6594</v>
      </c>
      <c r="V106" s="21">
        <v>314</v>
      </c>
      <c r="W106" s="52">
        <f t="shared" si="75"/>
        <v>4.7619047619047616E-2</v>
      </c>
      <c r="X106" s="21">
        <v>5379</v>
      </c>
      <c r="Y106" s="21">
        <v>314</v>
      </c>
      <c r="Z106" s="74">
        <f t="shared" si="76"/>
        <v>5.8375162669641198E-2</v>
      </c>
      <c r="AA106" s="21">
        <v>1058</v>
      </c>
      <c r="AB106" s="21">
        <v>0</v>
      </c>
      <c r="AC106" s="97">
        <f t="shared" si="77"/>
        <v>0</v>
      </c>
      <c r="AD106" s="21">
        <v>6174</v>
      </c>
      <c r="AE106" s="21">
        <v>124</v>
      </c>
      <c r="AF106" s="74">
        <f t="shared" si="51"/>
        <v>2.0084224165856819E-2</v>
      </c>
      <c r="AG106" s="21">
        <v>5078</v>
      </c>
      <c r="AH106" s="21">
        <v>0</v>
      </c>
      <c r="AI106" s="74">
        <f t="shared" si="52"/>
        <v>0</v>
      </c>
      <c r="AJ106" s="21">
        <v>939</v>
      </c>
      <c r="AK106" s="21">
        <v>124</v>
      </c>
      <c r="AL106" s="74">
        <f t="shared" si="53"/>
        <v>0.13205537806176784</v>
      </c>
      <c r="AM106" s="21">
        <v>6174</v>
      </c>
      <c r="AN106" s="21">
        <v>629971770</v>
      </c>
      <c r="AO106" s="186">
        <f t="shared" si="54"/>
        <v>102036.24392614189</v>
      </c>
      <c r="AP106" s="186">
        <v>5078</v>
      </c>
      <c r="AQ106" s="186">
        <v>583986370</v>
      </c>
      <c r="AR106" s="186">
        <f t="shared" si="55"/>
        <v>115003.2237101221</v>
      </c>
      <c r="AS106" s="186">
        <v>939</v>
      </c>
      <c r="AT106" s="186">
        <v>43002400</v>
      </c>
      <c r="AU106" s="291">
        <f t="shared" si="56"/>
        <v>45795.953141640042</v>
      </c>
      <c r="AV106" s="21">
        <v>4691</v>
      </c>
      <c r="AW106" s="21">
        <v>353</v>
      </c>
      <c r="AX106" s="74">
        <f t="shared" si="57"/>
        <v>7.5250479641867402E-2</v>
      </c>
      <c r="AY106" s="21">
        <v>3783</v>
      </c>
      <c r="AZ106" s="21">
        <v>229</v>
      </c>
      <c r="BA106" s="74">
        <f t="shared" si="58"/>
        <v>6.0533967750462596E-2</v>
      </c>
      <c r="BB106" s="21">
        <v>707</v>
      </c>
      <c r="BC106" s="21">
        <v>124</v>
      </c>
      <c r="BD106" s="123">
        <f t="shared" si="59"/>
        <v>0.17538896746817539</v>
      </c>
      <c r="BE106" s="21">
        <v>8149</v>
      </c>
      <c r="BF106" s="21">
        <v>2640</v>
      </c>
      <c r="BG106" s="74">
        <f t="shared" si="60"/>
        <v>0.32396613081359676</v>
      </c>
      <c r="BH106" s="21">
        <v>6057</v>
      </c>
      <c r="BI106" s="21">
        <v>2210</v>
      </c>
      <c r="BJ106" s="74">
        <f t="shared" si="61"/>
        <v>0.36486709592207361</v>
      </c>
      <c r="BK106" s="21">
        <v>1804</v>
      </c>
      <c r="BL106" s="21">
        <v>343</v>
      </c>
      <c r="BM106" s="74">
        <f t="shared" si="62"/>
        <v>0.1901330376940133</v>
      </c>
    </row>
    <row r="107" spans="1:65" x14ac:dyDescent="0.2">
      <c r="A107" s="307" t="s">
        <v>101</v>
      </c>
      <c r="B107" s="307" t="s">
        <v>183</v>
      </c>
      <c r="C107" s="9">
        <v>19473</v>
      </c>
      <c r="D107" s="9">
        <v>16357</v>
      </c>
      <c r="E107" s="109">
        <f t="shared" si="71"/>
        <v>0.8399835669901915</v>
      </c>
      <c r="F107" s="9">
        <v>7296</v>
      </c>
      <c r="G107" s="9">
        <v>6409</v>
      </c>
      <c r="H107" s="74">
        <f t="shared" si="70"/>
        <v>0.87842653508771928</v>
      </c>
      <c r="I107" s="9">
        <v>8488</v>
      </c>
      <c r="J107" s="9">
        <v>7305</v>
      </c>
      <c r="K107" s="74">
        <f t="shared" si="50"/>
        <v>0.86062676720075404</v>
      </c>
      <c r="L107" s="21">
        <v>23563</v>
      </c>
      <c r="M107" s="21">
        <v>6077</v>
      </c>
      <c r="N107" s="52">
        <f t="shared" si="72"/>
        <v>0.25790434155243391</v>
      </c>
      <c r="O107" s="21">
        <v>8344</v>
      </c>
      <c r="P107" s="21">
        <v>394</v>
      </c>
      <c r="Q107" s="52">
        <f t="shared" si="73"/>
        <v>4.7219558964525406E-2</v>
      </c>
      <c r="R107" s="21">
        <v>10296</v>
      </c>
      <c r="S107" s="21">
        <v>3040</v>
      </c>
      <c r="T107" s="62">
        <f t="shared" si="74"/>
        <v>0.29526029526029524</v>
      </c>
      <c r="U107" s="21">
        <v>18828</v>
      </c>
      <c r="V107" s="21">
        <v>1188</v>
      </c>
      <c r="W107" s="52">
        <f t="shared" si="75"/>
        <v>6.3097514340344163E-2</v>
      </c>
      <c r="X107" s="21">
        <v>6981</v>
      </c>
      <c r="Y107" s="21">
        <v>548</v>
      </c>
      <c r="Z107" s="74">
        <f t="shared" si="76"/>
        <v>7.8498782409396936E-2</v>
      </c>
      <c r="AA107" s="21">
        <v>8078</v>
      </c>
      <c r="AB107" s="21">
        <v>488</v>
      </c>
      <c r="AC107" s="97">
        <f t="shared" si="77"/>
        <v>6.041099282000495E-2</v>
      </c>
      <c r="AD107" s="21">
        <v>16357</v>
      </c>
      <c r="AE107" s="21">
        <v>3145</v>
      </c>
      <c r="AF107" s="74">
        <f t="shared" si="51"/>
        <v>0.19227242159320168</v>
      </c>
      <c r="AG107" s="21">
        <v>6409</v>
      </c>
      <c r="AH107" s="21">
        <v>57</v>
      </c>
      <c r="AI107" s="74">
        <f t="shared" si="52"/>
        <v>8.893743173662037E-3</v>
      </c>
      <c r="AJ107" s="21">
        <v>7305</v>
      </c>
      <c r="AK107" s="21">
        <v>1837</v>
      </c>
      <c r="AL107" s="74">
        <f t="shared" si="53"/>
        <v>0.25147159479808351</v>
      </c>
      <c r="AM107" s="21">
        <v>16357</v>
      </c>
      <c r="AN107" s="21">
        <v>805125620</v>
      </c>
      <c r="AO107" s="186">
        <f t="shared" si="54"/>
        <v>49222.083511646393</v>
      </c>
      <c r="AP107" s="186">
        <v>6409</v>
      </c>
      <c r="AQ107" s="186">
        <v>509823400</v>
      </c>
      <c r="AR107" s="186">
        <f t="shared" si="55"/>
        <v>79548.041816195968</v>
      </c>
      <c r="AS107" s="186">
        <v>7305</v>
      </c>
      <c r="AT107" s="186">
        <v>223010820</v>
      </c>
      <c r="AU107" s="291">
        <f t="shared" si="56"/>
        <v>30528.51745379877</v>
      </c>
      <c r="AV107" s="21">
        <v>17600</v>
      </c>
      <c r="AW107" s="21">
        <v>4207</v>
      </c>
      <c r="AX107" s="74">
        <f t="shared" si="57"/>
        <v>0.23903409090909092</v>
      </c>
      <c r="AY107" s="21">
        <v>5615</v>
      </c>
      <c r="AZ107" s="21">
        <v>606</v>
      </c>
      <c r="BA107" s="74">
        <f t="shared" si="58"/>
        <v>0.10792520035618879</v>
      </c>
      <c r="BB107" s="21">
        <v>8190</v>
      </c>
      <c r="BC107" s="21">
        <v>2043</v>
      </c>
      <c r="BD107" s="123">
        <f t="shared" si="59"/>
        <v>0.24945054945054945</v>
      </c>
      <c r="BE107" s="21">
        <v>23554</v>
      </c>
      <c r="BF107" s="21">
        <v>5700</v>
      </c>
      <c r="BG107" s="74">
        <f t="shared" si="60"/>
        <v>0.24199711301689733</v>
      </c>
      <c r="BH107" s="21">
        <v>8344</v>
      </c>
      <c r="BI107" s="21">
        <v>2624</v>
      </c>
      <c r="BJ107" s="74">
        <f t="shared" si="61"/>
        <v>0.31447746883988492</v>
      </c>
      <c r="BK107" s="21">
        <v>10287</v>
      </c>
      <c r="BL107" s="21">
        <v>2019</v>
      </c>
      <c r="BM107" s="74">
        <f t="shared" si="62"/>
        <v>0.19626713327500728</v>
      </c>
    </row>
    <row r="108" spans="1:65" x14ac:dyDescent="0.2">
      <c r="A108" s="307" t="s">
        <v>102</v>
      </c>
      <c r="B108" s="307" t="s">
        <v>183</v>
      </c>
      <c r="C108" s="9">
        <v>5671</v>
      </c>
      <c r="D108" s="9">
        <v>4363</v>
      </c>
      <c r="E108" s="109">
        <f t="shared" si="71"/>
        <v>0.76935284782225355</v>
      </c>
      <c r="F108" s="9">
        <v>1884</v>
      </c>
      <c r="G108" s="9">
        <v>1612</v>
      </c>
      <c r="H108" s="74">
        <f t="shared" si="70"/>
        <v>0.85562632696390661</v>
      </c>
      <c r="I108" s="9">
        <v>2957</v>
      </c>
      <c r="J108" s="9">
        <v>2214</v>
      </c>
      <c r="K108" s="74">
        <f t="shared" si="50"/>
        <v>0.74873182279337169</v>
      </c>
      <c r="L108" s="21">
        <v>6827</v>
      </c>
      <c r="M108" s="21">
        <v>2792</v>
      </c>
      <c r="N108" s="52">
        <f t="shared" si="72"/>
        <v>0.40896440603486156</v>
      </c>
      <c r="O108" s="21">
        <v>2160</v>
      </c>
      <c r="P108" s="21">
        <v>534</v>
      </c>
      <c r="Q108" s="52">
        <f t="shared" si="73"/>
        <v>0.24722222222222223</v>
      </c>
      <c r="R108" s="21">
        <v>3742</v>
      </c>
      <c r="S108" s="21">
        <v>1758</v>
      </c>
      <c r="T108" s="62">
        <f t="shared" si="74"/>
        <v>0.46980224478888294</v>
      </c>
      <c r="U108" s="21">
        <v>5727</v>
      </c>
      <c r="V108" s="21">
        <v>281</v>
      </c>
      <c r="W108" s="52">
        <f t="shared" si="75"/>
        <v>4.9065828531517371E-2</v>
      </c>
      <c r="X108" s="21">
        <v>1940</v>
      </c>
      <c r="Y108" s="21">
        <v>56</v>
      </c>
      <c r="Z108" s="74">
        <f t="shared" si="76"/>
        <v>2.88659793814433E-2</v>
      </c>
      <c r="AA108" s="21">
        <v>2957</v>
      </c>
      <c r="AB108" s="21">
        <v>225</v>
      </c>
      <c r="AC108" s="97">
        <f t="shared" si="77"/>
        <v>7.6090632397700378E-2</v>
      </c>
      <c r="AD108" s="21">
        <v>4363</v>
      </c>
      <c r="AE108" s="21">
        <v>1138</v>
      </c>
      <c r="AF108" s="74">
        <f t="shared" si="51"/>
        <v>0.26082970433188174</v>
      </c>
      <c r="AG108" s="21">
        <v>1612</v>
      </c>
      <c r="AH108" s="21">
        <v>226</v>
      </c>
      <c r="AI108" s="74">
        <f t="shared" si="52"/>
        <v>0.14019851116625309</v>
      </c>
      <c r="AJ108" s="21">
        <v>2214</v>
      </c>
      <c r="AK108" s="21">
        <v>596</v>
      </c>
      <c r="AL108" s="74">
        <f t="shared" si="53"/>
        <v>0.26919602529358627</v>
      </c>
      <c r="AM108" s="21">
        <v>4363</v>
      </c>
      <c r="AN108" s="21">
        <v>233343544</v>
      </c>
      <c r="AO108" s="186">
        <f t="shared" si="54"/>
        <v>53482.361677744673</v>
      </c>
      <c r="AP108" s="186">
        <v>1612</v>
      </c>
      <c r="AQ108" s="186">
        <v>144167144</v>
      </c>
      <c r="AR108" s="186">
        <f t="shared" si="55"/>
        <v>89433.712158808936</v>
      </c>
      <c r="AS108" s="186">
        <v>2214</v>
      </c>
      <c r="AT108" s="186">
        <v>76334300</v>
      </c>
      <c r="AU108" s="291">
        <f t="shared" si="56"/>
        <v>34478.003613369467</v>
      </c>
      <c r="AV108" s="21">
        <v>5319</v>
      </c>
      <c r="AW108" s="21">
        <v>1302</v>
      </c>
      <c r="AX108" s="74">
        <f t="shared" si="57"/>
        <v>0.24478285391990975</v>
      </c>
      <c r="AY108" s="21">
        <v>1664</v>
      </c>
      <c r="AZ108" s="21">
        <v>234</v>
      </c>
      <c r="BA108" s="74">
        <f t="shared" si="58"/>
        <v>0.140625</v>
      </c>
      <c r="BB108" s="21">
        <v>2920</v>
      </c>
      <c r="BC108" s="21">
        <v>831</v>
      </c>
      <c r="BD108" s="123">
        <f t="shared" si="59"/>
        <v>0.28458904109589039</v>
      </c>
      <c r="BE108" s="21">
        <v>6754</v>
      </c>
      <c r="BF108" s="21">
        <v>1257</v>
      </c>
      <c r="BG108" s="74">
        <f t="shared" si="60"/>
        <v>0.18611193366893691</v>
      </c>
      <c r="BH108" s="21">
        <v>2102</v>
      </c>
      <c r="BI108" s="21">
        <v>438</v>
      </c>
      <c r="BJ108" s="74">
        <f t="shared" si="61"/>
        <v>0.20837297811607994</v>
      </c>
      <c r="BK108" s="21">
        <v>3742</v>
      </c>
      <c r="BL108" s="21">
        <v>748</v>
      </c>
      <c r="BM108" s="74">
        <f t="shared" si="62"/>
        <v>0.19989310529128809</v>
      </c>
    </row>
    <row r="109" spans="1:65" x14ac:dyDescent="0.2">
      <c r="A109" s="307" t="s">
        <v>103</v>
      </c>
      <c r="B109" s="307" t="s">
        <v>183</v>
      </c>
      <c r="C109" s="9">
        <v>6989</v>
      </c>
      <c r="D109" s="9">
        <v>6171</v>
      </c>
      <c r="E109" s="109">
        <f t="shared" si="71"/>
        <v>0.88295893547002435</v>
      </c>
      <c r="F109" s="9">
        <v>2019</v>
      </c>
      <c r="G109" s="9">
        <v>1952</v>
      </c>
      <c r="H109" s="74">
        <f t="shared" si="70"/>
        <v>0.96681525507677069</v>
      </c>
      <c r="I109" s="9">
        <v>3724</v>
      </c>
      <c r="J109" s="9">
        <v>3074</v>
      </c>
      <c r="K109" s="74">
        <f t="shared" si="50"/>
        <v>0.82545649838882917</v>
      </c>
      <c r="L109" s="21">
        <v>8973</v>
      </c>
      <c r="M109" s="21">
        <v>2940</v>
      </c>
      <c r="N109" s="52">
        <f t="shared" si="72"/>
        <v>0.32764961551320626</v>
      </c>
      <c r="O109" s="21">
        <v>2298</v>
      </c>
      <c r="P109" s="21">
        <v>348</v>
      </c>
      <c r="Q109" s="52">
        <f t="shared" si="73"/>
        <v>0.1514360313315927</v>
      </c>
      <c r="R109" s="21">
        <v>4810</v>
      </c>
      <c r="S109" s="21">
        <v>1816</v>
      </c>
      <c r="T109" s="62">
        <f t="shared" si="74"/>
        <v>0.37754677754677757</v>
      </c>
      <c r="U109" s="21">
        <v>6854</v>
      </c>
      <c r="V109" s="21">
        <v>881</v>
      </c>
      <c r="W109" s="52">
        <f t="shared" si="75"/>
        <v>0.12853807995331193</v>
      </c>
      <c r="X109" s="21">
        <v>2136</v>
      </c>
      <c r="Y109" s="21">
        <v>117</v>
      </c>
      <c r="Z109" s="74">
        <f t="shared" si="76"/>
        <v>5.4775280898876406E-2</v>
      </c>
      <c r="AA109" s="21">
        <v>3573</v>
      </c>
      <c r="AB109" s="21">
        <v>764</v>
      </c>
      <c r="AC109" s="97">
        <f t="shared" si="77"/>
        <v>0.21382591659669745</v>
      </c>
      <c r="AD109" s="21">
        <v>6171</v>
      </c>
      <c r="AE109" s="21">
        <v>990</v>
      </c>
      <c r="AF109" s="74">
        <f t="shared" si="51"/>
        <v>0.16042780748663102</v>
      </c>
      <c r="AG109" s="21">
        <v>1952</v>
      </c>
      <c r="AH109" s="21">
        <v>69</v>
      </c>
      <c r="AI109" s="74">
        <f t="shared" si="52"/>
        <v>3.5348360655737703E-2</v>
      </c>
      <c r="AJ109" s="21">
        <v>3074</v>
      </c>
      <c r="AK109" s="21">
        <v>539</v>
      </c>
      <c r="AL109" s="74">
        <f t="shared" si="53"/>
        <v>0.17534157449577098</v>
      </c>
      <c r="AM109" s="21">
        <v>6171</v>
      </c>
      <c r="AN109" s="21">
        <v>302431706</v>
      </c>
      <c r="AO109" s="186">
        <f t="shared" si="54"/>
        <v>49008.540917193321</v>
      </c>
      <c r="AP109" s="186">
        <v>1952</v>
      </c>
      <c r="AQ109" s="186">
        <v>150308000</v>
      </c>
      <c r="AR109" s="186">
        <f t="shared" si="55"/>
        <v>77002.049180327871</v>
      </c>
      <c r="AS109" s="186">
        <v>3074</v>
      </c>
      <c r="AT109" s="186">
        <v>118248310</v>
      </c>
      <c r="AU109" s="291">
        <f t="shared" si="56"/>
        <v>38467.244632400783</v>
      </c>
      <c r="AV109" s="21">
        <v>7218</v>
      </c>
      <c r="AW109" s="21">
        <v>2841</v>
      </c>
      <c r="AX109" s="74">
        <f t="shared" si="57"/>
        <v>0.39359933499584371</v>
      </c>
      <c r="AY109" s="21">
        <v>1386</v>
      </c>
      <c r="AZ109" s="21">
        <v>340</v>
      </c>
      <c r="BA109" s="74">
        <f t="shared" si="58"/>
        <v>0.24531024531024531</v>
      </c>
      <c r="BB109" s="21">
        <v>4139</v>
      </c>
      <c r="BC109" s="21">
        <v>1725</v>
      </c>
      <c r="BD109" s="123">
        <f t="shared" si="59"/>
        <v>0.41676733510509784</v>
      </c>
      <c r="BE109" s="21">
        <v>8860</v>
      </c>
      <c r="BF109" s="21">
        <v>1443</v>
      </c>
      <c r="BG109" s="74">
        <f t="shared" si="60"/>
        <v>0.16286681715575621</v>
      </c>
      <c r="BH109" s="21">
        <v>2290</v>
      </c>
      <c r="BI109" s="21">
        <v>904</v>
      </c>
      <c r="BJ109" s="74">
        <f t="shared" si="61"/>
        <v>0.39475982532751092</v>
      </c>
      <c r="BK109" s="21">
        <v>4705</v>
      </c>
      <c r="BL109" s="21">
        <v>367</v>
      </c>
      <c r="BM109" s="74">
        <f t="shared" si="62"/>
        <v>7.8002125398512215E-2</v>
      </c>
    </row>
    <row r="110" spans="1:65" x14ac:dyDescent="0.2">
      <c r="A110" s="307" t="s">
        <v>104</v>
      </c>
      <c r="B110" s="307" t="s">
        <v>183</v>
      </c>
      <c r="C110" s="9">
        <v>15332</v>
      </c>
      <c r="D110" s="9">
        <v>14408</v>
      </c>
      <c r="E110" s="109">
        <f t="shared" si="71"/>
        <v>0.93973388990346984</v>
      </c>
      <c r="F110" s="9">
        <v>13262</v>
      </c>
      <c r="G110" s="9">
        <v>12802</v>
      </c>
      <c r="H110" s="74">
        <f t="shared" si="70"/>
        <v>0.96531443221233604</v>
      </c>
      <c r="I110" s="9">
        <v>1038</v>
      </c>
      <c r="J110" s="9">
        <v>574</v>
      </c>
      <c r="K110" s="74">
        <f t="shared" si="50"/>
        <v>0.55298651252408482</v>
      </c>
      <c r="L110" s="21">
        <v>18429</v>
      </c>
      <c r="M110" s="21">
        <v>2709</v>
      </c>
      <c r="N110" s="52">
        <f t="shared" si="72"/>
        <v>0.14699658147484942</v>
      </c>
      <c r="O110" s="21">
        <v>15503</v>
      </c>
      <c r="P110" s="21">
        <v>1688</v>
      </c>
      <c r="Q110" s="52">
        <f t="shared" si="73"/>
        <v>0.10888215184157905</v>
      </c>
      <c r="R110" s="21">
        <v>1894</v>
      </c>
      <c r="S110" s="21">
        <v>344</v>
      </c>
      <c r="T110" s="62">
        <f t="shared" si="74"/>
        <v>0.18162618796198521</v>
      </c>
      <c r="U110" s="21">
        <v>14846</v>
      </c>
      <c r="V110" s="21">
        <v>649</v>
      </c>
      <c r="W110" s="52">
        <f t="shared" si="75"/>
        <v>4.371547891687997E-2</v>
      </c>
      <c r="X110" s="21">
        <v>12896</v>
      </c>
      <c r="Y110" s="21">
        <v>649</v>
      </c>
      <c r="Z110" s="74">
        <f t="shared" si="76"/>
        <v>5.0325682382133995E-2</v>
      </c>
      <c r="AA110" s="21">
        <v>918</v>
      </c>
      <c r="AB110" s="21">
        <v>0</v>
      </c>
      <c r="AC110" s="97">
        <f t="shared" si="77"/>
        <v>0</v>
      </c>
      <c r="AD110" s="21">
        <v>14343</v>
      </c>
      <c r="AE110" s="21">
        <v>1092</v>
      </c>
      <c r="AF110" s="74">
        <f t="shared" si="51"/>
        <v>7.6134699853587118E-2</v>
      </c>
      <c r="AG110" s="21">
        <v>12737</v>
      </c>
      <c r="AH110" s="21">
        <v>415</v>
      </c>
      <c r="AI110" s="74">
        <f t="shared" si="52"/>
        <v>3.2582240716024183E-2</v>
      </c>
      <c r="AJ110" s="21">
        <v>574</v>
      </c>
      <c r="AK110" s="21">
        <v>0</v>
      </c>
      <c r="AL110" s="74">
        <f t="shared" si="53"/>
        <v>0</v>
      </c>
      <c r="AM110" s="21">
        <v>14408</v>
      </c>
      <c r="AN110" s="21">
        <v>1982750900</v>
      </c>
      <c r="AO110" s="186">
        <f t="shared" si="54"/>
        <v>137614.58217656857</v>
      </c>
      <c r="AP110" s="186">
        <v>12802</v>
      </c>
      <c r="AQ110" s="186">
        <v>1906695400</v>
      </c>
      <c r="AR110" s="186">
        <f t="shared" si="55"/>
        <v>148937.30667083268</v>
      </c>
      <c r="AS110" s="186">
        <v>574</v>
      </c>
      <c r="AT110" s="186">
        <v>52751500</v>
      </c>
      <c r="AU110" s="291">
        <f t="shared" si="56"/>
        <v>91901.56794425087</v>
      </c>
      <c r="AV110" s="21">
        <v>13116</v>
      </c>
      <c r="AW110" s="21">
        <v>3462</v>
      </c>
      <c r="AX110" s="74">
        <f t="shared" si="57"/>
        <v>0.26395242451967066</v>
      </c>
      <c r="AY110" s="21">
        <v>11282</v>
      </c>
      <c r="AZ110" s="21">
        <v>2333</v>
      </c>
      <c r="BA110" s="74">
        <f t="shared" si="58"/>
        <v>0.206789576316256</v>
      </c>
      <c r="BB110" s="21">
        <v>802</v>
      </c>
      <c r="BC110" s="21">
        <v>220</v>
      </c>
      <c r="BD110" s="123">
        <f t="shared" si="59"/>
        <v>0.27431421446384041</v>
      </c>
      <c r="BE110" s="21">
        <v>18349</v>
      </c>
      <c r="BF110" s="21">
        <v>4454</v>
      </c>
      <c r="BG110" s="74">
        <f t="shared" si="60"/>
        <v>0.24273802387051066</v>
      </c>
      <c r="BH110" s="21">
        <v>15423</v>
      </c>
      <c r="BI110" s="21">
        <v>3362</v>
      </c>
      <c r="BJ110" s="74">
        <f t="shared" si="61"/>
        <v>0.21798612461907541</v>
      </c>
      <c r="BK110" s="21">
        <v>1894</v>
      </c>
      <c r="BL110" s="21">
        <v>1092</v>
      </c>
      <c r="BM110" s="74">
        <f t="shared" si="62"/>
        <v>0.57655755015839494</v>
      </c>
    </row>
    <row r="111" spans="1:65" x14ac:dyDescent="0.2">
      <c r="A111" s="307" t="s">
        <v>105</v>
      </c>
      <c r="B111" s="307" t="s">
        <v>183</v>
      </c>
      <c r="C111" s="9">
        <v>8657</v>
      </c>
      <c r="D111" s="9">
        <v>6491</v>
      </c>
      <c r="E111" s="109">
        <f t="shared" si="71"/>
        <v>0.74979785144969391</v>
      </c>
      <c r="F111" s="9">
        <v>5163</v>
      </c>
      <c r="G111" s="9">
        <v>4286</v>
      </c>
      <c r="H111" s="74">
        <f t="shared" si="70"/>
        <v>0.83013751694751114</v>
      </c>
      <c r="I111" s="9">
        <v>2116</v>
      </c>
      <c r="J111" s="9">
        <v>1462</v>
      </c>
      <c r="K111" s="74">
        <f t="shared" si="50"/>
        <v>0.69092627599243861</v>
      </c>
      <c r="L111" s="21">
        <v>9639</v>
      </c>
      <c r="M111" s="21">
        <v>3410</v>
      </c>
      <c r="N111" s="52">
        <f t="shared" si="72"/>
        <v>0.3537711380848636</v>
      </c>
      <c r="O111" s="21">
        <v>5707</v>
      </c>
      <c r="P111" s="21">
        <v>804</v>
      </c>
      <c r="Q111" s="52">
        <f t="shared" si="73"/>
        <v>0.14087962151743472</v>
      </c>
      <c r="R111" s="21">
        <v>2554</v>
      </c>
      <c r="S111" s="21">
        <v>1356</v>
      </c>
      <c r="T111" s="62">
        <f t="shared" si="74"/>
        <v>0.53093187157400157</v>
      </c>
      <c r="U111" s="21">
        <v>8350</v>
      </c>
      <c r="V111" s="21">
        <v>439</v>
      </c>
      <c r="W111" s="52">
        <f t="shared" si="75"/>
        <v>5.2574850299401198E-2</v>
      </c>
      <c r="X111" s="21">
        <v>4989</v>
      </c>
      <c r="Y111" s="21">
        <v>162</v>
      </c>
      <c r="Z111" s="74">
        <f t="shared" si="76"/>
        <v>3.2471437161755864E-2</v>
      </c>
      <c r="AA111" s="21">
        <v>2037</v>
      </c>
      <c r="AB111" s="21">
        <v>0</v>
      </c>
      <c r="AC111" s="97">
        <f t="shared" si="77"/>
        <v>0</v>
      </c>
      <c r="AD111" s="21">
        <v>6491</v>
      </c>
      <c r="AE111" s="21">
        <v>1368</v>
      </c>
      <c r="AF111" s="74">
        <f t="shared" si="51"/>
        <v>0.21075335079340626</v>
      </c>
      <c r="AG111" s="21">
        <v>4286</v>
      </c>
      <c r="AH111" s="21">
        <v>219</v>
      </c>
      <c r="AI111" s="74">
        <f t="shared" si="52"/>
        <v>5.1096593560429303E-2</v>
      </c>
      <c r="AJ111" s="21">
        <v>1462</v>
      </c>
      <c r="AK111" s="21">
        <v>480</v>
      </c>
      <c r="AL111" s="74">
        <f t="shared" si="53"/>
        <v>0.32831737346101231</v>
      </c>
      <c r="AM111" s="21">
        <v>6491</v>
      </c>
      <c r="AN111" s="21">
        <v>365151200</v>
      </c>
      <c r="AO111" s="186">
        <f t="shared" si="54"/>
        <v>56254.999229702662</v>
      </c>
      <c r="AP111" s="186">
        <v>4286</v>
      </c>
      <c r="AQ111" s="186">
        <v>310108400</v>
      </c>
      <c r="AR111" s="186">
        <f t="shared" si="55"/>
        <v>72353.803079794685</v>
      </c>
      <c r="AS111" s="186">
        <v>1462</v>
      </c>
      <c r="AT111" s="186">
        <v>44965100</v>
      </c>
      <c r="AU111" s="291">
        <f t="shared" si="56"/>
        <v>30755.882352941175</v>
      </c>
      <c r="AV111" s="21">
        <v>7299</v>
      </c>
      <c r="AW111" s="21">
        <v>2895</v>
      </c>
      <c r="AX111" s="74">
        <f t="shared" si="57"/>
        <v>0.39662967529798604</v>
      </c>
      <c r="AY111" s="21">
        <v>3649</v>
      </c>
      <c r="AZ111" s="21">
        <v>770</v>
      </c>
      <c r="BA111" s="74">
        <f t="shared" si="58"/>
        <v>0.21101671690874213</v>
      </c>
      <c r="BB111" s="21">
        <v>2272</v>
      </c>
      <c r="BC111" s="21">
        <v>807</v>
      </c>
      <c r="BD111" s="123">
        <f t="shared" si="59"/>
        <v>0.355193661971831</v>
      </c>
      <c r="BE111" s="21">
        <v>9639</v>
      </c>
      <c r="BF111" s="21">
        <v>2340</v>
      </c>
      <c r="BG111" s="74">
        <f t="shared" si="60"/>
        <v>0.24276377217553688</v>
      </c>
      <c r="BH111" s="21">
        <v>5707</v>
      </c>
      <c r="BI111" s="21">
        <v>2058</v>
      </c>
      <c r="BJ111" s="74">
        <f t="shared" si="61"/>
        <v>0.36060977746626949</v>
      </c>
      <c r="BK111" s="21">
        <v>2554</v>
      </c>
      <c r="BL111" s="21">
        <v>282</v>
      </c>
      <c r="BM111" s="74">
        <f t="shared" si="62"/>
        <v>0.11041503523884104</v>
      </c>
    </row>
    <row r="112" spans="1:65" x14ac:dyDescent="0.2">
      <c r="A112" s="307" t="s">
        <v>106</v>
      </c>
      <c r="B112" s="307" t="s">
        <v>183</v>
      </c>
      <c r="C112" s="9">
        <v>12230</v>
      </c>
      <c r="D112" s="9">
        <v>9857</v>
      </c>
      <c r="E112" s="109">
        <f t="shared" si="71"/>
        <v>0.80596892886345051</v>
      </c>
      <c r="F112" s="9">
        <v>4026</v>
      </c>
      <c r="G112" s="9">
        <v>3094</v>
      </c>
      <c r="H112" s="74">
        <f t="shared" si="70"/>
        <v>0.76850471932439146</v>
      </c>
      <c r="I112" s="9">
        <v>5824</v>
      </c>
      <c r="J112" s="9">
        <v>4815</v>
      </c>
      <c r="K112" s="74">
        <f t="shared" si="50"/>
        <v>0.82675137362637363</v>
      </c>
      <c r="L112" s="21">
        <v>15711</v>
      </c>
      <c r="M112" s="21">
        <v>4237</v>
      </c>
      <c r="N112" s="52">
        <f t="shared" si="72"/>
        <v>0.26968366112914516</v>
      </c>
      <c r="O112" s="21">
        <v>4537</v>
      </c>
      <c r="P112" s="21">
        <v>723</v>
      </c>
      <c r="Q112" s="52">
        <f t="shared" si="73"/>
        <v>0.1593564029094115</v>
      </c>
      <c r="R112" s="21">
        <v>7949</v>
      </c>
      <c r="S112" s="21">
        <v>1667</v>
      </c>
      <c r="T112" s="62">
        <f t="shared" si="74"/>
        <v>0.20971191344823248</v>
      </c>
      <c r="U112" s="21">
        <v>12452</v>
      </c>
      <c r="V112" s="21">
        <v>485</v>
      </c>
      <c r="W112" s="52">
        <f t="shared" si="75"/>
        <v>3.8949566334725343E-2</v>
      </c>
      <c r="X112" s="21">
        <v>3952</v>
      </c>
      <c r="Y112" s="21">
        <v>61</v>
      </c>
      <c r="Z112" s="74">
        <f t="shared" si="76"/>
        <v>1.5435222672064777E-2</v>
      </c>
      <c r="AA112" s="21">
        <v>6120</v>
      </c>
      <c r="AB112" s="21">
        <v>296</v>
      </c>
      <c r="AC112" s="97">
        <f t="shared" si="77"/>
        <v>4.8366013071895426E-2</v>
      </c>
      <c r="AD112" s="21">
        <v>9857</v>
      </c>
      <c r="AE112" s="21">
        <v>1599</v>
      </c>
      <c r="AF112" s="74">
        <f t="shared" si="51"/>
        <v>0.16221974231510602</v>
      </c>
      <c r="AG112" s="21">
        <v>3094</v>
      </c>
      <c r="AH112" s="21">
        <v>179</v>
      </c>
      <c r="AI112" s="74">
        <f t="shared" si="52"/>
        <v>5.7853910795087268E-2</v>
      </c>
      <c r="AJ112" s="21">
        <v>4815</v>
      </c>
      <c r="AK112" s="21">
        <v>301</v>
      </c>
      <c r="AL112" s="74">
        <f t="shared" si="53"/>
        <v>6.251298026998961E-2</v>
      </c>
      <c r="AM112" s="21">
        <v>9857</v>
      </c>
      <c r="AN112" s="21">
        <v>563242560</v>
      </c>
      <c r="AO112" s="186">
        <f t="shared" si="54"/>
        <v>57141.377701126105</v>
      </c>
      <c r="AP112" s="186">
        <v>3094</v>
      </c>
      <c r="AQ112" s="186">
        <v>305505760</v>
      </c>
      <c r="AR112" s="186">
        <f t="shared" si="55"/>
        <v>98741.357466063346</v>
      </c>
      <c r="AS112" s="186">
        <v>4815</v>
      </c>
      <c r="AT112" s="186">
        <v>217698800</v>
      </c>
      <c r="AU112" s="291">
        <f t="shared" si="56"/>
        <v>45212.627206645899</v>
      </c>
      <c r="AV112" s="21">
        <v>14146</v>
      </c>
      <c r="AW112" s="21">
        <v>1617</v>
      </c>
      <c r="AX112" s="74">
        <f t="shared" si="57"/>
        <v>0.11430793157076205</v>
      </c>
      <c r="AY112" s="21">
        <v>3786</v>
      </c>
      <c r="AZ112" s="21">
        <v>630</v>
      </c>
      <c r="BA112" s="74">
        <f t="shared" si="58"/>
        <v>0.1664025356576862</v>
      </c>
      <c r="BB112" s="21">
        <v>7546</v>
      </c>
      <c r="BC112" s="21">
        <v>322</v>
      </c>
      <c r="BD112" s="123">
        <f t="shared" si="59"/>
        <v>4.267161410018553E-2</v>
      </c>
      <c r="BE112" s="21">
        <v>15547</v>
      </c>
      <c r="BF112" s="21">
        <v>703</v>
      </c>
      <c r="BG112" s="74">
        <f t="shared" si="60"/>
        <v>4.5217726892648101E-2</v>
      </c>
      <c r="BH112" s="21">
        <v>4476</v>
      </c>
      <c r="BI112" s="21">
        <v>448</v>
      </c>
      <c r="BJ112" s="74">
        <f t="shared" si="61"/>
        <v>0.10008936550491511</v>
      </c>
      <c r="BK112" s="21">
        <v>7949</v>
      </c>
      <c r="BL112" s="21">
        <v>255</v>
      </c>
      <c r="BM112" s="74">
        <f t="shared" si="62"/>
        <v>3.2079506856208327E-2</v>
      </c>
    </row>
    <row r="113" spans="1:65" x14ac:dyDescent="0.2">
      <c r="A113" s="307" t="s">
        <v>107</v>
      </c>
      <c r="B113" s="307" t="s">
        <v>183</v>
      </c>
      <c r="C113" s="9">
        <v>25462</v>
      </c>
      <c r="D113" s="9">
        <v>20639</v>
      </c>
      <c r="E113" s="109">
        <f t="shared" si="71"/>
        <v>0.81058047286151913</v>
      </c>
      <c r="F113" s="9">
        <v>6559</v>
      </c>
      <c r="G113" s="9">
        <v>5344</v>
      </c>
      <c r="H113" s="74">
        <f t="shared" si="70"/>
        <v>0.81475834730904106</v>
      </c>
      <c r="I113" s="9">
        <v>14774</v>
      </c>
      <c r="J113" s="9">
        <v>11875</v>
      </c>
      <c r="K113" s="74">
        <f t="shared" si="50"/>
        <v>0.80377690537430624</v>
      </c>
      <c r="L113" s="21">
        <v>32099</v>
      </c>
      <c r="M113" s="21">
        <v>10491</v>
      </c>
      <c r="N113" s="52">
        <f t="shared" si="72"/>
        <v>0.32683261160783827</v>
      </c>
      <c r="O113" s="21">
        <v>7934</v>
      </c>
      <c r="P113" s="21">
        <v>1879</v>
      </c>
      <c r="Q113" s="52">
        <f t="shared" si="73"/>
        <v>0.23682883791278045</v>
      </c>
      <c r="R113" s="21">
        <v>17705</v>
      </c>
      <c r="S113" s="21">
        <v>5699</v>
      </c>
      <c r="T113" s="62">
        <f t="shared" si="74"/>
        <v>0.32188647274781135</v>
      </c>
      <c r="U113" s="21">
        <v>25519</v>
      </c>
      <c r="V113" s="21">
        <v>2633</v>
      </c>
      <c r="W113" s="52">
        <f t="shared" si="75"/>
        <v>0.10317802421724989</v>
      </c>
      <c r="X113" s="21">
        <v>6780</v>
      </c>
      <c r="Y113" s="21">
        <v>1020</v>
      </c>
      <c r="Z113" s="74">
        <f t="shared" si="76"/>
        <v>0.15044247787610621</v>
      </c>
      <c r="AA113" s="21">
        <v>14610</v>
      </c>
      <c r="AB113" s="21">
        <v>1357</v>
      </c>
      <c r="AC113" s="97">
        <f t="shared" si="77"/>
        <v>9.2881587953456538E-2</v>
      </c>
      <c r="AD113" s="21">
        <v>20639</v>
      </c>
      <c r="AE113" s="21">
        <v>4772</v>
      </c>
      <c r="AF113" s="74">
        <f t="shared" si="51"/>
        <v>0.23121275255584089</v>
      </c>
      <c r="AG113" s="21">
        <v>5344</v>
      </c>
      <c r="AH113" s="21">
        <v>712</v>
      </c>
      <c r="AI113" s="74">
        <f t="shared" si="52"/>
        <v>0.13323353293413173</v>
      </c>
      <c r="AJ113" s="21">
        <v>11875</v>
      </c>
      <c r="AK113" s="21">
        <v>2960</v>
      </c>
      <c r="AL113" s="74">
        <f t="shared" si="53"/>
        <v>0.24926315789473685</v>
      </c>
      <c r="AM113" s="21">
        <v>20639</v>
      </c>
      <c r="AN113" s="21">
        <v>694738867</v>
      </c>
      <c r="AO113" s="186">
        <f t="shared" si="54"/>
        <v>33661.459712195356</v>
      </c>
      <c r="AP113" s="186">
        <v>5344</v>
      </c>
      <c r="AQ113" s="186">
        <v>219735540</v>
      </c>
      <c r="AR113" s="186">
        <f t="shared" si="55"/>
        <v>41118.177395209583</v>
      </c>
      <c r="AS113" s="186">
        <v>11875</v>
      </c>
      <c r="AT113" s="186">
        <v>383713967</v>
      </c>
      <c r="AU113" s="291">
        <f t="shared" si="56"/>
        <v>32312.755115789474</v>
      </c>
      <c r="AV113" s="21">
        <v>30088</v>
      </c>
      <c r="AW113" s="21">
        <v>5565</v>
      </c>
      <c r="AX113" s="74">
        <f t="shared" si="57"/>
        <v>0.18495745812283967</v>
      </c>
      <c r="AY113" s="21">
        <v>7031</v>
      </c>
      <c r="AZ113" s="21">
        <v>2004</v>
      </c>
      <c r="BA113" s="74">
        <f t="shared" si="58"/>
        <v>0.28502346750106672</v>
      </c>
      <c r="BB113" s="21">
        <v>17307</v>
      </c>
      <c r="BC113" s="21">
        <v>3298</v>
      </c>
      <c r="BD113" s="123">
        <f t="shared" si="59"/>
        <v>0.19055873346044952</v>
      </c>
      <c r="BE113" s="21">
        <v>32075</v>
      </c>
      <c r="BF113" s="21">
        <v>651</v>
      </c>
      <c r="BG113" s="74">
        <f t="shared" si="60"/>
        <v>2.0296180826188621E-2</v>
      </c>
      <c r="BH113" s="21">
        <v>7910</v>
      </c>
      <c r="BI113" s="21">
        <v>493</v>
      </c>
      <c r="BJ113" s="74">
        <f t="shared" si="61"/>
        <v>6.2326169405815424E-2</v>
      </c>
      <c r="BK113" s="21">
        <v>17705</v>
      </c>
      <c r="BL113" s="21">
        <v>0</v>
      </c>
      <c r="BM113" s="74">
        <f t="shared" si="62"/>
        <v>0</v>
      </c>
    </row>
    <row r="114" spans="1:65" x14ac:dyDescent="0.2">
      <c r="A114" s="307" t="s">
        <v>108</v>
      </c>
      <c r="B114" s="307" t="s">
        <v>183</v>
      </c>
      <c r="C114" s="9">
        <v>8951</v>
      </c>
      <c r="D114" s="9">
        <v>7467</v>
      </c>
      <c r="E114" s="109">
        <f t="shared" si="71"/>
        <v>0.83420846832756113</v>
      </c>
      <c r="F114" s="9">
        <v>5586</v>
      </c>
      <c r="G114" s="9">
        <v>4988</v>
      </c>
      <c r="H114" s="74">
        <f t="shared" si="70"/>
        <v>0.89294665234514858</v>
      </c>
      <c r="I114" s="9">
        <v>2801</v>
      </c>
      <c r="J114" s="9">
        <v>1960</v>
      </c>
      <c r="K114" s="74">
        <f t="shared" si="50"/>
        <v>0.69975008925383797</v>
      </c>
      <c r="L114" s="21">
        <v>10407</v>
      </c>
      <c r="M114" s="21">
        <v>868</v>
      </c>
      <c r="N114" s="52">
        <f t="shared" si="72"/>
        <v>8.3405400211396169E-2</v>
      </c>
      <c r="O114" s="21">
        <v>5860</v>
      </c>
      <c r="P114" s="21">
        <v>212</v>
      </c>
      <c r="Q114" s="52">
        <f t="shared" si="73"/>
        <v>3.6177474402730378E-2</v>
      </c>
      <c r="R114" s="21">
        <v>3734</v>
      </c>
      <c r="S114" s="21">
        <v>407</v>
      </c>
      <c r="T114" s="62">
        <f t="shared" si="74"/>
        <v>0.10899839314408141</v>
      </c>
      <c r="U114" s="21">
        <v>8762</v>
      </c>
      <c r="V114" s="21">
        <v>298</v>
      </c>
      <c r="W114" s="52">
        <f t="shared" si="75"/>
        <v>3.4010499885870807E-2</v>
      </c>
      <c r="X114" s="21">
        <v>5586</v>
      </c>
      <c r="Y114" s="21">
        <v>0</v>
      </c>
      <c r="Z114" s="74">
        <f t="shared" si="76"/>
        <v>0</v>
      </c>
      <c r="AA114" s="21">
        <v>2482</v>
      </c>
      <c r="AB114" s="21">
        <v>168</v>
      </c>
      <c r="AC114" s="97">
        <f t="shared" si="77"/>
        <v>6.7687348912167614E-2</v>
      </c>
      <c r="AD114" s="21">
        <v>7276</v>
      </c>
      <c r="AE114" s="21">
        <v>202</v>
      </c>
      <c r="AF114" s="74">
        <f t="shared" si="51"/>
        <v>2.7762506871907643E-2</v>
      </c>
      <c r="AG114" s="21">
        <v>4988</v>
      </c>
      <c r="AH114" s="21">
        <v>202</v>
      </c>
      <c r="AI114" s="74">
        <f t="shared" si="52"/>
        <v>4.0497193263833199E-2</v>
      </c>
      <c r="AJ114" s="21">
        <v>1769</v>
      </c>
      <c r="AK114" s="21">
        <v>0</v>
      </c>
      <c r="AL114" s="74">
        <f t="shared" si="53"/>
        <v>0</v>
      </c>
      <c r="AM114" s="21">
        <v>7467</v>
      </c>
      <c r="AN114" s="21">
        <v>821784393</v>
      </c>
      <c r="AO114" s="186">
        <f t="shared" si="54"/>
        <v>110055.49658497388</v>
      </c>
      <c r="AP114" s="186">
        <v>4988</v>
      </c>
      <c r="AQ114" s="186">
        <v>718514469</v>
      </c>
      <c r="AR114" s="186">
        <f t="shared" si="55"/>
        <v>144048.61046511628</v>
      </c>
      <c r="AS114" s="186">
        <v>1960</v>
      </c>
      <c r="AT114" s="186">
        <v>85346364</v>
      </c>
      <c r="AU114" s="291">
        <f t="shared" si="56"/>
        <v>43544.063265306126</v>
      </c>
      <c r="AV114" s="21">
        <v>7819</v>
      </c>
      <c r="AW114" s="21">
        <v>668</v>
      </c>
      <c r="AX114" s="74">
        <f t="shared" si="57"/>
        <v>8.5432919810717489E-2</v>
      </c>
      <c r="AY114" s="21">
        <v>3987</v>
      </c>
      <c r="AZ114" s="21">
        <v>202</v>
      </c>
      <c r="BA114" s="74">
        <f t="shared" si="58"/>
        <v>5.0664660145472787E-2</v>
      </c>
      <c r="BB114" s="21">
        <v>3160</v>
      </c>
      <c r="BC114" s="21">
        <v>336</v>
      </c>
      <c r="BD114" s="123">
        <f t="shared" si="59"/>
        <v>0.10632911392405063</v>
      </c>
      <c r="BE114" s="21">
        <v>10397</v>
      </c>
      <c r="BF114" s="21">
        <v>2578</v>
      </c>
      <c r="BG114" s="74">
        <f t="shared" si="60"/>
        <v>0.24795614119457535</v>
      </c>
      <c r="BH114" s="21">
        <v>5850</v>
      </c>
      <c r="BI114" s="21">
        <v>1863</v>
      </c>
      <c r="BJ114" s="74">
        <f t="shared" si="61"/>
        <v>0.31846153846153846</v>
      </c>
      <c r="BK114" s="21">
        <v>3734</v>
      </c>
      <c r="BL114" s="21">
        <v>574</v>
      </c>
      <c r="BM114" s="74">
        <f t="shared" si="62"/>
        <v>0.15372254954472417</v>
      </c>
    </row>
    <row r="115" spans="1:65" x14ac:dyDescent="0.2">
      <c r="A115" s="307" t="s">
        <v>109</v>
      </c>
      <c r="B115" s="307" t="s">
        <v>183</v>
      </c>
      <c r="C115" s="9">
        <v>15549</v>
      </c>
      <c r="D115" s="9">
        <v>13605</v>
      </c>
      <c r="E115" s="109">
        <f t="shared" si="71"/>
        <v>0.87497588269342075</v>
      </c>
      <c r="F115" s="9">
        <v>10929</v>
      </c>
      <c r="G115" s="9">
        <v>9419</v>
      </c>
      <c r="H115" s="74">
        <f t="shared" si="70"/>
        <v>0.86183548357580753</v>
      </c>
      <c r="I115" s="9">
        <v>3374</v>
      </c>
      <c r="J115" s="9">
        <v>2940</v>
      </c>
      <c r="K115" s="74">
        <f t="shared" si="50"/>
        <v>0.87136929460580914</v>
      </c>
      <c r="L115" s="21">
        <v>18502</v>
      </c>
      <c r="M115" s="21">
        <v>3376</v>
      </c>
      <c r="N115" s="52">
        <f t="shared" si="72"/>
        <v>0.1824667603502324</v>
      </c>
      <c r="O115" s="21">
        <v>13107</v>
      </c>
      <c r="P115" s="21">
        <v>2134</v>
      </c>
      <c r="Q115" s="52">
        <f t="shared" si="73"/>
        <v>0.16281376363775082</v>
      </c>
      <c r="R115" s="21">
        <v>3676</v>
      </c>
      <c r="S115" s="21">
        <v>669</v>
      </c>
      <c r="T115" s="62">
        <f t="shared" si="74"/>
        <v>0.18199129488574536</v>
      </c>
      <c r="U115" s="21">
        <v>15378</v>
      </c>
      <c r="V115" s="21">
        <v>977</v>
      </c>
      <c r="W115" s="52">
        <f t="shared" si="75"/>
        <v>6.3532318897125767E-2</v>
      </c>
      <c r="X115" s="21">
        <v>10747</v>
      </c>
      <c r="Y115" s="21">
        <v>625</v>
      </c>
      <c r="Z115" s="74">
        <f t="shared" si="76"/>
        <v>5.8155764399367267E-2</v>
      </c>
      <c r="AA115" s="21">
        <v>3214</v>
      </c>
      <c r="AB115" s="21">
        <v>181</v>
      </c>
      <c r="AC115" s="97">
        <f t="shared" si="77"/>
        <v>5.6316116988176727E-2</v>
      </c>
      <c r="AD115" s="21">
        <v>13590</v>
      </c>
      <c r="AE115" s="21">
        <v>1004</v>
      </c>
      <c r="AF115" s="74">
        <f t="shared" si="51"/>
        <v>7.3877851361295072E-2</v>
      </c>
      <c r="AG115" s="21">
        <v>9419</v>
      </c>
      <c r="AH115" s="21">
        <v>422</v>
      </c>
      <c r="AI115" s="74">
        <f t="shared" si="52"/>
        <v>4.4803057649432002E-2</v>
      </c>
      <c r="AJ115" s="21">
        <v>2925</v>
      </c>
      <c r="AK115" s="21">
        <v>388</v>
      </c>
      <c r="AL115" s="74">
        <f t="shared" si="53"/>
        <v>0.13264957264957264</v>
      </c>
      <c r="AM115" s="21">
        <v>13605</v>
      </c>
      <c r="AN115" s="21">
        <v>1248855430</v>
      </c>
      <c r="AO115" s="186">
        <f t="shared" si="54"/>
        <v>91793.857405365678</v>
      </c>
      <c r="AP115" s="186">
        <v>9419</v>
      </c>
      <c r="AQ115" s="186">
        <v>1060276230</v>
      </c>
      <c r="AR115" s="186">
        <f t="shared" si="55"/>
        <v>112567.81293130906</v>
      </c>
      <c r="AS115" s="186">
        <v>2940</v>
      </c>
      <c r="AT115" s="186">
        <v>151189200</v>
      </c>
      <c r="AU115" s="291">
        <f t="shared" si="56"/>
        <v>51424.897959183676</v>
      </c>
      <c r="AV115" s="21">
        <v>14602</v>
      </c>
      <c r="AW115" s="21">
        <v>3919</v>
      </c>
      <c r="AX115" s="74">
        <f t="shared" si="57"/>
        <v>0.26838789206957953</v>
      </c>
      <c r="AY115" s="21">
        <v>10023</v>
      </c>
      <c r="AZ115" s="21">
        <v>2424</v>
      </c>
      <c r="BA115" s="74">
        <f t="shared" si="58"/>
        <v>0.24184375935348698</v>
      </c>
      <c r="BB115" s="21">
        <v>2954</v>
      </c>
      <c r="BC115" s="21">
        <v>341</v>
      </c>
      <c r="BD115" s="123">
        <f t="shared" si="59"/>
        <v>0.11543669600541638</v>
      </c>
      <c r="BE115" s="21">
        <v>18357</v>
      </c>
      <c r="BF115" s="21">
        <v>2948</v>
      </c>
      <c r="BG115" s="74">
        <f t="shared" si="60"/>
        <v>0.1605926894372719</v>
      </c>
      <c r="BH115" s="21">
        <v>12983</v>
      </c>
      <c r="BI115" s="21">
        <v>2691</v>
      </c>
      <c r="BJ115" s="74">
        <f t="shared" si="61"/>
        <v>0.20727104675344682</v>
      </c>
      <c r="BK115" s="21">
        <v>3655</v>
      </c>
      <c r="BL115" s="21">
        <v>163</v>
      </c>
      <c r="BM115" s="74">
        <f t="shared" si="62"/>
        <v>4.4596443228454172E-2</v>
      </c>
    </row>
    <row r="116" spans="1:65" x14ac:dyDescent="0.2">
      <c r="A116" s="307" t="s">
        <v>110</v>
      </c>
      <c r="B116" s="307" t="s">
        <v>183</v>
      </c>
      <c r="C116" s="9">
        <v>7331</v>
      </c>
      <c r="D116" s="9">
        <v>6276</v>
      </c>
      <c r="E116" s="109">
        <f t="shared" si="71"/>
        <v>0.85609057427363255</v>
      </c>
      <c r="F116" s="9">
        <v>6347</v>
      </c>
      <c r="G116" s="9">
        <v>5778</v>
      </c>
      <c r="H116" s="74">
        <f t="shared" si="70"/>
        <v>0.91035134709311483</v>
      </c>
      <c r="I116" s="9">
        <v>716</v>
      </c>
      <c r="J116" s="9">
        <v>498</v>
      </c>
      <c r="K116" s="74">
        <f t="shared" si="50"/>
        <v>0.6955307262569832</v>
      </c>
      <c r="L116" s="21">
        <v>10536</v>
      </c>
      <c r="M116" s="21">
        <v>2120</v>
      </c>
      <c r="N116" s="52">
        <f t="shared" si="72"/>
        <v>0.20121488230827639</v>
      </c>
      <c r="O116" s="21">
        <v>8599</v>
      </c>
      <c r="P116" s="21">
        <v>1450</v>
      </c>
      <c r="Q116" s="52">
        <f t="shared" si="73"/>
        <v>0.16862425863472497</v>
      </c>
      <c r="R116" s="21">
        <v>1338</v>
      </c>
      <c r="S116" s="21">
        <v>339</v>
      </c>
      <c r="T116" s="62">
        <f t="shared" si="74"/>
        <v>0.25336322869955158</v>
      </c>
      <c r="U116" s="21">
        <v>7566</v>
      </c>
      <c r="V116" s="21">
        <v>669</v>
      </c>
      <c r="W116" s="52">
        <f t="shared" si="75"/>
        <v>8.8421887390959561E-2</v>
      </c>
      <c r="X116" s="21">
        <v>6299</v>
      </c>
      <c r="Y116" s="21">
        <v>386</v>
      </c>
      <c r="Z116" s="74">
        <f t="shared" si="76"/>
        <v>6.1279568185426257E-2</v>
      </c>
      <c r="AA116" s="21">
        <v>999</v>
      </c>
      <c r="AB116" s="21">
        <v>283</v>
      </c>
      <c r="AC116" s="97">
        <f t="shared" si="77"/>
        <v>0.28328328328328328</v>
      </c>
      <c r="AD116" s="21">
        <v>6276</v>
      </c>
      <c r="AE116" s="21">
        <v>0</v>
      </c>
      <c r="AF116" s="74">
        <f t="shared" si="51"/>
        <v>0</v>
      </c>
      <c r="AG116" s="21">
        <v>5778</v>
      </c>
      <c r="AH116" s="21">
        <v>0</v>
      </c>
      <c r="AI116" s="74">
        <f t="shared" si="52"/>
        <v>0</v>
      </c>
      <c r="AJ116" s="21">
        <v>498</v>
      </c>
      <c r="AK116" s="21">
        <v>0</v>
      </c>
      <c r="AL116" s="74">
        <f t="shared" si="53"/>
        <v>0</v>
      </c>
      <c r="AM116" s="21">
        <v>6276</v>
      </c>
      <c r="AN116" s="21">
        <v>954316460</v>
      </c>
      <c r="AO116" s="186">
        <f t="shared" si="54"/>
        <v>152058.07202039516</v>
      </c>
      <c r="AP116" s="186">
        <v>5778</v>
      </c>
      <c r="AQ116" s="186">
        <v>916791460</v>
      </c>
      <c r="AR116" s="186">
        <f t="shared" si="55"/>
        <v>158669.3423329872</v>
      </c>
      <c r="AS116" s="186">
        <v>498</v>
      </c>
      <c r="AT116" s="186">
        <v>37525000</v>
      </c>
      <c r="AU116" s="291">
        <f t="shared" si="56"/>
        <v>75351.405622489954</v>
      </c>
      <c r="AV116" s="21">
        <v>6718</v>
      </c>
      <c r="AW116" s="21">
        <v>335</v>
      </c>
      <c r="AX116" s="74">
        <f t="shared" si="57"/>
        <v>4.9866031557011012E-2</v>
      </c>
      <c r="AY116" s="21">
        <v>5049</v>
      </c>
      <c r="AZ116" s="21">
        <v>335</v>
      </c>
      <c r="BA116" s="74">
        <f t="shared" si="58"/>
        <v>6.6349772232125168E-2</v>
      </c>
      <c r="BB116" s="21">
        <v>1338</v>
      </c>
      <c r="BC116" s="21">
        <v>0</v>
      </c>
      <c r="BD116" s="123">
        <f t="shared" si="59"/>
        <v>0</v>
      </c>
      <c r="BE116" s="21">
        <v>10476</v>
      </c>
      <c r="BF116" s="21">
        <v>2478</v>
      </c>
      <c r="BG116" s="74">
        <f t="shared" si="60"/>
        <v>0.23654066437571591</v>
      </c>
      <c r="BH116" s="21">
        <v>8539</v>
      </c>
      <c r="BI116" s="21">
        <v>2210</v>
      </c>
      <c r="BJ116" s="74">
        <f t="shared" si="61"/>
        <v>0.25881250731935823</v>
      </c>
      <c r="BK116" s="21">
        <v>1338</v>
      </c>
      <c r="BL116" s="21">
        <v>0</v>
      </c>
      <c r="BM116" s="74">
        <f t="shared" si="62"/>
        <v>0</v>
      </c>
    </row>
    <row r="117" spans="1:65" x14ac:dyDescent="0.2">
      <c r="A117" s="307" t="s">
        <v>111</v>
      </c>
      <c r="B117" s="307" t="s">
        <v>183</v>
      </c>
      <c r="C117" s="9">
        <v>14370</v>
      </c>
      <c r="D117" s="9">
        <v>12122</v>
      </c>
      <c r="E117" s="109">
        <f t="shared" si="71"/>
        <v>0.84356297842727901</v>
      </c>
      <c r="F117" s="9">
        <v>10550</v>
      </c>
      <c r="G117" s="9">
        <v>9039</v>
      </c>
      <c r="H117" s="74">
        <f t="shared" si="70"/>
        <v>0.85677725118483417</v>
      </c>
      <c r="I117" s="9">
        <v>3705</v>
      </c>
      <c r="J117" s="9">
        <v>2968</v>
      </c>
      <c r="K117" s="74">
        <f t="shared" si="50"/>
        <v>0.8010796221322537</v>
      </c>
      <c r="L117" s="21">
        <v>17446</v>
      </c>
      <c r="M117" s="21">
        <v>1180</v>
      </c>
      <c r="N117" s="52">
        <f t="shared" si="72"/>
        <v>6.7637280752034845E-2</v>
      </c>
      <c r="O117" s="21">
        <v>12193</v>
      </c>
      <c r="P117" s="21">
        <v>397</v>
      </c>
      <c r="Q117" s="52">
        <f t="shared" si="73"/>
        <v>3.2559665381776431E-2</v>
      </c>
      <c r="R117" s="21">
        <v>4591</v>
      </c>
      <c r="S117" s="21">
        <v>373</v>
      </c>
      <c r="T117" s="62">
        <f t="shared" si="74"/>
        <v>8.1245915922456988E-2</v>
      </c>
      <c r="U117" s="21">
        <v>14370</v>
      </c>
      <c r="V117" s="21">
        <v>87</v>
      </c>
      <c r="W117" s="52">
        <f t="shared" si="75"/>
        <v>6.0542797494780795E-3</v>
      </c>
      <c r="X117" s="21">
        <v>10550</v>
      </c>
      <c r="Y117" s="21">
        <v>87</v>
      </c>
      <c r="Z117" s="74">
        <f t="shared" si="76"/>
        <v>8.2464454976303326E-3</v>
      </c>
      <c r="AA117" s="21">
        <v>3705</v>
      </c>
      <c r="AB117" s="21">
        <v>0</v>
      </c>
      <c r="AC117" s="97">
        <f t="shared" si="77"/>
        <v>0</v>
      </c>
      <c r="AD117" s="21">
        <v>12122</v>
      </c>
      <c r="AE117" s="21">
        <v>203</v>
      </c>
      <c r="AF117" s="74">
        <f t="shared" si="51"/>
        <v>1.6746411483253589E-2</v>
      </c>
      <c r="AG117" s="21">
        <v>9039</v>
      </c>
      <c r="AH117" s="21">
        <v>203</v>
      </c>
      <c r="AI117" s="74">
        <f t="shared" si="52"/>
        <v>2.2458236530589665E-2</v>
      </c>
      <c r="AJ117" s="21">
        <v>2968</v>
      </c>
      <c r="AK117" s="21">
        <v>0</v>
      </c>
      <c r="AL117" s="74">
        <f t="shared" si="53"/>
        <v>0</v>
      </c>
      <c r="AM117" s="21">
        <v>12122</v>
      </c>
      <c r="AN117" s="21">
        <v>1732923280</v>
      </c>
      <c r="AO117" s="186">
        <f t="shared" si="54"/>
        <v>142956.87840290382</v>
      </c>
      <c r="AP117" s="186">
        <v>9039</v>
      </c>
      <c r="AQ117" s="186">
        <v>1533229160</v>
      </c>
      <c r="AR117" s="186">
        <f t="shared" si="55"/>
        <v>169623.75926540548</v>
      </c>
      <c r="AS117" s="186">
        <v>2968</v>
      </c>
      <c r="AT117" s="186">
        <v>193139120</v>
      </c>
      <c r="AU117" s="291">
        <f t="shared" si="56"/>
        <v>65073.827493261459</v>
      </c>
      <c r="AV117" s="21">
        <v>13393</v>
      </c>
      <c r="AW117" s="21">
        <v>1924</v>
      </c>
      <c r="AX117" s="74">
        <f t="shared" si="57"/>
        <v>0.14365713432390054</v>
      </c>
      <c r="AY117" s="21">
        <v>9736</v>
      </c>
      <c r="AZ117" s="21">
        <v>528</v>
      </c>
      <c r="BA117" s="74">
        <f t="shared" si="58"/>
        <v>5.4231717337715694E-2</v>
      </c>
      <c r="BB117" s="21">
        <v>2995</v>
      </c>
      <c r="BC117" s="21">
        <v>986</v>
      </c>
      <c r="BD117" s="123">
        <f t="shared" si="59"/>
        <v>0.32921535893155257</v>
      </c>
      <c r="BE117" s="21">
        <v>17446</v>
      </c>
      <c r="BF117" s="21">
        <v>2837</v>
      </c>
      <c r="BG117" s="74">
        <f t="shared" si="60"/>
        <v>0.16261607245213802</v>
      </c>
      <c r="BH117" s="21">
        <v>12193</v>
      </c>
      <c r="BI117" s="21">
        <v>2457</v>
      </c>
      <c r="BJ117" s="74">
        <f t="shared" si="61"/>
        <v>0.20150906257688839</v>
      </c>
      <c r="BK117" s="21">
        <v>4591</v>
      </c>
      <c r="BL117" s="21">
        <v>380</v>
      </c>
      <c r="BM117" s="74">
        <f t="shared" si="62"/>
        <v>8.2770638205184058E-2</v>
      </c>
    </row>
    <row r="118" spans="1:65" x14ac:dyDescent="0.2">
      <c r="A118" s="307" t="s">
        <v>112</v>
      </c>
      <c r="B118" s="307" t="s">
        <v>183</v>
      </c>
      <c r="C118" s="9">
        <v>19521</v>
      </c>
      <c r="D118" s="9">
        <v>16438</v>
      </c>
      <c r="E118" s="109">
        <f t="shared" si="71"/>
        <v>0.84206751703293892</v>
      </c>
      <c r="F118" s="9">
        <v>18232</v>
      </c>
      <c r="G118" s="9">
        <v>15708</v>
      </c>
      <c r="H118" s="74">
        <f t="shared" si="70"/>
        <v>0.86156208863536643</v>
      </c>
      <c r="I118" s="9">
        <v>1289</v>
      </c>
      <c r="J118" s="9">
        <v>730</v>
      </c>
      <c r="K118" s="74">
        <f t="shared" si="50"/>
        <v>0.5663304887509697</v>
      </c>
      <c r="L118" s="21">
        <v>23543</v>
      </c>
      <c r="M118" s="21">
        <v>3543</v>
      </c>
      <c r="N118" s="52">
        <f t="shared" si="72"/>
        <v>0.15049059168330289</v>
      </c>
      <c r="O118" s="21">
        <v>21402</v>
      </c>
      <c r="P118" s="21">
        <v>2621</v>
      </c>
      <c r="Q118" s="52">
        <f t="shared" si="73"/>
        <v>0.12246519016914308</v>
      </c>
      <c r="R118" s="21">
        <v>2141</v>
      </c>
      <c r="S118" s="21">
        <v>922</v>
      </c>
      <c r="T118" s="62">
        <f t="shared" si="74"/>
        <v>0.43063988790284913</v>
      </c>
      <c r="U118" s="21">
        <v>19043</v>
      </c>
      <c r="V118" s="21">
        <v>0</v>
      </c>
      <c r="W118" s="52">
        <f t="shared" si="75"/>
        <v>0</v>
      </c>
      <c r="X118" s="21">
        <v>17890</v>
      </c>
      <c r="Y118" s="21">
        <v>0</v>
      </c>
      <c r="Z118" s="74">
        <f t="shared" si="76"/>
        <v>0</v>
      </c>
      <c r="AA118" s="21">
        <v>1153</v>
      </c>
      <c r="AB118" s="21">
        <v>0</v>
      </c>
      <c r="AC118" s="97">
        <f t="shared" si="77"/>
        <v>0</v>
      </c>
      <c r="AD118" s="21">
        <v>16438</v>
      </c>
      <c r="AE118" s="21">
        <v>1323</v>
      </c>
      <c r="AF118" s="74">
        <f t="shared" si="51"/>
        <v>8.0484243825282881E-2</v>
      </c>
      <c r="AG118" s="21">
        <v>15708</v>
      </c>
      <c r="AH118" s="21">
        <v>1095</v>
      </c>
      <c r="AI118" s="74">
        <f t="shared" si="52"/>
        <v>6.9709702062643236E-2</v>
      </c>
      <c r="AJ118" s="21">
        <v>730</v>
      </c>
      <c r="AK118" s="21">
        <v>228</v>
      </c>
      <c r="AL118" s="74">
        <f t="shared" si="53"/>
        <v>0.31232876712328766</v>
      </c>
      <c r="AM118" s="21">
        <v>16438</v>
      </c>
      <c r="AN118" s="21">
        <v>2267859967</v>
      </c>
      <c r="AO118" s="186">
        <f t="shared" si="54"/>
        <v>137964.47055602871</v>
      </c>
      <c r="AP118" s="186">
        <v>15708</v>
      </c>
      <c r="AQ118" s="186">
        <v>2232029167</v>
      </c>
      <c r="AR118" s="186">
        <f t="shared" si="55"/>
        <v>142095.05774127832</v>
      </c>
      <c r="AS118" s="186">
        <v>730</v>
      </c>
      <c r="AT118" s="186">
        <v>35830800</v>
      </c>
      <c r="AU118" s="291">
        <f t="shared" si="56"/>
        <v>49083.28767123288</v>
      </c>
      <c r="AV118" s="21">
        <v>17137</v>
      </c>
      <c r="AW118" s="21">
        <v>1550</v>
      </c>
      <c r="AX118" s="74">
        <f t="shared" si="57"/>
        <v>9.0447569586275312E-2</v>
      </c>
      <c r="AY118" s="21">
        <v>15702</v>
      </c>
      <c r="AZ118" s="21">
        <v>1550</v>
      </c>
      <c r="BA118" s="74">
        <f t="shared" si="58"/>
        <v>9.8713539676474338E-2</v>
      </c>
      <c r="BB118" s="21">
        <v>1435</v>
      </c>
      <c r="BC118" s="21">
        <v>0</v>
      </c>
      <c r="BD118" s="123">
        <f t="shared" si="59"/>
        <v>0</v>
      </c>
      <c r="BE118" s="21">
        <v>23455</v>
      </c>
      <c r="BF118" s="21">
        <v>5056</v>
      </c>
      <c r="BG118" s="74">
        <f t="shared" si="60"/>
        <v>0.21556171392027287</v>
      </c>
      <c r="BH118" s="21">
        <v>21314</v>
      </c>
      <c r="BI118" s="21">
        <v>4485</v>
      </c>
      <c r="BJ118" s="74">
        <f t="shared" si="61"/>
        <v>0.21042507272215447</v>
      </c>
      <c r="BK118" s="21">
        <v>2141</v>
      </c>
      <c r="BL118" s="21">
        <v>571</v>
      </c>
      <c r="BM118" s="74">
        <f t="shared" si="62"/>
        <v>0.26669780476412891</v>
      </c>
    </row>
    <row r="119" spans="1:65" x14ac:dyDescent="0.2">
      <c r="A119" s="307" t="s">
        <v>113</v>
      </c>
      <c r="B119" s="307" t="s">
        <v>183</v>
      </c>
      <c r="C119" s="9">
        <v>13517</v>
      </c>
      <c r="D119" s="9">
        <v>11850</v>
      </c>
      <c r="E119" s="109">
        <f t="shared" si="71"/>
        <v>0.87667381815491607</v>
      </c>
      <c r="F119" s="9">
        <v>5638</v>
      </c>
      <c r="G119" s="9">
        <v>4767</v>
      </c>
      <c r="H119" s="74">
        <f t="shared" si="70"/>
        <v>0.84551259311812699</v>
      </c>
      <c r="I119" s="9">
        <v>5169</v>
      </c>
      <c r="J119" s="9">
        <v>4718</v>
      </c>
      <c r="K119" s="74">
        <f t="shared" si="50"/>
        <v>0.91274908106016639</v>
      </c>
      <c r="L119" s="21">
        <v>17297</v>
      </c>
      <c r="M119" s="21">
        <v>6546</v>
      </c>
      <c r="N119" s="52">
        <f t="shared" si="72"/>
        <v>0.37844712956003929</v>
      </c>
      <c r="O119" s="21">
        <v>7425</v>
      </c>
      <c r="P119" s="21">
        <v>2268</v>
      </c>
      <c r="Q119" s="52">
        <f t="shared" si="73"/>
        <v>0.30545454545454548</v>
      </c>
      <c r="R119" s="21">
        <v>6148</v>
      </c>
      <c r="S119" s="21">
        <v>2009</v>
      </c>
      <c r="T119" s="62">
        <f t="shared" si="74"/>
        <v>0.3267729342875732</v>
      </c>
      <c r="U119" s="21">
        <v>13279</v>
      </c>
      <c r="V119" s="21">
        <v>443</v>
      </c>
      <c r="W119" s="52">
        <f t="shared" si="75"/>
        <v>3.3360945854356505E-2</v>
      </c>
      <c r="X119" s="21">
        <v>5400</v>
      </c>
      <c r="Y119" s="21">
        <v>443</v>
      </c>
      <c r="Z119" s="74">
        <f t="shared" si="76"/>
        <v>8.2037037037037033E-2</v>
      </c>
      <c r="AA119" s="21">
        <v>5169</v>
      </c>
      <c r="AB119" s="21">
        <v>0</v>
      </c>
      <c r="AC119" s="97">
        <f t="shared" si="77"/>
        <v>0</v>
      </c>
      <c r="AD119" s="21">
        <v>11850</v>
      </c>
      <c r="AE119" s="21">
        <v>3029</v>
      </c>
      <c r="AF119" s="74">
        <f t="shared" si="51"/>
        <v>0.25561181434599156</v>
      </c>
      <c r="AG119" s="21">
        <v>4767</v>
      </c>
      <c r="AH119" s="21">
        <v>405</v>
      </c>
      <c r="AI119" s="74">
        <f t="shared" si="52"/>
        <v>8.4959093769666455E-2</v>
      </c>
      <c r="AJ119" s="21">
        <v>4718</v>
      </c>
      <c r="AK119" s="21">
        <v>1429</v>
      </c>
      <c r="AL119" s="74">
        <f t="shared" si="53"/>
        <v>0.30288257736328955</v>
      </c>
      <c r="AM119" s="21">
        <v>11850</v>
      </c>
      <c r="AN119" s="21">
        <v>561665020</v>
      </c>
      <c r="AO119" s="186">
        <f t="shared" si="54"/>
        <v>47397.891983122361</v>
      </c>
      <c r="AP119" s="186">
        <v>4767</v>
      </c>
      <c r="AQ119" s="186">
        <v>368309900</v>
      </c>
      <c r="AR119" s="186">
        <f t="shared" si="55"/>
        <v>77262.408223201171</v>
      </c>
      <c r="AS119" s="186">
        <v>4718</v>
      </c>
      <c r="AT119" s="186">
        <v>143896220</v>
      </c>
      <c r="AU119" s="291">
        <f t="shared" si="56"/>
        <v>30499.410767274268</v>
      </c>
      <c r="AV119" s="21">
        <v>14120</v>
      </c>
      <c r="AW119" s="21">
        <v>3370</v>
      </c>
      <c r="AX119" s="74">
        <f t="shared" si="57"/>
        <v>0.2386685552407932</v>
      </c>
      <c r="AY119" s="21">
        <v>5776</v>
      </c>
      <c r="AZ119" s="21">
        <v>1626</v>
      </c>
      <c r="BA119" s="74">
        <f t="shared" si="58"/>
        <v>0.28150969529085873</v>
      </c>
      <c r="BB119" s="21">
        <v>4946</v>
      </c>
      <c r="BC119" s="21">
        <v>1397</v>
      </c>
      <c r="BD119" s="123">
        <f t="shared" si="59"/>
        <v>0.28245046502224019</v>
      </c>
      <c r="BE119" s="21">
        <v>17187</v>
      </c>
      <c r="BF119" s="21">
        <v>1585</v>
      </c>
      <c r="BG119" s="74">
        <f t="shared" si="60"/>
        <v>9.222086460697039E-2</v>
      </c>
      <c r="BH119" s="21">
        <v>7425</v>
      </c>
      <c r="BI119" s="21">
        <v>803</v>
      </c>
      <c r="BJ119" s="74">
        <f t="shared" si="61"/>
        <v>0.10814814814814815</v>
      </c>
      <c r="BK119" s="21">
        <v>6038</v>
      </c>
      <c r="BL119" s="21">
        <v>782</v>
      </c>
      <c r="BM119" s="74">
        <f t="shared" si="62"/>
        <v>0.12951308380258364</v>
      </c>
    </row>
    <row r="120" spans="1:65" x14ac:dyDescent="0.2">
      <c r="A120" s="307" t="s">
        <v>114</v>
      </c>
      <c r="B120" s="307" t="s">
        <v>183</v>
      </c>
      <c r="C120" s="9">
        <v>10677</v>
      </c>
      <c r="D120" s="9">
        <v>9157</v>
      </c>
      <c r="E120" s="109">
        <f t="shared" si="71"/>
        <v>0.85763791327151817</v>
      </c>
      <c r="F120" s="9">
        <v>4395</v>
      </c>
      <c r="G120" s="9">
        <v>3895</v>
      </c>
      <c r="H120" s="74">
        <f t="shared" si="70"/>
        <v>0.88623435722411836</v>
      </c>
      <c r="I120" s="9">
        <v>5349</v>
      </c>
      <c r="J120" s="9">
        <v>4416</v>
      </c>
      <c r="K120" s="74">
        <f t="shared" si="50"/>
        <v>0.82557487380818839</v>
      </c>
      <c r="L120" s="21">
        <v>13460</v>
      </c>
      <c r="M120" s="21">
        <v>3340</v>
      </c>
      <c r="N120" s="52">
        <f t="shared" si="72"/>
        <v>0.24814264487369986</v>
      </c>
      <c r="O120" s="21">
        <v>4955</v>
      </c>
      <c r="P120" s="21">
        <v>581</v>
      </c>
      <c r="Q120" s="52">
        <f t="shared" si="73"/>
        <v>0.11725529767911201</v>
      </c>
      <c r="R120" s="21">
        <v>6778</v>
      </c>
      <c r="S120" s="21">
        <v>2072</v>
      </c>
      <c r="T120" s="62">
        <f t="shared" si="74"/>
        <v>0.30569489524933607</v>
      </c>
      <c r="U120" s="21">
        <v>11138</v>
      </c>
      <c r="V120" s="21">
        <v>1001</v>
      </c>
      <c r="W120" s="52">
        <f t="shared" si="75"/>
        <v>8.9872508529358949E-2</v>
      </c>
      <c r="X120" s="21">
        <v>4646</v>
      </c>
      <c r="Y120" s="21">
        <v>251</v>
      </c>
      <c r="Z120" s="74">
        <f t="shared" si="76"/>
        <v>5.4024967714162722E-2</v>
      </c>
      <c r="AA120" s="21">
        <v>5559</v>
      </c>
      <c r="AB120" s="21">
        <v>663</v>
      </c>
      <c r="AC120" s="97">
        <f t="shared" si="77"/>
        <v>0.11926605504587157</v>
      </c>
      <c r="AD120" s="21">
        <v>9157</v>
      </c>
      <c r="AE120" s="21">
        <v>1422</v>
      </c>
      <c r="AF120" s="74">
        <f t="shared" si="51"/>
        <v>0.1552910341815005</v>
      </c>
      <c r="AG120" s="21">
        <v>3895</v>
      </c>
      <c r="AH120" s="21">
        <v>330</v>
      </c>
      <c r="AI120" s="74">
        <f t="shared" si="52"/>
        <v>8.4724005134788186E-2</v>
      </c>
      <c r="AJ120" s="21">
        <v>4416</v>
      </c>
      <c r="AK120" s="21">
        <v>791</v>
      </c>
      <c r="AL120" s="74">
        <f t="shared" si="53"/>
        <v>0.17912137681159421</v>
      </c>
      <c r="AM120" s="21">
        <v>9157</v>
      </c>
      <c r="AN120" s="21">
        <v>507622920</v>
      </c>
      <c r="AO120" s="186">
        <f t="shared" si="54"/>
        <v>55435.505078082344</v>
      </c>
      <c r="AP120" s="186">
        <v>3895</v>
      </c>
      <c r="AQ120" s="186">
        <v>287411420</v>
      </c>
      <c r="AR120" s="186">
        <f t="shared" si="55"/>
        <v>73789.83825417202</v>
      </c>
      <c r="AS120" s="186">
        <v>4416</v>
      </c>
      <c r="AT120" s="186">
        <v>182515100</v>
      </c>
      <c r="AU120" s="291">
        <f t="shared" si="56"/>
        <v>41330.41213768116</v>
      </c>
      <c r="AV120" s="21">
        <v>3506</v>
      </c>
      <c r="AW120" s="21">
        <v>2361</v>
      </c>
      <c r="AX120" s="74">
        <f t="shared" si="57"/>
        <v>0.67341699942954936</v>
      </c>
      <c r="AY120" s="21">
        <v>806</v>
      </c>
      <c r="AZ120" s="21">
        <v>462</v>
      </c>
      <c r="BA120" s="74">
        <f t="shared" si="58"/>
        <v>0.57320099255583123</v>
      </c>
      <c r="BB120" s="21">
        <v>2334</v>
      </c>
      <c r="BC120" s="21">
        <v>1533</v>
      </c>
      <c r="BD120" s="123">
        <f t="shared" si="59"/>
        <v>0.65681233933161953</v>
      </c>
      <c r="BE120" s="21">
        <v>13460</v>
      </c>
      <c r="BF120" s="21">
        <v>9954</v>
      </c>
      <c r="BG120" s="74">
        <f t="shared" si="60"/>
        <v>0.7395245170876672</v>
      </c>
      <c r="BH120" s="21">
        <v>4955</v>
      </c>
      <c r="BI120" s="21">
        <v>4149</v>
      </c>
      <c r="BJ120" s="74">
        <f t="shared" si="61"/>
        <v>0.83733602421796161</v>
      </c>
      <c r="BK120" s="21">
        <v>6778</v>
      </c>
      <c r="BL120" s="21">
        <v>4444</v>
      </c>
      <c r="BM120" s="74">
        <f t="shared" si="62"/>
        <v>0.65565063440542937</v>
      </c>
    </row>
    <row r="121" spans="1:65" x14ac:dyDescent="0.2">
      <c r="A121" s="307" t="s">
        <v>115</v>
      </c>
      <c r="B121" s="307" t="s">
        <v>183</v>
      </c>
      <c r="C121" s="9">
        <v>19021</v>
      </c>
      <c r="D121" s="9">
        <v>16674</v>
      </c>
      <c r="E121" s="109">
        <f t="shared" si="71"/>
        <v>0.87661006256243101</v>
      </c>
      <c r="F121" s="9">
        <v>10189</v>
      </c>
      <c r="G121" s="9">
        <v>9048</v>
      </c>
      <c r="H121" s="74">
        <f t="shared" si="70"/>
        <v>0.88801648836981062</v>
      </c>
      <c r="I121" s="9">
        <v>7452</v>
      </c>
      <c r="J121" s="9">
        <v>6352</v>
      </c>
      <c r="K121" s="74">
        <f t="shared" si="50"/>
        <v>0.85238862050456254</v>
      </c>
      <c r="L121" s="21">
        <v>22381</v>
      </c>
      <c r="M121" s="21">
        <v>2730</v>
      </c>
      <c r="N121" s="52">
        <f t="shared" si="72"/>
        <v>0.12197846387560878</v>
      </c>
      <c r="O121" s="21">
        <v>11493</v>
      </c>
      <c r="P121" s="21">
        <v>1099</v>
      </c>
      <c r="Q121" s="52">
        <f t="shared" si="73"/>
        <v>9.5623422953101889E-2</v>
      </c>
      <c r="R121" s="21">
        <v>9350</v>
      </c>
      <c r="S121" s="21">
        <v>1631</v>
      </c>
      <c r="T121" s="62">
        <f t="shared" si="74"/>
        <v>0.17443850267379679</v>
      </c>
      <c r="U121" s="21">
        <v>18735</v>
      </c>
      <c r="V121" s="21">
        <v>466</v>
      </c>
      <c r="W121" s="52">
        <f t="shared" si="75"/>
        <v>2.4873231918868428E-2</v>
      </c>
      <c r="X121" s="21">
        <v>9924</v>
      </c>
      <c r="Y121" s="21">
        <v>0</v>
      </c>
      <c r="Z121" s="74">
        <f t="shared" si="76"/>
        <v>0</v>
      </c>
      <c r="AA121" s="21">
        <v>7431</v>
      </c>
      <c r="AB121" s="21">
        <v>466</v>
      </c>
      <c r="AC121" s="97">
        <f t="shared" si="77"/>
        <v>6.2710267797066344E-2</v>
      </c>
      <c r="AD121" s="21">
        <v>16674</v>
      </c>
      <c r="AE121" s="21">
        <v>804</v>
      </c>
      <c r="AF121" s="74">
        <f t="shared" si="51"/>
        <v>4.8218783735156534E-2</v>
      </c>
      <c r="AG121" s="21">
        <v>9048</v>
      </c>
      <c r="AH121" s="21">
        <v>517</v>
      </c>
      <c r="AI121" s="74">
        <f t="shared" si="52"/>
        <v>5.7139699381078692E-2</v>
      </c>
      <c r="AJ121" s="21">
        <v>6352</v>
      </c>
      <c r="AK121" s="21">
        <v>287</v>
      </c>
      <c r="AL121" s="74">
        <f t="shared" si="53"/>
        <v>4.5182619647355163E-2</v>
      </c>
      <c r="AM121" s="21">
        <v>16674</v>
      </c>
      <c r="AN121" s="21">
        <v>1004343202</v>
      </c>
      <c r="AO121" s="186">
        <f t="shared" si="54"/>
        <v>60234.089120786855</v>
      </c>
      <c r="AP121" s="186">
        <v>9048</v>
      </c>
      <c r="AQ121" s="186">
        <v>644351130</v>
      </c>
      <c r="AR121" s="186">
        <f t="shared" si="55"/>
        <v>71214.757957559676</v>
      </c>
      <c r="AS121" s="186">
        <v>6352</v>
      </c>
      <c r="AT121" s="186">
        <v>314172072</v>
      </c>
      <c r="AU121" s="291">
        <f t="shared" si="56"/>
        <v>49460.338790931986</v>
      </c>
      <c r="AV121" s="21">
        <v>6560</v>
      </c>
      <c r="AW121" s="21">
        <v>1535</v>
      </c>
      <c r="AX121" s="74">
        <f t="shared" si="57"/>
        <v>0.2339939024390244</v>
      </c>
      <c r="AY121" s="21">
        <v>2755</v>
      </c>
      <c r="AZ121" s="21">
        <v>474</v>
      </c>
      <c r="BA121" s="74">
        <f t="shared" si="58"/>
        <v>0.17205081669691469</v>
      </c>
      <c r="BB121" s="21">
        <v>3301</v>
      </c>
      <c r="BC121" s="21">
        <v>557</v>
      </c>
      <c r="BD121" s="123">
        <f t="shared" si="59"/>
        <v>0.1687367464404726</v>
      </c>
      <c r="BE121" s="21">
        <v>22353</v>
      </c>
      <c r="BF121" s="21">
        <v>15371</v>
      </c>
      <c r="BG121" s="74">
        <f t="shared" si="60"/>
        <v>0.68764819039949898</v>
      </c>
      <c r="BH121" s="21">
        <v>11465</v>
      </c>
      <c r="BI121" s="21">
        <v>8642</v>
      </c>
      <c r="BJ121" s="74">
        <f t="shared" si="61"/>
        <v>0.75377235063235937</v>
      </c>
      <c r="BK121" s="21">
        <v>9350</v>
      </c>
      <c r="BL121" s="21">
        <v>5695</v>
      </c>
      <c r="BM121" s="74">
        <f t="shared" si="62"/>
        <v>0.60909090909090913</v>
      </c>
    </row>
    <row r="122" spans="1:65" x14ac:dyDescent="0.2">
      <c r="A122" s="307" t="s">
        <v>116</v>
      </c>
      <c r="B122" s="307" t="s">
        <v>183</v>
      </c>
      <c r="C122" s="9">
        <v>16325</v>
      </c>
      <c r="D122" s="9">
        <v>13650</v>
      </c>
      <c r="E122" s="109">
        <f t="shared" si="71"/>
        <v>0.83614088820826948</v>
      </c>
      <c r="F122" s="9">
        <v>5757</v>
      </c>
      <c r="G122" s="9">
        <v>5031</v>
      </c>
      <c r="H122" s="74">
        <f t="shared" si="70"/>
        <v>0.87389265242313707</v>
      </c>
      <c r="I122" s="9">
        <v>7666</v>
      </c>
      <c r="J122" s="9">
        <v>6029</v>
      </c>
      <c r="K122" s="74">
        <f t="shared" si="50"/>
        <v>0.78645969214714317</v>
      </c>
      <c r="L122" s="21">
        <v>20589</v>
      </c>
      <c r="M122" s="21">
        <v>5501</v>
      </c>
      <c r="N122" s="52">
        <f t="shared" si="72"/>
        <v>0.26718150468696877</v>
      </c>
      <c r="O122" s="21">
        <v>6334</v>
      </c>
      <c r="P122" s="21">
        <v>1081</v>
      </c>
      <c r="Q122" s="52">
        <f t="shared" si="73"/>
        <v>0.17066624565835176</v>
      </c>
      <c r="R122" s="21">
        <v>10741</v>
      </c>
      <c r="S122" s="21">
        <v>3100</v>
      </c>
      <c r="T122" s="62">
        <f t="shared" si="74"/>
        <v>0.28861372311702821</v>
      </c>
      <c r="U122" s="21">
        <v>16530</v>
      </c>
      <c r="V122" s="21">
        <v>1365</v>
      </c>
      <c r="W122" s="52">
        <f t="shared" si="75"/>
        <v>8.2577132486388385E-2</v>
      </c>
      <c r="X122" s="21">
        <v>5741</v>
      </c>
      <c r="Y122" s="21">
        <v>98</v>
      </c>
      <c r="Z122" s="74">
        <f t="shared" si="76"/>
        <v>1.707019682982059E-2</v>
      </c>
      <c r="AA122" s="21">
        <v>8104</v>
      </c>
      <c r="AB122" s="21">
        <v>1128</v>
      </c>
      <c r="AC122" s="97">
        <f t="shared" si="77"/>
        <v>0.13919052319842054</v>
      </c>
      <c r="AD122" s="21">
        <v>13650</v>
      </c>
      <c r="AE122" s="21">
        <v>2927</v>
      </c>
      <c r="AF122" s="74">
        <f t="shared" si="51"/>
        <v>0.21443223443223444</v>
      </c>
      <c r="AG122" s="21">
        <v>5031</v>
      </c>
      <c r="AH122" s="21">
        <v>776</v>
      </c>
      <c r="AI122" s="74">
        <f t="shared" si="52"/>
        <v>0.15424368912741004</v>
      </c>
      <c r="AJ122" s="21">
        <v>6029</v>
      </c>
      <c r="AK122" s="21">
        <v>1128</v>
      </c>
      <c r="AL122" s="74">
        <f t="shared" si="53"/>
        <v>0.18709570409686516</v>
      </c>
      <c r="AM122" s="21">
        <v>13650</v>
      </c>
      <c r="AN122" s="21">
        <v>517951950</v>
      </c>
      <c r="AO122" s="186">
        <f t="shared" si="54"/>
        <v>37945.197802197799</v>
      </c>
      <c r="AP122" s="186">
        <v>5031</v>
      </c>
      <c r="AQ122" s="186">
        <v>242286710</v>
      </c>
      <c r="AR122" s="186">
        <f t="shared" si="55"/>
        <v>48158.757702246075</v>
      </c>
      <c r="AS122" s="186">
        <v>6029</v>
      </c>
      <c r="AT122" s="186">
        <v>211205200</v>
      </c>
      <c r="AU122" s="291">
        <f t="shared" si="56"/>
        <v>35031.547520318461</v>
      </c>
      <c r="AV122" s="21">
        <v>12220</v>
      </c>
      <c r="AW122" s="21">
        <v>2847</v>
      </c>
      <c r="AX122" s="74">
        <f t="shared" si="57"/>
        <v>0.23297872340425532</v>
      </c>
      <c r="AY122" s="21">
        <v>3341</v>
      </c>
      <c r="AZ122" s="21">
        <v>622</v>
      </c>
      <c r="BA122" s="74">
        <f t="shared" si="58"/>
        <v>0.18617180484884766</v>
      </c>
      <c r="BB122" s="21">
        <v>6547</v>
      </c>
      <c r="BC122" s="21">
        <v>1613</v>
      </c>
      <c r="BD122" s="123">
        <f t="shared" si="59"/>
        <v>0.24637238429815184</v>
      </c>
      <c r="BE122" s="21">
        <v>20445</v>
      </c>
      <c r="BF122" s="21">
        <v>7811</v>
      </c>
      <c r="BG122" s="74">
        <f t="shared" si="60"/>
        <v>0.38204940083149913</v>
      </c>
      <c r="BH122" s="21">
        <v>6332</v>
      </c>
      <c r="BI122" s="21">
        <v>2874</v>
      </c>
      <c r="BJ122" s="74">
        <f t="shared" si="61"/>
        <v>0.45388502842703726</v>
      </c>
      <c r="BK122" s="21">
        <v>10704</v>
      </c>
      <c r="BL122" s="21">
        <v>3860</v>
      </c>
      <c r="BM122" s="74">
        <f t="shared" si="62"/>
        <v>0.36061285500747386</v>
      </c>
    </row>
    <row r="123" spans="1:65" x14ac:dyDescent="0.2">
      <c r="A123" s="307" t="s">
        <v>117</v>
      </c>
      <c r="B123" s="307" t="s">
        <v>183</v>
      </c>
      <c r="C123" s="9">
        <v>21987</v>
      </c>
      <c r="D123" s="9">
        <v>19607</v>
      </c>
      <c r="E123" s="109">
        <f t="shared" si="71"/>
        <v>0.89175421840178282</v>
      </c>
      <c r="F123" s="9">
        <v>7586</v>
      </c>
      <c r="G123" s="9">
        <v>7125</v>
      </c>
      <c r="H123" s="74">
        <f t="shared" si="70"/>
        <v>0.93923016082256794</v>
      </c>
      <c r="I123" s="9">
        <v>12511</v>
      </c>
      <c r="J123" s="9">
        <v>10880</v>
      </c>
      <c r="K123" s="74">
        <f t="shared" si="50"/>
        <v>0.86963472144512832</v>
      </c>
      <c r="L123" s="21">
        <v>26898</v>
      </c>
      <c r="M123" s="21">
        <v>2703</v>
      </c>
      <c r="N123" s="52">
        <f t="shared" si="72"/>
        <v>0.10049074280615659</v>
      </c>
      <c r="O123" s="21">
        <v>8688</v>
      </c>
      <c r="P123" s="21">
        <v>404</v>
      </c>
      <c r="Q123" s="52">
        <f t="shared" si="73"/>
        <v>4.6500920810313075E-2</v>
      </c>
      <c r="R123" s="21">
        <v>16049</v>
      </c>
      <c r="S123" s="21">
        <v>2070</v>
      </c>
      <c r="T123" s="62">
        <f t="shared" si="74"/>
        <v>0.12897999875381644</v>
      </c>
      <c r="U123" s="21">
        <v>22178</v>
      </c>
      <c r="V123" s="21">
        <v>793</v>
      </c>
      <c r="W123" s="52">
        <f t="shared" si="75"/>
        <v>3.5756154747948417E-2</v>
      </c>
      <c r="X123" s="21">
        <v>7629</v>
      </c>
      <c r="Y123" s="21">
        <v>207</v>
      </c>
      <c r="Z123" s="74">
        <f t="shared" si="76"/>
        <v>2.7133307117577665E-2</v>
      </c>
      <c r="AA123" s="21">
        <v>12659</v>
      </c>
      <c r="AB123" s="21">
        <v>586</v>
      </c>
      <c r="AC123" s="97">
        <f t="shared" si="77"/>
        <v>4.6291176238249465E-2</v>
      </c>
      <c r="AD123" s="21">
        <v>19607</v>
      </c>
      <c r="AE123" s="21">
        <v>1253</v>
      </c>
      <c r="AF123" s="74">
        <f t="shared" si="51"/>
        <v>6.3905747947161723E-2</v>
      </c>
      <c r="AG123" s="21">
        <v>7125</v>
      </c>
      <c r="AH123" s="21">
        <v>109</v>
      </c>
      <c r="AI123" s="74">
        <f t="shared" si="52"/>
        <v>1.5298245614035087E-2</v>
      </c>
      <c r="AJ123" s="21">
        <v>10880</v>
      </c>
      <c r="AK123" s="21">
        <v>1016</v>
      </c>
      <c r="AL123" s="74">
        <f t="shared" si="53"/>
        <v>9.3382352941176472E-2</v>
      </c>
      <c r="AM123" s="21">
        <v>19607</v>
      </c>
      <c r="AN123" s="21">
        <v>921401620</v>
      </c>
      <c r="AO123" s="186">
        <f t="shared" si="54"/>
        <v>46993.503340643649</v>
      </c>
      <c r="AP123" s="186">
        <v>7125</v>
      </c>
      <c r="AQ123" s="186">
        <v>420130220</v>
      </c>
      <c r="AR123" s="186">
        <f t="shared" si="55"/>
        <v>58965.644912280703</v>
      </c>
      <c r="AS123" s="186">
        <v>10880</v>
      </c>
      <c r="AT123" s="186">
        <v>446733300</v>
      </c>
      <c r="AU123" s="291">
        <f t="shared" si="56"/>
        <v>41060.04595588235</v>
      </c>
      <c r="AV123" s="21">
        <v>5287</v>
      </c>
      <c r="AW123" s="21">
        <v>1479</v>
      </c>
      <c r="AX123" s="74">
        <f t="shared" si="57"/>
        <v>0.27974276527331188</v>
      </c>
      <c r="AY123" s="21">
        <v>1313</v>
      </c>
      <c r="AZ123" s="21">
        <v>0</v>
      </c>
      <c r="BA123" s="74">
        <f t="shared" si="58"/>
        <v>0</v>
      </c>
      <c r="BB123" s="21">
        <v>3672</v>
      </c>
      <c r="BC123" s="21">
        <v>1363</v>
      </c>
      <c r="BD123" s="123">
        <f t="shared" si="59"/>
        <v>0.37118736383442263</v>
      </c>
      <c r="BE123" s="21">
        <v>26701</v>
      </c>
      <c r="BF123" s="21">
        <v>20903</v>
      </c>
      <c r="BG123" s="74">
        <f t="shared" si="60"/>
        <v>0.78285457473502862</v>
      </c>
      <c r="BH123" s="21">
        <v>8613</v>
      </c>
      <c r="BI123" s="21">
        <v>7300</v>
      </c>
      <c r="BJ123" s="74">
        <f t="shared" si="61"/>
        <v>0.84755601996981311</v>
      </c>
      <c r="BK123" s="21">
        <v>15927</v>
      </c>
      <c r="BL123" s="21">
        <v>11744</v>
      </c>
      <c r="BM123" s="74">
        <f t="shared" si="62"/>
        <v>0.73736422427324666</v>
      </c>
    </row>
    <row r="124" spans="1:65" x14ac:dyDescent="0.2">
      <c r="A124" s="307" t="s">
        <v>118</v>
      </c>
      <c r="B124" s="307" t="s">
        <v>183</v>
      </c>
      <c r="C124" s="9">
        <v>4903</v>
      </c>
      <c r="D124" s="9">
        <v>3599</v>
      </c>
      <c r="E124" s="109">
        <f t="shared" si="71"/>
        <v>0.73404038343871103</v>
      </c>
      <c r="F124" s="9">
        <v>2201</v>
      </c>
      <c r="G124" s="9">
        <v>2020</v>
      </c>
      <c r="H124" s="74">
        <f t="shared" si="70"/>
        <v>0.91776465243071326</v>
      </c>
      <c r="I124" s="9">
        <v>2027</v>
      </c>
      <c r="J124" s="9">
        <v>904</v>
      </c>
      <c r="K124" s="74">
        <f t="shared" si="50"/>
        <v>0.44597927972372964</v>
      </c>
      <c r="L124" s="21">
        <v>5999</v>
      </c>
      <c r="M124" s="21">
        <v>1034</v>
      </c>
      <c r="N124" s="52">
        <f t="shared" si="72"/>
        <v>0.17236206034339058</v>
      </c>
      <c r="O124" s="21">
        <v>2434</v>
      </c>
      <c r="P124" s="21">
        <v>233</v>
      </c>
      <c r="Q124" s="52">
        <f t="shared" si="73"/>
        <v>9.5727198027937555E-2</v>
      </c>
      <c r="R124" s="21">
        <v>2811</v>
      </c>
      <c r="S124" s="21">
        <v>801</v>
      </c>
      <c r="T124" s="62">
        <f t="shared" si="74"/>
        <v>0.2849519743863394</v>
      </c>
      <c r="U124" s="21">
        <v>4915</v>
      </c>
      <c r="V124" s="21">
        <v>312</v>
      </c>
      <c r="W124" s="52">
        <f t="shared" si="75"/>
        <v>6.3479145473041704E-2</v>
      </c>
      <c r="X124" s="21">
        <v>2388</v>
      </c>
      <c r="Y124" s="21">
        <v>233</v>
      </c>
      <c r="Z124" s="74">
        <f t="shared" si="76"/>
        <v>9.757118927973199E-2</v>
      </c>
      <c r="AA124" s="21">
        <v>1773</v>
      </c>
      <c r="AB124" s="21">
        <v>0</v>
      </c>
      <c r="AC124" s="97">
        <f t="shared" si="77"/>
        <v>0</v>
      </c>
      <c r="AD124" s="21">
        <v>3599</v>
      </c>
      <c r="AE124" s="21">
        <v>0</v>
      </c>
      <c r="AF124" s="74">
        <f t="shared" si="51"/>
        <v>0</v>
      </c>
      <c r="AG124" s="21">
        <v>2020</v>
      </c>
      <c r="AH124" s="21">
        <v>0</v>
      </c>
      <c r="AI124" s="74">
        <f t="shared" si="52"/>
        <v>0</v>
      </c>
      <c r="AJ124" s="21">
        <v>904</v>
      </c>
      <c r="AK124" s="21">
        <v>0</v>
      </c>
      <c r="AL124" s="74">
        <f t="shared" si="53"/>
        <v>0</v>
      </c>
      <c r="AM124" s="21">
        <v>3599</v>
      </c>
      <c r="AN124" s="21">
        <v>189082100</v>
      </c>
      <c r="AO124" s="186">
        <f t="shared" si="54"/>
        <v>52537.399277577104</v>
      </c>
      <c r="AP124" s="186">
        <v>2020</v>
      </c>
      <c r="AQ124" s="186">
        <v>122453500</v>
      </c>
      <c r="AR124" s="186">
        <f t="shared" si="55"/>
        <v>60620.544554455446</v>
      </c>
      <c r="AS124" s="186">
        <v>904</v>
      </c>
      <c r="AT124" s="186">
        <v>41410000</v>
      </c>
      <c r="AU124" s="291">
        <f t="shared" si="56"/>
        <v>45807.522123893803</v>
      </c>
      <c r="AV124" s="21">
        <v>2730</v>
      </c>
      <c r="AW124" s="21">
        <v>538</v>
      </c>
      <c r="AX124" s="74">
        <f t="shared" si="57"/>
        <v>0.19706959706959706</v>
      </c>
      <c r="AY124" s="21">
        <v>568</v>
      </c>
      <c r="AZ124" s="21">
        <v>197</v>
      </c>
      <c r="BA124" s="74">
        <f t="shared" si="58"/>
        <v>0.34683098591549294</v>
      </c>
      <c r="BB124" s="21">
        <v>1797</v>
      </c>
      <c r="BC124" s="21">
        <v>341</v>
      </c>
      <c r="BD124" s="123">
        <f t="shared" si="59"/>
        <v>0.1897607122982749</v>
      </c>
      <c r="BE124" s="21">
        <v>5908</v>
      </c>
      <c r="BF124" s="21">
        <v>3178</v>
      </c>
      <c r="BG124" s="74">
        <f t="shared" si="60"/>
        <v>0.53791469194312791</v>
      </c>
      <c r="BH124" s="21">
        <v>2434</v>
      </c>
      <c r="BI124" s="21">
        <v>1866</v>
      </c>
      <c r="BJ124" s="74">
        <f t="shared" si="61"/>
        <v>0.76663927691043554</v>
      </c>
      <c r="BK124" s="21">
        <v>2720</v>
      </c>
      <c r="BL124" s="21">
        <v>923</v>
      </c>
      <c r="BM124" s="74">
        <f t="shared" si="62"/>
        <v>0.33933823529411766</v>
      </c>
    </row>
    <row r="125" spans="1:65" x14ac:dyDescent="0.2">
      <c r="A125" s="307" t="s">
        <v>119</v>
      </c>
      <c r="B125" s="307" t="s">
        <v>183</v>
      </c>
      <c r="C125" s="9">
        <v>32088</v>
      </c>
      <c r="D125" s="9">
        <v>26834</v>
      </c>
      <c r="E125" s="109">
        <f t="shared" si="71"/>
        <v>0.83626277736225385</v>
      </c>
      <c r="F125" s="9">
        <v>15000</v>
      </c>
      <c r="G125" s="9">
        <v>13307</v>
      </c>
      <c r="H125" s="74">
        <f t="shared" si="70"/>
        <v>0.88713333333333333</v>
      </c>
      <c r="I125" s="9">
        <v>13829</v>
      </c>
      <c r="J125" s="9">
        <v>10850</v>
      </c>
      <c r="K125" s="74">
        <f t="shared" si="50"/>
        <v>0.78458312242389183</v>
      </c>
      <c r="L125" s="21">
        <v>39090</v>
      </c>
      <c r="M125" s="21">
        <v>9501</v>
      </c>
      <c r="N125" s="52">
        <f t="shared" si="72"/>
        <v>0.24305448963929394</v>
      </c>
      <c r="O125" s="21">
        <v>17460</v>
      </c>
      <c r="P125" s="21">
        <v>3408</v>
      </c>
      <c r="Q125" s="52">
        <f t="shared" si="73"/>
        <v>0.19518900343642612</v>
      </c>
      <c r="R125" s="21">
        <v>16766</v>
      </c>
      <c r="S125" s="21">
        <v>4231</v>
      </c>
      <c r="T125" s="62">
        <f t="shared" si="74"/>
        <v>0.25235595848741499</v>
      </c>
      <c r="U125" s="21">
        <v>33193</v>
      </c>
      <c r="V125" s="21">
        <v>2461</v>
      </c>
      <c r="W125" s="52">
        <f t="shared" si="75"/>
        <v>7.4142138402675264E-2</v>
      </c>
      <c r="X125" s="21">
        <v>15500</v>
      </c>
      <c r="Y125" s="21">
        <v>1590</v>
      </c>
      <c r="Z125" s="74">
        <f t="shared" si="76"/>
        <v>0.10258064516129033</v>
      </c>
      <c r="AA125" s="21">
        <v>14031</v>
      </c>
      <c r="AB125" s="21">
        <v>468</v>
      </c>
      <c r="AC125" s="97">
        <f t="shared" si="77"/>
        <v>3.3354714560615777E-2</v>
      </c>
      <c r="AD125" s="21">
        <v>26834</v>
      </c>
      <c r="AE125" s="21">
        <v>3893</v>
      </c>
      <c r="AF125" s="74">
        <f t="shared" si="51"/>
        <v>0.14507714094059776</v>
      </c>
      <c r="AG125" s="21">
        <v>13307</v>
      </c>
      <c r="AH125" s="21">
        <v>1722</v>
      </c>
      <c r="AI125" s="74">
        <f t="shared" si="52"/>
        <v>0.12940557601262492</v>
      </c>
      <c r="AJ125" s="21">
        <v>10850</v>
      </c>
      <c r="AK125" s="21">
        <v>1454</v>
      </c>
      <c r="AL125" s="74">
        <f t="shared" si="53"/>
        <v>0.13400921658986176</v>
      </c>
      <c r="AM125" s="21">
        <v>26834</v>
      </c>
      <c r="AN125" s="21">
        <v>1413259990</v>
      </c>
      <c r="AO125" s="186">
        <f t="shared" si="54"/>
        <v>52666.765670418128</v>
      </c>
      <c r="AP125" s="186">
        <v>13307</v>
      </c>
      <c r="AQ125" s="186">
        <v>853953350</v>
      </c>
      <c r="AR125" s="186">
        <f t="shared" si="55"/>
        <v>64173.243405726309</v>
      </c>
      <c r="AS125" s="186">
        <v>10850</v>
      </c>
      <c r="AT125" s="186">
        <v>453580940</v>
      </c>
      <c r="AU125" s="291">
        <f t="shared" si="56"/>
        <v>41804.694930875579</v>
      </c>
      <c r="AV125" s="21">
        <v>26352</v>
      </c>
      <c r="AW125" s="21">
        <v>8472</v>
      </c>
      <c r="AX125" s="74">
        <f t="shared" si="57"/>
        <v>0.3214936247723133</v>
      </c>
      <c r="AY125" s="21">
        <v>12166</v>
      </c>
      <c r="AZ125" s="21">
        <v>3827</v>
      </c>
      <c r="BA125" s="74">
        <f t="shared" si="58"/>
        <v>0.31456518165378927</v>
      </c>
      <c r="BB125" s="21">
        <v>10976</v>
      </c>
      <c r="BC125" s="21">
        <v>3774</v>
      </c>
      <c r="BD125" s="123">
        <f t="shared" si="59"/>
        <v>0.34384110787172012</v>
      </c>
      <c r="BE125" s="21">
        <v>39090</v>
      </c>
      <c r="BF125" s="21">
        <v>9132</v>
      </c>
      <c r="BG125" s="74">
        <f t="shared" si="60"/>
        <v>0.23361473522640061</v>
      </c>
      <c r="BH125" s="21">
        <v>17460</v>
      </c>
      <c r="BI125" s="21">
        <v>4005</v>
      </c>
      <c r="BJ125" s="74">
        <f t="shared" si="61"/>
        <v>0.22938144329896906</v>
      </c>
      <c r="BK125" s="21">
        <v>16766</v>
      </c>
      <c r="BL125" s="21">
        <v>3844</v>
      </c>
      <c r="BM125" s="74">
        <f t="shared" si="62"/>
        <v>0.22927352976261481</v>
      </c>
    </row>
    <row r="126" spans="1:65" x14ac:dyDescent="0.2">
      <c r="A126" s="307" t="s">
        <v>120</v>
      </c>
      <c r="B126" s="307" t="s">
        <v>183</v>
      </c>
      <c r="C126" s="9">
        <v>30810</v>
      </c>
      <c r="D126" s="9">
        <v>25756</v>
      </c>
      <c r="E126" s="109">
        <f t="shared" si="71"/>
        <v>0.8359623498864005</v>
      </c>
      <c r="F126" s="9">
        <v>14130</v>
      </c>
      <c r="G126" s="9">
        <v>12287</v>
      </c>
      <c r="H126" s="74">
        <f t="shared" si="70"/>
        <v>0.8695682944090587</v>
      </c>
      <c r="I126" s="9">
        <v>12957</v>
      </c>
      <c r="J126" s="9">
        <v>10105</v>
      </c>
      <c r="K126" s="74">
        <f t="shared" si="50"/>
        <v>0.77988731959558544</v>
      </c>
      <c r="L126" s="21">
        <v>37680</v>
      </c>
      <c r="M126" s="21">
        <v>7849</v>
      </c>
      <c r="N126" s="52">
        <f t="shared" si="72"/>
        <v>0.20830679405520169</v>
      </c>
      <c r="O126" s="21">
        <v>17149</v>
      </c>
      <c r="P126" s="21">
        <v>2067</v>
      </c>
      <c r="Q126" s="52">
        <f t="shared" si="73"/>
        <v>0.12053180943495248</v>
      </c>
      <c r="R126" s="21">
        <v>15858</v>
      </c>
      <c r="S126" s="21">
        <v>4605</v>
      </c>
      <c r="T126" s="62">
        <f t="shared" si="74"/>
        <v>0.29038970866439651</v>
      </c>
      <c r="U126" s="21">
        <v>29944</v>
      </c>
      <c r="V126" s="21">
        <v>1377</v>
      </c>
      <c r="W126" s="52">
        <f t="shared" si="75"/>
        <v>4.5985840235105532E-2</v>
      </c>
      <c r="X126" s="21">
        <v>13615</v>
      </c>
      <c r="Y126" s="21">
        <v>689</v>
      </c>
      <c r="Z126" s="74">
        <f t="shared" si="76"/>
        <v>5.0605949320602278E-2</v>
      </c>
      <c r="AA126" s="21">
        <v>12681</v>
      </c>
      <c r="AB126" s="21">
        <v>688</v>
      </c>
      <c r="AC126" s="97">
        <f t="shared" si="77"/>
        <v>5.4254396340982572E-2</v>
      </c>
      <c r="AD126" s="21">
        <v>25756</v>
      </c>
      <c r="AE126" s="21">
        <v>3346</v>
      </c>
      <c r="AF126" s="74">
        <f t="shared" si="51"/>
        <v>0.12991147693741265</v>
      </c>
      <c r="AG126" s="21">
        <v>12287</v>
      </c>
      <c r="AH126" s="21">
        <v>283</v>
      </c>
      <c r="AI126" s="74">
        <f t="shared" si="52"/>
        <v>2.3032473345812647E-2</v>
      </c>
      <c r="AJ126" s="21">
        <v>10105</v>
      </c>
      <c r="AK126" s="21">
        <v>2276</v>
      </c>
      <c r="AL126" s="74">
        <f t="shared" si="53"/>
        <v>0.2252350321622959</v>
      </c>
      <c r="AM126" s="21">
        <v>25756</v>
      </c>
      <c r="AN126" s="21">
        <v>1324993680</v>
      </c>
      <c r="AO126" s="186">
        <f t="shared" si="54"/>
        <v>51444.078273023762</v>
      </c>
      <c r="AP126" s="186">
        <v>12287</v>
      </c>
      <c r="AQ126" s="186">
        <v>878297880</v>
      </c>
      <c r="AR126" s="186">
        <f t="shared" si="55"/>
        <v>71481.881663546839</v>
      </c>
      <c r="AS126" s="186">
        <v>10105</v>
      </c>
      <c r="AT126" s="186">
        <v>306935600</v>
      </c>
      <c r="AU126" s="291">
        <f t="shared" si="56"/>
        <v>30374.626422563088</v>
      </c>
      <c r="AV126" s="21">
        <v>27324</v>
      </c>
      <c r="AW126" s="21">
        <v>8142</v>
      </c>
      <c r="AX126" s="74">
        <f t="shared" si="57"/>
        <v>0.29797979797979796</v>
      </c>
      <c r="AY126" s="21">
        <v>11814</v>
      </c>
      <c r="AZ126" s="21">
        <v>2483</v>
      </c>
      <c r="BA126" s="74">
        <f t="shared" si="58"/>
        <v>0.21017436939224649</v>
      </c>
      <c r="BB126" s="21">
        <v>12295</v>
      </c>
      <c r="BC126" s="21">
        <v>4802</v>
      </c>
      <c r="BD126" s="123">
        <f t="shared" si="59"/>
        <v>0.39056527043513622</v>
      </c>
      <c r="BE126" s="21">
        <v>37680</v>
      </c>
      <c r="BF126" s="21">
        <v>9754</v>
      </c>
      <c r="BG126" s="74">
        <f t="shared" si="60"/>
        <v>0.25886411889596606</v>
      </c>
      <c r="BH126" s="21">
        <v>17149</v>
      </c>
      <c r="BI126" s="21">
        <v>5242</v>
      </c>
      <c r="BJ126" s="74">
        <f t="shared" si="61"/>
        <v>0.30567380022158724</v>
      </c>
      <c r="BK126" s="21">
        <v>15858</v>
      </c>
      <c r="BL126" s="21">
        <v>3054</v>
      </c>
      <c r="BM126" s="74">
        <f t="shared" si="62"/>
        <v>0.19258418463866819</v>
      </c>
    </row>
    <row r="127" spans="1:65" x14ac:dyDescent="0.2">
      <c r="A127" s="307" t="s">
        <v>121</v>
      </c>
      <c r="B127" s="307" t="s">
        <v>183</v>
      </c>
      <c r="C127" s="9">
        <v>34719</v>
      </c>
      <c r="D127" s="9">
        <v>29358</v>
      </c>
      <c r="E127" s="109">
        <f t="shared" si="71"/>
        <v>0.84558887064719601</v>
      </c>
      <c r="F127" s="9">
        <v>8850</v>
      </c>
      <c r="G127" s="9">
        <v>8014</v>
      </c>
      <c r="H127" s="74">
        <f t="shared" si="70"/>
        <v>0.90553672316384182</v>
      </c>
      <c r="I127" s="9">
        <v>17630</v>
      </c>
      <c r="J127" s="9">
        <v>13924</v>
      </c>
      <c r="K127" s="74">
        <f t="shared" si="50"/>
        <v>0.78979013045944413</v>
      </c>
      <c r="L127" s="21">
        <v>41396</v>
      </c>
      <c r="M127" s="21">
        <v>12646</v>
      </c>
      <c r="N127" s="52">
        <f t="shared" si="72"/>
        <v>0.3054884529906271</v>
      </c>
      <c r="O127" s="21">
        <v>9907</v>
      </c>
      <c r="P127" s="21">
        <v>1795</v>
      </c>
      <c r="Q127" s="52">
        <f t="shared" si="73"/>
        <v>0.18118502069243969</v>
      </c>
      <c r="R127" s="21">
        <v>22099</v>
      </c>
      <c r="S127" s="21">
        <v>6761</v>
      </c>
      <c r="T127" s="62">
        <f t="shared" si="74"/>
        <v>0.30594144531426759</v>
      </c>
      <c r="U127" s="21">
        <v>34477</v>
      </c>
      <c r="V127" s="21">
        <v>2378</v>
      </c>
      <c r="W127" s="52">
        <f t="shared" si="75"/>
        <v>6.8973518577602463E-2</v>
      </c>
      <c r="X127" s="21">
        <v>8699</v>
      </c>
      <c r="Y127" s="21">
        <v>425</v>
      </c>
      <c r="Z127" s="74">
        <f t="shared" si="76"/>
        <v>4.8856190366708817E-2</v>
      </c>
      <c r="AA127" s="21">
        <v>17633</v>
      </c>
      <c r="AB127" s="21">
        <v>1953</v>
      </c>
      <c r="AC127" s="97">
        <f t="shared" si="77"/>
        <v>0.11075823739579198</v>
      </c>
      <c r="AD127" s="21">
        <v>29358</v>
      </c>
      <c r="AE127" s="21">
        <v>7069</v>
      </c>
      <c r="AF127" s="74">
        <f t="shared" si="51"/>
        <v>0.24078615709516998</v>
      </c>
      <c r="AG127" s="21">
        <v>8014</v>
      </c>
      <c r="AH127" s="21">
        <v>1070</v>
      </c>
      <c r="AI127" s="74">
        <f t="shared" si="52"/>
        <v>0.13351634639381083</v>
      </c>
      <c r="AJ127" s="21">
        <v>13924</v>
      </c>
      <c r="AK127" s="21">
        <v>2808</v>
      </c>
      <c r="AL127" s="74">
        <f t="shared" si="53"/>
        <v>0.20166618787704682</v>
      </c>
      <c r="AM127" s="21">
        <v>29358</v>
      </c>
      <c r="AN127" s="21">
        <v>1261576620</v>
      </c>
      <c r="AO127" s="186">
        <f t="shared" si="54"/>
        <v>42972.15818516248</v>
      </c>
      <c r="AP127" s="186">
        <v>8014</v>
      </c>
      <c r="AQ127" s="186">
        <v>503831350</v>
      </c>
      <c r="AR127" s="186">
        <f t="shared" si="55"/>
        <v>62868.898178188174</v>
      </c>
      <c r="AS127" s="186">
        <v>13924</v>
      </c>
      <c r="AT127" s="186">
        <v>525798370</v>
      </c>
      <c r="AU127" s="291">
        <f t="shared" si="56"/>
        <v>37762.020252800918</v>
      </c>
      <c r="AV127" s="21">
        <v>25553</v>
      </c>
      <c r="AW127" s="21">
        <v>7162</v>
      </c>
      <c r="AX127" s="74">
        <f t="shared" si="57"/>
        <v>0.28028020193323683</v>
      </c>
      <c r="AY127" s="21">
        <v>4519</v>
      </c>
      <c r="AZ127" s="21">
        <v>1124</v>
      </c>
      <c r="BA127" s="74">
        <f t="shared" si="58"/>
        <v>0.24872759460057534</v>
      </c>
      <c r="BB127" s="21">
        <v>14505</v>
      </c>
      <c r="BC127" s="21">
        <v>4143</v>
      </c>
      <c r="BD127" s="123">
        <f t="shared" si="59"/>
        <v>0.28562564632885212</v>
      </c>
      <c r="BE127" s="21">
        <v>41281</v>
      </c>
      <c r="BF127" s="21">
        <v>14866</v>
      </c>
      <c r="BG127" s="74">
        <f t="shared" si="60"/>
        <v>0.36011724522177274</v>
      </c>
      <c r="BH127" s="21">
        <v>9907</v>
      </c>
      <c r="BI127" s="21">
        <v>4975</v>
      </c>
      <c r="BJ127" s="74">
        <f t="shared" si="61"/>
        <v>0.50217018269910163</v>
      </c>
      <c r="BK127" s="21">
        <v>22099</v>
      </c>
      <c r="BL127" s="21">
        <v>7145</v>
      </c>
      <c r="BM127" s="74">
        <f t="shared" si="62"/>
        <v>0.323317797185393</v>
      </c>
    </row>
    <row r="128" spans="1:65" x14ac:dyDescent="0.2">
      <c r="A128" s="307" t="s">
        <v>122</v>
      </c>
      <c r="B128" s="307" t="s">
        <v>183</v>
      </c>
      <c r="C128" s="9">
        <v>36688</v>
      </c>
      <c r="D128" s="9">
        <v>32213</v>
      </c>
      <c r="E128" s="109">
        <f t="shared" si="71"/>
        <v>0.87802551242913218</v>
      </c>
      <c r="F128" s="9">
        <v>13824</v>
      </c>
      <c r="G128" s="9">
        <v>12283</v>
      </c>
      <c r="H128" s="74">
        <f t="shared" si="70"/>
        <v>0.88852719907407407</v>
      </c>
      <c r="I128" s="9">
        <v>18600</v>
      </c>
      <c r="J128" s="9">
        <v>16101</v>
      </c>
      <c r="K128" s="74">
        <f t="shared" si="50"/>
        <v>0.86564516129032254</v>
      </c>
      <c r="L128" s="21">
        <v>42402</v>
      </c>
      <c r="M128" s="21">
        <v>12278</v>
      </c>
      <c r="N128" s="52">
        <f t="shared" si="72"/>
        <v>0.28956181312202256</v>
      </c>
      <c r="O128" s="21">
        <v>15580</v>
      </c>
      <c r="P128" s="21">
        <v>4621</v>
      </c>
      <c r="Q128" s="52">
        <f t="shared" si="73"/>
        <v>0.29659820282413352</v>
      </c>
      <c r="R128" s="21">
        <v>20993</v>
      </c>
      <c r="S128" s="21">
        <v>5969</v>
      </c>
      <c r="T128" s="62">
        <f t="shared" si="74"/>
        <v>0.28433287286238268</v>
      </c>
      <c r="U128" s="21">
        <v>36894</v>
      </c>
      <c r="V128" s="21">
        <v>1571</v>
      </c>
      <c r="W128" s="52">
        <f t="shared" si="75"/>
        <v>4.2581449558193742E-2</v>
      </c>
      <c r="X128" s="21">
        <v>13846</v>
      </c>
      <c r="Y128" s="21">
        <v>627</v>
      </c>
      <c r="Z128" s="74">
        <f t="shared" si="76"/>
        <v>4.5283836487072078E-2</v>
      </c>
      <c r="AA128" s="21">
        <v>18776</v>
      </c>
      <c r="AB128" s="21">
        <v>841</v>
      </c>
      <c r="AC128" s="97">
        <f t="shared" si="77"/>
        <v>4.4791222837665103E-2</v>
      </c>
      <c r="AD128" s="21">
        <v>32213</v>
      </c>
      <c r="AE128" s="21">
        <v>7053</v>
      </c>
      <c r="AF128" s="74">
        <f t="shared" si="51"/>
        <v>0.21894887157358831</v>
      </c>
      <c r="AG128" s="21">
        <v>12283</v>
      </c>
      <c r="AH128" s="21">
        <v>2226</v>
      </c>
      <c r="AI128" s="74">
        <f t="shared" si="52"/>
        <v>0.18122608483269559</v>
      </c>
      <c r="AJ128" s="21">
        <v>16101</v>
      </c>
      <c r="AK128" s="21">
        <v>3962</v>
      </c>
      <c r="AL128" s="74">
        <f t="shared" si="53"/>
        <v>0.24607167256692131</v>
      </c>
      <c r="AM128" s="21">
        <v>32213</v>
      </c>
      <c r="AN128" s="21">
        <v>1321624110</v>
      </c>
      <c r="AO128" s="186">
        <f t="shared" si="54"/>
        <v>41027.663055288234</v>
      </c>
      <c r="AP128" s="186">
        <v>12283</v>
      </c>
      <c r="AQ128" s="186">
        <v>678126910</v>
      </c>
      <c r="AR128" s="186">
        <f t="shared" si="55"/>
        <v>55208.573638361966</v>
      </c>
      <c r="AS128" s="186">
        <v>16101</v>
      </c>
      <c r="AT128" s="186">
        <v>518167430</v>
      </c>
      <c r="AU128" s="291">
        <f t="shared" si="56"/>
        <v>32182.313520899323</v>
      </c>
      <c r="AV128" s="21">
        <v>33576</v>
      </c>
      <c r="AW128" s="21">
        <v>8649</v>
      </c>
      <c r="AX128" s="74">
        <f t="shared" si="57"/>
        <v>0.25759471050750538</v>
      </c>
      <c r="AY128" s="21">
        <v>11809</v>
      </c>
      <c r="AZ128" s="21">
        <v>3621</v>
      </c>
      <c r="BA128" s="74">
        <f t="shared" si="58"/>
        <v>0.3066305360318401</v>
      </c>
      <c r="BB128" s="21">
        <v>16918</v>
      </c>
      <c r="BC128" s="21">
        <v>4095</v>
      </c>
      <c r="BD128" s="123">
        <f t="shared" si="59"/>
        <v>0.2420498876935808</v>
      </c>
      <c r="BE128" s="21">
        <v>42402</v>
      </c>
      <c r="BF128" s="21">
        <v>7591</v>
      </c>
      <c r="BG128" s="74">
        <f t="shared" si="60"/>
        <v>0.17902457431253244</v>
      </c>
      <c r="BH128" s="21">
        <v>15580</v>
      </c>
      <c r="BI128" s="21">
        <v>3461</v>
      </c>
      <c r="BJ128" s="74">
        <f t="shared" si="61"/>
        <v>0.22214377406931965</v>
      </c>
      <c r="BK128" s="21">
        <v>20993</v>
      </c>
      <c r="BL128" s="21">
        <v>3150</v>
      </c>
      <c r="BM128" s="74">
        <f t="shared" si="62"/>
        <v>0.15005001667222406</v>
      </c>
    </row>
    <row r="129" spans="1:65" x14ac:dyDescent="0.2">
      <c r="A129" s="307" t="s">
        <v>123</v>
      </c>
      <c r="B129" s="307" t="s">
        <v>183</v>
      </c>
      <c r="C129" s="9">
        <v>25124</v>
      </c>
      <c r="D129" s="9">
        <v>21687</v>
      </c>
      <c r="E129" s="109">
        <f t="shared" si="71"/>
        <v>0.86319853526508517</v>
      </c>
      <c r="F129" s="9">
        <v>8193</v>
      </c>
      <c r="G129" s="9">
        <v>7514</v>
      </c>
      <c r="H129" s="74">
        <f t="shared" si="70"/>
        <v>0.91712437446600759</v>
      </c>
      <c r="I129" s="9">
        <v>14523</v>
      </c>
      <c r="J129" s="9">
        <v>12226</v>
      </c>
      <c r="K129" s="74">
        <f t="shared" si="50"/>
        <v>0.84183708600151486</v>
      </c>
      <c r="L129" s="21">
        <v>31547</v>
      </c>
      <c r="M129" s="21">
        <v>4799</v>
      </c>
      <c r="N129" s="52">
        <f t="shared" si="72"/>
        <v>0.15212223032301012</v>
      </c>
      <c r="O129" s="21">
        <v>10130</v>
      </c>
      <c r="P129" s="21">
        <v>924</v>
      </c>
      <c r="Q129" s="52">
        <f t="shared" si="73"/>
        <v>9.1214215202369206E-2</v>
      </c>
      <c r="R129" s="21">
        <v>18231</v>
      </c>
      <c r="S129" s="21">
        <v>3307</v>
      </c>
      <c r="T129" s="62">
        <f t="shared" si="74"/>
        <v>0.18139432834183533</v>
      </c>
      <c r="U129" s="21">
        <v>25375</v>
      </c>
      <c r="V129" s="21">
        <v>1108</v>
      </c>
      <c r="W129" s="52">
        <f t="shared" si="75"/>
        <v>4.3665024630541872E-2</v>
      </c>
      <c r="X129" s="21">
        <v>8211</v>
      </c>
      <c r="Y129" s="21">
        <v>439</v>
      </c>
      <c r="Z129" s="74">
        <f t="shared" si="76"/>
        <v>5.3464864206552186E-2</v>
      </c>
      <c r="AA129" s="21">
        <v>14850</v>
      </c>
      <c r="AB129" s="21">
        <v>614</v>
      </c>
      <c r="AC129" s="97">
        <f t="shared" si="77"/>
        <v>4.1346801346801347E-2</v>
      </c>
      <c r="AD129" s="21">
        <v>21687</v>
      </c>
      <c r="AE129" s="21">
        <v>1338</v>
      </c>
      <c r="AF129" s="74">
        <f t="shared" si="51"/>
        <v>6.1695946880619724E-2</v>
      </c>
      <c r="AG129" s="21">
        <v>7514</v>
      </c>
      <c r="AH129" s="21">
        <v>313</v>
      </c>
      <c r="AI129" s="74">
        <f t="shared" si="52"/>
        <v>4.1655576257652385E-2</v>
      </c>
      <c r="AJ129" s="21">
        <v>12226</v>
      </c>
      <c r="AK129" s="21">
        <v>889</v>
      </c>
      <c r="AL129" s="74">
        <f t="shared" si="53"/>
        <v>7.2713888434483884E-2</v>
      </c>
      <c r="AM129" s="21">
        <v>21687</v>
      </c>
      <c r="AN129" s="21">
        <v>1226745830</v>
      </c>
      <c r="AO129" s="186">
        <f t="shared" si="54"/>
        <v>56565.95333609997</v>
      </c>
      <c r="AP129" s="186">
        <v>7514</v>
      </c>
      <c r="AQ129" s="186">
        <v>507334580</v>
      </c>
      <c r="AR129" s="186">
        <f t="shared" si="55"/>
        <v>67518.575991482561</v>
      </c>
      <c r="AS129" s="186">
        <v>12226</v>
      </c>
      <c r="AT129" s="186">
        <v>636609750</v>
      </c>
      <c r="AU129" s="291">
        <f t="shared" si="56"/>
        <v>52070.157860297724</v>
      </c>
      <c r="AV129" s="21">
        <v>15932</v>
      </c>
      <c r="AW129" s="21">
        <v>2356</v>
      </c>
      <c r="AX129" s="74">
        <f t="shared" si="57"/>
        <v>0.14787848355510921</v>
      </c>
      <c r="AY129" s="21">
        <v>3575</v>
      </c>
      <c r="AZ129" s="21">
        <v>290</v>
      </c>
      <c r="BA129" s="74">
        <f t="shared" si="58"/>
        <v>8.1118881118881117E-2</v>
      </c>
      <c r="BB129" s="21">
        <v>10781</v>
      </c>
      <c r="BC129" s="21">
        <v>1845</v>
      </c>
      <c r="BD129" s="123">
        <f t="shared" si="59"/>
        <v>0.171134403116594</v>
      </c>
      <c r="BE129" s="21">
        <v>31533</v>
      </c>
      <c r="BF129" s="21">
        <v>14519</v>
      </c>
      <c r="BG129" s="74">
        <f t="shared" si="60"/>
        <v>0.46043827101766405</v>
      </c>
      <c r="BH129" s="21">
        <v>10130</v>
      </c>
      <c r="BI129" s="21">
        <v>6227</v>
      </c>
      <c r="BJ129" s="74">
        <f t="shared" si="61"/>
        <v>0.6147087857847976</v>
      </c>
      <c r="BK129" s="21">
        <v>18217</v>
      </c>
      <c r="BL129" s="21">
        <v>6682</v>
      </c>
      <c r="BM129" s="74">
        <f t="shared" si="62"/>
        <v>0.36680024153263435</v>
      </c>
    </row>
    <row r="130" spans="1:65" x14ac:dyDescent="0.2">
      <c r="A130" s="307" t="s">
        <v>124</v>
      </c>
      <c r="B130" s="307" t="s">
        <v>183</v>
      </c>
      <c r="C130" s="9">
        <v>22060</v>
      </c>
      <c r="D130" s="9">
        <v>18293</v>
      </c>
      <c r="E130" s="109">
        <f t="shared" si="71"/>
        <v>0.82923844061650043</v>
      </c>
      <c r="F130" s="9">
        <v>13114</v>
      </c>
      <c r="G130" s="9">
        <v>11488</v>
      </c>
      <c r="H130" s="74">
        <f t="shared" si="70"/>
        <v>0.87601037059630926</v>
      </c>
      <c r="I130" s="9">
        <v>7909</v>
      </c>
      <c r="J130" s="9">
        <v>5950</v>
      </c>
      <c r="K130" s="74">
        <f t="shared" si="50"/>
        <v>0.75230749778733086</v>
      </c>
      <c r="L130" s="21">
        <v>25237</v>
      </c>
      <c r="M130" s="21">
        <v>2527</v>
      </c>
      <c r="N130" s="52">
        <f t="shared" si="72"/>
        <v>0.10013076039148869</v>
      </c>
      <c r="O130" s="21">
        <v>14630</v>
      </c>
      <c r="P130" s="21">
        <v>1520</v>
      </c>
      <c r="Q130" s="52">
        <f t="shared" si="73"/>
        <v>0.1038961038961039</v>
      </c>
      <c r="R130" s="21">
        <v>9504</v>
      </c>
      <c r="S130" s="21">
        <v>954</v>
      </c>
      <c r="T130" s="62">
        <f t="shared" si="74"/>
        <v>0.10037878787878787</v>
      </c>
      <c r="U130" s="21">
        <v>21613</v>
      </c>
      <c r="V130" s="21">
        <v>1261</v>
      </c>
      <c r="W130" s="52">
        <f t="shared" si="75"/>
        <v>5.8344514875306529E-2</v>
      </c>
      <c r="X130" s="21">
        <v>12539</v>
      </c>
      <c r="Y130" s="21">
        <v>1021</v>
      </c>
      <c r="Z130" s="74">
        <f t="shared" si="76"/>
        <v>8.1425951032777735E-2</v>
      </c>
      <c r="AA130" s="21">
        <v>8037</v>
      </c>
      <c r="AB130" s="21">
        <v>240</v>
      </c>
      <c r="AC130" s="97">
        <f t="shared" si="77"/>
        <v>2.9861888764464353E-2</v>
      </c>
      <c r="AD130" s="21">
        <v>18293</v>
      </c>
      <c r="AE130" s="21">
        <v>704</v>
      </c>
      <c r="AF130" s="74">
        <f t="shared" si="51"/>
        <v>3.8484666265784728E-2</v>
      </c>
      <c r="AG130" s="21">
        <v>11488</v>
      </c>
      <c r="AH130" s="21">
        <v>178</v>
      </c>
      <c r="AI130" s="74">
        <f t="shared" si="52"/>
        <v>1.5494428969359332E-2</v>
      </c>
      <c r="AJ130" s="21">
        <v>5950</v>
      </c>
      <c r="AK130" s="21">
        <v>473</v>
      </c>
      <c r="AL130" s="74">
        <f t="shared" si="53"/>
        <v>7.9495798319327737E-2</v>
      </c>
      <c r="AM130" s="21">
        <v>18293</v>
      </c>
      <c r="AN130" s="21">
        <v>1473915634</v>
      </c>
      <c r="AO130" s="186">
        <f t="shared" si="54"/>
        <v>80572.658065926851</v>
      </c>
      <c r="AP130" s="186">
        <v>11488</v>
      </c>
      <c r="AQ130" s="186">
        <v>1185257294</v>
      </c>
      <c r="AR130" s="186">
        <f t="shared" si="55"/>
        <v>103173.51096796658</v>
      </c>
      <c r="AS130" s="186">
        <v>5950</v>
      </c>
      <c r="AT130" s="186">
        <v>260616140</v>
      </c>
      <c r="AU130" s="291">
        <f t="shared" si="56"/>
        <v>43801.031932773112</v>
      </c>
      <c r="AV130" s="21">
        <v>12477</v>
      </c>
      <c r="AW130" s="21">
        <v>2123</v>
      </c>
      <c r="AX130" s="74">
        <f t="shared" si="57"/>
        <v>0.17015308167027329</v>
      </c>
      <c r="AY130" s="21">
        <v>7134</v>
      </c>
      <c r="AZ130" s="21">
        <v>1292</v>
      </c>
      <c r="BA130" s="74">
        <f t="shared" si="58"/>
        <v>0.18110456966638633</v>
      </c>
      <c r="BB130" s="21">
        <v>5224</v>
      </c>
      <c r="BC130" s="21">
        <v>778</v>
      </c>
      <c r="BD130" s="123">
        <f t="shared" si="59"/>
        <v>0.14892802450229708</v>
      </c>
      <c r="BE130" s="21">
        <v>25237</v>
      </c>
      <c r="BF130" s="21">
        <v>12332</v>
      </c>
      <c r="BG130" s="74">
        <f t="shared" si="60"/>
        <v>0.48864762055711852</v>
      </c>
      <c r="BH130" s="21">
        <v>14630</v>
      </c>
      <c r="BI130" s="21">
        <v>7422</v>
      </c>
      <c r="BJ130" s="74">
        <f t="shared" si="61"/>
        <v>0.50731373889268627</v>
      </c>
      <c r="BK130" s="21">
        <v>9504</v>
      </c>
      <c r="BL130" s="21">
        <v>4166</v>
      </c>
      <c r="BM130" s="74">
        <f t="shared" si="62"/>
        <v>0.43834175084175087</v>
      </c>
    </row>
    <row r="131" spans="1:65" x14ac:dyDescent="0.2">
      <c r="A131" s="307" t="s">
        <v>125</v>
      </c>
      <c r="B131" s="307" t="s">
        <v>183</v>
      </c>
      <c r="C131" s="9">
        <v>36697</v>
      </c>
      <c r="D131" s="9">
        <v>31932</v>
      </c>
      <c r="E131" s="109">
        <f t="shared" si="71"/>
        <v>0.8701528735318963</v>
      </c>
      <c r="F131" s="9">
        <v>13575</v>
      </c>
      <c r="G131" s="9">
        <v>12349</v>
      </c>
      <c r="H131" s="74">
        <f t="shared" si="70"/>
        <v>0.90968692449355437</v>
      </c>
      <c r="I131" s="9">
        <v>20149</v>
      </c>
      <c r="J131" s="9">
        <v>17029</v>
      </c>
      <c r="K131" s="74">
        <f t="shared" si="50"/>
        <v>0.84515360563799691</v>
      </c>
      <c r="L131" s="21">
        <v>46755</v>
      </c>
      <c r="M131" s="21">
        <v>10579</v>
      </c>
      <c r="N131" s="52">
        <f t="shared" si="72"/>
        <v>0.22626457063415678</v>
      </c>
      <c r="O131" s="21">
        <v>15387</v>
      </c>
      <c r="P131" s="21">
        <v>1647</v>
      </c>
      <c r="Q131" s="52">
        <f t="shared" si="73"/>
        <v>0.10703840904659778</v>
      </c>
      <c r="R131" s="21">
        <v>26551</v>
      </c>
      <c r="S131" s="21">
        <v>7260</v>
      </c>
      <c r="T131" s="62">
        <f t="shared" si="74"/>
        <v>0.27343602877481077</v>
      </c>
      <c r="U131" s="21">
        <v>36596</v>
      </c>
      <c r="V131" s="21">
        <v>991</v>
      </c>
      <c r="W131" s="52">
        <f t="shared" si="75"/>
        <v>2.7079462236309981E-2</v>
      </c>
      <c r="X131" s="21">
        <v>13737</v>
      </c>
      <c r="Y131" s="21">
        <v>398</v>
      </c>
      <c r="Z131" s="74">
        <f t="shared" si="76"/>
        <v>2.8972847055397832E-2</v>
      </c>
      <c r="AA131" s="21">
        <v>19983</v>
      </c>
      <c r="AB131" s="21">
        <v>593</v>
      </c>
      <c r="AC131" s="97">
        <f t="shared" si="77"/>
        <v>2.9675223940349296E-2</v>
      </c>
      <c r="AD131" s="21">
        <v>31932</v>
      </c>
      <c r="AE131" s="21">
        <v>4110</v>
      </c>
      <c r="AF131" s="74">
        <f t="shared" si="51"/>
        <v>0.12871101089815859</v>
      </c>
      <c r="AG131" s="21">
        <v>12349</v>
      </c>
      <c r="AH131" s="21">
        <v>852</v>
      </c>
      <c r="AI131" s="74">
        <f t="shared" si="52"/>
        <v>6.8993440764434366E-2</v>
      </c>
      <c r="AJ131" s="21">
        <v>17029</v>
      </c>
      <c r="AK131" s="21">
        <v>2657</v>
      </c>
      <c r="AL131" s="74">
        <f t="shared" si="53"/>
        <v>0.15602795231663633</v>
      </c>
      <c r="AM131" s="21">
        <v>31932</v>
      </c>
      <c r="AN131" s="21">
        <v>1685673110</v>
      </c>
      <c r="AO131" s="186">
        <f t="shared" si="54"/>
        <v>52789.462294876612</v>
      </c>
      <c r="AP131" s="186">
        <v>12349</v>
      </c>
      <c r="AQ131" s="186">
        <v>827412280</v>
      </c>
      <c r="AR131" s="186">
        <f t="shared" si="55"/>
        <v>67002.371042189654</v>
      </c>
      <c r="AS131" s="186">
        <v>17029</v>
      </c>
      <c r="AT131" s="186">
        <v>766578010</v>
      </c>
      <c r="AU131" s="291">
        <f t="shared" si="56"/>
        <v>45016.032062951439</v>
      </c>
      <c r="AV131" s="21">
        <v>22323</v>
      </c>
      <c r="AW131" s="21">
        <v>6205</v>
      </c>
      <c r="AX131" s="74">
        <f t="shared" si="57"/>
        <v>0.2779644313040362</v>
      </c>
      <c r="AY131" s="21">
        <v>5657</v>
      </c>
      <c r="AZ131" s="21">
        <v>1099</v>
      </c>
      <c r="BA131" s="74">
        <f t="shared" si="58"/>
        <v>0.19427258264097577</v>
      </c>
      <c r="BB131" s="21">
        <v>15237</v>
      </c>
      <c r="BC131" s="21">
        <v>4332</v>
      </c>
      <c r="BD131" s="123">
        <f t="shared" si="59"/>
        <v>0.28430793463280174</v>
      </c>
      <c r="BE131" s="21">
        <v>46726</v>
      </c>
      <c r="BF131" s="21">
        <v>23075</v>
      </c>
      <c r="BG131" s="74">
        <f t="shared" si="60"/>
        <v>0.49383640799554851</v>
      </c>
      <c r="BH131" s="21">
        <v>15358</v>
      </c>
      <c r="BI131" s="21">
        <v>9701</v>
      </c>
      <c r="BJ131" s="74">
        <f t="shared" si="61"/>
        <v>0.63165776793853368</v>
      </c>
      <c r="BK131" s="21">
        <v>26551</v>
      </c>
      <c r="BL131" s="21">
        <v>10438</v>
      </c>
      <c r="BM131" s="74">
        <f t="shared" si="62"/>
        <v>0.39313020225226925</v>
      </c>
    </row>
    <row r="132" spans="1:65" x14ac:dyDescent="0.2">
      <c r="A132" s="307" t="s">
        <v>126</v>
      </c>
      <c r="B132" s="307" t="s">
        <v>183</v>
      </c>
      <c r="C132" s="9">
        <v>25300</v>
      </c>
      <c r="D132" s="9">
        <v>21260</v>
      </c>
      <c r="E132" s="109">
        <f t="shared" si="71"/>
        <v>0.84031620553359687</v>
      </c>
      <c r="F132" s="9">
        <v>11238</v>
      </c>
      <c r="G132" s="9">
        <v>9964</v>
      </c>
      <c r="H132" s="74">
        <f t="shared" si="70"/>
        <v>0.88663463249688557</v>
      </c>
      <c r="I132" s="9">
        <v>12386</v>
      </c>
      <c r="J132" s="9">
        <v>10352</v>
      </c>
      <c r="K132" s="74">
        <f t="shared" si="50"/>
        <v>0.83578233489423548</v>
      </c>
      <c r="L132" s="21">
        <v>32350</v>
      </c>
      <c r="M132" s="21">
        <v>5841</v>
      </c>
      <c r="N132" s="52">
        <f t="shared" si="72"/>
        <v>0.18055641421947449</v>
      </c>
      <c r="O132" s="21">
        <v>13228</v>
      </c>
      <c r="P132" s="21">
        <v>2063</v>
      </c>
      <c r="Q132" s="52">
        <f t="shared" si="73"/>
        <v>0.1559570607801633</v>
      </c>
      <c r="R132" s="21">
        <v>16140</v>
      </c>
      <c r="S132" s="21">
        <v>2842</v>
      </c>
      <c r="T132" s="62">
        <f t="shared" si="74"/>
        <v>0.17608426270136307</v>
      </c>
      <c r="U132" s="21">
        <v>26876</v>
      </c>
      <c r="V132" s="21">
        <v>2026</v>
      </c>
      <c r="W132" s="52">
        <f t="shared" si="75"/>
        <v>7.5383241553802646E-2</v>
      </c>
      <c r="X132" s="21">
        <v>11831</v>
      </c>
      <c r="Y132" s="21">
        <v>815</v>
      </c>
      <c r="Z132" s="74">
        <f t="shared" si="76"/>
        <v>6.888682275378244E-2</v>
      </c>
      <c r="AA132" s="21">
        <v>13245</v>
      </c>
      <c r="AB132" s="21">
        <v>1033</v>
      </c>
      <c r="AC132" s="97">
        <f t="shared" si="77"/>
        <v>7.7991694979237441E-2</v>
      </c>
      <c r="AD132" s="21">
        <v>21260</v>
      </c>
      <c r="AE132" s="21">
        <v>1783</v>
      </c>
      <c r="AF132" s="74">
        <f t="shared" si="51"/>
        <v>8.3866415804327382E-2</v>
      </c>
      <c r="AG132" s="21">
        <v>9964</v>
      </c>
      <c r="AH132" s="21">
        <v>1095</v>
      </c>
      <c r="AI132" s="74">
        <f t="shared" si="52"/>
        <v>0.10989562424729024</v>
      </c>
      <c r="AJ132" s="21">
        <v>10352</v>
      </c>
      <c r="AK132" s="21">
        <v>531</v>
      </c>
      <c r="AL132" s="74">
        <f t="shared" si="53"/>
        <v>5.1294435857805257E-2</v>
      </c>
      <c r="AM132" s="21">
        <v>21260</v>
      </c>
      <c r="AN132" s="21">
        <v>1166812718</v>
      </c>
      <c r="AO132" s="186">
        <f t="shared" si="54"/>
        <v>54883.006491063032</v>
      </c>
      <c r="AP132" s="186">
        <v>9964</v>
      </c>
      <c r="AQ132" s="186">
        <v>697785900</v>
      </c>
      <c r="AR132" s="186">
        <f t="shared" si="55"/>
        <v>70030.700521878767</v>
      </c>
      <c r="AS132" s="186">
        <v>10352</v>
      </c>
      <c r="AT132" s="186">
        <v>412345818</v>
      </c>
      <c r="AU132" s="291">
        <f t="shared" si="56"/>
        <v>39832.478554868627</v>
      </c>
      <c r="AV132" s="21">
        <v>14942</v>
      </c>
      <c r="AW132" s="21">
        <v>5524</v>
      </c>
      <c r="AX132" s="74">
        <f t="shared" si="57"/>
        <v>0.36969615847945386</v>
      </c>
      <c r="AY132" s="21">
        <v>5520</v>
      </c>
      <c r="AZ132" s="21">
        <v>1814</v>
      </c>
      <c r="BA132" s="74">
        <f t="shared" si="58"/>
        <v>0.32862318840579713</v>
      </c>
      <c r="BB132" s="21">
        <v>8013</v>
      </c>
      <c r="BC132" s="21">
        <v>2986</v>
      </c>
      <c r="BD132" s="123">
        <f t="shared" si="59"/>
        <v>0.37264445276425806</v>
      </c>
      <c r="BE132" s="21">
        <v>32350</v>
      </c>
      <c r="BF132" s="21">
        <v>16989</v>
      </c>
      <c r="BG132" s="74">
        <f t="shared" si="60"/>
        <v>0.52516228748068006</v>
      </c>
      <c r="BH132" s="21">
        <v>13228</v>
      </c>
      <c r="BI132" s="21">
        <v>7499</v>
      </c>
      <c r="BJ132" s="74">
        <f t="shared" si="61"/>
        <v>0.56690353794980342</v>
      </c>
      <c r="BK132" s="21">
        <v>16140</v>
      </c>
      <c r="BL132" s="21">
        <v>7917</v>
      </c>
      <c r="BM132" s="74">
        <f t="shared" si="62"/>
        <v>0.49052044609665429</v>
      </c>
    </row>
    <row r="133" spans="1:65" x14ac:dyDescent="0.2">
      <c r="A133" s="307" t="s">
        <v>127</v>
      </c>
      <c r="B133" s="307" t="s">
        <v>183</v>
      </c>
      <c r="C133" s="9">
        <v>26344</v>
      </c>
      <c r="D133" s="9">
        <v>21874</v>
      </c>
      <c r="E133" s="109">
        <f t="shared" si="71"/>
        <v>0.83032189492863651</v>
      </c>
      <c r="F133" s="9">
        <v>7723</v>
      </c>
      <c r="G133" s="9">
        <v>6077</v>
      </c>
      <c r="H133" s="74">
        <f t="shared" si="70"/>
        <v>0.78687038715525059</v>
      </c>
      <c r="I133" s="9">
        <v>15521</v>
      </c>
      <c r="J133" s="9">
        <v>12955</v>
      </c>
      <c r="K133" s="74">
        <f t="shared" si="50"/>
        <v>0.83467560079891756</v>
      </c>
      <c r="L133" s="21">
        <v>33159</v>
      </c>
      <c r="M133" s="21">
        <v>8370</v>
      </c>
      <c r="N133" s="52">
        <f t="shared" si="72"/>
        <v>0.25242015742332397</v>
      </c>
      <c r="O133" s="21">
        <v>9500</v>
      </c>
      <c r="P133" s="21">
        <v>1468</v>
      </c>
      <c r="Q133" s="52">
        <f t="shared" si="73"/>
        <v>0.15452631578947368</v>
      </c>
      <c r="R133" s="21">
        <v>19530</v>
      </c>
      <c r="S133" s="21">
        <v>5362</v>
      </c>
      <c r="T133" s="62">
        <f t="shared" si="74"/>
        <v>0.27455197132616488</v>
      </c>
      <c r="U133" s="21">
        <v>26929</v>
      </c>
      <c r="V133" s="21">
        <v>2090</v>
      </c>
      <c r="W133" s="52">
        <f t="shared" si="75"/>
        <v>7.761149689925359E-2</v>
      </c>
      <c r="X133" s="21">
        <v>7985</v>
      </c>
      <c r="Y133" s="21">
        <v>703</v>
      </c>
      <c r="Z133" s="74">
        <f t="shared" si="76"/>
        <v>8.8040075140889171E-2</v>
      </c>
      <c r="AA133" s="21">
        <v>15757</v>
      </c>
      <c r="AB133" s="21">
        <v>1060</v>
      </c>
      <c r="AC133" s="97">
        <f t="shared" si="77"/>
        <v>6.7271688773243632E-2</v>
      </c>
      <c r="AD133" s="21">
        <v>21874</v>
      </c>
      <c r="AE133" s="21">
        <v>3571</v>
      </c>
      <c r="AF133" s="74">
        <f t="shared" si="51"/>
        <v>0.1632531772881046</v>
      </c>
      <c r="AG133" s="21">
        <v>6077</v>
      </c>
      <c r="AH133" s="21">
        <v>408</v>
      </c>
      <c r="AI133" s="74">
        <f t="shared" si="52"/>
        <v>6.7138390653282864E-2</v>
      </c>
      <c r="AJ133" s="21">
        <v>12955</v>
      </c>
      <c r="AK133" s="21">
        <v>2259</v>
      </c>
      <c r="AL133" s="74">
        <f t="shared" si="53"/>
        <v>0.17437282902354304</v>
      </c>
      <c r="AM133" s="21">
        <v>21874</v>
      </c>
      <c r="AN133" s="21">
        <v>936547640</v>
      </c>
      <c r="AO133" s="186">
        <f t="shared" si="54"/>
        <v>42815.563682911219</v>
      </c>
      <c r="AP133" s="186">
        <v>6077</v>
      </c>
      <c r="AQ133" s="186">
        <v>344761140</v>
      </c>
      <c r="AR133" s="186">
        <f t="shared" si="55"/>
        <v>56732.127694586146</v>
      </c>
      <c r="AS133" s="186">
        <v>12955</v>
      </c>
      <c r="AT133" s="186">
        <v>500016330</v>
      </c>
      <c r="AU133" s="291">
        <f t="shared" si="56"/>
        <v>38596.397529911228</v>
      </c>
      <c r="AV133" s="21">
        <v>16215</v>
      </c>
      <c r="AW133" s="21">
        <v>4142</v>
      </c>
      <c r="AX133" s="74">
        <f t="shared" si="57"/>
        <v>0.25544249152019732</v>
      </c>
      <c r="AY133" s="21">
        <v>4537</v>
      </c>
      <c r="AZ133" s="21">
        <v>566</v>
      </c>
      <c r="BA133" s="74">
        <f t="shared" si="58"/>
        <v>0.12475203879215341</v>
      </c>
      <c r="BB133" s="21">
        <v>9840</v>
      </c>
      <c r="BC133" s="21">
        <v>2850</v>
      </c>
      <c r="BD133" s="123">
        <f t="shared" si="59"/>
        <v>0.28963414634146339</v>
      </c>
      <c r="BE133" s="21">
        <v>33065</v>
      </c>
      <c r="BF133" s="21">
        <v>16218</v>
      </c>
      <c r="BG133" s="74">
        <f t="shared" si="60"/>
        <v>0.49048843187660668</v>
      </c>
      <c r="BH133" s="21">
        <v>9490</v>
      </c>
      <c r="BI133" s="21">
        <v>4550</v>
      </c>
      <c r="BJ133" s="74">
        <f t="shared" si="61"/>
        <v>0.47945205479452052</v>
      </c>
      <c r="BK133" s="21">
        <v>19446</v>
      </c>
      <c r="BL133" s="21">
        <v>9482</v>
      </c>
      <c r="BM133" s="74">
        <f t="shared" si="62"/>
        <v>0.48760670574925435</v>
      </c>
    </row>
    <row r="134" spans="1:65" x14ac:dyDescent="0.2">
      <c r="A134" s="307" t="s">
        <v>128</v>
      </c>
      <c r="B134" s="307" t="s">
        <v>183</v>
      </c>
      <c r="C134" s="9">
        <v>15378</v>
      </c>
      <c r="D134" s="9">
        <v>12246</v>
      </c>
      <c r="E134" s="109">
        <f t="shared" si="71"/>
        <v>0.79633242294186501</v>
      </c>
      <c r="F134" s="9">
        <v>5597</v>
      </c>
      <c r="G134" s="9">
        <v>4732</v>
      </c>
      <c r="H134" s="74">
        <f t="shared" si="70"/>
        <v>0.84545292120778992</v>
      </c>
      <c r="I134" s="9">
        <v>7206</v>
      </c>
      <c r="J134" s="9">
        <v>5982</v>
      </c>
      <c r="K134" s="74">
        <f t="shared" si="50"/>
        <v>0.83014154870940882</v>
      </c>
      <c r="L134" s="21">
        <v>18413</v>
      </c>
      <c r="M134" s="21">
        <v>5233</v>
      </c>
      <c r="N134" s="52">
        <f t="shared" si="72"/>
        <v>0.28420137946016399</v>
      </c>
      <c r="O134" s="21">
        <v>6816</v>
      </c>
      <c r="P134" s="21">
        <v>1076</v>
      </c>
      <c r="Q134" s="52">
        <f t="shared" si="73"/>
        <v>0.15786384976525822</v>
      </c>
      <c r="R134" s="21">
        <v>8654</v>
      </c>
      <c r="S134" s="21">
        <v>1924</v>
      </c>
      <c r="T134" s="62">
        <f t="shared" si="74"/>
        <v>0.2223249364455743</v>
      </c>
      <c r="U134" s="21">
        <v>15008</v>
      </c>
      <c r="V134" s="21">
        <v>504</v>
      </c>
      <c r="W134" s="52">
        <f t="shared" si="75"/>
        <v>3.3582089552238806E-2</v>
      </c>
      <c r="X134" s="21">
        <v>5270</v>
      </c>
      <c r="Y134" s="21">
        <v>39</v>
      </c>
      <c r="Z134" s="74">
        <f t="shared" si="76"/>
        <v>7.4003795066413663E-3</v>
      </c>
      <c r="AA134" s="21">
        <v>7163</v>
      </c>
      <c r="AB134" s="21">
        <v>465</v>
      </c>
      <c r="AC134" s="97">
        <f t="shared" si="77"/>
        <v>6.4916934245427896E-2</v>
      </c>
      <c r="AD134" s="21">
        <v>12246</v>
      </c>
      <c r="AE134" s="21">
        <v>2418</v>
      </c>
      <c r="AF134" s="74">
        <f t="shared" si="51"/>
        <v>0.19745222929936307</v>
      </c>
      <c r="AG134" s="21">
        <v>4732</v>
      </c>
      <c r="AH134" s="21">
        <v>476</v>
      </c>
      <c r="AI134" s="74">
        <f t="shared" si="52"/>
        <v>0.10059171597633136</v>
      </c>
      <c r="AJ134" s="21">
        <v>5982</v>
      </c>
      <c r="AK134" s="21">
        <v>925</v>
      </c>
      <c r="AL134" s="74">
        <f t="shared" si="53"/>
        <v>0.15463055834169173</v>
      </c>
      <c r="AM134" s="21">
        <v>12246</v>
      </c>
      <c r="AN134" s="21">
        <v>628414800</v>
      </c>
      <c r="AO134" s="186">
        <f t="shared" si="54"/>
        <v>51315.923566878984</v>
      </c>
      <c r="AP134" s="186">
        <v>4732</v>
      </c>
      <c r="AQ134" s="186">
        <v>318409400</v>
      </c>
      <c r="AR134" s="186">
        <f t="shared" si="55"/>
        <v>67288.5460693153</v>
      </c>
      <c r="AS134" s="186">
        <v>5982</v>
      </c>
      <c r="AT134" s="186">
        <v>270120400</v>
      </c>
      <c r="AU134" s="291">
        <f t="shared" si="56"/>
        <v>45155.533266466067</v>
      </c>
      <c r="AV134" s="21">
        <v>6975</v>
      </c>
      <c r="AW134" s="21">
        <v>1562</v>
      </c>
      <c r="AX134" s="74">
        <f t="shared" si="57"/>
        <v>0.22394265232974911</v>
      </c>
      <c r="AY134" s="21">
        <v>1256</v>
      </c>
      <c r="AZ134" s="21">
        <v>0</v>
      </c>
      <c r="BA134" s="74">
        <f t="shared" si="58"/>
        <v>0</v>
      </c>
      <c r="BB134" s="21">
        <v>3613</v>
      </c>
      <c r="BC134" s="21">
        <v>713</v>
      </c>
      <c r="BD134" s="123">
        <f t="shared" si="59"/>
        <v>0.19734292831442016</v>
      </c>
      <c r="BE134" s="21">
        <v>18370</v>
      </c>
      <c r="BF134" s="21">
        <v>11395</v>
      </c>
      <c r="BG134" s="74">
        <f t="shared" si="60"/>
        <v>0.62030484485574311</v>
      </c>
      <c r="BH134" s="21">
        <v>6773</v>
      </c>
      <c r="BI134" s="21">
        <v>5517</v>
      </c>
      <c r="BJ134" s="74">
        <f t="shared" si="61"/>
        <v>0.81455780304148828</v>
      </c>
      <c r="BK134" s="21">
        <v>8654</v>
      </c>
      <c r="BL134" s="21">
        <v>5041</v>
      </c>
      <c r="BM134" s="74">
        <f t="shared" si="62"/>
        <v>0.58250519990755723</v>
      </c>
    </row>
    <row r="135" spans="1:65" x14ac:dyDescent="0.2">
      <c r="A135" s="307" t="s">
        <v>129</v>
      </c>
      <c r="B135" s="307" t="s">
        <v>183</v>
      </c>
      <c r="C135" s="9">
        <v>15116</v>
      </c>
      <c r="D135" s="9">
        <v>12875</v>
      </c>
      <c r="E135" s="109">
        <f t="shared" si="71"/>
        <v>0.85174649378142364</v>
      </c>
      <c r="F135" s="9">
        <v>6363</v>
      </c>
      <c r="G135" s="9">
        <v>5557</v>
      </c>
      <c r="H135" s="74">
        <f t="shared" si="70"/>
        <v>0.8733301901618733</v>
      </c>
      <c r="I135" s="9">
        <v>7014</v>
      </c>
      <c r="J135" s="9">
        <v>6220</v>
      </c>
      <c r="K135" s="74">
        <f t="shared" ref="K135:K159" si="78">J135/I135</f>
        <v>0.88679783290561731</v>
      </c>
      <c r="L135" s="21">
        <v>18356</v>
      </c>
      <c r="M135" s="21">
        <v>2862</v>
      </c>
      <c r="N135" s="52">
        <f t="shared" si="72"/>
        <v>0.15591632163870126</v>
      </c>
      <c r="O135" s="21">
        <v>7093</v>
      </c>
      <c r="P135" s="21">
        <v>832</v>
      </c>
      <c r="Q135" s="52">
        <f t="shared" si="73"/>
        <v>0.11729874524178768</v>
      </c>
      <c r="R135" s="21">
        <v>8981</v>
      </c>
      <c r="S135" s="21">
        <v>1389</v>
      </c>
      <c r="T135" s="62">
        <f t="shared" si="74"/>
        <v>0.15465983743458411</v>
      </c>
      <c r="U135" s="21">
        <v>15251</v>
      </c>
      <c r="V135" s="21">
        <v>692</v>
      </c>
      <c r="W135" s="52">
        <f t="shared" si="75"/>
        <v>4.5374073831224181E-2</v>
      </c>
      <c r="X135" s="21">
        <v>6277</v>
      </c>
      <c r="Y135" s="21">
        <v>174</v>
      </c>
      <c r="Z135" s="74">
        <f t="shared" si="76"/>
        <v>2.7720248526366099E-2</v>
      </c>
      <c r="AA135" s="21">
        <v>7235</v>
      </c>
      <c r="AB135" s="21">
        <v>518</v>
      </c>
      <c r="AC135" s="97">
        <f t="shared" si="77"/>
        <v>7.1596406357982034E-2</v>
      </c>
      <c r="AD135" s="21">
        <v>12875</v>
      </c>
      <c r="AE135" s="21">
        <v>1427</v>
      </c>
      <c r="AF135" s="74">
        <f t="shared" ref="AF135:AF159" si="79">AE135/AD135</f>
        <v>0.11083495145631068</v>
      </c>
      <c r="AG135" s="21">
        <v>5557</v>
      </c>
      <c r="AH135" s="21">
        <v>380</v>
      </c>
      <c r="AI135" s="74">
        <f t="shared" ref="AI135:AI159" si="80">AH135/AG135</f>
        <v>6.8382220622638115E-2</v>
      </c>
      <c r="AJ135" s="21">
        <v>6220</v>
      </c>
      <c r="AK135" s="21">
        <v>1047</v>
      </c>
      <c r="AL135" s="74">
        <f t="shared" ref="AL135:AL159" si="81">AK135/AJ135</f>
        <v>0.16832797427652732</v>
      </c>
      <c r="AM135" s="21">
        <v>12875</v>
      </c>
      <c r="AN135" s="21">
        <v>683910200</v>
      </c>
      <c r="AO135" s="186">
        <f t="shared" ref="AO135:AO160" si="82">AN135/AM135</f>
        <v>53119.238834951459</v>
      </c>
      <c r="AP135" s="186">
        <v>5557</v>
      </c>
      <c r="AQ135" s="186">
        <v>358509800</v>
      </c>
      <c r="AR135" s="186">
        <f t="shared" ref="AR135:AR160" si="83">AQ135/AP135</f>
        <v>64514.990102573334</v>
      </c>
      <c r="AS135" s="186">
        <v>6220</v>
      </c>
      <c r="AT135" s="186">
        <v>292390400</v>
      </c>
      <c r="AU135" s="291">
        <f t="shared" ref="AU135:AU160" si="84">AT135/AS135</f>
        <v>47008.102893890675</v>
      </c>
      <c r="AV135" s="21">
        <v>6147</v>
      </c>
      <c r="AW135" s="21">
        <v>747</v>
      </c>
      <c r="AX135" s="74">
        <f t="shared" ref="AX135:AX160" si="85">AW135/AV135</f>
        <v>0.12152269399707175</v>
      </c>
      <c r="AY135" s="21">
        <v>1696</v>
      </c>
      <c r="AZ135" s="21">
        <v>251</v>
      </c>
      <c r="BA135" s="74">
        <f t="shared" ref="BA135:BA160" si="86">AZ135/AY135</f>
        <v>0.14799528301886791</v>
      </c>
      <c r="BB135" s="21">
        <v>3087</v>
      </c>
      <c r="BC135" s="21">
        <v>496</v>
      </c>
      <c r="BD135" s="123">
        <f t="shared" ref="BD135:BD160" si="87">BC135/BB135</f>
        <v>0.16067379332685455</v>
      </c>
      <c r="BE135" s="21">
        <v>18343</v>
      </c>
      <c r="BF135" s="21">
        <v>11604</v>
      </c>
      <c r="BG135" s="74">
        <f t="shared" ref="BG135:BG160" si="88">BF135/BE135</f>
        <v>0.63261189554598485</v>
      </c>
      <c r="BH135" s="21">
        <v>7080</v>
      </c>
      <c r="BI135" s="21">
        <v>5033</v>
      </c>
      <c r="BJ135" s="74">
        <f t="shared" ref="BJ135:BJ160" si="89">BI135/BH135</f>
        <v>0.71087570621468932</v>
      </c>
      <c r="BK135" s="21">
        <v>8981</v>
      </c>
      <c r="BL135" s="21">
        <v>5653</v>
      </c>
      <c r="BM135" s="74">
        <f t="shared" ref="BM135:BM160" si="90">BL135/BK135</f>
        <v>0.62943992873844778</v>
      </c>
    </row>
    <row r="136" spans="1:65" x14ac:dyDescent="0.2">
      <c r="A136" s="307" t="s">
        <v>130</v>
      </c>
      <c r="B136" s="307" t="s">
        <v>183</v>
      </c>
      <c r="C136" s="9">
        <v>13374</v>
      </c>
      <c r="D136" s="9">
        <v>11966</v>
      </c>
      <c r="E136" s="109">
        <f t="shared" si="71"/>
        <v>0.89472110064303878</v>
      </c>
      <c r="F136" s="9">
        <v>6448</v>
      </c>
      <c r="G136" s="9">
        <v>6091</v>
      </c>
      <c r="H136" s="74">
        <f t="shared" si="70"/>
        <v>0.9446339950372209</v>
      </c>
      <c r="I136" s="9">
        <v>6524</v>
      </c>
      <c r="J136" s="9">
        <v>5530</v>
      </c>
      <c r="K136" s="74">
        <f t="shared" si="78"/>
        <v>0.8476394849785408</v>
      </c>
      <c r="L136" s="21">
        <v>15237</v>
      </c>
      <c r="M136" s="21">
        <v>1491</v>
      </c>
      <c r="N136" s="52">
        <f t="shared" si="72"/>
        <v>9.7853908249655439E-2</v>
      </c>
      <c r="O136" s="21">
        <v>7343</v>
      </c>
      <c r="P136" s="21">
        <v>878</v>
      </c>
      <c r="Q136" s="52">
        <f t="shared" si="73"/>
        <v>0.11956965817785646</v>
      </c>
      <c r="R136" s="21">
        <v>7041</v>
      </c>
      <c r="S136" s="21">
        <v>556</v>
      </c>
      <c r="T136" s="62">
        <f t="shared" si="74"/>
        <v>7.8966055957960524E-2</v>
      </c>
      <c r="U136" s="21">
        <v>13326</v>
      </c>
      <c r="V136" s="21">
        <v>939</v>
      </c>
      <c r="W136" s="52">
        <f t="shared" si="75"/>
        <v>7.0463755065285905E-2</v>
      </c>
      <c r="X136" s="21">
        <v>6400</v>
      </c>
      <c r="Y136" s="21">
        <v>82</v>
      </c>
      <c r="Z136" s="74">
        <f t="shared" si="76"/>
        <v>1.2812499999999999E-2</v>
      </c>
      <c r="AA136" s="21">
        <v>6524</v>
      </c>
      <c r="AB136" s="21">
        <v>790</v>
      </c>
      <c r="AC136" s="97">
        <f t="shared" si="77"/>
        <v>0.12109135499693439</v>
      </c>
      <c r="AD136" s="21">
        <v>11966</v>
      </c>
      <c r="AE136" s="21">
        <v>732</v>
      </c>
      <c r="AF136" s="74">
        <f t="shared" si="79"/>
        <v>6.11733244191877E-2</v>
      </c>
      <c r="AG136" s="21">
        <v>6091</v>
      </c>
      <c r="AH136" s="21">
        <v>604</v>
      </c>
      <c r="AI136" s="74">
        <f t="shared" si="80"/>
        <v>9.9162699064193074E-2</v>
      </c>
      <c r="AJ136" s="21">
        <v>5530</v>
      </c>
      <c r="AK136" s="21">
        <v>128</v>
      </c>
      <c r="AL136" s="74">
        <f t="shared" si="81"/>
        <v>2.3146473779385172E-2</v>
      </c>
      <c r="AM136" s="21">
        <v>11966</v>
      </c>
      <c r="AN136" s="21">
        <v>857272360</v>
      </c>
      <c r="AO136" s="186">
        <f t="shared" si="82"/>
        <v>71642.349991642986</v>
      </c>
      <c r="AP136" s="186">
        <v>6091</v>
      </c>
      <c r="AQ136" s="186">
        <v>494553400</v>
      </c>
      <c r="AR136" s="186">
        <f t="shared" si="83"/>
        <v>81194.122475783937</v>
      </c>
      <c r="AS136" s="186">
        <v>5530</v>
      </c>
      <c r="AT136" s="186">
        <v>346720260</v>
      </c>
      <c r="AU136" s="291">
        <f t="shared" si="84"/>
        <v>62698.057866184448</v>
      </c>
      <c r="AV136" s="21">
        <v>3373</v>
      </c>
      <c r="AW136" s="21">
        <v>742</v>
      </c>
      <c r="AX136" s="74">
        <f t="shared" si="85"/>
        <v>0.21998221168099616</v>
      </c>
      <c r="AY136" s="21">
        <v>1096</v>
      </c>
      <c r="AZ136" s="21">
        <v>439</v>
      </c>
      <c r="BA136" s="74">
        <f t="shared" si="86"/>
        <v>0.40054744525547448</v>
      </c>
      <c r="BB136" s="21">
        <v>1702</v>
      </c>
      <c r="BC136" s="21">
        <v>246</v>
      </c>
      <c r="BD136" s="123">
        <f t="shared" si="87"/>
        <v>0.1445358401880141</v>
      </c>
      <c r="BE136" s="21">
        <v>15237</v>
      </c>
      <c r="BF136" s="21">
        <v>11562</v>
      </c>
      <c r="BG136" s="74">
        <f t="shared" si="88"/>
        <v>0.75881078952549719</v>
      </c>
      <c r="BH136" s="21">
        <v>7343</v>
      </c>
      <c r="BI136" s="21">
        <v>6184</v>
      </c>
      <c r="BJ136" s="74">
        <f t="shared" si="89"/>
        <v>0.84216260384039221</v>
      </c>
      <c r="BK136" s="21">
        <v>7041</v>
      </c>
      <c r="BL136" s="21">
        <v>5100</v>
      </c>
      <c r="BM136" s="74">
        <f t="shared" si="90"/>
        <v>0.72432893054963787</v>
      </c>
    </row>
    <row r="137" spans="1:65" s="4" customFormat="1" ht="14.25" customHeight="1" x14ac:dyDescent="0.2">
      <c r="A137" s="307" t="s">
        <v>184</v>
      </c>
      <c r="B137" s="307"/>
      <c r="C137" s="157">
        <f>SUM(C82:C136)</f>
        <v>885435</v>
      </c>
      <c r="D137" s="157">
        <f>SUM(D82:D136)</f>
        <v>742979</v>
      </c>
      <c r="E137" s="158">
        <f t="shared" si="71"/>
        <v>0.83911184897818591</v>
      </c>
      <c r="F137" s="157">
        <f>SUM(F82:F136)</f>
        <v>378437</v>
      </c>
      <c r="G137" s="157">
        <f>SUM(G82:G136)</f>
        <v>332705</v>
      </c>
      <c r="H137" s="159">
        <f t="shared" si="70"/>
        <v>0.8791555793963064</v>
      </c>
      <c r="I137" s="157">
        <f>SUM(I82:I136)</f>
        <v>401935</v>
      </c>
      <c r="J137" s="157">
        <f>SUM(J82:J136)</f>
        <v>325716</v>
      </c>
      <c r="K137" s="159">
        <f t="shared" si="78"/>
        <v>0.81036983591874312</v>
      </c>
      <c r="L137" s="160">
        <f>SUM(L82:L136)</f>
        <v>1089298</v>
      </c>
      <c r="M137" s="160">
        <f>SUM(M82:M136)</f>
        <v>271581</v>
      </c>
      <c r="N137" s="52">
        <f t="shared" si="72"/>
        <v>0.24931745032121605</v>
      </c>
      <c r="O137" s="160">
        <f>SUM(O82:O136)</f>
        <v>440068</v>
      </c>
      <c r="P137" s="160">
        <f>SUM(P82:P136)</f>
        <v>64349</v>
      </c>
      <c r="Q137" s="52">
        <f t="shared" si="73"/>
        <v>0.14622512884372416</v>
      </c>
      <c r="R137" s="160">
        <f>SUM(R82:R136)</f>
        <v>505401</v>
      </c>
      <c r="S137" s="160">
        <f>SUM(S82:S136)</f>
        <v>145063</v>
      </c>
      <c r="T137" s="62">
        <f t="shared" si="74"/>
        <v>0.28702555000880486</v>
      </c>
      <c r="U137" s="160">
        <f>SUM(U82:U136)</f>
        <v>887486</v>
      </c>
      <c r="V137" s="160">
        <f>SUM(V82:V136)</f>
        <v>50230</v>
      </c>
      <c r="W137" s="52">
        <f t="shared" si="75"/>
        <v>5.6598075913310182E-2</v>
      </c>
      <c r="X137" s="160">
        <f>SUM(X82:X136)</f>
        <v>376169</v>
      </c>
      <c r="Y137" s="160">
        <f>SUM(Y82:Y136)</f>
        <v>18968</v>
      </c>
      <c r="Z137" s="159">
        <f t="shared" si="76"/>
        <v>5.0424144466981596E-2</v>
      </c>
      <c r="AA137" s="160">
        <f>SUM(AA82:AA136)</f>
        <v>405450</v>
      </c>
      <c r="AB137" s="160">
        <f>SUM(AB82:AB136)</f>
        <v>25858</v>
      </c>
      <c r="AC137" s="161">
        <f t="shared" si="77"/>
        <v>6.3776051301023554E-2</v>
      </c>
      <c r="AD137" s="160">
        <f>SUM(AD82:AD136)</f>
        <v>742636</v>
      </c>
      <c r="AE137" s="160">
        <f>SUM(AE82:AE136)</f>
        <v>112434</v>
      </c>
      <c r="AF137" s="159">
        <f t="shared" si="79"/>
        <v>0.15139853171674952</v>
      </c>
      <c r="AG137" s="160">
        <f>SUM(AG82:AG136)</f>
        <v>332568</v>
      </c>
      <c r="AH137" s="160">
        <f>SUM(AH82:AH136)</f>
        <v>24823</v>
      </c>
      <c r="AI137" s="159">
        <f t="shared" si="80"/>
        <v>7.4640374299391396E-2</v>
      </c>
      <c r="AJ137" s="160">
        <f>SUM(AJ82:AJ136)</f>
        <v>325510</v>
      </c>
      <c r="AK137" s="160">
        <f>SUM(AK82:AK136)</f>
        <v>59261</v>
      </c>
      <c r="AL137" s="159">
        <f t="shared" si="81"/>
        <v>0.18205585081871525</v>
      </c>
      <c r="AM137" s="21">
        <f>SUM(AM82:AM136)</f>
        <v>742979</v>
      </c>
      <c r="AN137" s="21">
        <f>SUM(AN82:AN136)</f>
        <v>43187193368</v>
      </c>
      <c r="AO137" s="186">
        <f t="shared" si="82"/>
        <v>58127.071381559908</v>
      </c>
      <c r="AP137" s="186">
        <f>SUM(AP82:AP136)</f>
        <v>332705</v>
      </c>
      <c r="AQ137" s="186">
        <f>SUM(AQ82:AQ136)</f>
        <v>27447584983</v>
      </c>
      <c r="AR137" s="186">
        <f t="shared" si="83"/>
        <v>82498.264176973593</v>
      </c>
      <c r="AS137" s="186">
        <f>SUM(AS82:AS136)</f>
        <v>325716</v>
      </c>
      <c r="AT137" s="186">
        <f>SUM(AT82:AT136)</f>
        <v>13099649421</v>
      </c>
      <c r="AU137" s="291">
        <f t="shared" si="84"/>
        <v>40218.010232840883</v>
      </c>
      <c r="AV137" s="21">
        <f>SUM(AV82:AV136)</f>
        <v>684924</v>
      </c>
      <c r="AW137" s="21">
        <f>SUM(AW82:AW136)</f>
        <v>169719</v>
      </c>
      <c r="AX137" s="74">
        <f t="shared" si="85"/>
        <v>0.24779245580531561</v>
      </c>
      <c r="AY137" s="21">
        <f>SUM(AY82:AY136)</f>
        <v>249830</v>
      </c>
      <c r="AZ137" s="21">
        <f>SUM(AZ82:AZ136)</f>
        <v>46985</v>
      </c>
      <c r="BA137" s="74">
        <f t="shared" si="86"/>
        <v>0.18806788616259057</v>
      </c>
      <c r="BB137" s="21">
        <f>SUM(BB82:BB136)</f>
        <v>334130</v>
      </c>
      <c r="BC137" s="21">
        <f>SUM(BC82:BC136)</f>
        <v>89627</v>
      </c>
      <c r="BD137" s="123">
        <f t="shared" si="87"/>
        <v>0.2682399066231706</v>
      </c>
      <c r="BE137" s="21">
        <f>SUM(BE82:BE136)</f>
        <v>1086314</v>
      </c>
      <c r="BF137" s="21">
        <f>SUM(BF82:BF136)</f>
        <v>366338</v>
      </c>
      <c r="BG137" s="74">
        <f t="shared" si="88"/>
        <v>0.33723030357705047</v>
      </c>
      <c r="BH137" s="21">
        <f>SUM(BH82:BH136)</f>
        <v>438794</v>
      </c>
      <c r="BI137" s="21">
        <f>SUM(BI82:BI136)</f>
        <v>176918</v>
      </c>
      <c r="BJ137" s="74">
        <f t="shared" si="89"/>
        <v>0.40319147481506129</v>
      </c>
      <c r="BK137" s="21">
        <f>SUM(BK82:BK136)</f>
        <v>504256</v>
      </c>
      <c r="BL137" s="21">
        <f>SUM(BL82:BL136)</f>
        <v>151247</v>
      </c>
      <c r="BM137" s="74">
        <f t="shared" si="90"/>
        <v>0.29994090303337989</v>
      </c>
    </row>
    <row r="138" spans="1:65" x14ac:dyDescent="0.2">
      <c r="A138" s="308" t="s">
        <v>131</v>
      </c>
      <c r="B138" s="308" t="s">
        <v>185</v>
      </c>
      <c r="C138" s="10">
        <v>1143</v>
      </c>
      <c r="D138" s="10">
        <v>752</v>
      </c>
      <c r="E138" s="110">
        <f>D138/C138</f>
        <v>0.65791776027996496</v>
      </c>
      <c r="F138" s="10">
        <v>760</v>
      </c>
      <c r="G138" s="10">
        <v>440</v>
      </c>
      <c r="H138" s="75">
        <f t="shared" si="70"/>
        <v>0.57894736842105265</v>
      </c>
      <c r="I138" s="10">
        <v>244</v>
      </c>
      <c r="J138" s="10">
        <v>220</v>
      </c>
      <c r="K138" s="75">
        <f t="shared" si="78"/>
        <v>0.90163934426229508</v>
      </c>
      <c r="L138" s="17">
        <v>1266</v>
      </c>
      <c r="M138" s="17">
        <v>215</v>
      </c>
      <c r="N138" s="53">
        <f>M138/L138</f>
        <v>0.16982622432859398</v>
      </c>
      <c r="O138" s="17">
        <v>760</v>
      </c>
      <c r="P138" s="17">
        <v>156</v>
      </c>
      <c r="Q138" s="53">
        <f>P138/O138</f>
        <v>0.20526315789473684</v>
      </c>
      <c r="R138" s="17">
        <v>367</v>
      </c>
      <c r="S138" s="17">
        <v>59</v>
      </c>
      <c r="T138" s="63">
        <f>S138/R138</f>
        <v>0.16076294277929154</v>
      </c>
      <c r="U138" s="17">
        <v>1114</v>
      </c>
      <c r="V138" s="17">
        <v>0</v>
      </c>
      <c r="W138" s="53">
        <f>V138/U138</f>
        <v>0</v>
      </c>
      <c r="X138" s="17">
        <v>755</v>
      </c>
      <c r="Y138" s="17">
        <v>0</v>
      </c>
      <c r="Z138" s="75">
        <f>Y138/X138</f>
        <v>0</v>
      </c>
      <c r="AA138" s="17">
        <v>220</v>
      </c>
      <c r="AB138" s="17">
        <v>0</v>
      </c>
      <c r="AC138" s="98">
        <f>AB138/AA138</f>
        <v>0</v>
      </c>
      <c r="AD138" s="17">
        <v>752</v>
      </c>
      <c r="AE138" s="17">
        <v>151</v>
      </c>
      <c r="AF138" s="75">
        <f t="shared" si="79"/>
        <v>0.20079787234042554</v>
      </c>
      <c r="AG138" s="17">
        <v>440</v>
      </c>
      <c r="AH138" s="17">
        <v>151</v>
      </c>
      <c r="AI138" s="75">
        <f t="shared" si="80"/>
        <v>0.3431818181818182</v>
      </c>
      <c r="AJ138" s="17">
        <v>220</v>
      </c>
      <c r="AK138" s="17">
        <v>0</v>
      </c>
      <c r="AL138" s="75">
        <f t="shared" si="81"/>
        <v>0</v>
      </c>
      <c r="AM138" s="17">
        <v>752</v>
      </c>
      <c r="AN138" s="17">
        <v>30292200</v>
      </c>
      <c r="AO138" s="187">
        <f t="shared" si="82"/>
        <v>40282.180851063829</v>
      </c>
      <c r="AP138" s="187">
        <v>440</v>
      </c>
      <c r="AQ138" s="187">
        <v>19815400</v>
      </c>
      <c r="AR138" s="187">
        <f t="shared" si="83"/>
        <v>45035</v>
      </c>
      <c r="AS138" s="187">
        <v>220</v>
      </c>
      <c r="AT138" s="187">
        <v>6616800</v>
      </c>
      <c r="AU138" s="292">
        <f t="shared" si="84"/>
        <v>30076.363636363636</v>
      </c>
      <c r="AV138" s="17">
        <v>191</v>
      </c>
      <c r="AW138" s="17">
        <v>0</v>
      </c>
      <c r="AX138" s="75">
        <f t="shared" si="85"/>
        <v>0</v>
      </c>
      <c r="AY138" s="17">
        <v>0</v>
      </c>
      <c r="AZ138" s="17">
        <v>0</v>
      </c>
      <c r="BA138" s="75" t="e">
        <f t="shared" si="86"/>
        <v>#DIV/0!</v>
      </c>
      <c r="BB138" s="17">
        <v>191</v>
      </c>
      <c r="BC138" s="17">
        <v>0</v>
      </c>
      <c r="BD138" s="124">
        <f t="shared" si="87"/>
        <v>0</v>
      </c>
      <c r="BE138" s="17">
        <v>1110</v>
      </c>
      <c r="BF138" s="17">
        <v>919</v>
      </c>
      <c r="BG138" s="75">
        <f t="shared" si="88"/>
        <v>0.82792792792792791</v>
      </c>
      <c r="BH138" s="17">
        <v>604</v>
      </c>
      <c r="BI138" s="17">
        <v>604</v>
      </c>
      <c r="BJ138" s="75">
        <f t="shared" si="89"/>
        <v>1</v>
      </c>
      <c r="BK138" s="17">
        <v>367</v>
      </c>
      <c r="BL138" s="17">
        <v>176</v>
      </c>
      <c r="BM138" s="75">
        <f t="shared" si="90"/>
        <v>0.47956403269754766</v>
      </c>
    </row>
    <row r="139" spans="1:65" x14ac:dyDescent="0.2">
      <c r="A139" s="308" t="s">
        <v>132</v>
      </c>
      <c r="B139" s="308" t="s">
        <v>185</v>
      </c>
      <c r="C139" s="10">
        <v>979</v>
      </c>
      <c r="D139" s="10">
        <v>423</v>
      </c>
      <c r="E139" s="110">
        <f t="shared" ref="E139:E141" si="91">D139/C139</f>
        <v>0.43207354443309498</v>
      </c>
      <c r="F139" s="10">
        <v>368</v>
      </c>
      <c r="G139" s="10">
        <v>260</v>
      </c>
      <c r="H139" s="75">
        <f t="shared" si="70"/>
        <v>0.70652173913043481</v>
      </c>
      <c r="I139" s="10">
        <v>585</v>
      </c>
      <c r="J139" s="10">
        <v>163</v>
      </c>
      <c r="K139" s="75">
        <f t="shared" si="78"/>
        <v>0.27863247863247864</v>
      </c>
      <c r="L139" s="17">
        <v>1240</v>
      </c>
      <c r="M139" s="17">
        <v>247</v>
      </c>
      <c r="N139" s="53">
        <f t="shared" ref="N139:N141" si="92">M139/L139</f>
        <v>0.19919354838709677</v>
      </c>
      <c r="O139" s="17">
        <v>489</v>
      </c>
      <c r="P139" s="17">
        <v>121</v>
      </c>
      <c r="Q139" s="53">
        <f t="shared" ref="Q139:Q141" si="93">P139/O139</f>
        <v>0.2474437627811861</v>
      </c>
      <c r="R139" s="17">
        <v>725</v>
      </c>
      <c r="S139" s="17">
        <v>100</v>
      </c>
      <c r="T139" s="63">
        <f t="shared" ref="T139:T141" si="94">S139/R139</f>
        <v>0.13793103448275862</v>
      </c>
      <c r="U139" s="17">
        <v>875</v>
      </c>
      <c r="V139" s="17">
        <v>336</v>
      </c>
      <c r="W139" s="53">
        <f t="shared" ref="W139:W141" si="95">V139/U139</f>
        <v>0.38400000000000001</v>
      </c>
      <c r="X139" s="17">
        <v>368</v>
      </c>
      <c r="Y139" s="17">
        <v>0</v>
      </c>
      <c r="Z139" s="75">
        <f t="shared" ref="Z139:Z141" si="96">Y139/X139</f>
        <v>0</v>
      </c>
      <c r="AA139" s="17">
        <v>481</v>
      </c>
      <c r="AB139" s="17">
        <v>336</v>
      </c>
      <c r="AC139" s="98">
        <f t="shared" ref="AC139:AC141" si="97">AB139/AA139</f>
        <v>0.69854469854469858</v>
      </c>
      <c r="AD139" s="17">
        <v>423</v>
      </c>
      <c r="AE139" s="17">
        <v>48</v>
      </c>
      <c r="AF139" s="75">
        <f t="shared" si="79"/>
        <v>0.11347517730496454</v>
      </c>
      <c r="AG139" s="17">
        <v>260</v>
      </c>
      <c r="AH139" s="17">
        <v>0</v>
      </c>
      <c r="AI139" s="75">
        <f t="shared" si="80"/>
        <v>0</v>
      </c>
      <c r="AJ139" s="17">
        <v>163</v>
      </c>
      <c r="AK139" s="17">
        <v>48</v>
      </c>
      <c r="AL139" s="75">
        <f t="shared" si="81"/>
        <v>0.29447852760736198</v>
      </c>
      <c r="AM139" s="17">
        <v>423</v>
      </c>
      <c r="AN139" s="17">
        <v>34647600</v>
      </c>
      <c r="AO139" s="187">
        <f t="shared" si="82"/>
        <v>81909.219858156022</v>
      </c>
      <c r="AP139" s="187">
        <v>260</v>
      </c>
      <c r="AQ139" s="187">
        <v>31068000</v>
      </c>
      <c r="AR139" s="187">
        <f t="shared" si="83"/>
        <v>119492.30769230769</v>
      </c>
      <c r="AS139" s="187">
        <v>163</v>
      </c>
      <c r="AT139" s="187">
        <v>3579600</v>
      </c>
      <c r="AU139" s="292">
        <f t="shared" si="84"/>
        <v>21960.73619631902</v>
      </c>
      <c r="AV139" s="17">
        <v>351</v>
      </c>
      <c r="AW139" s="17">
        <v>100</v>
      </c>
      <c r="AX139" s="75">
        <f t="shared" si="85"/>
        <v>0.28490028490028491</v>
      </c>
      <c r="AY139" s="17">
        <v>136</v>
      </c>
      <c r="AZ139" s="17">
        <v>0</v>
      </c>
      <c r="BA139" s="75">
        <f t="shared" si="86"/>
        <v>0</v>
      </c>
      <c r="BB139" s="17">
        <v>215</v>
      </c>
      <c r="BC139" s="17">
        <v>100</v>
      </c>
      <c r="BD139" s="124">
        <f t="shared" si="87"/>
        <v>0.46511627906976744</v>
      </c>
      <c r="BE139" s="17">
        <v>1119</v>
      </c>
      <c r="BF139" s="17">
        <v>480</v>
      </c>
      <c r="BG139" s="75">
        <f t="shared" si="88"/>
        <v>0.42895442359249331</v>
      </c>
      <c r="BH139" s="17">
        <v>368</v>
      </c>
      <c r="BI139" s="17">
        <v>232</v>
      </c>
      <c r="BJ139" s="75">
        <f t="shared" si="89"/>
        <v>0.63043478260869568</v>
      </c>
      <c r="BK139" s="17">
        <v>725</v>
      </c>
      <c r="BL139" s="17">
        <v>222</v>
      </c>
      <c r="BM139" s="75">
        <f t="shared" si="90"/>
        <v>0.30620689655172412</v>
      </c>
    </row>
    <row r="140" spans="1:65" x14ac:dyDescent="0.2">
      <c r="A140" s="308" t="s">
        <v>133</v>
      </c>
      <c r="B140" s="308" t="s">
        <v>185</v>
      </c>
      <c r="C140" s="10">
        <v>1491</v>
      </c>
      <c r="D140" s="10">
        <v>1334</v>
      </c>
      <c r="E140" s="110">
        <f t="shared" si="91"/>
        <v>0.89470154258886658</v>
      </c>
      <c r="F140" s="10">
        <v>953</v>
      </c>
      <c r="G140" s="10">
        <v>953</v>
      </c>
      <c r="H140" s="75">
        <f t="shared" si="70"/>
        <v>1</v>
      </c>
      <c r="I140" s="10">
        <v>490</v>
      </c>
      <c r="J140" s="10">
        <v>333</v>
      </c>
      <c r="K140" s="75">
        <f t="shared" si="78"/>
        <v>0.67959183673469392</v>
      </c>
      <c r="L140" s="17">
        <v>1569</v>
      </c>
      <c r="M140" s="17">
        <v>219</v>
      </c>
      <c r="N140" s="53">
        <f t="shared" si="92"/>
        <v>0.13957934990439771</v>
      </c>
      <c r="O140" s="17">
        <v>953</v>
      </c>
      <c r="P140" s="17">
        <v>0</v>
      </c>
      <c r="Q140" s="53">
        <f t="shared" si="93"/>
        <v>0</v>
      </c>
      <c r="R140" s="17">
        <v>568</v>
      </c>
      <c r="S140" s="17">
        <v>171</v>
      </c>
      <c r="T140" s="63">
        <f t="shared" si="94"/>
        <v>0.301056338028169</v>
      </c>
      <c r="U140" s="17">
        <v>1472</v>
      </c>
      <c r="V140" s="17">
        <v>0</v>
      </c>
      <c r="W140" s="53">
        <f t="shared" si="95"/>
        <v>0</v>
      </c>
      <c r="X140" s="17">
        <v>934</v>
      </c>
      <c r="Y140" s="17">
        <v>0</v>
      </c>
      <c r="Z140" s="75">
        <f t="shared" si="96"/>
        <v>0</v>
      </c>
      <c r="AA140" s="17">
        <v>490</v>
      </c>
      <c r="AB140" s="17">
        <v>0</v>
      </c>
      <c r="AC140" s="98">
        <f t="shared" si="97"/>
        <v>0</v>
      </c>
      <c r="AD140" s="17">
        <v>1334</v>
      </c>
      <c r="AE140" s="17">
        <v>62</v>
      </c>
      <c r="AF140" s="75">
        <f t="shared" si="79"/>
        <v>4.6476761619190406E-2</v>
      </c>
      <c r="AG140" s="17">
        <v>953</v>
      </c>
      <c r="AH140" s="17">
        <v>0</v>
      </c>
      <c r="AI140" s="75">
        <f t="shared" si="80"/>
        <v>0</v>
      </c>
      <c r="AJ140" s="17">
        <v>333</v>
      </c>
      <c r="AK140" s="17">
        <v>14</v>
      </c>
      <c r="AL140" s="75">
        <f t="shared" si="81"/>
        <v>4.2042042042042045E-2</v>
      </c>
      <c r="AM140" s="17">
        <v>1334</v>
      </c>
      <c r="AN140" s="17">
        <v>125733300</v>
      </c>
      <c r="AO140" s="187">
        <f t="shared" si="82"/>
        <v>94252.848575712138</v>
      </c>
      <c r="AP140" s="187">
        <v>953</v>
      </c>
      <c r="AQ140" s="187">
        <v>113213200</v>
      </c>
      <c r="AR140" s="187">
        <f t="shared" si="83"/>
        <v>118796.64218258132</v>
      </c>
      <c r="AS140" s="187">
        <v>333</v>
      </c>
      <c r="AT140" s="187">
        <v>11800100</v>
      </c>
      <c r="AU140" s="292">
        <f t="shared" si="84"/>
        <v>35435.735735735732</v>
      </c>
      <c r="AV140" s="17">
        <v>501</v>
      </c>
      <c r="AW140" s="17">
        <v>205</v>
      </c>
      <c r="AX140" s="75">
        <f t="shared" si="85"/>
        <v>0.40918163672654689</v>
      </c>
      <c r="AY140" s="17">
        <v>165</v>
      </c>
      <c r="AZ140" s="17">
        <v>0</v>
      </c>
      <c r="BA140" s="75">
        <f t="shared" si="86"/>
        <v>0</v>
      </c>
      <c r="BB140" s="17">
        <v>288</v>
      </c>
      <c r="BC140" s="17">
        <v>157</v>
      </c>
      <c r="BD140" s="124">
        <f t="shared" si="87"/>
        <v>0.54513888888888884</v>
      </c>
      <c r="BE140" s="17">
        <v>1569</v>
      </c>
      <c r="BF140" s="17">
        <v>755</v>
      </c>
      <c r="BG140" s="75">
        <f t="shared" si="88"/>
        <v>0.48119821542383684</v>
      </c>
      <c r="BH140" s="17">
        <v>953</v>
      </c>
      <c r="BI140" s="17">
        <v>475</v>
      </c>
      <c r="BJ140" s="75">
        <f t="shared" si="89"/>
        <v>0.49842602308499473</v>
      </c>
      <c r="BK140" s="17">
        <v>568</v>
      </c>
      <c r="BL140" s="17">
        <v>280</v>
      </c>
      <c r="BM140" s="75">
        <f t="shared" si="90"/>
        <v>0.49295774647887325</v>
      </c>
    </row>
    <row r="141" spans="1:65" s="4" customFormat="1" x14ac:dyDescent="0.2">
      <c r="A141" s="308" t="s">
        <v>186</v>
      </c>
      <c r="B141" s="308"/>
      <c r="C141" s="162">
        <f>SUM(C138:C140)</f>
        <v>3613</v>
      </c>
      <c r="D141" s="162">
        <f>SUM(D138:D140)</f>
        <v>2509</v>
      </c>
      <c r="E141" s="163">
        <f t="shared" si="91"/>
        <v>0.69443675615831724</v>
      </c>
      <c r="F141" s="162">
        <f>SUM(F138:F140)</f>
        <v>2081</v>
      </c>
      <c r="G141" s="162">
        <f>SUM(G138:G140)</f>
        <v>1653</v>
      </c>
      <c r="H141" s="164">
        <f t="shared" si="70"/>
        <v>0.79432964920711202</v>
      </c>
      <c r="I141" s="162">
        <f>SUM(I138:I140)</f>
        <v>1319</v>
      </c>
      <c r="J141" s="162">
        <f>SUM(J138:J140)</f>
        <v>716</v>
      </c>
      <c r="K141" s="164">
        <f t="shared" si="78"/>
        <v>0.54283548142532223</v>
      </c>
      <c r="L141" s="165">
        <f>SUM(L138:L140)</f>
        <v>4075</v>
      </c>
      <c r="M141" s="165">
        <f>SUM(M138:M140)</f>
        <v>681</v>
      </c>
      <c r="N141" s="53">
        <f t="shared" si="92"/>
        <v>0.16711656441717793</v>
      </c>
      <c r="O141" s="165">
        <f>SUM(O138:O140)</f>
        <v>2202</v>
      </c>
      <c r="P141" s="165">
        <f>SUM(P138:P140)</f>
        <v>277</v>
      </c>
      <c r="Q141" s="53">
        <f t="shared" si="93"/>
        <v>0.12579473206176203</v>
      </c>
      <c r="R141" s="165">
        <f>SUM(R138:R140)</f>
        <v>1660</v>
      </c>
      <c r="S141" s="165">
        <f>SUM(S138:S140)</f>
        <v>330</v>
      </c>
      <c r="T141" s="63">
        <f t="shared" si="94"/>
        <v>0.19879518072289157</v>
      </c>
      <c r="U141" s="165">
        <f>SUM(U138:U140)</f>
        <v>3461</v>
      </c>
      <c r="V141" s="165">
        <f>SUM(V138:V140)</f>
        <v>336</v>
      </c>
      <c r="W141" s="53">
        <f t="shared" si="95"/>
        <v>9.7081768275065011E-2</v>
      </c>
      <c r="X141" s="165">
        <f>SUM(X138:X140)</f>
        <v>2057</v>
      </c>
      <c r="Y141" s="165">
        <f>SUM(Y138:Y140)</f>
        <v>0</v>
      </c>
      <c r="Z141" s="164">
        <f t="shared" si="96"/>
        <v>0</v>
      </c>
      <c r="AA141" s="165">
        <f>SUM(AA138:AA140)</f>
        <v>1191</v>
      </c>
      <c r="AB141" s="165">
        <f>SUM(AB138:AB140)</f>
        <v>336</v>
      </c>
      <c r="AC141" s="166">
        <f t="shared" si="97"/>
        <v>0.28211586901763225</v>
      </c>
      <c r="AD141" s="165">
        <f>SUM(AD138:AD140)</f>
        <v>2509</v>
      </c>
      <c r="AE141" s="165">
        <f>SUM(AE138:AE140)</f>
        <v>261</v>
      </c>
      <c r="AF141" s="164">
        <f t="shared" si="79"/>
        <v>0.1040255081705859</v>
      </c>
      <c r="AG141" s="165">
        <f>SUM(AG138:AG140)</f>
        <v>1653</v>
      </c>
      <c r="AH141" s="165">
        <f>SUM(AH138:AH140)</f>
        <v>151</v>
      </c>
      <c r="AI141" s="164">
        <f t="shared" si="80"/>
        <v>9.1349062310949788E-2</v>
      </c>
      <c r="AJ141" s="165">
        <f>SUM(AJ138:AJ140)</f>
        <v>716</v>
      </c>
      <c r="AK141" s="165">
        <f>SUM(AK138:AK140)</f>
        <v>62</v>
      </c>
      <c r="AL141" s="164">
        <f t="shared" si="81"/>
        <v>8.6592178770949726E-2</v>
      </c>
      <c r="AM141" s="17">
        <f>SUM(AM138:AM140)</f>
        <v>2509</v>
      </c>
      <c r="AN141" s="17">
        <f>SUM(AN138:AN140)</f>
        <v>190673100</v>
      </c>
      <c r="AO141" s="187">
        <f t="shared" si="82"/>
        <v>75995.655639697085</v>
      </c>
      <c r="AP141" s="187">
        <f>SUM(AP138:AP140)</f>
        <v>1653</v>
      </c>
      <c r="AQ141" s="187">
        <f>SUM(AQ138:AQ140)</f>
        <v>164096600</v>
      </c>
      <c r="AR141" s="187">
        <f t="shared" si="83"/>
        <v>99271.990320629164</v>
      </c>
      <c r="AS141" s="187">
        <f>SUM(AS138:AS140)</f>
        <v>716</v>
      </c>
      <c r="AT141" s="187">
        <f>SUM(AT138:AT140)</f>
        <v>21996500</v>
      </c>
      <c r="AU141" s="292">
        <f t="shared" si="84"/>
        <v>30721.368715083798</v>
      </c>
      <c r="AV141" s="17">
        <f>SUM(AV138:AV140)</f>
        <v>1043</v>
      </c>
      <c r="AW141" s="17">
        <f>SUM(AW138:AW140)</f>
        <v>305</v>
      </c>
      <c r="AX141" s="75">
        <f t="shared" si="85"/>
        <v>0.29242569511025884</v>
      </c>
      <c r="AY141" s="17">
        <f>SUM(AY138:AY140)</f>
        <v>301</v>
      </c>
      <c r="AZ141" s="17">
        <f>SUM(AZ138:AZ140)</f>
        <v>0</v>
      </c>
      <c r="BA141" s="75">
        <f t="shared" si="86"/>
        <v>0</v>
      </c>
      <c r="BB141" s="17">
        <f>SUM(BB138:BB140)</f>
        <v>694</v>
      </c>
      <c r="BC141" s="17">
        <f>SUM(BC138:BC140)</f>
        <v>257</v>
      </c>
      <c r="BD141" s="124">
        <f t="shared" si="87"/>
        <v>0.37031700288184438</v>
      </c>
      <c r="BE141" s="17">
        <f>SUM(BE138:BE140)</f>
        <v>3798</v>
      </c>
      <c r="BF141" s="17">
        <f>SUM(BF138:BF140)</f>
        <v>2154</v>
      </c>
      <c r="BG141" s="75">
        <f t="shared" si="88"/>
        <v>0.56714060031595581</v>
      </c>
      <c r="BH141" s="17">
        <f>SUM(BH138:BH140)</f>
        <v>1925</v>
      </c>
      <c r="BI141" s="17">
        <f>SUM(BI138:BI140)</f>
        <v>1311</v>
      </c>
      <c r="BJ141" s="75">
        <f t="shared" si="89"/>
        <v>0.681038961038961</v>
      </c>
      <c r="BK141" s="17">
        <f>SUM(BK138:BK140)</f>
        <v>1660</v>
      </c>
      <c r="BL141" s="17">
        <f>SUM(BL138:BL140)</f>
        <v>678</v>
      </c>
      <c r="BM141" s="75">
        <f t="shared" si="90"/>
        <v>0.40843373493975904</v>
      </c>
    </row>
    <row r="142" spans="1:65" x14ac:dyDescent="0.2">
      <c r="A142" s="309" t="s">
        <v>134</v>
      </c>
      <c r="B142" s="309" t="s">
        <v>187</v>
      </c>
      <c r="C142" s="11">
        <v>545</v>
      </c>
      <c r="D142" s="11">
        <v>360</v>
      </c>
      <c r="E142" s="111">
        <f>D142/C142</f>
        <v>0.66055045871559637</v>
      </c>
      <c r="F142" s="11">
        <v>167</v>
      </c>
      <c r="G142" s="11">
        <v>167</v>
      </c>
      <c r="H142" s="76">
        <f t="shared" si="70"/>
        <v>1</v>
      </c>
      <c r="I142" s="11">
        <v>378</v>
      </c>
      <c r="J142" s="11">
        <v>193</v>
      </c>
      <c r="K142" s="76">
        <f t="shared" si="78"/>
        <v>0.51058201058201058</v>
      </c>
      <c r="L142" s="14">
        <v>545</v>
      </c>
      <c r="M142" s="14">
        <v>205</v>
      </c>
      <c r="N142" s="54">
        <f>M142/L142</f>
        <v>0.37614678899082571</v>
      </c>
      <c r="O142" s="14">
        <v>167</v>
      </c>
      <c r="P142" s="14">
        <v>0</v>
      </c>
      <c r="Q142" s="54">
        <f>P142/O142</f>
        <v>0</v>
      </c>
      <c r="R142" s="14">
        <v>378</v>
      </c>
      <c r="S142" s="14">
        <v>205</v>
      </c>
      <c r="T142" s="64">
        <f>S142/R142</f>
        <v>0.54232804232804233</v>
      </c>
      <c r="U142" s="14">
        <v>462</v>
      </c>
      <c r="V142" s="14">
        <v>0</v>
      </c>
      <c r="W142" s="54">
        <f>V142/U142</f>
        <v>0</v>
      </c>
      <c r="X142" s="14">
        <v>167</v>
      </c>
      <c r="Y142" s="14">
        <v>0</v>
      </c>
      <c r="Z142" s="76">
        <f>Y142/X142</f>
        <v>0</v>
      </c>
      <c r="AA142" s="14">
        <v>295</v>
      </c>
      <c r="AB142" s="14">
        <v>0</v>
      </c>
      <c r="AC142" s="99">
        <f>AB142/AA142</f>
        <v>0</v>
      </c>
      <c r="AD142" s="14">
        <v>360</v>
      </c>
      <c r="AE142" s="14">
        <v>103</v>
      </c>
      <c r="AF142" s="76">
        <f t="shared" si="79"/>
        <v>0.28611111111111109</v>
      </c>
      <c r="AG142" s="14">
        <v>167</v>
      </c>
      <c r="AH142" s="14">
        <v>0</v>
      </c>
      <c r="AI142" s="76">
        <f t="shared" si="80"/>
        <v>0</v>
      </c>
      <c r="AJ142" s="14">
        <v>193</v>
      </c>
      <c r="AK142" s="14">
        <v>103</v>
      </c>
      <c r="AL142" s="76">
        <f t="shared" si="81"/>
        <v>0.53367875647668395</v>
      </c>
      <c r="AM142" s="14">
        <v>360</v>
      </c>
      <c r="AN142" s="14">
        <v>32534700</v>
      </c>
      <c r="AO142" s="188">
        <f t="shared" si="82"/>
        <v>90374.166666666672</v>
      </c>
      <c r="AP142" s="188">
        <v>167</v>
      </c>
      <c r="AQ142" s="188">
        <v>16424900</v>
      </c>
      <c r="AR142" s="188">
        <f t="shared" si="83"/>
        <v>98352.694610778446</v>
      </c>
      <c r="AS142" s="188">
        <v>193</v>
      </c>
      <c r="AT142" s="188">
        <v>16109800</v>
      </c>
      <c r="AU142" s="293">
        <f t="shared" si="84"/>
        <v>83470.466321243526</v>
      </c>
      <c r="AV142" s="14">
        <v>103</v>
      </c>
      <c r="AW142" s="14">
        <v>103</v>
      </c>
      <c r="AX142" s="76">
        <f t="shared" si="85"/>
        <v>1</v>
      </c>
      <c r="AY142" s="14">
        <v>0</v>
      </c>
      <c r="AZ142" s="14">
        <v>0</v>
      </c>
      <c r="BA142" s="76" t="e">
        <f t="shared" si="86"/>
        <v>#DIV/0!</v>
      </c>
      <c r="BB142" s="14">
        <v>103</v>
      </c>
      <c r="BC142" s="14">
        <v>103</v>
      </c>
      <c r="BD142" s="125">
        <f t="shared" si="87"/>
        <v>1</v>
      </c>
      <c r="BE142" s="14">
        <v>545</v>
      </c>
      <c r="BF142" s="14">
        <v>442</v>
      </c>
      <c r="BG142" s="76">
        <f t="shared" si="88"/>
        <v>0.81100917431192665</v>
      </c>
      <c r="BH142" s="14">
        <v>167</v>
      </c>
      <c r="BI142" s="14">
        <v>167</v>
      </c>
      <c r="BJ142" s="76">
        <f t="shared" si="89"/>
        <v>1</v>
      </c>
      <c r="BK142" s="14">
        <v>378</v>
      </c>
      <c r="BL142" s="14">
        <v>275</v>
      </c>
      <c r="BM142" s="76">
        <f t="shared" si="90"/>
        <v>0.72751322751322756</v>
      </c>
    </row>
    <row r="143" spans="1:65" x14ac:dyDescent="0.2">
      <c r="A143" s="309" t="s">
        <v>135</v>
      </c>
      <c r="B143" s="309" t="s">
        <v>187</v>
      </c>
      <c r="C143" s="11">
        <v>2690</v>
      </c>
      <c r="D143" s="11">
        <v>2245</v>
      </c>
      <c r="E143" s="111">
        <f t="shared" ref="E143:E148" si="98">D143/C143</f>
        <v>0.83457249070631967</v>
      </c>
      <c r="F143" s="11">
        <v>1785</v>
      </c>
      <c r="G143" s="11">
        <v>1426</v>
      </c>
      <c r="H143" s="76">
        <f t="shared" si="70"/>
        <v>0.79887955182072834</v>
      </c>
      <c r="I143" s="11">
        <v>804</v>
      </c>
      <c r="J143" s="11">
        <v>718</v>
      </c>
      <c r="K143" s="76">
        <f t="shared" si="78"/>
        <v>0.89303482587064675</v>
      </c>
      <c r="L143" s="14">
        <v>3601</v>
      </c>
      <c r="M143" s="14">
        <v>1488</v>
      </c>
      <c r="N143" s="54">
        <f t="shared" ref="N143:N148" si="99">M143/L143</f>
        <v>0.41321855040266592</v>
      </c>
      <c r="O143" s="14">
        <v>2399</v>
      </c>
      <c r="P143" s="14">
        <v>703</v>
      </c>
      <c r="Q143" s="54">
        <f t="shared" ref="Q143:Q148" si="100">P143/O143</f>
        <v>0.29303876615256358</v>
      </c>
      <c r="R143" s="14">
        <v>885</v>
      </c>
      <c r="S143" s="14">
        <v>569</v>
      </c>
      <c r="T143" s="64">
        <f t="shared" ref="T143:T148" si="101">S143/R143</f>
        <v>0.64293785310734464</v>
      </c>
      <c r="U143" s="14">
        <v>2805</v>
      </c>
      <c r="V143" s="14">
        <v>283</v>
      </c>
      <c r="W143" s="54">
        <f t="shared" ref="W143:W148" si="102">V143/U143</f>
        <v>0.10089126559714795</v>
      </c>
      <c r="X143" s="14">
        <v>1819</v>
      </c>
      <c r="Y143" s="14">
        <v>123</v>
      </c>
      <c r="Z143" s="76">
        <f t="shared" ref="Z143:Z148" si="103">Y143/X143</f>
        <v>6.7619571192963163E-2</v>
      </c>
      <c r="AA143" s="14">
        <v>885</v>
      </c>
      <c r="AB143" s="14">
        <v>160</v>
      </c>
      <c r="AC143" s="99">
        <f t="shared" ref="AC143:AC148" si="104">AB143/AA143</f>
        <v>0.1807909604519774</v>
      </c>
      <c r="AD143" s="14">
        <v>2245</v>
      </c>
      <c r="AE143" s="14">
        <v>647</v>
      </c>
      <c r="AF143" s="76">
        <f t="shared" si="79"/>
        <v>0.28819599109131405</v>
      </c>
      <c r="AG143" s="14">
        <v>1426</v>
      </c>
      <c r="AH143" s="14">
        <v>228</v>
      </c>
      <c r="AI143" s="76">
        <f t="shared" si="80"/>
        <v>0.15988779803646563</v>
      </c>
      <c r="AJ143" s="14">
        <v>718</v>
      </c>
      <c r="AK143" s="14">
        <v>419</v>
      </c>
      <c r="AL143" s="76">
        <f t="shared" si="81"/>
        <v>0.58356545961002781</v>
      </c>
      <c r="AM143" s="14">
        <v>2245</v>
      </c>
      <c r="AN143" s="14">
        <v>148037220</v>
      </c>
      <c r="AO143" s="188">
        <f t="shared" si="82"/>
        <v>65940.855233853013</v>
      </c>
      <c r="AP143" s="188">
        <v>1426</v>
      </c>
      <c r="AQ143" s="188">
        <v>118364120</v>
      </c>
      <c r="AR143" s="188">
        <f t="shared" si="83"/>
        <v>83004.291725105184</v>
      </c>
      <c r="AS143" s="188">
        <v>718</v>
      </c>
      <c r="AT143" s="188">
        <v>14624100</v>
      </c>
      <c r="AU143" s="293">
        <f t="shared" si="84"/>
        <v>20367.827298050139</v>
      </c>
      <c r="AV143" s="14">
        <v>1712</v>
      </c>
      <c r="AW143" s="14">
        <v>859</v>
      </c>
      <c r="AX143" s="76">
        <f t="shared" si="85"/>
        <v>0.50175233644859818</v>
      </c>
      <c r="AY143" s="14">
        <v>1381</v>
      </c>
      <c r="AZ143" s="14">
        <v>773</v>
      </c>
      <c r="BA143" s="76">
        <f t="shared" si="86"/>
        <v>0.55973931933381604</v>
      </c>
      <c r="BB143" s="14">
        <v>331</v>
      </c>
      <c r="BC143" s="14">
        <v>86</v>
      </c>
      <c r="BD143" s="125">
        <f t="shared" si="87"/>
        <v>0.25981873111782477</v>
      </c>
      <c r="BE143" s="14">
        <v>3601</v>
      </c>
      <c r="BF143" s="14">
        <v>1679</v>
      </c>
      <c r="BG143" s="76">
        <f t="shared" si="88"/>
        <v>0.46625937239655652</v>
      </c>
      <c r="BH143" s="14">
        <v>2399</v>
      </c>
      <c r="BI143" s="14">
        <v>808</v>
      </c>
      <c r="BJ143" s="76">
        <f t="shared" si="89"/>
        <v>0.33680700291788246</v>
      </c>
      <c r="BK143" s="14">
        <v>885</v>
      </c>
      <c r="BL143" s="14">
        <v>554</v>
      </c>
      <c r="BM143" s="76">
        <f t="shared" si="90"/>
        <v>0.6259887005649718</v>
      </c>
    </row>
    <row r="144" spans="1:65" x14ac:dyDescent="0.2">
      <c r="A144" s="309" t="s">
        <v>136</v>
      </c>
      <c r="B144" s="309" t="s">
        <v>187</v>
      </c>
      <c r="C144" s="11">
        <v>1331</v>
      </c>
      <c r="D144" s="11">
        <v>1161</v>
      </c>
      <c r="E144" s="111">
        <f t="shared" si="98"/>
        <v>0.87227648384673173</v>
      </c>
      <c r="F144" s="11">
        <v>1114</v>
      </c>
      <c r="G144" s="11">
        <v>1047</v>
      </c>
      <c r="H144" s="76">
        <f t="shared" ref="H144:H159" si="105">G144/F144</f>
        <v>0.93985637342908435</v>
      </c>
      <c r="I144" s="11">
        <v>217</v>
      </c>
      <c r="J144" s="11">
        <v>114</v>
      </c>
      <c r="K144" s="76">
        <f t="shared" si="78"/>
        <v>0.52534562211981561</v>
      </c>
      <c r="L144" s="14">
        <v>2057</v>
      </c>
      <c r="M144" s="14">
        <v>157</v>
      </c>
      <c r="N144" s="54">
        <f t="shared" si="99"/>
        <v>7.6324744773942632E-2</v>
      </c>
      <c r="O144" s="14">
        <v>1722</v>
      </c>
      <c r="P144" s="14">
        <v>39</v>
      </c>
      <c r="Q144" s="54">
        <f t="shared" si="100"/>
        <v>2.2648083623693381E-2</v>
      </c>
      <c r="R144" s="14">
        <v>335</v>
      </c>
      <c r="S144" s="14">
        <v>118</v>
      </c>
      <c r="T144" s="64">
        <f t="shared" si="101"/>
        <v>0.35223880597014923</v>
      </c>
      <c r="U144" s="14">
        <v>1331</v>
      </c>
      <c r="V144" s="14">
        <v>0</v>
      </c>
      <c r="W144" s="54">
        <f t="shared" si="102"/>
        <v>0</v>
      </c>
      <c r="X144" s="14">
        <v>1114</v>
      </c>
      <c r="Y144" s="14">
        <v>0</v>
      </c>
      <c r="Z144" s="76">
        <f t="shared" si="103"/>
        <v>0</v>
      </c>
      <c r="AA144" s="14">
        <v>217</v>
      </c>
      <c r="AB144" s="14">
        <v>0</v>
      </c>
      <c r="AC144" s="99">
        <f t="shared" si="104"/>
        <v>0</v>
      </c>
      <c r="AD144" s="14">
        <v>1161</v>
      </c>
      <c r="AE144" s="14">
        <v>39</v>
      </c>
      <c r="AF144" s="76">
        <f t="shared" si="79"/>
        <v>3.3591731266149873E-2</v>
      </c>
      <c r="AG144" s="14">
        <v>1047</v>
      </c>
      <c r="AH144" s="14">
        <v>39</v>
      </c>
      <c r="AI144" s="76">
        <f t="shared" si="80"/>
        <v>3.7249283667621778E-2</v>
      </c>
      <c r="AJ144" s="14">
        <v>114</v>
      </c>
      <c r="AK144" s="14">
        <v>0</v>
      </c>
      <c r="AL144" s="76">
        <f t="shared" si="81"/>
        <v>0</v>
      </c>
      <c r="AM144" s="14">
        <v>1161</v>
      </c>
      <c r="AN144" s="14">
        <v>204538700</v>
      </c>
      <c r="AO144" s="188">
        <f t="shared" si="82"/>
        <v>176174.59086993971</v>
      </c>
      <c r="AP144" s="188">
        <v>1047</v>
      </c>
      <c r="AQ144" s="188">
        <v>200081200</v>
      </c>
      <c r="AR144" s="188">
        <f t="shared" si="83"/>
        <v>191099.52244508118</v>
      </c>
      <c r="AS144" s="188">
        <v>114</v>
      </c>
      <c r="AT144" s="188">
        <v>4457500</v>
      </c>
      <c r="AU144" s="293">
        <f t="shared" si="84"/>
        <v>39100.877192982458</v>
      </c>
      <c r="AV144" s="14">
        <v>398</v>
      </c>
      <c r="AW144" s="14">
        <v>0</v>
      </c>
      <c r="AX144" s="76">
        <f t="shared" si="85"/>
        <v>0</v>
      </c>
      <c r="AY144" s="14">
        <v>398</v>
      </c>
      <c r="AZ144" s="14">
        <v>0</v>
      </c>
      <c r="BA144" s="76">
        <f t="shared" si="86"/>
        <v>0</v>
      </c>
      <c r="BB144" s="14">
        <v>0</v>
      </c>
      <c r="BC144" s="14">
        <v>0</v>
      </c>
      <c r="BD144" s="125" t="e">
        <f t="shared" si="87"/>
        <v>#DIV/0!</v>
      </c>
      <c r="BE144" s="14">
        <v>2057</v>
      </c>
      <c r="BF144" s="14">
        <v>1659</v>
      </c>
      <c r="BG144" s="76">
        <f t="shared" si="88"/>
        <v>0.80651434127369959</v>
      </c>
      <c r="BH144" s="14">
        <v>1722</v>
      </c>
      <c r="BI144" s="14">
        <v>1324</v>
      </c>
      <c r="BJ144" s="76">
        <f t="shared" si="89"/>
        <v>0.76887340301974449</v>
      </c>
      <c r="BK144" s="14">
        <v>335</v>
      </c>
      <c r="BL144" s="14">
        <v>335</v>
      </c>
      <c r="BM144" s="76">
        <f t="shared" si="90"/>
        <v>1</v>
      </c>
    </row>
    <row r="145" spans="1:65" x14ac:dyDescent="0.2">
      <c r="A145" s="309" t="s">
        <v>137</v>
      </c>
      <c r="B145" s="309" t="s">
        <v>187</v>
      </c>
      <c r="C145" s="11">
        <v>805</v>
      </c>
      <c r="D145" s="11">
        <v>714</v>
      </c>
      <c r="E145" s="111">
        <f t="shared" si="98"/>
        <v>0.88695652173913042</v>
      </c>
      <c r="F145" s="11">
        <v>631</v>
      </c>
      <c r="G145" s="11">
        <v>631</v>
      </c>
      <c r="H145" s="76">
        <f t="shared" si="105"/>
        <v>1</v>
      </c>
      <c r="I145" s="11">
        <v>174</v>
      </c>
      <c r="J145" s="11">
        <v>83</v>
      </c>
      <c r="K145" s="76">
        <f t="shared" si="78"/>
        <v>0.47701149425287354</v>
      </c>
      <c r="L145" s="14">
        <v>982</v>
      </c>
      <c r="M145" s="14">
        <v>191</v>
      </c>
      <c r="N145" s="54">
        <f t="shared" si="99"/>
        <v>0.19450101832993891</v>
      </c>
      <c r="O145" s="14">
        <v>677</v>
      </c>
      <c r="P145" s="14">
        <v>14</v>
      </c>
      <c r="Q145" s="54">
        <f t="shared" si="100"/>
        <v>2.0679468242245199E-2</v>
      </c>
      <c r="R145" s="14">
        <v>265</v>
      </c>
      <c r="S145" s="14">
        <v>137</v>
      </c>
      <c r="T145" s="64">
        <f t="shared" si="101"/>
        <v>0.51698113207547169</v>
      </c>
      <c r="U145" s="14">
        <v>805</v>
      </c>
      <c r="V145" s="14">
        <v>0</v>
      </c>
      <c r="W145" s="54">
        <f t="shared" si="102"/>
        <v>0</v>
      </c>
      <c r="X145" s="14">
        <v>631</v>
      </c>
      <c r="Y145" s="14">
        <v>0</v>
      </c>
      <c r="Z145" s="76">
        <f t="shared" si="103"/>
        <v>0</v>
      </c>
      <c r="AA145" s="14">
        <v>174</v>
      </c>
      <c r="AB145" s="14">
        <v>0</v>
      </c>
      <c r="AC145" s="99">
        <f t="shared" si="104"/>
        <v>0</v>
      </c>
      <c r="AD145" s="14">
        <v>714</v>
      </c>
      <c r="AE145" s="14">
        <v>83</v>
      </c>
      <c r="AF145" s="76">
        <f t="shared" si="79"/>
        <v>0.11624649859943978</v>
      </c>
      <c r="AG145" s="14">
        <v>631</v>
      </c>
      <c r="AH145" s="14">
        <v>0</v>
      </c>
      <c r="AI145" s="76">
        <f t="shared" si="80"/>
        <v>0</v>
      </c>
      <c r="AJ145" s="14">
        <v>83</v>
      </c>
      <c r="AK145" s="14">
        <v>83</v>
      </c>
      <c r="AL145" s="76">
        <f t="shared" si="81"/>
        <v>1</v>
      </c>
      <c r="AM145" s="14">
        <v>714</v>
      </c>
      <c r="AN145" s="14">
        <v>44102000</v>
      </c>
      <c r="AO145" s="188">
        <f t="shared" si="82"/>
        <v>61767.507002801118</v>
      </c>
      <c r="AP145" s="188">
        <v>631</v>
      </c>
      <c r="AQ145" s="188">
        <v>43106000</v>
      </c>
      <c r="AR145" s="188">
        <f t="shared" si="83"/>
        <v>68313.787638668786</v>
      </c>
      <c r="AS145" s="188">
        <v>83</v>
      </c>
      <c r="AT145" s="188">
        <v>996000</v>
      </c>
      <c r="AU145" s="293">
        <f t="shared" si="84"/>
        <v>12000</v>
      </c>
      <c r="AV145" s="14">
        <v>632</v>
      </c>
      <c r="AW145" s="14">
        <v>0</v>
      </c>
      <c r="AX145" s="76">
        <f t="shared" si="85"/>
        <v>0</v>
      </c>
      <c r="AY145" s="14">
        <v>605</v>
      </c>
      <c r="AZ145" s="14">
        <v>0</v>
      </c>
      <c r="BA145" s="76">
        <f t="shared" si="86"/>
        <v>0</v>
      </c>
      <c r="BB145" s="14">
        <v>27</v>
      </c>
      <c r="BC145" s="14">
        <v>0</v>
      </c>
      <c r="BD145" s="125">
        <f t="shared" si="87"/>
        <v>0</v>
      </c>
      <c r="BE145" s="14">
        <v>899</v>
      </c>
      <c r="BF145" s="14">
        <v>267</v>
      </c>
      <c r="BG145" s="76">
        <f t="shared" si="88"/>
        <v>0.29699666295884314</v>
      </c>
      <c r="BH145" s="14">
        <v>677</v>
      </c>
      <c r="BI145" s="14">
        <v>72</v>
      </c>
      <c r="BJ145" s="76">
        <f t="shared" si="89"/>
        <v>0.10635155096011817</v>
      </c>
      <c r="BK145" s="14">
        <v>182</v>
      </c>
      <c r="BL145" s="14">
        <v>155</v>
      </c>
      <c r="BM145" s="76">
        <f t="shared" si="90"/>
        <v>0.85164835164835162</v>
      </c>
    </row>
    <row r="146" spans="1:65" x14ac:dyDescent="0.2">
      <c r="A146" s="309" t="s">
        <v>138</v>
      </c>
      <c r="B146" s="309" t="s">
        <v>187</v>
      </c>
      <c r="C146" s="11">
        <v>232</v>
      </c>
      <c r="D146" s="11">
        <v>68</v>
      </c>
      <c r="E146" s="111">
        <f t="shared" si="98"/>
        <v>0.29310344827586204</v>
      </c>
      <c r="F146" s="11">
        <v>164</v>
      </c>
      <c r="G146" s="11">
        <v>0</v>
      </c>
      <c r="H146" s="76">
        <f t="shared" si="105"/>
        <v>0</v>
      </c>
      <c r="I146" s="11">
        <v>68</v>
      </c>
      <c r="J146" s="11">
        <v>68</v>
      </c>
      <c r="K146" s="76">
        <f t="shared" si="78"/>
        <v>1</v>
      </c>
      <c r="L146" s="14">
        <v>369</v>
      </c>
      <c r="M146" s="14">
        <v>137</v>
      </c>
      <c r="N146" s="54">
        <f t="shared" si="99"/>
        <v>0.37127371273712739</v>
      </c>
      <c r="O146" s="14">
        <v>164</v>
      </c>
      <c r="P146" s="14">
        <v>0</v>
      </c>
      <c r="Q146" s="54">
        <f t="shared" si="100"/>
        <v>0</v>
      </c>
      <c r="R146" s="14">
        <v>205</v>
      </c>
      <c r="S146" s="14">
        <v>137</v>
      </c>
      <c r="T146" s="64">
        <f t="shared" si="101"/>
        <v>0.66829268292682931</v>
      </c>
      <c r="U146" s="14">
        <v>68</v>
      </c>
      <c r="V146" s="14">
        <v>0</v>
      </c>
      <c r="W146" s="54">
        <f t="shared" si="102"/>
        <v>0</v>
      </c>
      <c r="X146" s="14">
        <v>0</v>
      </c>
      <c r="Y146" s="14">
        <v>0</v>
      </c>
      <c r="Z146" s="76" t="e">
        <f t="shared" si="103"/>
        <v>#DIV/0!</v>
      </c>
      <c r="AA146" s="14">
        <v>68</v>
      </c>
      <c r="AB146" s="14">
        <v>0</v>
      </c>
      <c r="AC146" s="99">
        <f t="shared" si="104"/>
        <v>0</v>
      </c>
      <c r="AD146" s="14">
        <v>68</v>
      </c>
      <c r="AE146" s="14">
        <v>0</v>
      </c>
      <c r="AF146" s="76">
        <f t="shared" si="79"/>
        <v>0</v>
      </c>
      <c r="AG146" s="14">
        <v>0</v>
      </c>
      <c r="AH146" s="14">
        <v>0</v>
      </c>
      <c r="AI146" s="76" t="e">
        <f t="shared" si="80"/>
        <v>#DIV/0!</v>
      </c>
      <c r="AJ146" s="14">
        <v>68</v>
      </c>
      <c r="AK146" s="14">
        <v>0</v>
      </c>
      <c r="AL146" s="76">
        <f t="shared" si="81"/>
        <v>0</v>
      </c>
      <c r="AM146" s="14">
        <v>68</v>
      </c>
      <c r="AN146" s="14">
        <v>2630000</v>
      </c>
      <c r="AO146" s="188">
        <f t="shared" si="82"/>
        <v>38676.470588235294</v>
      </c>
      <c r="AP146" s="188">
        <v>0</v>
      </c>
      <c r="AQ146" s="188">
        <v>0</v>
      </c>
      <c r="AR146" s="188" t="e">
        <f t="shared" si="83"/>
        <v>#DIV/0!</v>
      </c>
      <c r="AS146" s="188">
        <v>68</v>
      </c>
      <c r="AT146" s="188">
        <v>2630000</v>
      </c>
      <c r="AU146" s="293">
        <f t="shared" si="84"/>
        <v>38676.470588235294</v>
      </c>
      <c r="AV146" s="14">
        <v>137</v>
      </c>
      <c r="AW146" s="14">
        <v>0</v>
      </c>
      <c r="AX146" s="76">
        <f t="shared" si="85"/>
        <v>0</v>
      </c>
      <c r="AY146" s="14">
        <v>0</v>
      </c>
      <c r="AZ146" s="14">
        <v>0</v>
      </c>
      <c r="BA146" s="76" t="e">
        <f t="shared" si="86"/>
        <v>#DIV/0!</v>
      </c>
      <c r="BB146" s="14">
        <v>137</v>
      </c>
      <c r="BC146" s="14">
        <v>0</v>
      </c>
      <c r="BD146" s="125">
        <f t="shared" si="87"/>
        <v>0</v>
      </c>
      <c r="BE146" s="14">
        <v>369</v>
      </c>
      <c r="BF146" s="14">
        <v>232</v>
      </c>
      <c r="BG146" s="76">
        <f t="shared" si="88"/>
        <v>0.62872628726287261</v>
      </c>
      <c r="BH146" s="14">
        <v>164</v>
      </c>
      <c r="BI146" s="14">
        <v>164</v>
      </c>
      <c r="BJ146" s="76">
        <f t="shared" si="89"/>
        <v>1</v>
      </c>
      <c r="BK146" s="14">
        <v>205</v>
      </c>
      <c r="BL146" s="14">
        <v>68</v>
      </c>
      <c r="BM146" s="76">
        <f t="shared" si="90"/>
        <v>0.33170731707317075</v>
      </c>
    </row>
    <row r="147" spans="1:65" x14ac:dyDescent="0.2">
      <c r="A147" s="309" t="s">
        <v>139</v>
      </c>
      <c r="B147" s="309" t="s">
        <v>187</v>
      </c>
      <c r="C147" s="11">
        <v>2828</v>
      </c>
      <c r="D147" s="11">
        <v>2633</v>
      </c>
      <c r="E147" s="111">
        <f t="shared" si="98"/>
        <v>0.93104667609618108</v>
      </c>
      <c r="F147" s="11">
        <v>2444</v>
      </c>
      <c r="G147" s="11">
        <v>2282</v>
      </c>
      <c r="H147" s="76">
        <f t="shared" si="105"/>
        <v>0.93371522094926351</v>
      </c>
      <c r="I147" s="11">
        <v>384</v>
      </c>
      <c r="J147" s="11">
        <v>351</v>
      </c>
      <c r="K147" s="76">
        <f t="shared" si="78"/>
        <v>0.9140625</v>
      </c>
      <c r="L147" s="14">
        <v>6146</v>
      </c>
      <c r="M147" s="14">
        <v>1457</v>
      </c>
      <c r="N147" s="54">
        <f t="shared" si="99"/>
        <v>0.23706475756589651</v>
      </c>
      <c r="O147" s="14">
        <v>4915</v>
      </c>
      <c r="P147" s="14">
        <v>1161</v>
      </c>
      <c r="Q147" s="54">
        <f t="shared" si="100"/>
        <v>0.23621566632756866</v>
      </c>
      <c r="R147" s="14">
        <v>1231</v>
      </c>
      <c r="S147" s="14">
        <v>296</v>
      </c>
      <c r="T147" s="64">
        <f t="shared" si="101"/>
        <v>0.24045491470349309</v>
      </c>
      <c r="U147" s="14">
        <v>2576</v>
      </c>
      <c r="V147" s="14">
        <v>0</v>
      </c>
      <c r="W147" s="54">
        <f t="shared" si="102"/>
        <v>0</v>
      </c>
      <c r="X147" s="14">
        <v>2192</v>
      </c>
      <c r="Y147" s="14">
        <v>0</v>
      </c>
      <c r="Z147" s="76">
        <f t="shared" si="103"/>
        <v>0</v>
      </c>
      <c r="AA147" s="14">
        <v>384</v>
      </c>
      <c r="AB147" s="14">
        <v>0</v>
      </c>
      <c r="AC147" s="99">
        <f t="shared" si="104"/>
        <v>0</v>
      </c>
      <c r="AD147" s="14">
        <v>2633</v>
      </c>
      <c r="AE147" s="14">
        <v>220</v>
      </c>
      <c r="AF147" s="76">
        <f t="shared" si="79"/>
        <v>8.355488036460311E-2</v>
      </c>
      <c r="AG147" s="14">
        <v>2282</v>
      </c>
      <c r="AH147" s="14">
        <v>145</v>
      </c>
      <c r="AI147" s="76">
        <f t="shared" si="80"/>
        <v>6.3540753724802806E-2</v>
      </c>
      <c r="AJ147" s="14">
        <v>351</v>
      </c>
      <c r="AK147" s="14">
        <v>75</v>
      </c>
      <c r="AL147" s="76">
        <f t="shared" si="81"/>
        <v>0.21367521367521367</v>
      </c>
      <c r="AM147" s="14">
        <v>2633</v>
      </c>
      <c r="AN147" s="14">
        <v>205839800</v>
      </c>
      <c r="AO147" s="188">
        <f t="shared" si="82"/>
        <v>78176.908469426504</v>
      </c>
      <c r="AP147" s="188">
        <v>2282</v>
      </c>
      <c r="AQ147" s="188">
        <v>182789300</v>
      </c>
      <c r="AR147" s="188">
        <f t="shared" si="83"/>
        <v>80100.482033304113</v>
      </c>
      <c r="AS147" s="188">
        <v>351</v>
      </c>
      <c r="AT147" s="188">
        <v>23050500</v>
      </c>
      <c r="AU147" s="293">
        <f t="shared" si="84"/>
        <v>65670.940170940172</v>
      </c>
      <c r="AV147" s="14">
        <v>3662</v>
      </c>
      <c r="AW147" s="14">
        <v>441</v>
      </c>
      <c r="AX147" s="76">
        <f t="shared" si="85"/>
        <v>0.12042599672310213</v>
      </c>
      <c r="AY147" s="14">
        <v>2838</v>
      </c>
      <c r="AZ147" s="14">
        <v>441</v>
      </c>
      <c r="BA147" s="76">
        <f t="shared" si="86"/>
        <v>0.15539112050739959</v>
      </c>
      <c r="BB147" s="14">
        <v>824</v>
      </c>
      <c r="BC147" s="14">
        <v>0</v>
      </c>
      <c r="BD147" s="125">
        <f t="shared" si="87"/>
        <v>0</v>
      </c>
      <c r="BE147" s="14">
        <v>6146</v>
      </c>
      <c r="BF147" s="14">
        <v>1750</v>
      </c>
      <c r="BG147" s="76">
        <f t="shared" si="88"/>
        <v>0.2847380410022779</v>
      </c>
      <c r="BH147" s="14">
        <v>4915</v>
      </c>
      <c r="BI147" s="14">
        <v>1502</v>
      </c>
      <c r="BJ147" s="76">
        <f t="shared" si="89"/>
        <v>0.30559511698880976</v>
      </c>
      <c r="BK147" s="14">
        <v>1231</v>
      </c>
      <c r="BL147" s="14">
        <v>248</v>
      </c>
      <c r="BM147" s="76">
        <f t="shared" si="90"/>
        <v>0.20146222583265638</v>
      </c>
    </row>
    <row r="148" spans="1:65" s="4" customFormat="1" x14ac:dyDescent="0.2">
      <c r="A148" s="309" t="s">
        <v>188</v>
      </c>
      <c r="B148" s="309"/>
      <c r="C148" s="167">
        <f>SUM(C142:C147)</f>
        <v>8431</v>
      </c>
      <c r="D148" s="167">
        <f>SUM(D142:D147)</f>
        <v>7181</v>
      </c>
      <c r="E148" s="168">
        <f t="shared" si="98"/>
        <v>0.85173763491875221</v>
      </c>
      <c r="F148" s="167">
        <f>SUM(F142:F147)</f>
        <v>6305</v>
      </c>
      <c r="G148" s="167">
        <f>SUM(G142:G147)</f>
        <v>5553</v>
      </c>
      <c r="H148" s="169">
        <f t="shared" si="105"/>
        <v>0.88072957969865184</v>
      </c>
      <c r="I148" s="167">
        <f>SUM(I142:I147)</f>
        <v>2025</v>
      </c>
      <c r="J148" s="167">
        <f>SUM(J142:J147)</f>
        <v>1527</v>
      </c>
      <c r="K148" s="169">
        <f t="shared" si="78"/>
        <v>0.75407407407407412</v>
      </c>
      <c r="L148" s="170">
        <f>SUM(L142:L147)</f>
        <v>13700</v>
      </c>
      <c r="M148" s="170">
        <f>SUM(M142:M147)</f>
        <v>3635</v>
      </c>
      <c r="N148" s="54">
        <f t="shared" si="99"/>
        <v>0.26532846715328468</v>
      </c>
      <c r="O148" s="170">
        <f>SUM(O142:O147)</f>
        <v>10044</v>
      </c>
      <c r="P148" s="170">
        <f>SUM(P142:P147)</f>
        <v>1917</v>
      </c>
      <c r="Q148" s="54">
        <f t="shared" si="100"/>
        <v>0.19086021505376344</v>
      </c>
      <c r="R148" s="170">
        <f>SUM(R142:R147)</f>
        <v>3299</v>
      </c>
      <c r="S148" s="170">
        <f>SUM(S142:S147)</f>
        <v>1462</v>
      </c>
      <c r="T148" s="64">
        <f t="shared" si="101"/>
        <v>0.44316459533191876</v>
      </c>
      <c r="U148" s="170">
        <f>SUM(U142:U147)</f>
        <v>8047</v>
      </c>
      <c r="V148" s="170">
        <f>SUM(V142:V147)</f>
        <v>283</v>
      </c>
      <c r="W148" s="54">
        <f t="shared" si="102"/>
        <v>3.5168385733813846E-2</v>
      </c>
      <c r="X148" s="170">
        <f>SUM(X142:X147)</f>
        <v>5923</v>
      </c>
      <c r="Y148" s="170">
        <f>SUM(Y142:Y147)</f>
        <v>123</v>
      </c>
      <c r="Z148" s="169">
        <f t="shared" si="103"/>
        <v>2.0766503461083909E-2</v>
      </c>
      <c r="AA148" s="170">
        <f>SUM(AA142:AA147)</f>
        <v>2023</v>
      </c>
      <c r="AB148" s="170">
        <f>SUM(AB142:AB147)</f>
        <v>160</v>
      </c>
      <c r="AC148" s="171">
        <f t="shared" si="104"/>
        <v>7.909045971329709E-2</v>
      </c>
      <c r="AD148" s="170">
        <f>SUM(AD142:AD147)</f>
        <v>7181</v>
      </c>
      <c r="AE148" s="170">
        <f>SUM(AE142:AE147)</f>
        <v>1092</v>
      </c>
      <c r="AF148" s="169">
        <f t="shared" si="79"/>
        <v>0.15206795710903773</v>
      </c>
      <c r="AG148" s="170">
        <f>SUM(AG142:AG147)</f>
        <v>5553</v>
      </c>
      <c r="AH148" s="170">
        <f>SUM(AH142:AH147)</f>
        <v>412</v>
      </c>
      <c r="AI148" s="169">
        <f t="shared" si="80"/>
        <v>7.419412929947776E-2</v>
      </c>
      <c r="AJ148" s="170">
        <f>SUM(AJ142:AJ147)</f>
        <v>1527</v>
      </c>
      <c r="AK148" s="170">
        <f>SUM(AK142:AK147)</f>
        <v>680</v>
      </c>
      <c r="AL148" s="169">
        <f t="shared" si="81"/>
        <v>0.44531761624099542</v>
      </c>
      <c r="AM148" s="14">
        <f>SUM(AM142:AM147)</f>
        <v>7181</v>
      </c>
      <c r="AN148" s="14">
        <f>SUM(AN142:AN147)</f>
        <v>637682420</v>
      </c>
      <c r="AO148" s="188">
        <f t="shared" si="82"/>
        <v>88801.339646288819</v>
      </c>
      <c r="AP148" s="188">
        <f>SUM(AP142:AP147)</f>
        <v>5553</v>
      </c>
      <c r="AQ148" s="188">
        <f>SUM(AQ142:AQ147)</f>
        <v>560765520</v>
      </c>
      <c r="AR148" s="188">
        <f t="shared" si="83"/>
        <v>100984.24635332252</v>
      </c>
      <c r="AS148" s="188">
        <f>SUM(AS142:AS147)</f>
        <v>1527</v>
      </c>
      <c r="AT148" s="188">
        <f>SUM(AT142:AT147)</f>
        <v>61867900</v>
      </c>
      <c r="AU148" s="293">
        <f t="shared" si="84"/>
        <v>40515.979043876883</v>
      </c>
      <c r="AV148" s="14">
        <f>SUM(AV142:AV147)</f>
        <v>6644</v>
      </c>
      <c r="AW148" s="14">
        <f>SUM(AW142:AW147)</f>
        <v>1403</v>
      </c>
      <c r="AX148" s="76">
        <f t="shared" si="85"/>
        <v>0.21116797110174593</v>
      </c>
      <c r="AY148" s="14">
        <f>SUM(AY142:AY147)</f>
        <v>5222</v>
      </c>
      <c r="AZ148" s="14">
        <f>SUM(AZ142:AZ147)</f>
        <v>1214</v>
      </c>
      <c r="BA148" s="76">
        <f t="shared" si="86"/>
        <v>0.23247797778628879</v>
      </c>
      <c r="BB148" s="14">
        <f>SUM(BB142:BB147)</f>
        <v>1422</v>
      </c>
      <c r="BC148" s="14">
        <f>SUM(BC142:BC147)</f>
        <v>189</v>
      </c>
      <c r="BD148" s="125">
        <f t="shared" si="87"/>
        <v>0.13291139240506328</v>
      </c>
      <c r="BE148" s="14">
        <f>SUM(BE142:BE147)</f>
        <v>13617</v>
      </c>
      <c r="BF148" s="14">
        <f>SUM(BF142:BF147)</f>
        <v>6029</v>
      </c>
      <c r="BG148" s="76">
        <f t="shared" si="88"/>
        <v>0.44275537930528014</v>
      </c>
      <c r="BH148" s="14">
        <f>SUM(BH142:BH147)</f>
        <v>10044</v>
      </c>
      <c r="BI148" s="14">
        <f>SUM(BI142:BI147)</f>
        <v>4037</v>
      </c>
      <c r="BJ148" s="76">
        <f t="shared" si="89"/>
        <v>0.40193150139386696</v>
      </c>
      <c r="BK148" s="14">
        <f>SUM(BK142:BK147)</f>
        <v>3216</v>
      </c>
      <c r="BL148" s="14">
        <f>SUM(BL142:BL147)</f>
        <v>1635</v>
      </c>
      <c r="BM148" s="76">
        <f t="shared" si="90"/>
        <v>0.50839552238805974</v>
      </c>
    </row>
    <row r="149" spans="1:65" x14ac:dyDescent="0.2">
      <c r="A149" s="310" t="s">
        <v>140</v>
      </c>
      <c r="B149" s="310" t="s">
        <v>189</v>
      </c>
      <c r="C149" s="12">
        <v>402</v>
      </c>
      <c r="D149" s="12">
        <v>358</v>
      </c>
      <c r="E149" s="112">
        <f>D149/C149</f>
        <v>0.89054726368159209</v>
      </c>
      <c r="F149" s="12">
        <v>350</v>
      </c>
      <c r="G149" s="12">
        <v>350</v>
      </c>
      <c r="H149" s="77">
        <f t="shared" si="105"/>
        <v>1</v>
      </c>
      <c r="I149" s="12">
        <v>52</v>
      </c>
      <c r="J149" s="12">
        <v>8</v>
      </c>
      <c r="K149" s="77">
        <f t="shared" si="78"/>
        <v>0.15384615384615385</v>
      </c>
      <c r="L149" s="15">
        <v>472</v>
      </c>
      <c r="M149" s="15">
        <v>8</v>
      </c>
      <c r="N149" s="55">
        <f>M149/L149</f>
        <v>1.6949152542372881E-2</v>
      </c>
      <c r="O149" s="15">
        <v>395</v>
      </c>
      <c r="P149" s="15">
        <v>0</v>
      </c>
      <c r="Q149" s="55">
        <f>P149/O149</f>
        <v>0</v>
      </c>
      <c r="R149" s="15">
        <v>77</v>
      </c>
      <c r="S149" s="15">
        <v>8</v>
      </c>
      <c r="T149" s="65">
        <f>S149/R149</f>
        <v>0.1038961038961039</v>
      </c>
      <c r="U149" s="15">
        <v>427</v>
      </c>
      <c r="V149" s="15">
        <v>25</v>
      </c>
      <c r="W149" s="55">
        <f>V149/U149</f>
        <v>5.8548009367681501E-2</v>
      </c>
      <c r="X149" s="15">
        <v>350</v>
      </c>
      <c r="Y149" s="15">
        <v>0</v>
      </c>
      <c r="Z149" s="77">
        <f>Y149/X149</f>
        <v>0</v>
      </c>
      <c r="AA149" s="15">
        <v>77</v>
      </c>
      <c r="AB149" s="15">
        <v>25</v>
      </c>
      <c r="AC149" s="100">
        <f>AB149/AA149</f>
        <v>0.32467532467532467</v>
      </c>
      <c r="AD149" s="15">
        <v>358</v>
      </c>
      <c r="AE149" s="15">
        <v>8</v>
      </c>
      <c r="AF149" s="77">
        <f t="shared" si="79"/>
        <v>2.23463687150838E-2</v>
      </c>
      <c r="AG149" s="15">
        <v>350</v>
      </c>
      <c r="AH149" s="15">
        <v>0</v>
      </c>
      <c r="AI149" s="77">
        <f t="shared" si="80"/>
        <v>0</v>
      </c>
      <c r="AJ149" s="15">
        <v>8</v>
      </c>
      <c r="AK149" s="15">
        <v>8</v>
      </c>
      <c r="AL149" s="77">
        <f t="shared" si="81"/>
        <v>1</v>
      </c>
      <c r="AM149" s="15">
        <v>358</v>
      </c>
      <c r="AN149" s="15">
        <v>104605690</v>
      </c>
      <c r="AO149" s="189">
        <f t="shared" si="82"/>
        <v>292194.66480446927</v>
      </c>
      <c r="AP149" s="189">
        <v>350</v>
      </c>
      <c r="AQ149" s="189">
        <v>104554490</v>
      </c>
      <c r="AR149" s="189">
        <f t="shared" si="83"/>
        <v>298727.11428571428</v>
      </c>
      <c r="AS149" s="189">
        <v>8</v>
      </c>
      <c r="AT149" s="189">
        <v>51200</v>
      </c>
      <c r="AU149" s="294">
        <f t="shared" si="84"/>
        <v>6400</v>
      </c>
      <c r="AV149" s="15">
        <v>0</v>
      </c>
      <c r="AW149" s="15">
        <v>0</v>
      </c>
      <c r="AX149" s="77" t="e">
        <f t="shared" si="85"/>
        <v>#DIV/0!</v>
      </c>
      <c r="AY149" s="15">
        <v>0</v>
      </c>
      <c r="AZ149" s="15">
        <v>0</v>
      </c>
      <c r="BA149" s="77" t="e">
        <f t="shared" si="86"/>
        <v>#DIV/0!</v>
      </c>
      <c r="BB149" s="15">
        <v>0</v>
      </c>
      <c r="BC149" s="15">
        <v>0</v>
      </c>
      <c r="BD149" s="126" t="e">
        <f t="shared" si="87"/>
        <v>#DIV/0!</v>
      </c>
      <c r="BE149" s="15">
        <v>472</v>
      </c>
      <c r="BF149" s="15">
        <v>472</v>
      </c>
      <c r="BG149" s="77">
        <f t="shared" si="88"/>
        <v>1</v>
      </c>
      <c r="BH149" s="15">
        <v>395</v>
      </c>
      <c r="BI149" s="15">
        <v>395</v>
      </c>
      <c r="BJ149" s="77">
        <f t="shared" si="89"/>
        <v>1</v>
      </c>
      <c r="BK149" s="15">
        <v>77</v>
      </c>
      <c r="BL149" s="15">
        <v>77</v>
      </c>
      <c r="BM149" s="77">
        <f t="shared" si="90"/>
        <v>1</v>
      </c>
    </row>
    <row r="150" spans="1:65" x14ac:dyDescent="0.2">
      <c r="A150" s="310" t="s">
        <v>141</v>
      </c>
      <c r="B150" s="310" t="s">
        <v>189</v>
      </c>
      <c r="C150" s="12">
        <v>364</v>
      </c>
      <c r="D150" s="12">
        <v>364</v>
      </c>
      <c r="E150" s="112">
        <f t="shared" ref="E150:E160" si="106">D150/C150</f>
        <v>1</v>
      </c>
      <c r="F150" s="12">
        <v>100</v>
      </c>
      <c r="G150" s="12">
        <v>100</v>
      </c>
      <c r="H150" s="77">
        <f t="shared" si="105"/>
        <v>1</v>
      </c>
      <c r="I150" s="12">
        <v>203</v>
      </c>
      <c r="J150" s="12">
        <v>203</v>
      </c>
      <c r="K150" s="77">
        <f t="shared" si="78"/>
        <v>1</v>
      </c>
      <c r="L150" s="15">
        <v>364</v>
      </c>
      <c r="M150" s="15">
        <v>93</v>
      </c>
      <c r="N150" s="55">
        <f t="shared" ref="N150:N160" si="107">M150/L150</f>
        <v>0.25549450549450547</v>
      </c>
      <c r="O150" s="15">
        <v>100</v>
      </c>
      <c r="P150" s="15">
        <v>32</v>
      </c>
      <c r="Q150" s="55">
        <f t="shared" ref="Q150:Q160" si="108">P150/O150</f>
        <v>0.32</v>
      </c>
      <c r="R150" s="15">
        <v>203</v>
      </c>
      <c r="S150" s="15">
        <v>0</v>
      </c>
      <c r="T150" s="65">
        <f t="shared" ref="T150:T160" si="109">S150/R150</f>
        <v>0</v>
      </c>
      <c r="U150" s="15">
        <v>364</v>
      </c>
      <c r="V150" s="15">
        <v>0</v>
      </c>
      <c r="W150" s="55">
        <f t="shared" ref="W150:W160" si="110">V150/U150</f>
        <v>0</v>
      </c>
      <c r="X150" s="15">
        <v>100</v>
      </c>
      <c r="Y150" s="15">
        <v>0</v>
      </c>
      <c r="Z150" s="77">
        <f t="shared" ref="Z150:Z160" si="111">Y150/X150</f>
        <v>0</v>
      </c>
      <c r="AA150" s="15">
        <v>203</v>
      </c>
      <c r="AB150" s="15">
        <v>0</v>
      </c>
      <c r="AC150" s="100">
        <f t="shared" ref="AC150:AC160" si="112">AB150/AA150</f>
        <v>0</v>
      </c>
      <c r="AD150" s="15">
        <v>364</v>
      </c>
      <c r="AE150" s="15">
        <v>93</v>
      </c>
      <c r="AF150" s="77">
        <f t="shared" si="79"/>
        <v>0.25549450549450547</v>
      </c>
      <c r="AG150" s="15">
        <v>100</v>
      </c>
      <c r="AH150" s="15">
        <v>32</v>
      </c>
      <c r="AI150" s="77">
        <f t="shared" si="80"/>
        <v>0.32</v>
      </c>
      <c r="AJ150" s="15">
        <v>203</v>
      </c>
      <c r="AK150" s="15">
        <v>0</v>
      </c>
      <c r="AL150" s="77">
        <f t="shared" si="81"/>
        <v>0</v>
      </c>
      <c r="AM150" s="15">
        <v>364</v>
      </c>
      <c r="AN150" s="15">
        <v>9501800</v>
      </c>
      <c r="AO150" s="189">
        <f t="shared" si="82"/>
        <v>26103.846153846152</v>
      </c>
      <c r="AP150" s="189">
        <v>100</v>
      </c>
      <c r="AQ150" s="189">
        <v>1744000</v>
      </c>
      <c r="AR150" s="189">
        <f t="shared" si="83"/>
        <v>17440</v>
      </c>
      <c r="AS150" s="189">
        <v>203</v>
      </c>
      <c r="AT150" s="189">
        <v>5805800</v>
      </c>
      <c r="AU150" s="294">
        <f t="shared" si="84"/>
        <v>28600</v>
      </c>
      <c r="AV150" s="15">
        <v>61</v>
      </c>
      <c r="AW150" s="15">
        <v>0</v>
      </c>
      <c r="AX150" s="77">
        <f t="shared" si="85"/>
        <v>0</v>
      </c>
      <c r="AY150" s="15">
        <v>0</v>
      </c>
      <c r="AZ150" s="15">
        <v>0</v>
      </c>
      <c r="BA150" s="77" t="e">
        <f t="shared" si="86"/>
        <v>#DIV/0!</v>
      </c>
      <c r="BB150" s="15">
        <v>0</v>
      </c>
      <c r="BC150" s="15">
        <v>0</v>
      </c>
      <c r="BD150" s="126" t="e">
        <f t="shared" si="87"/>
        <v>#DIV/0!</v>
      </c>
      <c r="BE150" s="15">
        <v>332</v>
      </c>
      <c r="BF150" s="15">
        <v>271</v>
      </c>
      <c r="BG150" s="77">
        <f t="shared" si="88"/>
        <v>0.8162650602409639</v>
      </c>
      <c r="BH150" s="15">
        <v>68</v>
      </c>
      <c r="BI150" s="15">
        <v>68</v>
      </c>
      <c r="BJ150" s="77">
        <f t="shared" si="89"/>
        <v>1</v>
      </c>
      <c r="BK150" s="15">
        <v>203</v>
      </c>
      <c r="BL150" s="15">
        <v>203</v>
      </c>
      <c r="BM150" s="77">
        <f t="shared" si="90"/>
        <v>1</v>
      </c>
    </row>
    <row r="151" spans="1:65" x14ac:dyDescent="0.2">
      <c r="A151" s="310" t="s">
        <v>142</v>
      </c>
      <c r="B151" s="310" t="s">
        <v>189</v>
      </c>
      <c r="C151" s="12">
        <v>2896</v>
      </c>
      <c r="D151" s="12">
        <v>2371</v>
      </c>
      <c r="E151" s="112">
        <f t="shared" si="106"/>
        <v>0.81871546961325969</v>
      </c>
      <c r="F151" s="12">
        <v>1079</v>
      </c>
      <c r="G151" s="12">
        <v>899</v>
      </c>
      <c r="H151" s="77">
        <f t="shared" si="105"/>
        <v>0.83317886932344765</v>
      </c>
      <c r="I151" s="12">
        <v>1513</v>
      </c>
      <c r="J151" s="12">
        <v>1345</v>
      </c>
      <c r="K151" s="77">
        <f t="shared" si="78"/>
        <v>0.88896232650363516</v>
      </c>
      <c r="L151" s="15">
        <v>3463</v>
      </c>
      <c r="M151" s="15">
        <v>1151</v>
      </c>
      <c r="N151" s="55">
        <f t="shared" si="107"/>
        <v>0.33237077678313603</v>
      </c>
      <c r="O151" s="15">
        <v>1238</v>
      </c>
      <c r="P151" s="15">
        <v>177</v>
      </c>
      <c r="Q151" s="55">
        <f t="shared" si="108"/>
        <v>0.14297253634894991</v>
      </c>
      <c r="R151" s="15">
        <v>1921</v>
      </c>
      <c r="S151" s="15">
        <v>862</v>
      </c>
      <c r="T151" s="65">
        <f t="shared" si="109"/>
        <v>0.44872462259239981</v>
      </c>
      <c r="U151" s="15">
        <v>2806</v>
      </c>
      <c r="V151" s="15">
        <v>309</v>
      </c>
      <c r="W151" s="55">
        <f t="shared" si="110"/>
        <v>0.11012116892373486</v>
      </c>
      <c r="X151" s="15">
        <v>989</v>
      </c>
      <c r="Y151" s="15">
        <v>182</v>
      </c>
      <c r="Z151" s="77">
        <f t="shared" si="111"/>
        <v>0.18402426693629928</v>
      </c>
      <c r="AA151" s="15">
        <v>1513</v>
      </c>
      <c r="AB151" s="15">
        <v>0</v>
      </c>
      <c r="AC151" s="100">
        <f t="shared" si="112"/>
        <v>0</v>
      </c>
      <c r="AD151" s="15">
        <v>2371</v>
      </c>
      <c r="AE151" s="15">
        <v>501</v>
      </c>
      <c r="AF151" s="77">
        <f t="shared" si="79"/>
        <v>0.21130324757486293</v>
      </c>
      <c r="AG151" s="15">
        <v>899</v>
      </c>
      <c r="AH151" s="15">
        <v>87</v>
      </c>
      <c r="AI151" s="77">
        <f t="shared" si="80"/>
        <v>9.6774193548387094E-2</v>
      </c>
      <c r="AJ151" s="15">
        <v>1345</v>
      </c>
      <c r="AK151" s="15">
        <v>414</v>
      </c>
      <c r="AL151" s="77">
        <f t="shared" si="81"/>
        <v>0.30780669144981415</v>
      </c>
      <c r="AM151" s="15">
        <v>2371</v>
      </c>
      <c r="AN151" s="15">
        <v>101629230</v>
      </c>
      <c r="AO151" s="189">
        <f t="shared" si="82"/>
        <v>42863.445803458453</v>
      </c>
      <c r="AP151" s="189">
        <v>899</v>
      </c>
      <c r="AQ151" s="189">
        <v>52040190</v>
      </c>
      <c r="AR151" s="189">
        <f t="shared" si="83"/>
        <v>57886.751946607343</v>
      </c>
      <c r="AS151" s="189">
        <v>1345</v>
      </c>
      <c r="AT151" s="189">
        <v>45189040</v>
      </c>
      <c r="AU151" s="294">
        <f t="shared" si="84"/>
        <v>33597.799256505576</v>
      </c>
      <c r="AV151" s="15">
        <v>1186</v>
      </c>
      <c r="AW151" s="15">
        <v>153</v>
      </c>
      <c r="AX151" s="77">
        <f t="shared" si="85"/>
        <v>0.12900505902192244</v>
      </c>
      <c r="AY151" s="15">
        <v>345</v>
      </c>
      <c r="AZ151" s="15">
        <v>90</v>
      </c>
      <c r="BA151" s="77">
        <f t="shared" si="86"/>
        <v>0.2608695652173913</v>
      </c>
      <c r="BB151" s="15">
        <v>729</v>
      </c>
      <c r="BC151" s="15">
        <v>63</v>
      </c>
      <c r="BD151" s="126">
        <f t="shared" si="87"/>
        <v>8.6419753086419748E-2</v>
      </c>
      <c r="BE151" s="15">
        <v>3385</v>
      </c>
      <c r="BF151" s="15">
        <v>2199</v>
      </c>
      <c r="BG151" s="77">
        <f t="shared" si="88"/>
        <v>0.64963072378138853</v>
      </c>
      <c r="BH151" s="15">
        <v>1238</v>
      </c>
      <c r="BI151" s="15">
        <v>893</v>
      </c>
      <c r="BJ151" s="77">
        <f t="shared" si="89"/>
        <v>0.72132471728594505</v>
      </c>
      <c r="BK151" s="15">
        <v>1843</v>
      </c>
      <c r="BL151" s="15">
        <v>1114</v>
      </c>
      <c r="BM151" s="77">
        <f t="shared" si="90"/>
        <v>0.60444926749864347</v>
      </c>
    </row>
    <row r="152" spans="1:65" x14ac:dyDescent="0.2">
      <c r="A152" s="310" t="s">
        <v>143</v>
      </c>
      <c r="B152" s="310" t="s">
        <v>189</v>
      </c>
      <c r="C152" s="12">
        <v>3584</v>
      </c>
      <c r="D152" s="12">
        <v>3021</v>
      </c>
      <c r="E152" s="112">
        <f t="shared" si="106"/>
        <v>0.8429129464285714</v>
      </c>
      <c r="F152" s="12">
        <v>2737</v>
      </c>
      <c r="G152" s="12">
        <v>2580</v>
      </c>
      <c r="H152" s="77">
        <f t="shared" si="105"/>
        <v>0.94263792473511143</v>
      </c>
      <c r="I152" s="12">
        <v>346</v>
      </c>
      <c r="J152" s="12">
        <v>244</v>
      </c>
      <c r="K152" s="77">
        <f t="shared" si="78"/>
        <v>0.7052023121387283</v>
      </c>
      <c r="L152" s="15">
        <v>5761</v>
      </c>
      <c r="M152" s="15">
        <v>2528</v>
      </c>
      <c r="N152" s="55">
        <f t="shared" si="107"/>
        <v>0.43881270612740841</v>
      </c>
      <c r="O152" s="15">
        <v>4434</v>
      </c>
      <c r="P152" s="15">
        <v>1431</v>
      </c>
      <c r="Q152" s="55">
        <f t="shared" si="108"/>
        <v>0.32273342354533152</v>
      </c>
      <c r="R152" s="15">
        <v>826</v>
      </c>
      <c r="S152" s="15">
        <v>688</v>
      </c>
      <c r="T152" s="65">
        <f t="shared" si="109"/>
        <v>0.83292978208232449</v>
      </c>
      <c r="U152" s="15">
        <v>3702</v>
      </c>
      <c r="V152" s="15">
        <v>118</v>
      </c>
      <c r="W152" s="55">
        <f t="shared" si="110"/>
        <v>3.1874662344678555E-2</v>
      </c>
      <c r="X152" s="15">
        <v>2855</v>
      </c>
      <c r="Y152" s="15">
        <v>118</v>
      </c>
      <c r="Z152" s="77">
        <f t="shared" si="111"/>
        <v>4.1330998248686517E-2</v>
      </c>
      <c r="AA152" s="15">
        <v>346</v>
      </c>
      <c r="AB152" s="15">
        <v>0</v>
      </c>
      <c r="AC152" s="100">
        <f t="shared" si="112"/>
        <v>0</v>
      </c>
      <c r="AD152" s="15">
        <v>3021</v>
      </c>
      <c r="AE152" s="15">
        <v>393</v>
      </c>
      <c r="AF152" s="77">
        <f t="shared" si="79"/>
        <v>0.13008937437934459</v>
      </c>
      <c r="AG152" s="15">
        <v>2580</v>
      </c>
      <c r="AH152" s="15">
        <v>90</v>
      </c>
      <c r="AI152" s="77">
        <f t="shared" si="80"/>
        <v>3.4883720930232558E-2</v>
      </c>
      <c r="AJ152" s="15">
        <v>244</v>
      </c>
      <c r="AK152" s="15">
        <v>106</v>
      </c>
      <c r="AL152" s="77">
        <f t="shared" si="81"/>
        <v>0.4344262295081967</v>
      </c>
      <c r="AM152" s="15">
        <v>3021</v>
      </c>
      <c r="AN152" s="15">
        <v>294033664</v>
      </c>
      <c r="AO152" s="189">
        <f t="shared" si="82"/>
        <v>97329.911949685527</v>
      </c>
      <c r="AP152" s="189">
        <v>2580</v>
      </c>
      <c r="AQ152" s="189">
        <v>285000664</v>
      </c>
      <c r="AR152" s="189">
        <f t="shared" si="83"/>
        <v>110465.37364341086</v>
      </c>
      <c r="AS152" s="189">
        <v>244</v>
      </c>
      <c r="AT152" s="189">
        <v>7260000</v>
      </c>
      <c r="AU152" s="294">
        <f t="shared" si="84"/>
        <v>29754.098360655738</v>
      </c>
      <c r="AV152" s="15">
        <v>3368</v>
      </c>
      <c r="AW152" s="15">
        <v>1174</v>
      </c>
      <c r="AX152" s="77">
        <f t="shared" si="85"/>
        <v>0.34857482185273159</v>
      </c>
      <c r="AY152" s="15">
        <v>2720</v>
      </c>
      <c r="AZ152" s="15">
        <v>880</v>
      </c>
      <c r="BA152" s="77">
        <f t="shared" si="86"/>
        <v>0.3235294117647059</v>
      </c>
      <c r="BB152" s="15">
        <v>648</v>
      </c>
      <c r="BC152" s="15">
        <v>294</v>
      </c>
      <c r="BD152" s="126">
        <f t="shared" si="87"/>
        <v>0.45370370370370372</v>
      </c>
      <c r="BE152" s="15">
        <v>5564</v>
      </c>
      <c r="BF152" s="15">
        <v>1941</v>
      </c>
      <c r="BG152" s="77">
        <f t="shared" si="88"/>
        <v>0.34884974838245864</v>
      </c>
      <c r="BH152" s="15">
        <v>4434</v>
      </c>
      <c r="BI152" s="15">
        <v>1459</v>
      </c>
      <c r="BJ152" s="77">
        <f t="shared" si="89"/>
        <v>0.32904826341903476</v>
      </c>
      <c r="BK152" s="15">
        <v>826</v>
      </c>
      <c r="BL152" s="15">
        <v>178</v>
      </c>
      <c r="BM152" s="77">
        <f t="shared" si="90"/>
        <v>0.21549636803874092</v>
      </c>
    </row>
    <row r="153" spans="1:65" x14ac:dyDescent="0.2">
      <c r="A153" s="310" t="s">
        <v>144</v>
      </c>
      <c r="B153" s="310" t="s">
        <v>189</v>
      </c>
      <c r="C153" s="12">
        <v>786</v>
      </c>
      <c r="D153" s="12">
        <v>512</v>
      </c>
      <c r="E153" s="112">
        <f t="shared" si="106"/>
        <v>0.65139949109414763</v>
      </c>
      <c r="F153" s="12">
        <v>403</v>
      </c>
      <c r="G153" s="12">
        <v>361</v>
      </c>
      <c r="H153" s="77">
        <f t="shared" si="105"/>
        <v>0.8957816377171216</v>
      </c>
      <c r="I153" s="12">
        <v>383</v>
      </c>
      <c r="J153" s="12">
        <v>151</v>
      </c>
      <c r="K153" s="77">
        <f t="shared" si="78"/>
        <v>0.39425587467362927</v>
      </c>
      <c r="L153" s="15">
        <v>940</v>
      </c>
      <c r="M153" s="15">
        <v>42</v>
      </c>
      <c r="N153" s="55">
        <f t="shared" si="107"/>
        <v>4.4680851063829789E-2</v>
      </c>
      <c r="O153" s="15">
        <v>557</v>
      </c>
      <c r="P153" s="15">
        <v>42</v>
      </c>
      <c r="Q153" s="55">
        <f t="shared" si="108"/>
        <v>7.5403949730700179E-2</v>
      </c>
      <c r="R153" s="15">
        <v>383</v>
      </c>
      <c r="S153" s="15">
        <v>0</v>
      </c>
      <c r="T153" s="65">
        <f t="shared" si="109"/>
        <v>0</v>
      </c>
      <c r="U153" s="15">
        <v>744</v>
      </c>
      <c r="V153" s="15">
        <v>0</v>
      </c>
      <c r="W153" s="55">
        <f t="shared" si="110"/>
        <v>0</v>
      </c>
      <c r="X153" s="15">
        <v>361</v>
      </c>
      <c r="Y153" s="15">
        <v>0</v>
      </c>
      <c r="Z153" s="77">
        <f t="shared" si="111"/>
        <v>0</v>
      </c>
      <c r="AA153" s="15">
        <v>383</v>
      </c>
      <c r="AB153" s="15">
        <v>0</v>
      </c>
      <c r="AC153" s="100">
        <f t="shared" si="112"/>
        <v>0</v>
      </c>
      <c r="AD153" s="15">
        <v>512</v>
      </c>
      <c r="AE153" s="15">
        <v>0</v>
      </c>
      <c r="AF153" s="77">
        <f t="shared" si="79"/>
        <v>0</v>
      </c>
      <c r="AG153" s="15">
        <v>361</v>
      </c>
      <c r="AH153" s="15">
        <v>0</v>
      </c>
      <c r="AI153" s="77">
        <f t="shared" si="80"/>
        <v>0</v>
      </c>
      <c r="AJ153" s="15">
        <v>151</v>
      </c>
      <c r="AK153" s="15">
        <v>0</v>
      </c>
      <c r="AL153" s="77">
        <f t="shared" si="81"/>
        <v>0</v>
      </c>
      <c r="AM153" s="15">
        <v>512</v>
      </c>
      <c r="AN153" s="15">
        <v>58039900</v>
      </c>
      <c r="AO153" s="189">
        <f t="shared" si="82"/>
        <v>113359.1796875</v>
      </c>
      <c r="AP153" s="189">
        <v>361</v>
      </c>
      <c r="AQ153" s="189">
        <v>52468000</v>
      </c>
      <c r="AR153" s="189">
        <f t="shared" si="83"/>
        <v>145340.72022160664</v>
      </c>
      <c r="AS153" s="189">
        <v>151</v>
      </c>
      <c r="AT153" s="189">
        <v>5571900</v>
      </c>
      <c r="AU153" s="294">
        <f t="shared" si="84"/>
        <v>36900</v>
      </c>
      <c r="AV153" s="15">
        <v>0</v>
      </c>
      <c r="AW153" s="15">
        <v>0</v>
      </c>
      <c r="AX153" s="77" t="e">
        <f t="shared" si="85"/>
        <v>#DIV/0!</v>
      </c>
      <c r="AY153" s="15">
        <v>0</v>
      </c>
      <c r="AZ153" s="15">
        <v>0</v>
      </c>
      <c r="BA153" s="77" t="e">
        <f t="shared" si="86"/>
        <v>#DIV/0!</v>
      </c>
      <c r="BB153" s="15">
        <v>0</v>
      </c>
      <c r="BC153" s="15">
        <v>0</v>
      </c>
      <c r="BD153" s="126" t="e">
        <f t="shared" si="87"/>
        <v>#DIV/0!</v>
      </c>
      <c r="BE153" s="15">
        <v>898</v>
      </c>
      <c r="BF153" s="15">
        <v>898</v>
      </c>
      <c r="BG153" s="77">
        <f t="shared" si="88"/>
        <v>1</v>
      </c>
      <c r="BH153" s="15">
        <v>515</v>
      </c>
      <c r="BI153" s="15">
        <v>515</v>
      </c>
      <c r="BJ153" s="77">
        <f t="shared" si="89"/>
        <v>1</v>
      </c>
      <c r="BK153" s="15">
        <v>383</v>
      </c>
      <c r="BL153" s="15">
        <v>383</v>
      </c>
      <c r="BM153" s="77">
        <f t="shared" si="90"/>
        <v>1</v>
      </c>
    </row>
    <row r="154" spans="1:65" x14ac:dyDescent="0.2">
      <c r="A154" s="310" t="s">
        <v>145</v>
      </c>
      <c r="B154" s="310" t="s">
        <v>189</v>
      </c>
      <c r="C154" s="12">
        <v>1976</v>
      </c>
      <c r="D154" s="12">
        <v>1775</v>
      </c>
      <c r="E154" s="112">
        <f t="shared" si="106"/>
        <v>0.89827935222672062</v>
      </c>
      <c r="F154" s="12">
        <v>541</v>
      </c>
      <c r="G154" s="12">
        <v>407</v>
      </c>
      <c r="H154" s="77">
        <f t="shared" si="105"/>
        <v>0.75231053604436227</v>
      </c>
      <c r="I154" s="12">
        <v>1298</v>
      </c>
      <c r="J154" s="12">
        <v>1298</v>
      </c>
      <c r="K154" s="77">
        <f t="shared" si="78"/>
        <v>1</v>
      </c>
      <c r="L154" s="15">
        <v>2080</v>
      </c>
      <c r="M154" s="15">
        <v>961</v>
      </c>
      <c r="N154" s="55">
        <f t="shared" si="107"/>
        <v>0.46201923076923079</v>
      </c>
      <c r="O154" s="15">
        <v>645</v>
      </c>
      <c r="P154" s="15">
        <v>134</v>
      </c>
      <c r="Q154" s="55">
        <f t="shared" si="108"/>
        <v>0.20775193798449612</v>
      </c>
      <c r="R154" s="15">
        <v>1298</v>
      </c>
      <c r="S154" s="15">
        <v>827</v>
      </c>
      <c r="T154" s="65">
        <f t="shared" si="109"/>
        <v>0.63713405238828968</v>
      </c>
      <c r="U154" s="15">
        <v>1976</v>
      </c>
      <c r="V154" s="15">
        <v>171</v>
      </c>
      <c r="W154" s="55">
        <f t="shared" si="110"/>
        <v>8.6538461538461536E-2</v>
      </c>
      <c r="X154" s="15">
        <v>541</v>
      </c>
      <c r="Y154" s="15">
        <v>171</v>
      </c>
      <c r="Z154" s="77">
        <f t="shared" si="111"/>
        <v>0.31608133086876156</v>
      </c>
      <c r="AA154" s="15">
        <v>1298</v>
      </c>
      <c r="AB154" s="15">
        <v>0</v>
      </c>
      <c r="AC154" s="100">
        <f t="shared" si="112"/>
        <v>0</v>
      </c>
      <c r="AD154" s="15">
        <v>1775</v>
      </c>
      <c r="AE154" s="15">
        <v>827</v>
      </c>
      <c r="AF154" s="77">
        <f t="shared" si="79"/>
        <v>0.46591549295774648</v>
      </c>
      <c r="AG154" s="15">
        <v>407</v>
      </c>
      <c r="AH154" s="15">
        <v>0</v>
      </c>
      <c r="AI154" s="77">
        <f t="shared" si="80"/>
        <v>0</v>
      </c>
      <c r="AJ154" s="15">
        <v>1298</v>
      </c>
      <c r="AK154" s="15">
        <v>827</v>
      </c>
      <c r="AL154" s="77">
        <f t="shared" si="81"/>
        <v>0.63713405238828968</v>
      </c>
      <c r="AM154" s="15">
        <v>1775</v>
      </c>
      <c r="AN154" s="15">
        <v>56924080</v>
      </c>
      <c r="AO154" s="189">
        <f t="shared" si="82"/>
        <v>32069.904225352111</v>
      </c>
      <c r="AP154" s="189">
        <v>407</v>
      </c>
      <c r="AQ154" s="189">
        <v>22789680</v>
      </c>
      <c r="AR154" s="189">
        <f t="shared" si="83"/>
        <v>55994.299754299755</v>
      </c>
      <c r="AS154" s="189">
        <v>1298</v>
      </c>
      <c r="AT154" s="189">
        <v>31894400</v>
      </c>
      <c r="AU154" s="294">
        <f t="shared" si="84"/>
        <v>24571.956856702618</v>
      </c>
      <c r="AV154" s="15">
        <v>1374</v>
      </c>
      <c r="AW154" s="15">
        <v>134</v>
      </c>
      <c r="AX154" s="77">
        <f t="shared" si="85"/>
        <v>9.75254730713246E-2</v>
      </c>
      <c r="AY154" s="15">
        <v>458</v>
      </c>
      <c r="AZ154" s="15">
        <v>134</v>
      </c>
      <c r="BA154" s="77">
        <f t="shared" si="86"/>
        <v>0.29257641921397382</v>
      </c>
      <c r="BB154" s="15">
        <v>916</v>
      </c>
      <c r="BC154" s="15">
        <v>0</v>
      </c>
      <c r="BD154" s="126">
        <f t="shared" si="87"/>
        <v>0</v>
      </c>
      <c r="BE154" s="15">
        <v>2064</v>
      </c>
      <c r="BF154" s="15">
        <v>690</v>
      </c>
      <c r="BG154" s="77">
        <f t="shared" si="88"/>
        <v>0.33430232558139533</v>
      </c>
      <c r="BH154" s="15">
        <v>629</v>
      </c>
      <c r="BI154" s="15">
        <v>171</v>
      </c>
      <c r="BJ154" s="77">
        <f t="shared" si="89"/>
        <v>0.27186009538950717</v>
      </c>
      <c r="BK154" s="15">
        <v>1298</v>
      </c>
      <c r="BL154" s="15">
        <v>382</v>
      </c>
      <c r="BM154" s="77">
        <f t="shared" si="90"/>
        <v>0.29429892141756547</v>
      </c>
    </row>
    <row r="155" spans="1:65" x14ac:dyDescent="0.2">
      <c r="A155" s="310" t="s">
        <v>146</v>
      </c>
      <c r="B155" s="310" t="s">
        <v>189</v>
      </c>
      <c r="C155" s="12">
        <v>1055</v>
      </c>
      <c r="D155" s="12">
        <v>910</v>
      </c>
      <c r="E155" s="112">
        <f t="shared" si="106"/>
        <v>0.86255924170616116</v>
      </c>
      <c r="F155" s="12">
        <v>606</v>
      </c>
      <c r="G155" s="12">
        <v>461</v>
      </c>
      <c r="H155" s="77">
        <f t="shared" si="105"/>
        <v>0.76072607260726077</v>
      </c>
      <c r="I155" s="12">
        <v>449</v>
      </c>
      <c r="J155" s="12">
        <v>449</v>
      </c>
      <c r="K155" s="77">
        <f t="shared" si="78"/>
        <v>1</v>
      </c>
      <c r="L155" s="15">
        <v>1337</v>
      </c>
      <c r="M155" s="15">
        <v>303</v>
      </c>
      <c r="N155" s="55">
        <f t="shared" si="107"/>
        <v>0.22662677636499626</v>
      </c>
      <c r="O155" s="15">
        <v>606</v>
      </c>
      <c r="P155" s="15">
        <v>0</v>
      </c>
      <c r="Q155" s="55">
        <f t="shared" si="108"/>
        <v>0</v>
      </c>
      <c r="R155" s="15">
        <v>673</v>
      </c>
      <c r="S155" s="15">
        <v>245</v>
      </c>
      <c r="T155" s="65">
        <f t="shared" si="109"/>
        <v>0.36404160475482911</v>
      </c>
      <c r="U155" s="15">
        <v>1055</v>
      </c>
      <c r="V155" s="15">
        <v>0</v>
      </c>
      <c r="W155" s="55">
        <f t="shared" si="110"/>
        <v>0</v>
      </c>
      <c r="X155" s="15">
        <v>606</v>
      </c>
      <c r="Y155" s="15">
        <v>0</v>
      </c>
      <c r="Z155" s="77">
        <f t="shared" si="111"/>
        <v>0</v>
      </c>
      <c r="AA155" s="15">
        <v>449</v>
      </c>
      <c r="AB155" s="15">
        <v>0</v>
      </c>
      <c r="AC155" s="100">
        <f t="shared" si="112"/>
        <v>0</v>
      </c>
      <c r="AD155" s="15">
        <v>910</v>
      </c>
      <c r="AE155" s="15">
        <v>245</v>
      </c>
      <c r="AF155" s="77">
        <f t="shared" si="79"/>
        <v>0.26923076923076922</v>
      </c>
      <c r="AG155" s="15">
        <v>461</v>
      </c>
      <c r="AH155" s="15">
        <v>0</v>
      </c>
      <c r="AI155" s="77">
        <f t="shared" si="80"/>
        <v>0</v>
      </c>
      <c r="AJ155" s="15">
        <v>449</v>
      </c>
      <c r="AK155" s="15">
        <v>245</v>
      </c>
      <c r="AL155" s="77">
        <f t="shared" si="81"/>
        <v>0.54565701559020041</v>
      </c>
      <c r="AM155" s="15">
        <v>910</v>
      </c>
      <c r="AN155" s="15">
        <v>36826350</v>
      </c>
      <c r="AO155" s="189">
        <f t="shared" si="82"/>
        <v>40468.516483516483</v>
      </c>
      <c r="AP155" s="189">
        <v>461</v>
      </c>
      <c r="AQ155" s="189">
        <v>19654030</v>
      </c>
      <c r="AR155" s="189">
        <f t="shared" si="83"/>
        <v>42633.470715835138</v>
      </c>
      <c r="AS155" s="189">
        <v>449</v>
      </c>
      <c r="AT155" s="189">
        <v>17172320</v>
      </c>
      <c r="AU155" s="294">
        <f t="shared" si="84"/>
        <v>38245.701559020046</v>
      </c>
      <c r="AV155" s="15">
        <v>417</v>
      </c>
      <c r="AW155" s="15">
        <v>29</v>
      </c>
      <c r="AX155" s="77">
        <f t="shared" si="85"/>
        <v>6.9544364508393283E-2</v>
      </c>
      <c r="AY155" s="15">
        <v>172</v>
      </c>
      <c r="AZ155" s="15">
        <v>29</v>
      </c>
      <c r="BA155" s="77">
        <f t="shared" si="86"/>
        <v>0.16860465116279069</v>
      </c>
      <c r="BB155" s="15">
        <v>245</v>
      </c>
      <c r="BC155" s="15">
        <v>0</v>
      </c>
      <c r="BD155" s="126">
        <f t="shared" si="87"/>
        <v>0</v>
      </c>
      <c r="BE155" s="15">
        <v>1337</v>
      </c>
      <c r="BF155" s="15">
        <v>636</v>
      </c>
      <c r="BG155" s="77">
        <f t="shared" si="88"/>
        <v>0.47569184741959614</v>
      </c>
      <c r="BH155" s="15">
        <v>606</v>
      </c>
      <c r="BI155" s="15">
        <v>208</v>
      </c>
      <c r="BJ155" s="77">
        <f t="shared" si="89"/>
        <v>0.34323432343234322</v>
      </c>
      <c r="BK155" s="15">
        <v>673</v>
      </c>
      <c r="BL155" s="15">
        <v>428</v>
      </c>
      <c r="BM155" s="77">
        <f t="shared" si="90"/>
        <v>0.63595839524517084</v>
      </c>
    </row>
    <row r="156" spans="1:65" x14ac:dyDescent="0.2">
      <c r="A156" s="310" t="s">
        <v>147</v>
      </c>
      <c r="B156" s="310" t="s">
        <v>189</v>
      </c>
      <c r="C156" s="12">
        <v>883</v>
      </c>
      <c r="D156" s="12">
        <v>671</v>
      </c>
      <c r="E156" s="112">
        <f t="shared" si="106"/>
        <v>0.75990939977349947</v>
      </c>
      <c r="F156" s="12">
        <v>286</v>
      </c>
      <c r="G156" s="12">
        <v>126</v>
      </c>
      <c r="H156" s="77">
        <f t="shared" si="105"/>
        <v>0.44055944055944057</v>
      </c>
      <c r="I156" s="12">
        <v>469</v>
      </c>
      <c r="J156" s="12">
        <v>417</v>
      </c>
      <c r="K156" s="77">
        <f t="shared" si="78"/>
        <v>0.88912579957356075</v>
      </c>
      <c r="L156" s="15">
        <v>1924</v>
      </c>
      <c r="M156" s="15">
        <v>1495</v>
      </c>
      <c r="N156" s="55">
        <f t="shared" si="107"/>
        <v>0.77702702702702697</v>
      </c>
      <c r="O156" s="15">
        <v>1045</v>
      </c>
      <c r="P156" s="15">
        <v>919</v>
      </c>
      <c r="Q156" s="55">
        <f t="shared" si="108"/>
        <v>0.87942583732057411</v>
      </c>
      <c r="R156" s="15">
        <v>751</v>
      </c>
      <c r="S156" s="15">
        <v>494</v>
      </c>
      <c r="T156" s="65">
        <f t="shared" si="109"/>
        <v>0.65778961384820245</v>
      </c>
      <c r="U156" s="15">
        <v>1165</v>
      </c>
      <c r="V156" s="15">
        <v>282</v>
      </c>
      <c r="W156" s="55">
        <f t="shared" si="110"/>
        <v>0.24206008583690988</v>
      </c>
      <c r="X156" s="15">
        <v>286</v>
      </c>
      <c r="Y156" s="15">
        <v>0</v>
      </c>
      <c r="Z156" s="77">
        <f t="shared" si="111"/>
        <v>0</v>
      </c>
      <c r="AA156" s="15">
        <v>751</v>
      </c>
      <c r="AB156" s="15">
        <v>282</v>
      </c>
      <c r="AC156" s="100">
        <f t="shared" si="112"/>
        <v>0.37549933422103859</v>
      </c>
      <c r="AD156" s="15">
        <v>671</v>
      </c>
      <c r="AE156" s="15">
        <v>242</v>
      </c>
      <c r="AF156" s="77">
        <f t="shared" si="79"/>
        <v>0.36065573770491804</v>
      </c>
      <c r="AG156" s="15">
        <v>126</v>
      </c>
      <c r="AH156" s="15">
        <v>0</v>
      </c>
      <c r="AI156" s="77">
        <f t="shared" si="80"/>
        <v>0</v>
      </c>
      <c r="AJ156" s="15">
        <v>417</v>
      </c>
      <c r="AK156" s="15">
        <v>160</v>
      </c>
      <c r="AL156" s="77">
        <f t="shared" si="81"/>
        <v>0.38369304556354916</v>
      </c>
      <c r="AM156" s="15">
        <v>671</v>
      </c>
      <c r="AN156" s="15">
        <v>16602100</v>
      </c>
      <c r="AO156" s="189">
        <f t="shared" si="82"/>
        <v>24742.324888226529</v>
      </c>
      <c r="AP156" s="189">
        <v>126</v>
      </c>
      <c r="AQ156" s="189">
        <v>6683300</v>
      </c>
      <c r="AR156" s="189">
        <f t="shared" si="83"/>
        <v>53042.063492063491</v>
      </c>
      <c r="AS156" s="189">
        <v>417</v>
      </c>
      <c r="AT156" s="189">
        <v>6300400</v>
      </c>
      <c r="AU156" s="294">
        <f t="shared" si="84"/>
        <v>15108.872901678656</v>
      </c>
      <c r="AV156" s="15">
        <v>359</v>
      </c>
      <c r="AW156" s="15">
        <v>0</v>
      </c>
      <c r="AX156" s="77">
        <f t="shared" si="85"/>
        <v>0</v>
      </c>
      <c r="AY156" s="15">
        <v>53</v>
      </c>
      <c r="AZ156" s="15">
        <v>0</v>
      </c>
      <c r="BA156" s="77">
        <f t="shared" si="86"/>
        <v>0</v>
      </c>
      <c r="BB156" s="15">
        <v>260</v>
      </c>
      <c r="BC156" s="15">
        <v>0</v>
      </c>
      <c r="BD156" s="126">
        <f t="shared" si="87"/>
        <v>0</v>
      </c>
      <c r="BE156" s="15">
        <v>1924</v>
      </c>
      <c r="BF156" s="15">
        <v>806</v>
      </c>
      <c r="BG156" s="77">
        <f t="shared" si="88"/>
        <v>0.41891891891891891</v>
      </c>
      <c r="BH156" s="15">
        <v>1045</v>
      </c>
      <c r="BI156" s="15">
        <v>233</v>
      </c>
      <c r="BJ156" s="77">
        <f t="shared" si="89"/>
        <v>0.22296650717703348</v>
      </c>
      <c r="BK156" s="15">
        <v>751</v>
      </c>
      <c r="BL156" s="15">
        <v>491</v>
      </c>
      <c r="BM156" s="77">
        <f t="shared" si="90"/>
        <v>0.65379494007989347</v>
      </c>
    </row>
    <row r="157" spans="1:65" x14ac:dyDescent="0.2">
      <c r="A157" s="310" t="s">
        <v>148</v>
      </c>
      <c r="B157" s="310" t="s">
        <v>189</v>
      </c>
      <c r="C157" s="12">
        <v>3631</v>
      </c>
      <c r="D157" s="12">
        <v>2192</v>
      </c>
      <c r="E157" s="112">
        <f t="shared" si="106"/>
        <v>0.60369044340402089</v>
      </c>
      <c r="F157" s="12">
        <v>1604</v>
      </c>
      <c r="G157" s="12">
        <v>1051</v>
      </c>
      <c r="H157" s="77">
        <f t="shared" si="105"/>
        <v>0.65523690773067333</v>
      </c>
      <c r="I157" s="12">
        <v>1467</v>
      </c>
      <c r="J157" s="12">
        <v>1089</v>
      </c>
      <c r="K157" s="77">
        <f t="shared" si="78"/>
        <v>0.74233128834355833</v>
      </c>
      <c r="L157" s="15">
        <v>4813</v>
      </c>
      <c r="M157" s="15">
        <v>2611</v>
      </c>
      <c r="N157" s="55">
        <f t="shared" si="107"/>
        <v>0.54248909204238516</v>
      </c>
      <c r="O157" s="15">
        <v>2155</v>
      </c>
      <c r="P157" s="15">
        <v>766</v>
      </c>
      <c r="Q157" s="55">
        <f t="shared" si="108"/>
        <v>0.35545243619489558</v>
      </c>
      <c r="R157" s="15">
        <v>2098</v>
      </c>
      <c r="S157" s="15">
        <v>1337</v>
      </c>
      <c r="T157" s="65">
        <f t="shared" si="109"/>
        <v>0.63727359389895133</v>
      </c>
      <c r="U157" s="15">
        <v>3671</v>
      </c>
      <c r="V157" s="15">
        <v>115</v>
      </c>
      <c r="W157" s="55">
        <f t="shared" si="110"/>
        <v>3.1326614001634431E-2</v>
      </c>
      <c r="X157" s="15">
        <v>1604</v>
      </c>
      <c r="Y157" s="15">
        <v>75</v>
      </c>
      <c r="Z157" s="77">
        <f t="shared" si="111"/>
        <v>4.6758104738154616E-2</v>
      </c>
      <c r="AA157" s="15">
        <v>1507</v>
      </c>
      <c r="AB157" s="15">
        <v>40</v>
      </c>
      <c r="AC157" s="100">
        <f t="shared" si="112"/>
        <v>2.6542800265428004E-2</v>
      </c>
      <c r="AD157" s="15">
        <v>2192</v>
      </c>
      <c r="AE157" s="15">
        <v>756</v>
      </c>
      <c r="AF157" s="77">
        <f t="shared" si="79"/>
        <v>0.3448905109489051</v>
      </c>
      <c r="AG157" s="15">
        <v>1051</v>
      </c>
      <c r="AH157" s="15">
        <v>117</v>
      </c>
      <c r="AI157" s="77">
        <f t="shared" si="80"/>
        <v>0.11132254995242626</v>
      </c>
      <c r="AJ157" s="15">
        <v>1089</v>
      </c>
      <c r="AK157" s="15">
        <v>639</v>
      </c>
      <c r="AL157" s="77">
        <f t="shared" si="81"/>
        <v>0.58677685950413228</v>
      </c>
      <c r="AM157" s="15">
        <v>2192</v>
      </c>
      <c r="AN157" s="15">
        <v>86911600</v>
      </c>
      <c r="AO157" s="189">
        <f t="shared" si="82"/>
        <v>39649.452554744523</v>
      </c>
      <c r="AP157" s="189">
        <v>1051</v>
      </c>
      <c r="AQ157" s="189">
        <v>43155100</v>
      </c>
      <c r="AR157" s="189">
        <f t="shared" si="83"/>
        <v>41060.989533777356</v>
      </c>
      <c r="AS157" s="189">
        <v>1089</v>
      </c>
      <c r="AT157" s="189">
        <v>41416500</v>
      </c>
      <c r="AU157" s="294">
        <f t="shared" si="84"/>
        <v>38031.68044077135</v>
      </c>
      <c r="AV157" s="15">
        <v>3962</v>
      </c>
      <c r="AW157" s="15">
        <v>640</v>
      </c>
      <c r="AX157" s="77">
        <f t="shared" si="85"/>
        <v>0.16153457849570924</v>
      </c>
      <c r="AY157" s="15">
        <v>1698</v>
      </c>
      <c r="AZ157" s="15">
        <v>210</v>
      </c>
      <c r="BA157" s="77">
        <f t="shared" si="86"/>
        <v>0.12367491166077739</v>
      </c>
      <c r="BB157" s="15">
        <v>1704</v>
      </c>
      <c r="BC157" s="15">
        <v>61</v>
      </c>
      <c r="BD157" s="126">
        <f t="shared" si="87"/>
        <v>3.5798122065727703E-2</v>
      </c>
      <c r="BE157" s="15">
        <v>4714</v>
      </c>
      <c r="BF157" s="15">
        <v>459</v>
      </c>
      <c r="BG157" s="77">
        <f t="shared" si="88"/>
        <v>9.7369537547730159E-2</v>
      </c>
      <c r="BH157" s="15">
        <v>2155</v>
      </c>
      <c r="BI157" s="15">
        <v>253</v>
      </c>
      <c r="BJ157" s="77">
        <f t="shared" si="89"/>
        <v>0.11740139211136891</v>
      </c>
      <c r="BK157" s="15">
        <v>1999</v>
      </c>
      <c r="BL157" s="15">
        <v>206</v>
      </c>
      <c r="BM157" s="77">
        <f t="shared" si="90"/>
        <v>0.10305152576288144</v>
      </c>
    </row>
    <row r="158" spans="1:65" x14ac:dyDescent="0.2">
      <c r="A158" s="310" t="s">
        <v>149</v>
      </c>
      <c r="B158" s="310" t="s">
        <v>189</v>
      </c>
      <c r="C158" s="12">
        <v>332</v>
      </c>
      <c r="D158" s="12">
        <v>244</v>
      </c>
      <c r="E158" s="112">
        <f t="shared" si="106"/>
        <v>0.73493975903614461</v>
      </c>
      <c r="F158" s="12">
        <v>0</v>
      </c>
      <c r="G158" s="12">
        <v>0</v>
      </c>
      <c r="H158" s="77" t="e">
        <f t="shared" si="105"/>
        <v>#DIV/0!</v>
      </c>
      <c r="I158" s="12">
        <v>88</v>
      </c>
      <c r="J158" s="12">
        <v>0</v>
      </c>
      <c r="K158" s="77">
        <f t="shared" si="78"/>
        <v>0</v>
      </c>
      <c r="L158" s="15">
        <v>388</v>
      </c>
      <c r="M158" s="15">
        <v>119</v>
      </c>
      <c r="N158" s="55">
        <f t="shared" si="107"/>
        <v>0.30670103092783507</v>
      </c>
      <c r="O158" s="15">
        <v>0</v>
      </c>
      <c r="P158" s="15">
        <v>0</v>
      </c>
      <c r="Q158" s="55" t="e">
        <f t="shared" si="108"/>
        <v>#DIV/0!</v>
      </c>
      <c r="R158" s="15">
        <v>144</v>
      </c>
      <c r="S158" s="15">
        <v>0</v>
      </c>
      <c r="T158" s="65">
        <f t="shared" si="109"/>
        <v>0</v>
      </c>
      <c r="U158" s="15">
        <v>269</v>
      </c>
      <c r="V158" s="15">
        <v>56</v>
      </c>
      <c r="W158" s="55">
        <f t="shared" si="110"/>
        <v>0.20817843866171004</v>
      </c>
      <c r="X158" s="15">
        <v>0</v>
      </c>
      <c r="Y158" s="15">
        <v>0</v>
      </c>
      <c r="Z158" s="77" t="e">
        <f t="shared" si="111"/>
        <v>#DIV/0!</v>
      </c>
      <c r="AA158" s="15">
        <v>144</v>
      </c>
      <c r="AB158" s="15">
        <v>56</v>
      </c>
      <c r="AC158" s="100">
        <f t="shared" si="112"/>
        <v>0.3888888888888889</v>
      </c>
      <c r="AD158" s="15">
        <v>244</v>
      </c>
      <c r="AE158" s="15">
        <v>119</v>
      </c>
      <c r="AF158" s="77">
        <f t="shared" si="79"/>
        <v>0.48770491803278687</v>
      </c>
      <c r="AG158" s="15">
        <v>0</v>
      </c>
      <c r="AH158" s="15">
        <v>0</v>
      </c>
      <c r="AI158" s="77" t="e">
        <f t="shared" si="80"/>
        <v>#DIV/0!</v>
      </c>
      <c r="AJ158" s="15">
        <v>0</v>
      </c>
      <c r="AK158" s="15">
        <v>0</v>
      </c>
      <c r="AL158" s="77" t="e">
        <f t="shared" si="81"/>
        <v>#DIV/0!</v>
      </c>
      <c r="AM158" s="15">
        <v>244</v>
      </c>
      <c r="AN158" s="15">
        <v>6952000</v>
      </c>
      <c r="AO158" s="189">
        <f t="shared" si="82"/>
        <v>28491.803278688523</v>
      </c>
      <c r="AP158" s="189">
        <v>0</v>
      </c>
      <c r="AQ158" s="189">
        <v>0</v>
      </c>
      <c r="AR158" s="189" t="e">
        <f t="shared" si="83"/>
        <v>#DIV/0!</v>
      </c>
      <c r="AS158" s="189">
        <v>0</v>
      </c>
      <c r="AT158" s="189">
        <v>0</v>
      </c>
      <c r="AU158" s="294" t="e">
        <f t="shared" si="84"/>
        <v>#DIV/0!</v>
      </c>
      <c r="AV158" s="15">
        <v>207</v>
      </c>
      <c r="AW158" s="15">
        <v>88</v>
      </c>
      <c r="AX158" s="77">
        <f t="shared" si="85"/>
        <v>0.4251207729468599</v>
      </c>
      <c r="AY158" s="15">
        <v>0</v>
      </c>
      <c r="AZ158" s="15">
        <v>0</v>
      </c>
      <c r="BA158" s="77" t="e">
        <f t="shared" si="86"/>
        <v>#DIV/0!</v>
      </c>
      <c r="BB158" s="15">
        <v>88</v>
      </c>
      <c r="BC158" s="15">
        <v>88</v>
      </c>
      <c r="BD158" s="126">
        <f t="shared" si="87"/>
        <v>1</v>
      </c>
      <c r="BE158" s="15">
        <v>388</v>
      </c>
      <c r="BF158" s="15">
        <v>181</v>
      </c>
      <c r="BG158" s="77">
        <f t="shared" si="88"/>
        <v>0.46649484536082475</v>
      </c>
      <c r="BH158" s="15">
        <v>0</v>
      </c>
      <c r="BI158" s="15">
        <v>0</v>
      </c>
      <c r="BJ158" s="77" t="e">
        <f t="shared" si="89"/>
        <v>#DIV/0!</v>
      </c>
      <c r="BK158" s="15">
        <v>144</v>
      </c>
      <c r="BL158" s="15">
        <v>56</v>
      </c>
      <c r="BM158" s="77">
        <f t="shared" si="90"/>
        <v>0.3888888888888889</v>
      </c>
    </row>
    <row r="159" spans="1:65" x14ac:dyDescent="0.2">
      <c r="A159" s="310" t="s">
        <v>150</v>
      </c>
      <c r="B159" s="310" t="s">
        <v>189</v>
      </c>
      <c r="C159" s="12">
        <v>612</v>
      </c>
      <c r="D159" s="12">
        <v>530</v>
      </c>
      <c r="E159" s="112">
        <f t="shared" si="106"/>
        <v>0.86601307189542487</v>
      </c>
      <c r="F159" s="12">
        <v>18</v>
      </c>
      <c r="G159" s="12">
        <v>18</v>
      </c>
      <c r="H159" s="77">
        <f t="shared" si="105"/>
        <v>1</v>
      </c>
      <c r="I159" s="12">
        <v>398</v>
      </c>
      <c r="J159" s="12">
        <v>316</v>
      </c>
      <c r="K159" s="77">
        <f t="shared" si="78"/>
        <v>0.79396984924623115</v>
      </c>
      <c r="L159" s="15">
        <v>875</v>
      </c>
      <c r="M159" s="15">
        <v>438</v>
      </c>
      <c r="N159" s="55">
        <f t="shared" si="107"/>
        <v>0.50057142857142856</v>
      </c>
      <c r="O159" s="15">
        <v>160</v>
      </c>
      <c r="P159" s="15">
        <v>24</v>
      </c>
      <c r="Q159" s="55">
        <f t="shared" si="108"/>
        <v>0.15</v>
      </c>
      <c r="R159" s="15">
        <v>476</v>
      </c>
      <c r="S159" s="15">
        <v>262</v>
      </c>
      <c r="T159" s="65">
        <f t="shared" si="109"/>
        <v>0.55042016806722693</v>
      </c>
      <c r="U159" s="15">
        <v>548</v>
      </c>
      <c r="V159" s="15">
        <v>97</v>
      </c>
      <c r="W159" s="55">
        <f t="shared" si="110"/>
        <v>0.177007299270073</v>
      </c>
      <c r="X159" s="15">
        <v>18</v>
      </c>
      <c r="Y159" s="15">
        <v>0</v>
      </c>
      <c r="Z159" s="77">
        <f t="shared" si="111"/>
        <v>0</v>
      </c>
      <c r="AA159" s="15">
        <v>291</v>
      </c>
      <c r="AB159" s="15">
        <v>54</v>
      </c>
      <c r="AC159" s="100">
        <f t="shared" si="112"/>
        <v>0.18556701030927836</v>
      </c>
      <c r="AD159" s="15">
        <v>530</v>
      </c>
      <c r="AE159" s="15">
        <v>336</v>
      </c>
      <c r="AF159" s="77">
        <f t="shared" si="79"/>
        <v>0.63396226415094337</v>
      </c>
      <c r="AG159" s="15">
        <v>18</v>
      </c>
      <c r="AH159" s="15">
        <v>0</v>
      </c>
      <c r="AI159" s="77">
        <f t="shared" si="80"/>
        <v>0</v>
      </c>
      <c r="AJ159" s="15">
        <v>316</v>
      </c>
      <c r="AK159" s="15">
        <v>184</v>
      </c>
      <c r="AL159" s="77">
        <f t="shared" si="81"/>
        <v>0.58227848101265822</v>
      </c>
      <c r="AM159" s="15">
        <v>530</v>
      </c>
      <c r="AN159" s="15">
        <v>9531500</v>
      </c>
      <c r="AO159" s="189">
        <f t="shared" si="82"/>
        <v>17983.962264150945</v>
      </c>
      <c r="AP159" s="189">
        <v>18</v>
      </c>
      <c r="AQ159" s="189">
        <v>306000</v>
      </c>
      <c r="AR159" s="189">
        <f t="shared" si="83"/>
        <v>17000</v>
      </c>
      <c r="AS159" s="189">
        <v>316</v>
      </c>
      <c r="AT159" s="189">
        <v>4577500</v>
      </c>
      <c r="AU159" s="294">
        <f t="shared" si="84"/>
        <v>14485.759493670887</v>
      </c>
      <c r="AV159" s="15">
        <v>54</v>
      </c>
      <c r="AW159" s="15">
        <v>0</v>
      </c>
      <c r="AX159" s="77">
        <f t="shared" si="85"/>
        <v>0</v>
      </c>
      <c r="AY159" s="15">
        <v>0</v>
      </c>
      <c r="AZ159" s="15">
        <v>0</v>
      </c>
      <c r="BA159" s="77" t="e">
        <f t="shared" si="86"/>
        <v>#DIV/0!</v>
      </c>
      <c r="BB159" s="15">
        <v>54</v>
      </c>
      <c r="BC159" s="15">
        <v>0</v>
      </c>
      <c r="BD159" s="126">
        <f t="shared" si="87"/>
        <v>0</v>
      </c>
      <c r="BE159" s="15">
        <v>875</v>
      </c>
      <c r="BF159" s="15">
        <v>710</v>
      </c>
      <c r="BG159" s="77">
        <f t="shared" si="88"/>
        <v>0.81142857142857139</v>
      </c>
      <c r="BH159" s="15">
        <v>160</v>
      </c>
      <c r="BI159" s="15">
        <v>136</v>
      </c>
      <c r="BJ159" s="77">
        <f t="shared" si="89"/>
        <v>0.85</v>
      </c>
      <c r="BK159" s="15">
        <v>476</v>
      </c>
      <c r="BL159" s="15">
        <v>422</v>
      </c>
      <c r="BM159" s="77">
        <f t="shared" si="90"/>
        <v>0.88655462184873945</v>
      </c>
    </row>
    <row r="160" spans="1:65" s="4" customFormat="1" ht="16" thickBot="1" x14ac:dyDescent="0.25">
      <c r="A160" s="311" t="s">
        <v>190</v>
      </c>
      <c r="B160" s="311"/>
      <c r="C160" s="172">
        <f>SUM(C149:C159)</f>
        <v>16521</v>
      </c>
      <c r="D160" s="172">
        <f>SUM(D149:D159)</f>
        <v>12948</v>
      </c>
      <c r="E160" s="173">
        <f t="shared" si="106"/>
        <v>0.78372979843835122</v>
      </c>
      <c r="F160" s="172">
        <f>SUM(F149:F159)</f>
        <v>7724</v>
      </c>
      <c r="G160" s="172">
        <f>SUM(G149:G159)</f>
        <v>6353</v>
      </c>
      <c r="H160" s="174">
        <f>G160/F160</f>
        <v>0.82250129466597621</v>
      </c>
      <c r="I160" s="172">
        <f>SUM(I149:I159)</f>
        <v>6666</v>
      </c>
      <c r="J160" s="172">
        <f>SUM(J149:J159)</f>
        <v>5520</v>
      </c>
      <c r="K160" s="174">
        <f>J160/I160</f>
        <v>0.82808280828082803</v>
      </c>
      <c r="L160" s="175">
        <f>SUM(L149:L159)</f>
        <v>22417</v>
      </c>
      <c r="M160" s="176">
        <f>SUM(M149:M159)</f>
        <v>9749</v>
      </c>
      <c r="N160" s="66">
        <f t="shared" si="107"/>
        <v>0.43489316143997858</v>
      </c>
      <c r="O160" s="176">
        <f>SUM(O149:O159)</f>
        <v>11335</v>
      </c>
      <c r="P160" s="176">
        <f>SUM(P149:P159)</f>
        <v>3525</v>
      </c>
      <c r="Q160" s="66">
        <f t="shared" si="108"/>
        <v>0.31098367887075429</v>
      </c>
      <c r="R160" s="176">
        <f>SUM(R149:R159)</f>
        <v>8850</v>
      </c>
      <c r="S160" s="176">
        <f>SUM(S149:S159)</f>
        <v>4723</v>
      </c>
      <c r="T160" s="67">
        <f t="shared" si="109"/>
        <v>0.53367231638418078</v>
      </c>
      <c r="U160" s="175">
        <f>SUM(U149:U159)</f>
        <v>16727</v>
      </c>
      <c r="V160" s="176">
        <f>SUM(V149:V159)</f>
        <v>1173</v>
      </c>
      <c r="W160" s="66">
        <f t="shared" si="110"/>
        <v>7.0126143361033066E-2</v>
      </c>
      <c r="X160" s="176">
        <f>SUM(X149:X159)</f>
        <v>7710</v>
      </c>
      <c r="Y160" s="176">
        <f>SUM(Y149:Y159)</f>
        <v>546</v>
      </c>
      <c r="Z160" s="177">
        <f t="shared" si="111"/>
        <v>7.0817120622568092E-2</v>
      </c>
      <c r="AA160" s="176">
        <f>SUM(AA149:AA159)</f>
        <v>6962</v>
      </c>
      <c r="AB160" s="176">
        <f>SUM(AB149:AB159)</f>
        <v>457</v>
      </c>
      <c r="AC160" s="178">
        <f t="shared" si="112"/>
        <v>6.5642056880206842E-2</v>
      </c>
      <c r="AD160" s="175">
        <f>SUM(AD149:AD159)</f>
        <v>12948</v>
      </c>
      <c r="AE160" s="176">
        <f>SUM(AE149:AE159)</f>
        <v>3520</v>
      </c>
      <c r="AF160" s="179">
        <f>AE160/AD160</f>
        <v>0.27185665739882608</v>
      </c>
      <c r="AG160" s="176">
        <f>SUM(AG149:AG159)</f>
        <v>6353</v>
      </c>
      <c r="AH160" s="176">
        <f>SUM(AH149:AH159)</f>
        <v>326</v>
      </c>
      <c r="AI160" s="179">
        <f>AH160/AG160</f>
        <v>5.1314339682039981E-2</v>
      </c>
      <c r="AJ160" s="176">
        <f>SUM(AJ149:AJ159)</f>
        <v>5520</v>
      </c>
      <c r="AK160" s="176">
        <f>SUM(AK149:AK159)</f>
        <v>2583</v>
      </c>
      <c r="AL160" s="179">
        <f>AK160/AJ160</f>
        <v>0.46793478260869564</v>
      </c>
      <c r="AM160" s="281">
        <f>SUM(AM149:AM159)</f>
        <v>12948</v>
      </c>
      <c r="AN160" s="282">
        <f>SUM(AN149:AN159)</f>
        <v>781557914</v>
      </c>
      <c r="AO160" s="295">
        <f t="shared" si="82"/>
        <v>60361.284677170217</v>
      </c>
      <c r="AP160" s="295">
        <f>SUM(AP149:AP159)</f>
        <v>6353</v>
      </c>
      <c r="AQ160" s="295">
        <f>SUM(AQ149:AQ159)</f>
        <v>588395454</v>
      </c>
      <c r="AR160" s="295">
        <f t="shared" si="83"/>
        <v>92616.945380135367</v>
      </c>
      <c r="AS160" s="295">
        <f>SUM(AS149:AS159)</f>
        <v>5520</v>
      </c>
      <c r="AT160" s="295">
        <f>SUM(AT149:AT159)</f>
        <v>165239060</v>
      </c>
      <c r="AU160" s="296">
        <f t="shared" si="84"/>
        <v>29934.61231884058</v>
      </c>
      <c r="AV160" s="281">
        <f>SUM(AV149:AV159)</f>
        <v>10988</v>
      </c>
      <c r="AW160" s="282">
        <f>SUM(AW149:AW159)</f>
        <v>2218</v>
      </c>
      <c r="AX160" s="283">
        <f t="shared" si="85"/>
        <v>0.20185657080451402</v>
      </c>
      <c r="AY160" s="282">
        <f>SUM(AY149:AY159)</f>
        <v>5446</v>
      </c>
      <c r="AZ160" s="282">
        <f>SUM(AZ149:AZ159)</f>
        <v>1343</v>
      </c>
      <c r="BA160" s="283">
        <f t="shared" si="86"/>
        <v>0.24660301138450239</v>
      </c>
      <c r="BB160" s="282">
        <f>SUM(BB149:BB159)</f>
        <v>4644</v>
      </c>
      <c r="BC160" s="282">
        <f>SUM(BC149:BC159)</f>
        <v>506</v>
      </c>
      <c r="BD160" s="284">
        <f t="shared" si="87"/>
        <v>0.10895779500430663</v>
      </c>
      <c r="BE160" s="23">
        <f>SUM(BE149:BE159)</f>
        <v>21953</v>
      </c>
      <c r="BF160" s="23">
        <f>SUM(BF149:BF159)</f>
        <v>9263</v>
      </c>
      <c r="BG160" s="77">
        <f t="shared" si="88"/>
        <v>0.42194688653031476</v>
      </c>
      <c r="BH160" s="23">
        <f>SUM(BH149:BH159)</f>
        <v>11245</v>
      </c>
      <c r="BI160" s="23">
        <f>SUM(BI149:BI159)</f>
        <v>4331</v>
      </c>
      <c r="BJ160" s="77">
        <f t="shared" si="89"/>
        <v>0.3851489550911516</v>
      </c>
      <c r="BK160" s="23">
        <f>SUM(BK149:BK159)</f>
        <v>8673</v>
      </c>
      <c r="BL160" s="23">
        <f>SUM(BL149:BL159)</f>
        <v>3940</v>
      </c>
      <c r="BM160" s="77">
        <f t="shared" si="90"/>
        <v>0.45428340827856567</v>
      </c>
    </row>
  </sheetData>
  <mergeCells count="7">
    <mergeCell ref="AV2:BD2"/>
    <mergeCell ref="BE2:BM2"/>
    <mergeCell ref="L1:T1"/>
    <mergeCell ref="U1:AC1"/>
    <mergeCell ref="C1:K1"/>
    <mergeCell ref="AD1:AL1"/>
    <mergeCell ref="AM1:AU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8"/>
  <sheetViews>
    <sheetView workbookViewId="0">
      <selection activeCell="A4" sqref="A4:B158"/>
    </sheetView>
  </sheetViews>
  <sheetFormatPr baseColWidth="10" defaultColWidth="8.83203125" defaultRowHeight="15" x14ac:dyDescent="0.2"/>
  <cols>
    <col min="5" max="5" width="8.83203125" style="115"/>
    <col min="8" max="8" width="8.83203125" style="115"/>
    <col min="11" max="11" width="8.83203125" style="115"/>
  </cols>
  <sheetData>
    <row r="1" spans="1:11" x14ac:dyDescent="0.2">
      <c r="C1" s="297" t="s">
        <v>168</v>
      </c>
      <c r="D1" t="s">
        <v>169</v>
      </c>
      <c r="F1" s="297"/>
      <c r="I1" s="297"/>
    </row>
    <row r="2" spans="1:11" x14ac:dyDescent="0.2">
      <c r="A2" t="s">
        <v>166</v>
      </c>
      <c r="C2" s="297" t="s">
        <v>3</v>
      </c>
      <c r="D2" t="s">
        <v>3</v>
      </c>
      <c r="F2" s="297" t="s">
        <v>1</v>
      </c>
      <c r="G2" t="s">
        <v>1</v>
      </c>
      <c r="I2" s="297" t="s">
        <v>2</v>
      </c>
      <c r="J2" t="s">
        <v>2</v>
      </c>
    </row>
    <row r="3" spans="1:11" x14ac:dyDescent="0.2">
      <c r="A3" t="s">
        <v>5</v>
      </c>
      <c r="C3" s="297">
        <v>1573576</v>
      </c>
      <c r="D3">
        <v>677803</v>
      </c>
      <c r="F3" s="297">
        <v>644916</v>
      </c>
      <c r="G3">
        <v>318073</v>
      </c>
      <c r="I3" s="297">
        <v>721067</v>
      </c>
      <c r="J3">
        <v>288600</v>
      </c>
    </row>
    <row r="4" spans="1:11" x14ac:dyDescent="0.2">
      <c r="A4" s="301" t="s">
        <v>6</v>
      </c>
      <c r="B4" s="301" t="s">
        <v>171</v>
      </c>
      <c r="C4" s="13">
        <v>2650</v>
      </c>
      <c r="D4" s="13">
        <v>1250</v>
      </c>
      <c r="E4" s="68">
        <f>D4/C4</f>
        <v>0.47169811320754718</v>
      </c>
      <c r="F4" s="13">
        <v>1617</v>
      </c>
      <c r="G4" s="13">
        <v>720</v>
      </c>
      <c r="H4" s="68">
        <f>G4/F4</f>
        <v>0.44526901669758812</v>
      </c>
      <c r="I4" s="13">
        <v>578</v>
      </c>
      <c r="J4" s="13">
        <v>259</v>
      </c>
      <c r="K4" s="68">
        <f>J4/I4</f>
        <v>0.44809688581314877</v>
      </c>
    </row>
    <row r="5" spans="1:11" x14ac:dyDescent="0.2">
      <c r="A5" s="301" t="s">
        <v>7</v>
      </c>
      <c r="B5" s="301" t="s">
        <v>171</v>
      </c>
      <c r="C5" s="13">
        <v>7605</v>
      </c>
      <c r="D5" s="13">
        <v>3979</v>
      </c>
      <c r="E5" s="68">
        <f t="shared" ref="E5:E68" si="0">D5/C5</f>
        <v>0.52320841551610786</v>
      </c>
      <c r="F5" s="13">
        <v>5005</v>
      </c>
      <c r="G5" s="13">
        <v>2462</v>
      </c>
      <c r="H5" s="68">
        <f t="shared" ref="H5:H68" si="1">G5/F5</f>
        <v>0.49190809190809193</v>
      </c>
      <c r="I5" s="13">
        <v>2335</v>
      </c>
      <c r="J5" s="13">
        <v>1252</v>
      </c>
      <c r="K5" s="68">
        <f t="shared" ref="K5:K68" si="2">J5/I5</f>
        <v>0.53618843683083517</v>
      </c>
    </row>
    <row r="6" spans="1:11" x14ac:dyDescent="0.2">
      <c r="A6" s="301" t="s">
        <v>8</v>
      </c>
      <c r="B6" s="301" t="s">
        <v>171</v>
      </c>
      <c r="C6" s="13">
        <v>1237</v>
      </c>
      <c r="D6" s="13">
        <v>1060</v>
      </c>
      <c r="E6" s="68">
        <f t="shared" si="0"/>
        <v>0.85691188358932902</v>
      </c>
      <c r="F6" s="13">
        <v>493</v>
      </c>
      <c r="G6" s="13">
        <v>493</v>
      </c>
      <c r="H6" s="68">
        <f t="shared" si="1"/>
        <v>1</v>
      </c>
      <c r="I6" s="13">
        <v>744</v>
      </c>
      <c r="J6" s="13">
        <v>567</v>
      </c>
      <c r="K6" s="68">
        <f t="shared" si="2"/>
        <v>0.76209677419354838</v>
      </c>
    </row>
    <row r="7" spans="1:11" x14ac:dyDescent="0.2">
      <c r="A7" s="301" t="s">
        <v>9</v>
      </c>
      <c r="B7" s="301" t="s">
        <v>171</v>
      </c>
      <c r="C7" s="13">
        <v>2724</v>
      </c>
      <c r="D7" s="13">
        <v>1513</v>
      </c>
      <c r="E7" s="68">
        <f t="shared" si="0"/>
        <v>0.55543318649045526</v>
      </c>
      <c r="F7" s="13">
        <v>1535</v>
      </c>
      <c r="G7" s="13">
        <v>324</v>
      </c>
      <c r="H7" s="68">
        <f t="shared" si="1"/>
        <v>0.21107491856677524</v>
      </c>
      <c r="I7" s="13">
        <v>697</v>
      </c>
      <c r="J7" s="13">
        <v>697</v>
      </c>
      <c r="K7" s="68">
        <f t="shared" si="2"/>
        <v>1</v>
      </c>
    </row>
    <row r="8" spans="1:11" x14ac:dyDescent="0.2">
      <c r="A8" s="301" t="s">
        <v>10</v>
      </c>
      <c r="B8" s="301" t="s">
        <v>171</v>
      </c>
      <c r="C8" s="13">
        <v>1089</v>
      </c>
      <c r="D8" s="13">
        <v>752</v>
      </c>
      <c r="E8" s="68">
        <f t="shared" si="0"/>
        <v>0.69054178145087231</v>
      </c>
      <c r="F8" s="13">
        <v>409</v>
      </c>
      <c r="G8" s="13">
        <v>259</v>
      </c>
      <c r="H8" s="68">
        <f t="shared" si="1"/>
        <v>0.63325183374083127</v>
      </c>
      <c r="I8" s="13">
        <v>680</v>
      </c>
      <c r="J8" s="13">
        <v>493</v>
      </c>
      <c r="K8" s="68">
        <f t="shared" si="2"/>
        <v>0.72499999999999998</v>
      </c>
    </row>
    <row r="9" spans="1:11" x14ac:dyDescent="0.2">
      <c r="A9" s="301" t="s">
        <v>11</v>
      </c>
      <c r="B9" s="301" t="s">
        <v>171</v>
      </c>
      <c r="C9" s="13">
        <v>3407</v>
      </c>
      <c r="D9" s="13">
        <v>2349</v>
      </c>
      <c r="E9" s="68">
        <f t="shared" si="0"/>
        <v>0.68946287056061051</v>
      </c>
      <c r="F9" s="13">
        <v>2344</v>
      </c>
      <c r="G9" s="13">
        <v>1504</v>
      </c>
      <c r="H9" s="68">
        <f t="shared" si="1"/>
        <v>0.64163822525597269</v>
      </c>
      <c r="I9" s="13">
        <v>1063</v>
      </c>
      <c r="J9" s="13">
        <v>845</v>
      </c>
      <c r="K9" s="68">
        <f t="shared" si="2"/>
        <v>0.79492003762935093</v>
      </c>
    </row>
    <row r="10" spans="1:11" x14ac:dyDescent="0.2">
      <c r="A10" s="301" t="s">
        <v>12</v>
      </c>
      <c r="B10" s="301" t="s">
        <v>171</v>
      </c>
      <c r="C10" s="13">
        <v>3593</v>
      </c>
      <c r="D10" s="13">
        <v>2398</v>
      </c>
      <c r="E10" s="68">
        <f t="shared" si="0"/>
        <v>0.66740885054272192</v>
      </c>
      <c r="F10" s="13">
        <v>1803</v>
      </c>
      <c r="G10" s="13">
        <v>1196</v>
      </c>
      <c r="H10" s="68">
        <f t="shared" si="1"/>
        <v>0.66333887964503602</v>
      </c>
      <c r="I10" s="13">
        <v>1116</v>
      </c>
      <c r="J10" s="13">
        <v>1022</v>
      </c>
      <c r="K10" s="68">
        <f t="shared" si="2"/>
        <v>0.91577060931899645</v>
      </c>
    </row>
    <row r="11" spans="1:11" x14ac:dyDescent="0.2">
      <c r="A11" s="301" t="s">
        <v>13</v>
      </c>
      <c r="B11" s="301" t="s">
        <v>171</v>
      </c>
      <c r="C11" s="13">
        <v>926</v>
      </c>
      <c r="D11" s="13">
        <v>535</v>
      </c>
      <c r="E11" s="68">
        <f t="shared" si="0"/>
        <v>0.5777537796976242</v>
      </c>
      <c r="F11" s="13">
        <v>381</v>
      </c>
      <c r="G11" s="13">
        <v>91</v>
      </c>
      <c r="H11" s="68">
        <f t="shared" si="1"/>
        <v>0.23884514435695539</v>
      </c>
      <c r="I11" s="13">
        <v>481</v>
      </c>
      <c r="J11" s="13">
        <v>380</v>
      </c>
      <c r="K11" s="68">
        <f t="shared" si="2"/>
        <v>0.79002079002079006</v>
      </c>
    </row>
    <row r="12" spans="1:11" x14ac:dyDescent="0.2">
      <c r="A12" s="301" t="s">
        <v>172</v>
      </c>
      <c r="B12" s="301"/>
      <c r="C12" s="13">
        <f>SUM(C4:C11)</f>
        <v>23231</v>
      </c>
      <c r="D12" s="13">
        <f>SUM(D4:D11)</f>
        <v>13836</v>
      </c>
      <c r="E12" s="68">
        <f t="shared" si="0"/>
        <v>0.59558348758124924</v>
      </c>
      <c r="F12" s="13">
        <f>SUM(F4:F11)</f>
        <v>13587</v>
      </c>
      <c r="G12" s="13">
        <f>SUM(G4:G11)</f>
        <v>7049</v>
      </c>
      <c r="H12" s="68">
        <f t="shared" si="1"/>
        <v>0.51880473982483255</v>
      </c>
      <c r="I12" s="13">
        <f>SUM(I4:I11)</f>
        <v>7694</v>
      </c>
      <c r="J12" s="13">
        <f>SUM(J4:J11)</f>
        <v>5515</v>
      </c>
      <c r="K12" s="68">
        <f t="shared" si="2"/>
        <v>0.71679230569274754</v>
      </c>
    </row>
    <row r="13" spans="1:11" x14ac:dyDescent="0.2">
      <c r="A13" s="302" t="s">
        <v>14</v>
      </c>
      <c r="B13" s="302" t="s">
        <v>173</v>
      </c>
      <c r="C13" s="16">
        <v>354</v>
      </c>
      <c r="D13" s="16">
        <v>313</v>
      </c>
      <c r="E13" s="69">
        <f t="shared" si="0"/>
        <v>0.88418079096045199</v>
      </c>
      <c r="F13" s="16">
        <v>133</v>
      </c>
      <c r="G13" s="16">
        <v>133</v>
      </c>
      <c r="H13" s="69">
        <f t="shared" si="1"/>
        <v>1</v>
      </c>
      <c r="I13" s="16">
        <v>221</v>
      </c>
      <c r="J13" s="16">
        <v>180</v>
      </c>
      <c r="K13" s="69">
        <f t="shared" si="2"/>
        <v>0.81447963800904977</v>
      </c>
    </row>
    <row r="14" spans="1:11" x14ac:dyDescent="0.2">
      <c r="A14" s="302" t="s">
        <v>15</v>
      </c>
      <c r="B14" s="302" t="s">
        <v>173</v>
      </c>
      <c r="C14" s="16">
        <v>613</v>
      </c>
      <c r="D14" s="16">
        <v>171</v>
      </c>
      <c r="E14" s="69">
        <f t="shared" si="0"/>
        <v>0.27895595432300163</v>
      </c>
      <c r="F14" s="16">
        <v>315</v>
      </c>
      <c r="G14" s="16">
        <v>128</v>
      </c>
      <c r="H14" s="69">
        <f t="shared" si="1"/>
        <v>0.40634920634920635</v>
      </c>
      <c r="I14" s="16">
        <v>298</v>
      </c>
      <c r="J14" s="16">
        <v>43</v>
      </c>
      <c r="K14" s="69">
        <f t="shared" si="2"/>
        <v>0.14429530201342283</v>
      </c>
    </row>
    <row r="15" spans="1:11" x14ac:dyDescent="0.2">
      <c r="A15" s="302" t="s">
        <v>16</v>
      </c>
      <c r="B15" s="302" t="s">
        <v>173</v>
      </c>
      <c r="C15" s="16">
        <v>2785</v>
      </c>
      <c r="D15" s="16">
        <v>1818</v>
      </c>
      <c r="E15" s="69">
        <f t="shared" si="0"/>
        <v>0.65278276481149011</v>
      </c>
      <c r="F15" s="16">
        <v>1915</v>
      </c>
      <c r="G15" s="16">
        <v>1076</v>
      </c>
      <c r="H15" s="69">
        <f t="shared" si="1"/>
        <v>0.56187989556135776</v>
      </c>
      <c r="I15" s="16">
        <v>727</v>
      </c>
      <c r="J15" s="16">
        <v>599</v>
      </c>
      <c r="K15" s="69">
        <f t="shared" si="2"/>
        <v>0.82393397524071532</v>
      </c>
    </row>
    <row r="16" spans="1:11" x14ac:dyDescent="0.2">
      <c r="A16" s="302" t="s">
        <v>17</v>
      </c>
      <c r="B16" s="302" t="s">
        <v>173</v>
      </c>
      <c r="C16" s="16">
        <v>7148</v>
      </c>
      <c r="D16" s="16">
        <v>1585</v>
      </c>
      <c r="E16" s="69">
        <f t="shared" si="0"/>
        <v>0.22174034695019587</v>
      </c>
      <c r="F16" s="16">
        <v>3274</v>
      </c>
      <c r="G16" s="16">
        <v>639</v>
      </c>
      <c r="H16" s="69">
        <f t="shared" si="1"/>
        <v>0.19517409896151497</v>
      </c>
      <c r="I16" s="16">
        <v>2815</v>
      </c>
      <c r="J16" s="16">
        <v>718</v>
      </c>
      <c r="K16" s="69">
        <f t="shared" si="2"/>
        <v>0.25506216696269984</v>
      </c>
    </row>
    <row r="17" spans="1:11" x14ac:dyDescent="0.2">
      <c r="A17" s="302" t="s">
        <v>18</v>
      </c>
      <c r="B17" s="302" t="s">
        <v>173</v>
      </c>
      <c r="C17" s="16">
        <v>2733</v>
      </c>
      <c r="D17" s="16">
        <v>2523</v>
      </c>
      <c r="E17" s="69">
        <f t="shared" si="0"/>
        <v>0.92316136114160263</v>
      </c>
      <c r="F17" s="16">
        <v>1468</v>
      </c>
      <c r="G17" s="16">
        <v>1468</v>
      </c>
      <c r="H17" s="69">
        <f t="shared" si="1"/>
        <v>1</v>
      </c>
      <c r="I17" s="16">
        <v>1155</v>
      </c>
      <c r="J17" s="16">
        <v>945</v>
      </c>
      <c r="K17" s="69">
        <f t="shared" si="2"/>
        <v>0.81818181818181823</v>
      </c>
    </row>
    <row r="18" spans="1:11" x14ac:dyDescent="0.2">
      <c r="A18" s="302" t="s">
        <v>19</v>
      </c>
      <c r="B18" s="302" t="s">
        <v>173</v>
      </c>
      <c r="C18" s="16">
        <v>959</v>
      </c>
      <c r="D18" s="16">
        <v>749</v>
      </c>
      <c r="E18" s="69">
        <f t="shared" si="0"/>
        <v>0.78102189781021902</v>
      </c>
      <c r="F18" s="16">
        <v>500</v>
      </c>
      <c r="G18" s="16">
        <v>379</v>
      </c>
      <c r="H18" s="69">
        <f t="shared" si="1"/>
        <v>0.75800000000000001</v>
      </c>
      <c r="I18" s="16">
        <v>459</v>
      </c>
      <c r="J18" s="16">
        <v>370</v>
      </c>
      <c r="K18" s="69">
        <f t="shared" si="2"/>
        <v>0.8061002178649237</v>
      </c>
    </row>
    <row r="19" spans="1:11" x14ac:dyDescent="0.2">
      <c r="A19" s="302" t="s">
        <v>174</v>
      </c>
      <c r="B19" s="302"/>
      <c r="C19" s="16">
        <f>SUM(C13:C18)</f>
        <v>14592</v>
      </c>
      <c r="D19" s="16">
        <f>SUM(D13:D18)</f>
        <v>7159</v>
      </c>
      <c r="E19" s="69">
        <f t="shared" si="0"/>
        <v>0.49061129385964913</v>
      </c>
      <c r="F19" s="16">
        <f>SUM(F13:F18)</f>
        <v>7605</v>
      </c>
      <c r="G19" s="16">
        <f>SUM(G13:G18)</f>
        <v>3823</v>
      </c>
      <c r="H19" s="69">
        <f t="shared" si="1"/>
        <v>0.50269559500328731</v>
      </c>
      <c r="I19" s="16">
        <f>SUM(I13:I18)</f>
        <v>5675</v>
      </c>
      <c r="J19" s="16">
        <f>SUM(J13:J18)</f>
        <v>2855</v>
      </c>
      <c r="K19" s="69">
        <f t="shared" si="2"/>
        <v>0.50308370044052864</v>
      </c>
    </row>
    <row r="20" spans="1:11" x14ac:dyDescent="0.2">
      <c r="A20" s="303" t="s">
        <v>20</v>
      </c>
      <c r="B20" s="303" t="s">
        <v>175</v>
      </c>
      <c r="C20" s="19">
        <v>476</v>
      </c>
      <c r="D20" s="19">
        <v>400</v>
      </c>
      <c r="E20" s="70">
        <f t="shared" si="0"/>
        <v>0.84033613445378152</v>
      </c>
      <c r="F20" s="19">
        <v>27</v>
      </c>
      <c r="G20" s="19">
        <v>27</v>
      </c>
      <c r="H20" s="70">
        <f t="shared" si="1"/>
        <v>1</v>
      </c>
      <c r="I20" s="19">
        <v>252</v>
      </c>
      <c r="J20" s="19">
        <v>252</v>
      </c>
      <c r="K20" s="70">
        <f t="shared" si="2"/>
        <v>1</v>
      </c>
    </row>
    <row r="21" spans="1:11" x14ac:dyDescent="0.2">
      <c r="A21" s="303" t="s">
        <v>21</v>
      </c>
      <c r="B21" s="303" t="s">
        <v>175</v>
      </c>
      <c r="C21" s="19">
        <v>807</v>
      </c>
      <c r="D21" s="19">
        <v>514</v>
      </c>
      <c r="E21" s="70">
        <f t="shared" si="0"/>
        <v>0.63692688971499378</v>
      </c>
      <c r="F21" s="19">
        <v>127</v>
      </c>
      <c r="G21" s="19">
        <v>127</v>
      </c>
      <c r="H21" s="70">
        <f t="shared" si="1"/>
        <v>1</v>
      </c>
      <c r="I21" s="19">
        <v>596</v>
      </c>
      <c r="J21" s="19">
        <v>303</v>
      </c>
      <c r="K21" s="70">
        <f t="shared" si="2"/>
        <v>0.50838926174496646</v>
      </c>
    </row>
    <row r="22" spans="1:11" x14ac:dyDescent="0.2">
      <c r="A22" s="303" t="s">
        <v>22</v>
      </c>
      <c r="B22" s="303" t="s">
        <v>175</v>
      </c>
      <c r="C22" s="19">
        <v>4346</v>
      </c>
      <c r="D22" s="19">
        <v>4178</v>
      </c>
      <c r="E22" s="70">
        <f t="shared" si="0"/>
        <v>0.96134376438104008</v>
      </c>
      <c r="F22" s="19">
        <v>1280</v>
      </c>
      <c r="G22" s="19">
        <v>1112</v>
      </c>
      <c r="H22" s="70">
        <f t="shared" si="1"/>
        <v>0.86875000000000002</v>
      </c>
      <c r="I22" s="19">
        <v>2577</v>
      </c>
      <c r="J22" s="19">
        <v>2577</v>
      </c>
      <c r="K22" s="70">
        <f t="shared" si="2"/>
        <v>1</v>
      </c>
    </row>
    <row r="23" spans="1:11" x14ac:dyDescent="0.2">
      <c r="A23" s="303" t="s">
        <v>23</v>
      </c>
      <c r="B23" s="303" t="s">
        <v>175</v>
      </c>
      <c r="C23" s="19">
        <v>2444</v>
      </c>
      <c r="D23" s="19">
        <v>1428</v>
      </c>
      <c r="E23" s="70">
        <f t="shared" si="0"/>
        <v>0.58428805237315873</v>
      </c>
      <c r="F23" s="19">
        <v>401</v>
      </c>
      <c r="G23" s="19">
        <v>329</v>
      </c>
      <c r="H23" s="70">
        <f t="shared" si="1"/>
        <v>0.82044887780548625</v>
      </c>
      <c r="I23" s="19">
        <v>1479</v>
      </c>
      <c r="J23" s="19">
        <v>535</v>
      </c>
      <c r="K23" s="70">
        <f t="shared" si="2"/>
        <v>0.36173089925625423</v>
      </c>
    </row>
    <row r="24" spans="1:11" x14ac:dyDescent="0.2">
      <c r="A24" s="303" t="s">
        <v>24</v>
      </c>
      <c r="B24" s="303" t="s">
        <v>175</v>
      </c>
      <c r="C24" s="19">
        <v>2754</v>
      </c>
      <c r="D24" s="19">
        <v>1202</v>
      </c>
      <c r="E24" s="70">
        <f t="shared" si="0"/>
        <v>0.43645606390704428</v>
      </c>
      <c r="F24" s="19">
        <v>717</v>
      </c>
      <c r="G24" s="19">
        <v>607</v>
      </c>
      <c r="H24" s="70">
        <f t="shared" si="1"/>
        <v>0.84658298465829851</v>
      </c>
      <c r="I24" s="19">
        <v>1805</v>
      </c>
      <c r="J24" s="19">
        <v>534</v>
      </c>
      <c r="K24" s="70">
        <f t="shared" si="2"/>
        <v>0.29584487534626036</v>
      </c>
    </row>
    <row r="25" spans="1:11" x14ac:dyDescent="0.2">
      <c r="A25" s="303" t="s">
        <v>25</v>
      </c>
      <c r="B25" s="303" t="s">
        <v>175</v>
      </c>
      <c r="C25" s="19">
        <v>3968</v>
      </c>
      <c r="D25" s="19">
        <v>2851</v>
      </c>
      <c r="E25" s="70">
        <f t="shared" si="0"/>
        <v>0.71849798387096775</v>
      </c>
      <c r="F25" s="19">
        <v>1788</v>
      </c>
      <c r="G25" s="19">
        <v>895</v>
      </c>
      <c r="H25" s="70">
        <f t="shared" si="1"/>
        <v>0.5005592841163311</v>
      </c>
      <c r="I25" s="19">
        <v>1733</v>
      </c>
      <c r="J25" s="19">
        <v>1633</v>
      </c>
      <c r="K25" s="70">
        <f t="shared" si="2"/>
        <v>0.94229659549913447</v>
      </c>
    </row>
    <row r="26" spans="1:11" x14ac:dyDescent="0.2">
      <c r="A26" s="303" t="s">
        <v>26</v>
      </c>
      <c r="B26" s="303" t="s">
        <v>175</v>
      </c>
      <c r="C26" s="19">
        <v>982</v>
      </c>
      <c r="D26" s="19">
        <v>880</v>
      </c>
      <c r="E26" s="70">
        <f t="shared" si="0"/>
        <v>0.89613034623217924</v>
      </c>
      <c r="F26" s="19">
        <v>324</v>
      </c>
      <c r="G26" s="19">
        <v>222</v>
      </c>
      <c r="H26" s="70">
        <f t="shared" si="1"/>
        <v>0.68518518518518523</v>
      </c>
      <c r="I26" s="19">
        <v>658</v>
      </c>
      <c r="J26" s="19">
        <v>658</v>
      </c>
      <c r="K26" s="70">
        <f t="shared" si="2"/>
        <v>1</v>
      </c>
    </row>
    <row r="27" spans="1:11" x14ac:dyDescent="0.2">
      <c r="A27" s="303" t="s">
        <v>27</v>
      </c>
      <c r="B27" s="303" t="s">
        <v>175</v>
      </c>
      <c r="C27" s="19">
        <v>6864</v>
      </c>
      <c r="D27" s="19">
        <v>4725</v>
      </c>
      <c r="E27" s="70">
        <f t="shared" si="0"/>
        <v>0.68837412587412583</v>
      </c>
      <c r="F27" s="19">
        <v>4727</v>
      </c>
      <c r="G27" s="19">
        <v>2877</v>
      </c>
      <c r="H27" s="70">
        <f t="shared" si="1"/>
        <v>0.6086312671884917</v>
      </c>
      <c r="I27" s="19">
        <v>1682</v>
      </c>
      <c r="J27" s="19">
        <v>1562</v>
      </c>
      <c r="K27" s="70">
        <f t="shared" si="2"/>
        <v>0.9286563614744352</v>
      </c>
    </row>
    <row r="28" spans="1:11" x14ac:dyDescent="0.2">
      <c r="A28" s="303" t="s">
        <v>28</v>
      </c>
      <c r="B28" s="303" t="s">
        <v>175</v>
      </c>
      <c r="C28" s="19">
        <v>1163</v>
      </c>
      <c r="D28" s="19">
        <v>810</v>
      </c>
      <c r="E28" s="70">
        <f t="shared" si="0"/>
        <v>0.69647463456577818</v>
      </c>
      <c r="F28" s="19">
        <v>298</v>
      </c>
      <c r="G28" s="19">
        <v>243</v>
      </c>
      <c r="H28" s="70">
        <f t="shared" si="1"/>
        <v>0.81543624161073824</v>
      </c>
      <c r="I28" s="19">
        <v>777</v>
      </c>
      <c r="J28" s="19">
        <v>479</v>
      </c>
      <c r="K28" s="70">
        <f t="shared" si="2"/>
        <v>0.61647361647361643</v>
      </c>
    </row>
    <row r="29" spans="1:11" x14ac:dyDescent="0.2">
      <c r="A29" s="303" t="s">
        <v>29</v>
      </c>
      <c r="B29" s="303" t="s">
        <v>175</v>
      </c>
      <c r="C29" s="19">
        <v>1061</v>
      </c>
      <c r="D29" s="19">
        <v>291</v>
      </c>
      <c r="E29" s="70">
        <f t="shared" si="0"/>
        <v>0.27426955702167766</v>
      </c>
      <c r="F29" s="19">
        <v>493</v>
      </c>
      <c r="G29" s="19">
        <v>176</v>
      </c>
      <c r="H29" s="70">
        <f t="shared" si="1"/>
        <v>0.35699797160243407</v>
      </c>
      <c r="I29" s="19">
        <v>422</v>
      </c>
      <c r="J29" s="19">
        <v>115</v>
      </c>
      <c r="K29" s="70">
        <f t="shared" si="2"/>
        <v>0.27251184834123221</v>
      </c>
    </row>
    <row r="30" spans="1:11" x14ac:dyDescent="0.2">
      <c r="A30" s="303" t="s">
        <v>176</v>
      </c>
      <c r="B30" s="303"/>
      <c r="C30" s="19">
        <f>SUM(C20:C29)</f>
        <v>24865</v>
      </c>
      <c r="D30" s="19">
        <f>SUM(D20:D29)</f>
        <v>17279</v>
      </c>
      <c r="E30" s="70">
        <f t="shared" si="0"/>
        <v>0.69491252764930622</v>
      </c>
      <c r="F30" s="19">
        <f>SUM(F20:F29)</f>
        <v>10182</v>
      </c>
      <c r="G30" s="19">
        <f>SUM(G20:G29)</f>
        <v>6615</v>
      </c>
      <c r="H30" s="70">
        <f t="shared" si="1"/>
        <v>0.64967589864466702</v>
      </c>
      <c r="I30" s="19">
        <f>SUM(I20:I29)</f>
        <v>11981</v>
      </c>
      <c r="J30" s="19">
        <f>SUM(J20:J29)</f>
        <v>8648</v>
      </c>
      <c r="K30" s="70">
        <f t="shared" si="2"/>
        <v>0.72180953175861784</v>
      </c>
    </row>
    <row r="31" spans="1:11" x14ac:dyDescent="0.2">
      <c r="A31" s="304" t="s">
        <v>30</v>
      </c>
      <c r="B31" s="304" t="s">
        <v>177</v>
      </c>
      <c r="C31" s="20">
        <v>3459</v>
      </c>
      <c r="D31" s="20">
        <v>2982</v>
      </c>
      <c r="E31" s="71">
        <f t="shared" si="0"/>
        <v>0.86209887250650474</v>
      </c>
      <c r="F31" s="20">
        <v>1200</v>
      </c>
      <c r="G31" s="20">
        <v>1200</v>
      </c>
      <c r="H31" s="71">
        <f t="shared" si="1"/>
        <v>1</v>
      </c>
      <c r="I31" s="20">
        <v>1607</v>
      </c>
      <c r="J31" s="20">
        <v>1607</v>
      </c>
      <c r="K31" s="71">
        <f t="shared" si="2"/>
        <v>1</v>
      </c>
    </row>
    <row r="32" spans="1:11" x14ac:dyDescent="0.2">
      <c r="A32" s="304" t="s">
        <v>31</v>
      </c>
      <c r="B32" s="304" t="s">
        <v>177</v>
      </c>
      <c r="C32" s="20">
        <v>9667</v>
      </c>
      <c r="D32" s="20">
        <v>5441</v>
      </c>
      <c r="E32" s="71">
        <f t="shared" si="0"/>
        <v>0.56284266059791044</v>
      </c>
      <c r="F32" s="20">
        <v>1726</v>
      </c>
      <c r="G32" s="20">
        <v>1104</v>
      </c>
      <c r="H32" s="71">
        <f t="shared" si="1"/>
        <v>0.63962920046349947</v>
      </c>
      <c r="I32" s="20">
        <v>4730</v>
      </c>
      <c r="J32" s="20">
        <v>3000</v>
      </c>
      <c r="K32" s="71">
        <f t="shared" si="2"/>
        <v>0.63424947145877375</v>
      </c>
    </row>
    <row r="33" spans="1:11" x14ac:dyDescent="0.2">
      <c r="A33" s="304" t="s">
        <v>32</v>
      </c>
      <c r="B33" s="304" t="s">
        <v>177</v>
      </c>
      <c r="C33" s="20">
        <v>9938</v>
      </c>
      <c r="D33" s="20">
        <v>7564</v>
      </c>
      <c r="E33" s="71">
        <f t="shared" si="0"/>
        <v>0.76111893741195413</v>
      </c>
      <c r="F33" s="20">
        <v>3374</v>
      </c>
      <c r="G33" s="20">
        <v>3374</v>
      </c>
      <c r="H33" s="71">
        <f t="shared" si="1"/>
        <v>1</v>
      </c>
      <c r="I33" s="20">
        <v>5152</v>
      </c>
      <c r="J33" s="20">
        <v>3574</v>
      </c>
      <c r="K33" s="71">
        <f t="shared" si="2"/>
        <v>0.69371118012422361</v>
      </c>
    </row>
    <row r="34" spans="1:11" x14ac:dyDescent="0.2">
      <c r="A34" s="304" t="s">
        <v>33</v>
      </c>
      <c r="B34" s="304" t="s">
        <v>177</v>
      </c>
      <c r="C34" s="20">
        <v>10768</v>
      </c>
      <c r="D34" s="20">
        <v>9483</v>
      </c>
      <c r="E34" s="71">
        <f t="shared" si="0"/>
        <v>0.88066493313521543</v>
      </c>
      <c r="F34" s="20">
        <v>6427</v>
      </c>
      <c r="G34" s="20">
        <v>5680</v>
      </c>
      <c r="H34" s="71">
        <f t="shared" si="1"/>
        <v>0.88377158861054927</v>
      </c>
      <c r="I34" s="20">
        <v>2601</v>
      </c>
      <c r="J34" s="20">
        <v>2355</v>
      </c>
      <c r="K34" s="71">
        <f t="shared" si="2"/>
        <v>0.90542099192618219</v>
      </c>
    </row>
    <row r="35" spans="1:11" x14ac:dyDescent="0.2">
      <c r="A35" s="304" t="s">
        <v>34</v>
      </c>
      <c r="B35" s="304" t="s">
        <v>177</v>
      </c>
      <c r="C35" s="20">
        <v>10482</v>
      </c>
      <c r="D35" s="20">
        <v>7532</v>
      </c>
      <c r="E35" s="71">
        <f t="shared" si="0"/>
        <v>0.71856515932074028</v>
      </c>
      <c r="F35" s="20">
        <v>5989</v>
      </c>
      <c r="G35" s="20">
        <v>4617</v>
      </c>
      <c r="H35" s="71">
        <f t="shared" si="1"/>
        <v>0.77091334112539656</v>
      </c>
      <c r="I35" s="20">
        <v>2121</v>
      </c>
      <c r="J35" s="20">
        <v>1443</v>
      </c>
      <c r="K35" s="71">
        <f t="shared" si="2"/>
        <v>0.68033946251768029</v>
      </c>
    </row>
    <row r="36" spans="1:11" x14ac:dyDescent="0.2">
      <c r="A36" s="304" t="s">
        <v>35</v>
      </c>
      <c r="B36" s="304" t="s">
        <v>177</v>
      </c>
      <c r="C36" s="20">
        <v>13126</v>
      </c>
      <c r="D36" s="20">
        <v>8756</v>
      </c>
      <c r="E36" s="71">
        <f t="shared" si="0"/>
        <v>0.66707298491543499</v>
      </c>
      <c r="F36" s="20">
        <v>7602</v>
      </c>
      <c r="G36" s="20">
        <v>5786</v>
      </c>
      <c r="H36" s="71">
        <f t="shared" si="1"/>
        <v>0.7611154959221258</v>
      </c>
      <c r="I36" s="20">
        <v>5164</v>
      </c>
      <c r="J36" s="20">
        <v>2844</v>
      </c>
      <c r="K36" s="71">
        <f t="shared" si="2"/>
        <v>0.55073586367157246</v>
      </c>
    </row>
    <row r="37" spans="1:11" x14ac:dyDescent="0.2">
      <c r="A37" s="304" t="s">
        <v>36</v>
      </c>
      <c r="B37" s="304" t="s">
        <v>177</v>
      </c>
      <c r="C37" s="20">
        <v>6983</v>
      </c>
      <c r="D37" s="20">
        <v>5705</v>
      </c>
      <c r="E37" s="71">
        <f t="shared" si="0"/>
        <v>0.81698410425318635</v>
      </c>
      <c r="F37" s="20">
        <v>2739</v>
      </c>
      <c r="G37" s="20">
        <v>2285</v>
      </c>
      <c r="H37" s="71">
        <f t="shared" si="1"/>
        <v>0.83424607520993066</v>
      </c>
      <c r="I37" s="20">
        <v>3799</v>
      </c>
      <c r="J37" s="20">
        <v>3078</v>
      </c>
      <c r="K37" s="71">
        <f t="shared" si="2"/>
        <v>0.81021321400368518</v>
      </c>
    </row>
    <row r="38" spans="1:11" x14ac:dyDescent="0.2">
      <c r="A38" s="304" t="s">
        <v>37</v>
      </c>
      <c r="B38" s="304" t="s">
        <v>177</v>
      </c>
      <c r="C38" s="20">
        <v>4006</v>
      </c>
      <c r="D38" s="20">
        <v>4006</v>
      </c>
      <c r="E38" s="71">
        <f t="shared" si="0"/>
        <v>1</v>
      </c>
      <c r="F38" s="20">
        <v>767</v>
      </c>
      <c r="G38" s="20">
        <v>767</v>
      </c>
      <c r="H38" s="71">
        <f t="shared" si="1"/>
        <v>1</v>
      </c>
      <c r="I38" s="20">
        <v>2989</v>
      </c>
      <c r="J38" s="20">
        <v>2989</v>
      </c>
      <c r="K38" s="71">
        <f t="shared" si="2"/>
        <v>1</v>
      </c>
    </row>
    <row r="39" spans="1:11" x14ac:dyDescent="0.2">
      <c r="A39" s="304" t="s">
        <v>38</v>
      </c>
      <c r="B39" s="304" t="s">
        <v>177</v>
      </c>
      <c r="C39" s="20">
        <v>7585</v>
      </c>
      <c r="D39" s="20">
        <v>4491</v>
      </c>
      <c r="E39" s="71">
        <f t="shared" si="0"/>
        <v>0.59208965062623597</v>
      </c>
      <c r="F39" s="20">
        <v>3363</v>
      </c>
      <c r="G39" s="20">
        <v>1729</v>
      </c>
      <c r="H39" s="71">
        <f t="shared" si="1"/>
        <v>0.51412429378531077</v>
      </c>
      <c r="I39" s="20">
        <v>3239</v>
      </c>
      <c r="J39" s="20">
        <v>2483</v>
      </c>
      <c r="K39" s="71">
        <f t="shared" si="2"/>
        <v>0.76659462797159617</v>
      </c>
    </row>
    <row r="40" spans="1:11" x14ac:dyDescent="0.2">
      <c r="A40" s="304" t="s">
        <v>39</v>
      </c>
      <c r="B40" s="304" t="s">
        <v>177</v>
      </c>
      <c r="C40" s="20">
        <v>13928</v>
      </c>
      <c r="D40" s="20">
        <v>11975</v>
      </c>
      <c r="E40" s="71">
        <f t="shared" si="0"/>
        <v>0.8597788627225732</v>
      </c>
      <c r="F40" s="20">
        <v>5531</v>
      </c>
      <c r="G40" s="20">
        <v>4726</v>
      </c>
      <c r="H40" s="71">
        <f t="shared" si="1"/>
        <v>0.85445669860784668</v>
      </c>
      <c r="I40" s="20">
        <v>7076</v>
      </c>
      <c r="J40" s="20">
        <v>6462</v>
      </c>
      <c r="K40" s="71">
        <f t="shared" si="2"/>
        <v>0.91322781232334649</v>
      </c>
    </row>
    <row r="41" spans="1:11" x14ac:dyDescent="0.2">
      <c r="A41" s="304" t="s">
        <v>40</v>
      </c>
      <c r="B41" s="304" t="s">
        <v>177</v>
      </c>
      <c r="C41" s="20">
        <v>10520</v>
      </c>
      <c r="D41" s="20">
        <v>9887</v>
      </c>
      <c r="E41" s="71">
        <f t="shared" si="0"/>
        <v>0.93982889733840302</v>
      </c>
      <c r="F41" s="20">
        <v>4576</v>
      </c>
      <c r="G41" s="20">
        <v>4110</v>
      </c>
      <c r="H41" s="71">
        <f t="shared" si="1"/>
        <v>0.89816433566433562</v>
      </c>
      <c r="I41" s="20">
        <v>5727</v>
      </c>
      <c r="J41" s="20">
        <v>5560</v>
      </c>
      <c r="K41" s="71">
        <f t="shared" si="2"/>
        <v>0.97083988126418719</v>
      </c>
    </row>
    <row r="42" spans="1:11" x14ac:dyDescent="0.2">
      <c r="A42" s="304" t="s">
        <v>41</v>
      </c>
      <c r="B42" s="304" t="s">
        <v>177</v>
      </c>
      <c r="C42" s="20">
        <v>17124</v>
      </c>
      <c r="D42" s="20">
        <v>14821</v>
      </c>
      <c r="E42" s="71">
        <f t="shared" si="0"/>
        <v>0.86551039476757763</v>
      </c>
      <c r="F42" s="20">
        <v>10103</v>
      </c>
      <c r="G42" s="20">
        <v>8429</v>
      </c>
      <c r="H42" s="71">
        <f t="shared" si="1"/>
        <v>0.8343066415916065</v>
      </c>
      <c r="I42" s="20">
        <v>5234</v>
      </c>
      <c r="J42" s="20">
        <v>4669</v>
      </c>
      <c r="K42" s="71">
        <f t="shared" si="2"/>
        <v>0.89205196790217811</v>
      </c>
    </row>
    <row r="43" spans="1:11" x14ac:dyDescent="0.2">
      <c r="A43" s="304" t="s">
        <v>42</v>
      </c>
      <c r="B43" s="304" t="s">
        <v>177</v>
      </c>
      <c r="C43" s="20">
        <v>9834</v>
      </c>
      <c r="D43" s="20">
        <v>4708</v>
      </c>
      <c r="E43" s="71">
        <f t="shared" si="0"/>
        <v>0.47874720357941836</v>
      </c>
      <c r="F43" s="20">
        <v>3926</v>
      </c>
      <c r="G43" s="20">
        <v>2535</v>
      </c>
      <c r="H43" s="71">
        <f t="shared" si="1"/>
        <v>0.64569536423841056</v>
      </c>
      <c r="I43" s="20">
        <v>5346</v>
      </c>
      <c r="J43" s="20">
        <v>1993</v>
      </c>
      <c r="K43" s="71">
        <f t="shared" si="2"/>
        <v>0.37280209502431727</v>
      </c>
    </row>
    <row r="44" spans="1:11" x14ac:dyDescent="0.2">
      <c r="A44" s="304" t="s">
        <v>43</v>
      </c>
      <c r="B44" s="304" t="s">
        <v>177</v>
      </c>
      <c r="C44" s="20">
        <v>5136</v>
      </c>
      <c r="D44" s="20">
        <v>3443</v>
      </c>
      <c r="E44" s="71">
        <f t="shared" si="0"/>
        <v>0.67036604361370722</v>
      </c>
      <c r="F44" s="20">
        <v>1824</v>
      </c>
      <c r="G44" s="20">
        <v>1018</v>
      </c>
      <c r="H44" s="71">
        <f t="shared" si="1"/>
        <v>0.55811403508771928</v>
      </c>
      <c r="I44" s="20">
        <v>2474</v>
      </c>
      <c r="J44" s="20">
        <v>2293</v>
      </c>
      <c r="K44" s="71">
        <f t="shared" si="2"/>
        <v>0.92683912691996762</v>
      </c>
    </row>
    <row r="45" spans="1:11" x14ac:dyDescent="0.2">
      <c r="A45" s="304" t="s">
        <v>44</v>
      </c>
      <c r="B45" s="304" t="s">
        <v>177</v>
      </c>
      <c r="C45" s="20">
        <v>2319</v>
      </c>
      <c r="D45" s="20">
        <v>1695</v>
      </c>
      <c r="E45" s="71">
        <f t="shared" si="0"/>
        <v>0.73091849935316944</v>
      </c>
      <c r="F45" s="20">
        <v>843</v>
      </c>
      <c r="G45" s="20">
        <v>611</v>
      </c>
      <c r="H45" s="71">
        <f t="shared" si="1"/>
        <v>0.72479240806642942</v>
      </c>
      <c r="I45" s="20">
        <v>1057</v>
      </c>
      <c r="J45" s="20">
        <v>744</v>
      </c>
      <c r="K45" s="71">
        <f t="shared" si="2"/>
        <v>0.70387890255439922</v>
      </c>
    </row>
    <row r="46" spans="1:11" x14ac:dyDescent="0.2">
      <c r="A46" s="304" t="s">
        <v>45</v>
      </c>
      <c r="B46" s="304" t="s">
        <v>177</v>
      </c>
      <c r="C46" s="20">
        <v>21117</v>
      </c>
      <c r="D46" s="20">
        <v>15637</v>
      </c>
      <c r="E46" s="71">
        <f t="shared" si="0"/>
        <v>0.74049344130321537</v>
      </c>
      <c r="F46" s="20">
        <v>3119</v>
      </c>
      <c r="G46" s="20">
        <v>2858</v>
      </c>
      <c r="H46" s="71">
        <f t="shared" si="1"/>
        <v>0.91631933311958957</v>
      </c>
      <c r="I46" s="20">
        <v>14450</v>
      </c>
      <c r="J46" s="20">
        <v>10358</v>
      </c>
      <c r="K46" s="71">
        <f t="shared" si="2"/>
        <v>0.71681660899653976</v>
      </c>
    </row>
    <row r="47" spans="1:11" x14ac:dyDescent="0.2">
      <c r="A47" s="304" t="s">
        <v>46</v>
      </c>
      <c r="B47" s="304" t="s">
        <v>177</v>
      </c>
      <c r="C47" s="20">
        <v>7349</v>
      </c>
      <c r="D47" s="20">
        <v>4353</v>
      </c>
      <c r="E47" s="71">
        <f t="shared" si="0"/>
        <v>0.59232548646074301</v>
      </c>
      <c r="F47" s="20">
        <v>1313</v>
      </c>
      <c r="G47" s="20">
        <v>1067</v>
      </c>
      <c r="H47" s="71">
        <f t="shared" si="1"/>
        <v>0.81264280274181266</v>
      </c>
      <c r="I47" s="20">
        <v>4737</v>
      </c>
      <c r="J47" s="20">
        <v>2605</v>
      </c>
      <c r="K47" s="71">
        <f t="shared" si="2"/>
        <v>0.54992611357399201</v>
      </c>
    </row>
    <row r="48" spans="1:11" x14ac:dyDescent="0.2">
      <c r="A48" s="304" t="s">
        <v>47</v>
      </c>
      <c r="B48" s="304" t="s">
        <v>177</v>
      </c>
      <c r="C48" s="20">
        <v>3971</v>
      </c>
      <c r="D48" s="20">
        <v>3503</v>
      </c>
      <c r="E48" s="71">
        <f t="shared" si="0"/>
        <v>0.88214555527574923</v>
      </c>
      <c r="F48" s="20">
        <v>2989</v>
      </c>
      <c r="G48" s="20">
        <v>2827</v>
      </c>
      <c r="H48" s="71">
        <f t="shared" si="1"/>
        <v>0.94580127132820346</v>
      </c>
      <c r="I48" s="20">
        <v>982</v>
      </c>
      <c r="J48" s="20">
        <v>676</v>
      </c>
      <c r="K48" s="71">
        <f t="shared" si="2"/>
        <v>0.68839103869653773</v>
      </c>
    </row>
    <row r="49" spans="1:11" x14ac:dyDescent="0.2">
      <c r="A49" s="304" t="s">
        <v>48</v>
      </c>
      <c r="B49" s="304" t="s">
        <v>177</v>
      </c>
      <c r="C49" s="20">
        <v>6440</v>
      </c>
      <c r="D49" s="20">
        <v>4673</v>
      </c>
      <c r="E49" s="71">
        <f t="shared" si="0"/>
        <v>0.72562111801242235</v>
      </c>
      <c r="F49" s="20">
        <v>2194</v>
      </c>
      <c r="G49" s="20">
        <v>1749</v>
      </c>
      <c r="H49" s="71">
        <f t="shared" si="1"/>
        <v>0.79717411121239745</v>
      </c>
      <c r="I49" s="20">
        <v>2314</v>
      </c>
      <c r="J49" s="20">
        <v>1752</v>
      </c>
      <c r="K49" s="71">
        <f t="shared" si="2"/>
        <v>0.75713050993949871</v>
      </c>
    </row>
    <row r="50" spans="1:11" x14ac:dyDescent="0.2">
      <c r="A50" s="304" t="s">
        <v>49</v>
      </c>
      <c r="B50" s="304" t="s">
        <v>177</v>
      </c>
      <c r="C50" s="20">
        <v>5905</v>
      </c>
      <c r="D50" s="20">
        <v>5905</v>
      </c>
      <c r="E50" s="71">
        <f t="shared" si="0"/>
        <v>1</v>
      </c>
      <c r="F50" s="20">
        <v>2166</v>
      </c>
      <c r="G50" s="20">
        <v>2166</v>
      </c>
      <c r="H50" s="71">
        <f t="shared" si="1"/>
        <v>1</v>
      </c>
      <c r="I50" s="20">
        <v>3177</v>
      </c>
      <c r="J50" s="20">
        <v>3177</v>
      </c>
      <c r="K50" s="71">
        <f t="shared" si="2"/>
        <v>1</v>
      </c>
    </row>
    <row r="51" spans="1:11" x14ac:dyDescent="0.2">
      <c r="A51" s="304" t="s">
        <v>50</v>
      </c>
      <c r="B51" s="304" t="s">
        <v>177</v>
      </c>
      <c r="C51" s="20">
        <v>2623</v>
      </c>
      <c r="D51" s="20">
        <v>2125</v>
      </c>
      <c r="E51" s="71">
        <f t="shared" si="0"/>
        <v>0.81014105985512774</v>
      </c>
      <c r="F51" s="20">
        <v>961</v>
      </c>
      <c r="G51" s="20">
        <v>759</v>
      </c>
      <c r="H51" s="71">
        <f t="shared" si="1"/>
        <v>0.78980228928199792</v>
      </c>
      <c r="I51" s="20">
        <v>1416</v>
      </c>
      <c r="J51" s="20">
        <v>1120</v>
      </c>
      <c r="K51" s="71">
        <f t="shared" si="2"/>
        <v>0.79096045197740117</v>
      </c>
    </row>
    <row r="52" spans="1:11" x14ac:dyDescent="0.2">
      <c r="A52" s="304" t="s">
        <v>51</v>
      </c>
      <c r="B52" s="304" t="s">
        <v>177</v>
      </c>
      <c r="C52" s="20">
        <v>5231</v>
      </c>
      <c r="D52" s="20">
        <v>3750</v>
      </c>
      <c r="E52" s="71">
        <f t="shared" si="0"/>
        <v>0.71688013764098646</v>
      </c>
      <c r="F52" s="20">
        <v>1000</v>
      </c>
      <c r="G52" s="20">
        <v>717</v>
      </c>
      <c r="H52" s="71">
        <f t="shared" si="1"/>
        <v>0.71699999999999997</v>
      </c>
      <c r="I52" s="20">
        <v>3459</v>
      </c>
      <c r="J52" s="20">
        <v>2853</v>
      </c>
      <c r="K52" s="71">
        <f t="shared" si="2"/>
        <v>0.82480485689505634</v>
      </c>
    </row>
    <row r="53" spans="1:11" x14ac:dyDescent="0.2">
      <c r="A53" s="304" t="s">
        <v>52</v>
      </c>
      <c r="B53" s="304" t="s">
        <v>177</v>
      </c>
      <c r="C53" s="20">
        <v>6077</v>
      </c>
      <c r="D53" s="20">
        <v>5243</v>
      </c>
      <c r="E53" s="71">
        <f t="shared" si="0"/>
        <v>0.86276123087049528</v>
      </c>
      <c r="F53" s="20">
        <v>2093</v>
      </c>
      <c r="G53" s="20">
        <v>1833</v>
      </c>
      <c r="H53" s="71">
        <f t="shared" si="1"/>
        <v>0.87577639751552794</v>
      </c>
      <c r="I53" s="20">
        <v>2716</v>
      </c>
      <c r="J53" s="20">
        <v>2142</v>
      </c>
      <c r="K53" s="71">
        <f t="shared" si="2"/>
        <v>0.78865979381443296</v>
      </c>
    </row>
    <row r="54" spans="1:11" x14ac:dyDescent="0.2">
      <c r="A54" s="304" t="s">
        <v>53</v>
      </c>
      <c r="B54" s="304" t="s">
        <v>177</v>
      </c>
      <c r="C54" s="20">
        <v>4362</v>
      </c>
      <c r="D54" s="20">
        <v>3462</v>
      </c>
      <c r="E54" s="71">
        <f t="shared" si="0"/>
        <v>0.79367262723521326</v>
      </c>
      <c r="F54" s="20">
        <v>1590</v>
      </c>
      <c r="G54" s="20">
        <v>1396</v>
      </c>
      <c r="H54" s="71">
        <f t="shared" si="1"/>
        <v>0.87798742138364783</v>
      </c>
      <c r="I54" s="20">
        <v>1727</v>
      </c>
      <c r="J54" s="20">
        <v>1084</v>
      </c>
      <c r="K54" s="71">
        <f t="shared" si="2"/>
        <v>0.62767805442964675</v>
      </c>
    </row>
    <row r="55" spans="1:11" x14ac:dyDescent="0.2">
      <c r="A55" s="304" t="s">
        <v>54</v>
      </c>
      <c r="B55" s="304" t="s">
        <v>177</v>
      </c>
      <c r="C55" s="20">
        <v>10094</v>
      </c>
      <c r="D55" s="20">
        <v>6652</v>
      </c>
      <c r="E55" s="71">
        <f t="shared" si="0"/>
        <v>0.65900534971270064</v>
      </c>
      <c r="F55" s="20">
        <v>2262</v>
      </c>
      <c r="G55" s="20">
        <v>1749</v>
      </c>
      <c r="H55" s="71">
        <f t="shared" si="1"/>
        <v>0.77320954907161799</v>
      </c>
      <c r="I55" s="20">
        <v>5606</v>
      </c>
      <c r="J55" s="20">
        <v>3501</v>
      </c>
      <c r="K55" s="71">
        <f t="shared" si="2"/>
        <v>0.62450945415626113</v>
      </c>
    </row>
    <row r="56" spans="1:11" x14ac:dyDescent="0.2">
      <c r="A56" s="304" t="s">
        <v>178</v>
      </c>
      <c r="B56" s="304"/>
      <c r="C56" s="20">
        <f>SUM(C31:C55)</f>
        <v>208044</v>
      </c>
      <c r="D56" s="20">
        <f>SUM(D31:D55)</f>
        <v>157792</v>
      </c>
      <c r="E56" s="71">
        <f t="shared" si="0"/>
        <v>0.75845494222376031</v>
      </c>
      <c r="F56" s="20">
        <f>SUM(F31:F55)</f>
        <v>79677</v>
      </c>
      <c r="G56" s="20">
        <f>SUM(G31:G55)</f>
        <v>65092</v>
      </c>
      <c r="H56" s="71">
        <f t="shared" si="1"/>
        <v>0.81694842928323108</v>
      </c>
      <c r="I56" s="20">
        <f>SUM(I31:I55)</f>
        <v>98900</v>
      </c>
      <c r="J56" s="20">
        <f>SUM(J31:J55)</f>
        <v>74362</v>
      </c>
      <c r="K56" s="71">
        <f t="shared" si="2"/>
        <v>0.75189079878665321</v>
      </c>
    </row>
    <row r="57" spans="1:11" x14ac:dyDescent="0.2">
      <c r="A57" s="305" t="s">
        <v>55</v>
      </c>
      <c r="B57" s="305" t="s">
        <v>179</v>
      </c>
      <c r="C57" s="18">
        <v>4704</v>
      </c>
      <c r="D57" s="18">
        <v>2803</v>
      </c>
      <c r="E57" s="72">
        <f t="shared" si="0"/>
        <v>0.59587585034013602</v>
      </c>
      <c r="F57" s="18">
        <v>1150</v>
      </c>
      <c r="G57" s="18">
        <v>1029</v>
      </c>
      <c r="H57" s="72">
        <f t="shared" si="1"/>
        <v>0.89478260869565218</v>
      </c>
      <c r="I57" s="18">
        <v>2770</v>
      </c>
      <c r="J57" s="18">
        <v>1693</v>
      </c>
      <c r="K57" s="72">
        <f t="shared" si="2"/>
        <v>0.61119133574007223</v>
      </c>
    </row>
    <row r="58" spans="1:11" x14ac:dyDescent="0.2">
      <c r="A58" s="305" t="s">
        <v>56</v>
      </c>
      <c r="B58" s="305" t="s">
        <v>179</v>
      </c>
      <c r="C58" s="18">
        <v>8462</v>
      </c>
      <c r="D58" s="18">
        <v>5153</v>
      </c>
      <c r="E58" s="72">
        <f t="shared" si="0"/>
        <v>0.60895769321673365</v>
      </c>
      <c r="F58" s="18">
        <v>4519</v>
      </c>
      <c r="G58" s="18">
        <v>3449</v>
      </c>
      <c r="H58" s="72">
        <f t="shared" si="1"/>
        <v>0.76322195175923879</v>
      </c>
      <c r="I58" s="18">
        <v>2871</v>
      </c>
      <c r="J58" s="18">
        <v>1223</v>
      </c>
      <c r="K58" s="72">
        <f t="shared" si="2"/>
        <v>0.42598397770811564</v>
      </c>
    </row>
    <row r="59" spans="1:11" x14ac:dyDescent="0.2">
      <c r="A59" s="305" t="s">
        <v>57</v>
      </c>
      <c r="B59" s="305" t="s">
        <v>179</v>
      </c>
      <c r="C59" s="18">
        <v>4046</v>
      </c>
      <c r="D59" s="18">
        <v>2390</v>
      </c>
      <c r="E59" s="72">
        <f t="shared" si="0"/>
        <v>0.59070687098368757</v>
      </c>
      <c r="F59" s="18">
        <v>1299</v>
      </c>
      <c r="G59" s="18">
        <v>1233</v>
      </c>
      <c r="H59" s="72">
        <f t="shared" si="1"/>
        <v>0.94919168591224024</v>
      </c>
      <c r="I59" s="18">
        <v>1485</v>
      </c>
      <c r="J59" s="18">
        <v>720</v>
      </c>
      <c r="K59" s="72">
        <f t="shared" si="2"/>
        <v>0.48484848484848486</v>
      </c>
    </row>
    <row r="60" spans="1:11" x14ac:dyDescent="0.2">
      <c r="A60" s="305" t="s">
        <v>58</v>
      </c>
      <c r="B60" s="305" t="s">
        <v>179</v>
      </c>
      <c r="C60" s="18">
        <v>4767</v>
      </c>
      <c r="D60" s="18">
        <v>3792</v>
      </c>
      <c r="E60" s="72">
        <f t="shared" si="0"/>
        <v>0.79546884833228448</v>
      </c>
      <c r="F60" s="18">
        <v>1828</v>
      </c>
      <c r="G60" s="18">
        <v>1511</v>
      </c>
      <c r="H60" s="72">
        <f t="shared" si="1"/>
        <v>0.82658643326039383</v>
      </c>
      <c r="I60" s="18">
        <v>2535</v>
      </c>
      <c r="J60" s="18">
        <v>2136</v>
      </c>
      <c r="K60" s="72">
        <f t="shared" si="2"/>
        <v>0.84260355029585798</v>
      </c>
    </row>
    <row r="61" spans="1:11" x14ac:dyDescent="0.2">
      <c r="A61" s="305" t="s">
        <v>59</v>
      </c>
      <c r="B61" s="305" t="s">
        <v>179</v>
      </c>
      <c r="C61" s="18">
        <v>5214</v>
      </c>
      <c r="D61" s="18">
        <v>3690</v>
      </c>
      <c r="E61" s="72">
        <f t="shared" si="0"/>
        <v>0.70771001150747981</v>
      </c>
      <c r="F61" s="18">
        <v>2279</v>
      </c>
      <c r="G61" s="18">
        <v>1598</v>
      </c>
      <c r="H61" s="72">
        <f t="shared" si="1"/>
        <v>0.70118473014480032</v>
      </c>
      <c r="I61" s="18">
        <v>2154</v>
      </c>
      <c r="J61" s="18">
        <v>1819</v>
      </c>
      <c r="K61" s="72">
        <f t="shared" si="2"/>
        <v>0.84447539461467036</v>
      </c>
    </row>
    <row r="62" spans="1:11" x14ac:dyDescent="0.2">
      <c r="A62" s="305" t="s">
        <v>60</v>
      </c>
      <c r="B62" s="305" t="s">
        <v>179</v>
      </c>
      <c r="C62" s="18">
        <v>7583</v>
      </c>
      <c r="D62" s="18">
        <v>5106</v>
      </c>
      <c r="E62" s="72">
        <f t="shared" si="0"/>
        <v>0.67334827904523276</v>
      </c>
      <c r="F62" s="18">
        <v>2687</v>
      </c>
      <c r="G62" s="18">
        <v>2141</v>
      </c>
      <c r="H62" s="72">
        <f t="shared" si="1"/>
        <v>0.79679940454037956</v>
      </c>
      <c r="I62" s="18">
        <v>3472</v>
      </c>
      <c r="J62" s="18">
        <v>2371</v>
      </c>
      <c r="K62" s="72">
        <f t="shared" si="2"/>
        <v>0.68289170506912444</v>
      </c>
    </row>
    <row r="63" spans="1:11" x14ac:dyDescent="0.2">
      <c r="A63" s="305" t="s">
        <v>61</v>
      </c>
      <c r="B63" s="305" t="s">
        <v>179</v>
      </c>
      <c r="C63" s="18">
        <v>10175</v>
      </c>
      <c r="D63" s="18">
        <v>7445</v>
      </c>
      <c r="E63" s="72">
        <f t="shared" si="0"/>
        <v>0.73169533169533174</v>
      </c>
      <c r="F63" s="18">
        <v>4077</v>
      </c>
      <c r="G63" s="18">
        <v>3088</v>
      </c>
      <c r="H63" s="72">
        <f t="shared" si="1"/>
        <v>0.75741967132695609</v>
      </c>
      <c r="I63" s="18">
        <v>4629</v>
      </c>
      <c r="J63" s="18">
        <v>3440</v>
      </c>
      <c r="K63" s="72">
        <f t="shared" si="2"/>
        <v>0.74314106718513717</v>
      </c>
    </row>
    <row r="64" spans="1:11" x14ac:dyDescent="0.2">
      <c r="A64" s="305" t="s">
        <v>62</v>
      </c>
      <c r="B64" s="305" t="s">
        <v>179</v>
      </c>
      <c r="C64" s="18">
        <v>7043</v>
      </c>
      <c r="D64" s="18">
        <v>5540</v>
      </c>
      <c r="E64" s="72">
        <f t="shared" si="0"/>
        <v>0.78659662075819958</v>
      </c>
      <c r="F64" s="18">
        <v>3514</v>
      </c>
      <c r="G64" s="18">
        <v>3181</v>
      </c>
      <c r="H64" s="72">
        <f t="shared" si="1"/>
        <v>0.90523619806488331</v>
      </c>
      <c r="I64" s="18">
        <v>2854</v>
      </c>
      <c r="J64" s="18">
        <v>2280</v>
      </c>
      <c r="K64" s="72">
        <f t="shared" si="2"/>
        <v>0.79887876664330759</v>
      </c>
    </row>
    <row r="65" spans="1:11" x14ac:dyDescent="0.2">
      <c r="A65" s="305" t="s">
        <v>63</v>
      </c>
      <c r="B65" s="305" t="s">
        <v>179</v>
      </c>
      <c r="C65" s="18">
        <v>10452</v>
      </c>
      <c r="D65" s="18">
        <v>4460</v>
      </c>
      <c r="E65" s="72">
        <f t="shared" si="0"/>
        <v>0.42671259089169539</v>
      </c>
      <c r="F65" s="18">
        <v>2720</v>
      </c>
      <c r="G65" s="18">
        <v>1840</v>
      </c>
      <c r="H65" s="72">
        <f t="shared" si="1"/>
        <v>0.67647058823529416</v>
      </c>
      <c r="I65" s="18">
        <v>6120</v>
      </c>
      <c r="J65" s="18">
        <v>1916</v>
      </c>
      <c r="K65" s="72">
        <f t="shared" si="2"/>
        <v>0.3130718954248366</v>
      </c>
    </row>
    <row r="66" spans="1:11" x14ac:dyDescent="0.2">
      <c r="A66" s="305" t="s">
        <v>64</v>
      </c>
      <c r="B66" s="305" t="s">
        <v>179</v>
      </c>
      <c r="C66" s="18">
        <v>3237</v>
      </c>
      <c r="D66" s="18">
        <v>1794</v>
      </c>
      <c r="E66" s="72">
        <f t="shared" si="0"/>
        <v>0.55421686746987953</v>
      </c>
      <c r="F66" s="18">
        <v>1249</v>
      </c>
      <c r="G66" s="18">
        <v>1058</v>
      </c>
      <c r="H66" s="72">
        <f t="shared" si="1"/>
        <v>0.84707766212970381</v>
      </c>
      <c r="I66" s="18">
        <v>1887</v>
      </c>
      <c r="J66" s="18">
        <v>666</v>
      </c>
      <c r="K66" s="72">
        <f t="shared" si="2"/>
        <v>0.35294117647058826</v>
      </c>
    </row>
    <row r="67" spans="1:11" x14ac:dyDescent="0.2">
      <c r="A67" s="305" t="s">
        <v>65</v>
      </c>
      <c r="B67" s="305" t="s">
        <v>179</v>
      </c>
      <c r="C67" s="18">
        <v>4288</v>
      </c>
      <c r="D67" s="18">
        <v>1907</v>
      </c>
      <c r="E67" s="72">
        <f t="shared" si="0"/>
        <v>0.44472947761194032</v>
      </c>
      <c r="F67" s="18">
        <v>1505</v>
      </c>
      <c r="G67" s="18">
        <v>1008</v>
      </c>
      <c r="H67" s="72">
        <f t="shared" si="1"/>
        <v>0.66976744186046511</v>
      </c>
      <c r="I67" s="18">
        <v>1578</v>
      </c>
      <c r="J67" s="18">
        <v>565</v>
      </c>
      <c r="K67" s="72">
        <f t="shared" si="2"/>
        <v>0.35804816223067176</v>
      </c>
    </row>
    <row r="68" spans="1:11" x14ac:dyDescent="0.2">
      <c r="A68" s="305" t="s">
        <v>66</v>
      </c>
      <c r="B68" s="305" t="s">
        <v>179</v>
      </c>
      <c r="C68" s="18">
        <v>15909</v>
      </c>
      <c r="D68" s="18">
        <v>8875</v>
      </c>
      <c r="E68" s="72">
        <f t="shared" si="0"/>
        <v>0.5578603306304607</v>
      </c>
      <c r="F68" s="18">
        <v>9078</v>
      </c>
      <c r="G68" s="18">
        <v>5874</v>
      </c>
      <c r="H68" s="72">
        <f t="shared" si="1"/>
        <v>0.6470588235294118</v>
      </c>
      <c r="I68" s="18">
        <v>5106</v>
      </c>
      <c r="J68" s="18">
        <v>2451</v>
      </c>
      <c r="K68" s="72">
        <f t="shared" si="2"/>
        <v>0.4800235017626322</v>
      </c>
    </row>
    <row r="69" spans="1:11" x14ac:dyDescent="0.2">
      <c r="A69" s="305" t="s">
        <v>67</v>
      </c>
      <c r="B69" s="305" t="s">
        <v>179</v>
      </c>
      <c r="C69" s="18">
        <v>9489</v>
      </c>
      <c r="D69" s="18">
        <v>5733</v>
      </c>
      <c r="E69" s="72">
        <f t="shared" ref="E69:E132" si="3">D69/C69</f>
        <v>0.60417325324059434</v>
      </c>
      <c r="F69" s="18">
        <v>5016</v>
      </c>
      <c r="G69" s="18">
        <v>3560</v>
      </c>
      <c r="H69" s="72">
        <f t="shared" ref="H69:H132" si="4">G69/F69</f>
        <v>0.70972886762360443</v>
      </c>
      <c r="I69" s="18">
        <v>3208</v>
      </c>
      <c r="J69" s="18">
        <v>2097</v>
      </c>
      <c r="K69" s="72">
        <f t="shared" ref="K69:K132" si="5">J69/I69</f>
        <v>0.65367830423940154</v>
      </c>
    </row>
    <row r="70" spans="1:11" x14ac:dyDescent="0.2">
      <c r="A70" s="305" t="s">
        <v>68</v>
      </c>
      <c r="B70" s="305" t="s">
        <v>179</v>
      </c>
      <c r="C70" s="18">
        <v>12687</v>
      </c>
      <c r="D70" s="18">
        <v>6619</v>
      </c>
      <c r="E70" s="72">
        <f t="shared" si="3"/>
        <v>0.52171514148340825</v>
      </c>
      <c r="F70" s="18">
        <v>5917</v>
      </c>
      <c r="G70" s="18">
        <v>4536</v>
      </c>
      <c r="H70" s="72">
        <f t="shared" si="4"/>
        <v>0.76660469832685485</v>
      </c>
      <c r="I70" s="18">
        <v>5805</v>
      </c>
      <c r="J70" s="18">
        <v>1848</v>
      </c>
      <c r="K70" s="72">
        <f t="shared" si="5"/>
        <v>0.31834625322997417</v>
      </c>
    </row>
    <row r="71" spans="1:11" x14ac:dyDescent="0.2">
      <c r="A71" s="305" t="s">
        <v>69</v>
      </c>
      <c r="B71" s="305" t="s">
        <v>179</v>
      </c>
      <c r="C71" s="18">
        <v>18427</v>
      </c>
      <c r="D71" s="18">
        <v>7496</v>
      </c>
      <c r="E71" s="72">
        <f t="shared" si="3"/>
        <v>0.40679437781516253</v>
      </c>
      <c r="F71" s="18">
        <v>5367</v>
      </c>
      <c r="G71" s="18">
        <v>2855</v>
      </c>
      <c r="H71" s="72">
        <f t="shared" si="4"/>
        <v>0.53195453698528039</v>
      </c>
      <c r="I71" s="18">
        <v>10273</v>
      </c>
      <c r="J71" s="18">
        <v>3735</v>
      </c>
      <c r="K71" s="72">
        <f t="shared" si="5"/>
        <v>0.36357441837827315</v>
      </c>
    </row>
    <row r="72" spans="1:11" x14ac:dyDescent="0.2">
      <c r="A72" s="305" t="s">
        <v>70</v>
      </c>
      <c r="B72" s="305" t="s">
        <v>179</v>
      </c>
      <c r="C72" s="18">
        <v>18009</v>
      </c>
      <c r="D72" s="18">
        <v>8612</v>
      </c>
      <c r="E72" s="72">
        <f t="shared" si="3"/>
        <v>0.47820534177355767</v>
      </c>
      <c r="F72" s="18">
        <v>7604</v>
      </c>
      <c r="G72" s="18">
        <v>4231</v>
      </c>
      <c r="H72" s="72">
        <f t="shared" si="4"/>
        <v>0.55641767490794314</v>
      </c>
      <c r="I72" s="18">
        <v>7493</v>
      </c>
      <c r="J72" s="18">
        <v>3265</v>
      </c>
      <c r="K72" s="72">
        <f t="shared" si="5"/>
        <v>0.4357400240224209</v>
      </c>
    </row>
    <row r="73" spans="1:11" x14ac:dyDescent="0.2">
      <c r="A73" s="305" t="s">
        <v>71</v>
      </c>
      <c r="B73" s="305" t="s">
        <v>179</v>
      </c>
      <c r="C73" s="18">
        <v>24833</v>
      </c>
      <c r="D73" s="18">
        <v>11233</v>
      </c>
      <c r="E73" s="72">
        <f t="shared" si="3"/>
        <v>0.45234164216969353</v>
      </c>
      <c r="F73" s="18">
        <v>9300</v>
      </c>
      <c r="G73" s="18">
        <v>5026</v>
      </c>
      <c r="H73" s="72">
        <f t="shared" si="4"/>
        <v>0.5404301075268817</v>
      </c>
      <c r="I73" s="18">
        <v>10881</v>
      </c>
      <c r="J73" s="18">
        <v>4692</v>
      </c>
      <c r="K73" s="72">
        <f t="shared" si="5"/>
        <v>0.43121036669423768</v>
      </c>
    </row>
    <row r="74" spans="1:11" x14ac:dyDescent="0.2">
      <c r="A74" s="305" t="s">
        <v>180</v>
      </c>
      <c r="B74" s="305"/>
      <c r="C74" s="18">
        <f>SUM(C57:C73)</f>
        <v>169325</v>
      </c>
      <c r="D74" s="18">
        <f>SUM(D57:D73)</f>
        <v>92648</v>
      </c>
      <c r="E74" s="72">
        <f t="shared" si="3"/>
        <v>0.54716078547172597</v>
      </c>
      <c r="F74" s="18">
        <f>SUM(F57:F73)</f>
        <v>69109</v>
      </c>
      <c r="G74" s="18">
        <f>SUM(G57:G73)</f>
        <v>47218</v>
      </c>
      <c r="H74" s="72">
        <f t="shared" si="4"/>
        <v>0.68323952017826917</v>
      </c>
      <c r="I74" s="18">
        <f>SUM(I57:I73)</f>
        <v>75121</v>
      </c>
      <c r="J74" s="18">
        <f>SUM(J57:J73)</f>
        <v>36917</v>
      </c>
      <c r="K74" s="72">
        <f t="shared" si="5"/>
        <v>0.49143382010356623</v>
      </c>
    </row>
    <row r="75" spans="1:11" x14ac:dyDescent="0.2">
      <c r="A75" s="306" t="s">
        <v>72</v>
      </c>
      <c r="B75" s="306" t="s">
        <v>181</v>
      </c>
      <c r="C75" s="22">
        <v>663</v>
      </c>
      <c r="D75" s="22">
        <v>351</v>
      </c>
      <c r="E75" s="73">
        <f t="shared" si="3"/>
        <v>0.52941176470588236</v>
      </c>
      <c r="F75" s="22">
        <v>442</v>
      </c>
      <c r="G75" s="22">
        <v>257</v>
      </c>
      <c r="H75" s="73">
        <f t="shared" si="4"/>
        <v>0.58144796380090502</v>
      </c>
      <c r="I75" s="22">
        <v>221</v>
      </c>
      <c r="J75" s="22">
        <v>94</v>
      </c>
      <c r="K75" s="73">
        <f t="shared" si="5"/>
        <v>0.42533936651583709</v>
      </c>
    </row>
    <row r="76" spans="1:11" x14ac:dyDescent="0.2">
      <c r="A76" s="306" t="s">
        <v>73</v>
      </c>
      <c r="B76" s="306" t="s">
        <v>181</v>
      </c>
      <c r="C76" s="22">
        <v>613</v>
      </c>
      <c r="D76" s="22">
        <v>433</v>
      </c>
      <c r="E76" s="73">
        <f t="shared" si="3"/>
        <v>0.70636215334420882</v>
      </c>
      <c r="F76" s="22">
        <v>170</v>
      </c>
      <c r="G76" s="22">
        <v>9</v>
      </c>
      <c r="H76" s="73">
        <f t="shared" si="4"/>
        <v>5.2941176470588235E-2</v>
      </c>
      <c r="I76" s="22">
        <v>387</v>
      </c>
      <c r="J76" s="22">
        <v>368</v>
      </c>
      <c r="K76" s="73">
        <f t="shared" si="5"/>
        <v>0.95090439276485783</v>
      </c>
    </row>
    <row r="77" spans="1:11" x14ac:dyDescent="0.2">
      <c r="A77" s="306" t="s">
        <v>74</v>
      </c>
      <c r="B77" s="306" t="s">
        <v>181</v>
      </c>
      <c r="C77" s="22">
        <v>5756</v>
      </c>
      <c r="D77" s="22">
        <v>3858</v>
      </c>
      <c r="E77" s="73">
        <f t="shared" si="3"/>
        <v>0.67025712300208473</v>
      </c>
      <c r="F77" s="22">
        <v>1752</v>
      </c>
      <c r="G77" s="22">
        <v>1129</v>
      </c>
      <c r="H77" s="73">
        <f t="shared" si="4"/>
        <v>0.64440639269406397</v>
      </c>
      <c r="I77" s="22">
        <v>3091</v>
      </c>
      <c r="J77" s="22">
        <v>2178</v>
      </c>
      <c r="K77" s="73">
        <f t="shared" si="5"/>
        <v>0.70462633451957291</v>
      </c>
    </row>
    <row r="78" spans="1:11" x14ac:dyDescent="0.2">
      <c r="A78" s="306" t="s">
        <v>75</v>
      </c>
      <c r="B78" s="306" t="s">
        <v>181</v>
      </c>
      <c r="C78" s="22">
        <v>805</v>
      </c>
      <c r="D78" s="22">
        <v>663</v>
      </c>
      <c r="E78" s="73">
        <f t="shared" si="3"/>
        <v>0.82360248447204965</v>
      </c>
      <c r="F78" s="22">
        <v>384</v>
      </c>
      <c r="G78" s="22">
        <v>284</v>
      </c>
      <c r="H78" s="73">
        <f t="shared" si="4"/>
        <v>0.73958333333333337</v>
      </c>
      <c r="I78" s="22">
        <v>192</v>
      </c>
      <c r="J78" s="22">
        <v>163</v>
      </c>
      <c r="K78" s="73">
        <f t="shared" si="5"/>
        <v>0.84895833333333337</v>
      </c>
    </row>
    <row r="79" spans="1:11" x14ac:dyDescent="0.2">
      <c r="A79" s="306" t="s">
        <v>182</v>
      </c>
      <c r="B79" s="306"/>
      <c r="C79" s="22">
        <f>SUM(C75:C78)</f>
        <v>7837</v>
      </c>
      <c r="D79" s="22">
        <f>SUM(D75:D78)</f>
        <v>5305</v>
      </c>
      <c r="E79" s="73">
        <f t="shared" si="3"/>
        <v>0.67691718769937481</v>
      </c>
      <c r="F79" s="22">
        <f>SUM(F75:F78)</f>
        <v>2748</v>
      </c>
      <c r="G79" s="22">
        <f>SUM(G75:G78)</f>
        <v>1679</v>
      </c>
      <c r="H79" s="73">
        <f t="shared" si="4"/>
        <v>0.61098981077147019</v>
      </c>
      <c r="I79" s="22">
        <f>SUM(I75:I78)</f>
        <v>3891</v>
      </c>
      <c r="J79" s="22">
        <f>SUM(J75:J78)</f>
        <v>2803</v>
      </c>
      <c r="K79" s="73">
        <f t="shared" si="5"/>
        <v>0.72038036494474433</v>
      </c>
    </row>
    <row r="80" spans="1:11" x14ac:dyDescent="0.2">
      <c r="A80" s="307" t="s">
        <v>76</v>
      </c>
      <c r="B80" s="307" t="s">
        <v>183</v>
      </c>
      <c r="C80" s="21">
        <v>14517</v>
      </c>
      <c r="D80" s="21">
        <v>1397</v>
      </c>
      <c r="E80" s="74">
        <f t="shared" si="3"/>
        <v>9.6232003857546322E-2</v>
      </c>
      <c r="F80" s="21">
        <v>3052</v>
      </c>
      <c r="G80" s="21">
        <v>121</v>
      </c>
      <c r="H80" s="74">
        <f t="shared" si="4"/>
        <v>3.9646133682830931E-2</v>
      </c>
      <c r="I80" s="21">
        <v>8166</v>
      </c>
      <c r="J80" s="21">
        <v>862</v>
      </c>
      <c r="K80" s="74">
        <f t="shared" si="5"/>
        <v>0.10555963752143033</v>
      </c>
    </row>
    <row r="81" spans="1:11" x14ac:dyDescent="0.2">
      <c r="A81" s="307" t="s">
        <v>77</v>
      </c>
      <c r="B81" s="307" t="s">
        <v>183</v>
      </c>
      <c r="C81" s="21">
        <v>9879</v>
      </c>
      <c r="D81" s="21">
        <v>5415</v>
      </c>
      <c r="E81" s="74">
        <f t="shared" si="3"/>
        <v>0.54813240206498637</v>
      </c>
      <c r="F81" s="21">
        <v>3430</v>
      </c>
      <c r="G81" s="21">
        <v>2126</v>
      </c>
      <c r="H81" s="74">
        <f t="shared" si="4"/>
        <v>0.6198250728862974</v>
      </c>
      <c r="I81" s="21">
        <v>5378</v>
      </c>
      <c r="J81" s="21">
        <v>2762</v>
      </c>
      <c r="K81" s="74">
        <f t="shared" si="5"/>
        <v>0.51357381926366674</v>
      </c>
    </row>
    <row r="82" spans="1:11" x14ac:dyDescent="0.2">
      <c r="A82" s="307" t="s">
        <v>78</v>
      </c>
      <c r="B82" s="307" t="s">
        <v>183</v>
      </c>
      <c r="C82" s="21">
        <v>18094</v>
      </c>
      <c r="D82" s="21">
        <v>6273</v>
      </c>
      <c r="E82" s="74">
        <f t="shared" si="3"/>
        <v>0.34668951033491763</v>
      </c>
      <c r="F82" s="21">
        <v>6122</v>
      </c>
      <c r="G82" s="21">
        <v>2438</v>
      </c>
      <c r="H82" s="74">
        <f t="shared" si="4"/>
        <v>0.39823587063051291</v>
      </c>
      <c r="I82" s="21">
        <v>10296</v>
      </c>
      <c r="J82" s="21">
        <v>3034</v>
      </c>
      <c r="K82" s="74">
        <f t="shared" si="5"/>
        <v>0.2946775446775447</v>
      </c>
    </row>
    <row r="83" spans="1:11" x14ac:dyDescent="0.2">
      <c r="A83" s="307" t="s">
        <v>79</v>
      </c>
      <c r="B83" s="307" t="s">
        <v>183</v>
      </c>
      <c r="C83" s="21">
        <v>7206</v>
      </c>
      <c r="D83" s="21">
        <v>3371</v>
      </c>
      <c r="E83" s="74">
        <f t="shared" si="3"/>
        <v>0.46780460727171802</v>
      </c>
      <c r="F83" s="21">
        <v>2576</v>
      </c>
      <c r="G83" s="21">
        <v>1317</v>
      </c>
      <c r="H83" s="74">
        <f t="shared" si="4"/>
        <v>0.51125776397515532</v>
      </c>
      <c r="I83" s="21">
        <v>4170</v>
      </c>
      <c r="J83" s="21">
        <v>1645</v>
      </c>
      <c r="K83" s="74">
        <f t="shared" si="5"/>
        <v>0.39448441247002397</v>
      </c>
    </row>
    <row r="84" spans="1:11" x14ac:dyDescent="0.2">
      <c r="A84" s="307" t="s">
        <v>80</v>
      </c>
      <c r="B84" s="307" t="s">
        <v>183</v>
      </c>
      <c r="C84" s="21">
        <v>18420</v>
      </c>
      <c r="D84" s="21">
        <v>1773</v>
      </c>
      <c r="E84" s="74">
        <f t="shared" si="3"/>
        <v>9.6254071661237783E-2</v>
      </c>
      <c r="F84" s="21">
        <v>2818</v>
      </c>
      <c r="G84" s="21">
        <v>522</v>
      </c>
      <c r="H84" s="74">
        <f t="shared" si="4"/>
        <v>0.18523775727466288</v>
      </c>
      <c r="I84" s="21">
        <v>12450</v>
      </c>
      <c r="J84" s="21">
        <v>1049</v>
      </c>
      <c r="K84" s="74">
        <f t="shared" si="5"/>
        <v>8.4257028112449797E-2</v>
      </c>
    </row>
    <row r="85" spans="1:11" x14ac:dyDescent="0.2">
      <c r="A85" s="307" t="s">
        <v>81</v>
      </c>
      <c r="B85" s="307" t="s">
        <v>183</v>
      </c>
      <c r="C85" s="21">
        <v>19976</v>
      </c>
      <c r="D85" s="21">
        <v>297</v>
      </c>
      <c r="E85" s="74">
        <f t="shared" si="3"/>
        <v>1.4867841409691629E-2</v>
      </c>
      <c r="F85" s="21">
        <v>5267</v>
      </c>
      <c r="G85" s="21">
        <v>70</v>
      </c>
      <c r="H85" s="74">
        <f t="shared" si="4"/>
        <v>1.3290298082399848E-2</v>
      </c>
      <c r="I85" s="21">
        <v>9886</v>
      </c>
      <c r="J85" s="21">
        <v>168</v>
      </c>
      <c r="K85" s="74">
        <f t="shared" si="5"/>
        <v>1.6993728504956503E-2</v>
      </c>
    </row>
    <row r="86" spans="1:11" x14ac:dyDescent="0.2">
      <c r="A86" s="307" t="s">
        <v>82</v>
      </c>
      <c r="B86" s="307" t="s">
        <v>183</v>
      </c>
      <c r="C86" s="21">
        <v>14562</v>
      </c>
      <c r="D86" s="21">
        <v>585</v>
      </c>
      <c r="E86" s="74">
        <f t="shared" si="3"/>
        <v>4.0173053152039555E-2</v>
      </c>
      <c r="F86" s="21">
        <v>2733</v>
      </c>
      <c r="G86" s="21">
        <v>0</v>
      </c>
      <c r="H86" s="74">
        <f t="shared" si="4"/>
        <v>0</v>
      </c>
      <c r="I86" s="21">
        <v>8607</v>
      </c>
      <c r="J86" s="21">
        <v>585</v>
      </c>
      <c r="K86" s="74">
        <f t="shared" si="5"/>
        <v>6.796793307772743E-2</v>
      </c>
    </row>
    <row r="87" spans="1:11" x14ac:dyDescent="0.2">
      <c r="A87" s="307" t="s">
        <v>83</v>
      </c>
      <c r="B87" s="307" t="s">
        <v>183</v>
      </c>
      <c r="C87" s="21">
        <v>20413</v>
      </c>
      <c r="D87" s="21">
        <v>772</v>
      </c>
      <c r="E87" s="74">
        <f t="shared" si="3"/>
        <v>3.7819036888257482E-2</v>
      </c>
      <c r="F87" s="21">
        <v>5284</v>
      </c>
      <c r="G87" s="21">
        <v>584</v>
      </c>
      <c r="H87" s="74">
        <f t="shared" si="4"/>
        <v>0.1105223315669947</v>
      </c>
      <c r="I87" s="21">
        <v>10228</v>
      </c>
      <c r="J87" s="21">
        <v>188</v>
      </c>
      <c r="K87" s="74">
        <f t="shared" si="5"/>
        <v>1.838091513492374E-2</v>
      </c>
    </row>
    <row r="88" spans="1:11" x14ac:dyDescent="0.2">
      <c r="A88" s="307" t="s">
        <v>84</v>
      </c>
      <c r="B88" s="307" t="s">
        <v>183</v>
      </c>
      <c r="C88" s="21">
        <v>13269</v>
      </c>
      <c r="D88" s="21">
        <v>4079</v>
      </c>
      <c r="E88" s="74">
        <f t="shared" si="3"/>
        <v>0.30740824478106865</v>
      </c>
      <c r="F88" s="21">
        <v>5792</v>
      </c>
      <c r="G88" s="21">
        <v>2401</v>
      </c>
      <c r="H88" s="74">
        <f t="shared" si="4"/>
        <v>0.41453729281767954</v>
      </c>
      <c r="I88" s="21">
        <v>5904</v>
      </c>
      <c r="J88" s="21">
        <v>1429</v>
      </c>
      <c r="K88" s="74">
        <f t="shared" si="5"/>
        <v>0.24203929539295393</v>
      </c>
    </row>
    <row r="89" spans="1:11" x14ac:dyDescent="0.2">
      <c r="A89" s="307" t="s">
        <v>85</v>
      </c>
      <c r="B89" s="307" t="s">
        <v>183</v>
      </c>
      <c r="C89" s="21">
        <v>16065</v>
      </c>
      <c r="D89" s="21">
        <v>4359</v>
      </c>
      <c r="E89" s="74">
        <f t="shared" si="3"/>
        <v>0.27133520074696543</v>
      </c>
      <c r="F89" s="21">
        <v>4589</v>
      </c>
      <c r="G89" s="21">
        <v>2371</v>
      </c>
      <c r="H89" s="74">
        <f t="shared" si="4"/>
        <v>0.51667029853998692</v>
      </c>
      <c r="I89" s="21">
        <v>9420</v>
      </c>
      <c r="J89" s="21">
        <v>1774</v>
      </c>
      <c r="K89" s="74">
        <f t="shared" si="5"/>
        <v>0.18832271762208069</v>
      </c>
    </row>
    <row r="90" spans="1:11" x14ac:dyDescent="0.2">
      <c r="A90" s="307" t="s">
        <v>86</v>
      </c>
      <c r="B90" s="307" t="s">
        <v>183</v>
      </c>
      <c r="C90" s="21">
        <v>21478</v>
      </c>
      <c r="D90" s="21">
        <v>7184</v>
      </c>
      <c r="E90" s="74">
        <f t="shared" si="3"/>
        <v>0.3344817953254493</v>
      </c>
      <c r="F90" s="21">
        <v>10629</v>
      </c>
      <c r="G90" s="21">
        <v>4462</v>
      </c>
      <c r="H90" s="74">
        <f t="shared" si="4"/>
        <v>0.4197949007432496</v>
      </c>
      <c r="I90" s="21">
        <v>8311</v>
      </c>
      <c r="J90" s="21">
        <v>1878</v>
      </c>
      <c r="K90" s="74">
        <f t="shared" si="5"/>
        <v>0.22596558777523765</v>
      </c>
    </row>
    <row r="91" spans="1:11" x14ac:dyDescent="0.2">
      <c r="A91" s="307" t="s">
        <v>87</v>
      </c>
      <c r="B91" s="307" t="s">
        <v>183</v>
      </c>
      <c r="C91" s="21">
        <v>36998</v>
      </c>
      <c r="D91" s="21">
        <v>15537</v>
      </c>
      <c r="E91" s="74">
        <f t="shared" si="3"/>
        <v>0.41994161846586303</v>
      </c>
      <c r="F91" s="21">
        <v>19145</v>
      </c>
      <c r="G91" s="21">
        <v>7597</v>
      </c>
      <c r="H91" s="74">
        <f t="shared" si="4"/>
        <v>0.39681378950117524</v>
      </c>
      <c r="I91" s="21">
        <v>13832</v>
      </c>
      <c r="J91" s="21">
        <v>6054</v>
      </c>
      <c r="K91" s="74">
        <f t="shared" si="5"/>
        <v>0.43768074031231924</v>
      </c>
    </row>
    <row r="92" spans="1:11" x14ac:dyDescent="0.2">
      <c r="A92" s="307" t="s">
        <v>88</v>
      </c>
      <c r="B92" s="307" t="s">
        <v>183</v>
      </c>
      <c r="C92" s="21">
        <v>14576</v>
      </c>
      <c r="D92" s="21">
        <v>4449</v>
      </c>
      <c r="E92" s="74">
        <f t="shared" si="3"/>
        <v>0.30522777167947313</v>
      </c>
      <c r="F92" s="21">
        <v>5063</v>
      </c>
      <c r="G92" s="21">
        <v>1824</v>
      </c>
      <c r="H92" s="74">
        <f t="shared" si="4"/>
        <v>0.36026071499111201</v>
      </c>
      <c r="I92" s="21">
        <v>7508</v>
      </c>
      <c r="J92" s="21">
        <v>2064</v>
      </c>
      <c r="K92" s="74">
        <f t="shared" si="5"/>
        <v>0.27490676611614279</v>
      </c>
    </row>
    <row r="93" spans="1:11" x14ac:dyDescent="0.2">
      <c r="A93" s="307" t="s">
        <v>89</v>
      </c>
      <c r="B93" s="307" t="s">
        <v>183</v>
      </c>
      <c r="C93" s="21">
        <v>16455</v>
      </c>
      <c r="D93" s="21">
        <v>7926</v>
      </c>
      <c r="E93" s="74">
        <f t="shared" si="3"/>
        <v>0.48167730173199635</v>
      </c>
      <c r="F93" s="21">
        <v>7343</v>
      </c>
      <c r="G93" s="21">
        <v>4867</v>
      </c>
      <c r="H93" s="74">
        <f t="shared" si="4"/>
        <v>0.6628081165736075</v>
      </c>
      <c r="I93" s="21">
        <v>7042</v>
      </c>
      <c r="J93" s="21">
        <v>2418</v>
      </c>
      <c r="K93" s="74">
        <f t="shared" si="5"/>
        <v>0.34336836126100539</v>
      </c>
    </row>
    <row r="94" spans="1:11" x14ac:dyDescent="0.2">
      <c r="A94" s="307" t="s">
        <v>90</v>
      </c>
      <c r="B94" s="307" t="s">
        <v>183</v>
      </c>
      <c r="C94" s="21">
        <v>26007</v>
      </c>
      <c r="D94" s="21">
        <v>4020</v>
      </c>
      <c r="E94" s="74">
        <f t="shared" si="3"/>
        <v>0.15457376860076133</v>
      </c>
      <c r="F94" s="21">
        <v>9897</v>
      </c>
      <c r="G94" s="21">
        <v>2412</v>
      </c>
      <c r="H94" s="74">
        <f t="shared" si="4"/>
        <v>0.24371021521673233</v>
      </c>
      <c r="I94" s="21">
        <v>11757</v>
      </c>
      <c r="J94" s="21">
        <v>1334</v>
      </c>
      <c r="K94" s="74">
        <f t="shared" si="5"/>
        <v>0.11346431912902952</v>
      </c>
    </row>
    <row r="95" spans="1:11" x14ac:dyDescent="0.2">
      <c r="A95" s="307" t="s">
        <v>91</v>
      </c>
      <c r="B95" s="307" t="s">
        <v>183</v>
      </c>
      <c r="C95" s="21">
        <v>29876</v>
      </c>
      <c r="D95" s="21">
        <v>13987</v>
      </c>
      <c r="E95" s="74">
        <f t="shared" si="3"/>
        <v>0.46816842950863569</v>
      </c>
      <c r="F95" s="21">
        <v>15925</v>
      </c>
      <c r="G95" s="21">
        <v>8432</v>
      </c>
      <c r="H95" s="74">
        <f t="shared" si="4"/>
        <v>0.52948194662480375</v>
      </c>
      <c r="I95" s="21">
        <v>11683</v>
      </c>
      <c r="J95" s="21">
        <v>4532</v>
      </c>
      <c r="K95" s="74">
        <f t="shared" si="5"/>
        <v>0.38791406316870669</v>
      </c>
    </row>
    <row r="96" spans="1:11" x14ac:dyDescent="0.2">
      <c r="A96" s="307" t="s">
        <v>92</v>
      </c>
      <c r="B96" s="307" t="s">
        <v>183</v>
      </c>
      <c r="C96" s="21">
        <v>5855</v>
      </c>
      <c r="D96" s="21">
        <v>723</v>
      </c>
      <c r="E96" s="74">
        <f t="shared" si="3"/>
        <v>0.12348420153714773</v>
      </c>
      <c r="F96" s="21">
        <v>904</v>
      </c>
      <c r="G96" s="21">
        <v>373</v>
      </c>
      <c r="H96" s="74">
        <f t="shared" si="4"/>
        <v>0.41261061946902655</v>
      </c>
      <c r="I96" s="21">
        <v>3061</v>
      </c>
      <c r="J96" s="21">
        <v>278</v>
      </c>
      <c r="K96" s="74">
        <f t="shared" si="5"/>
        <v>9.0819993466187521E-2</v>
      </c>
    </row>
    <row r="97" spans="1:11" x14ac:dyDescent="0.2">
      <c r="A97" s="307" t="s">
        <v>93</v>
      </c>
      <c r="B97" s="307" t="s">
        <v>183</v>
      </c>
      <c r="C97" s="21">
        <v>11032</v>
      </c>
      <c r="D97" s="21">
        <v>1620</v>
      </c>
      <c r="E97" s="74">
        <f t="shared" si="3"/>
        <v>0.14684554024655547</v>
      </c>
      <c r="F97" s="21">
        <v>1958</v>
      </c>
      <c r="G97" s="21">
        <v>643</v>
      </c>
      <c r="H97" s="74">
        <f t="shared" si="4"/>
        <v>0.32839632277834524</v>
      </c>
      <c r="I97" s="21">
        <v>6869</v>
      </c>
      <c r="J97" s="21">
        <v>528</v>
      </c>
      <c r="K97" s="74">
        <f t="shared" si="5"/>
        <v>7.6867084000582328E-2</v>
      </c>
    </row>
    <row r="98" spans="1:11" x14ac:dyDescent="0.2">
      <c r="A98" s="307" t="s">
        <v>94</v>
      </c>
      <c r="B98" s="307" t="s">
        <v>183</v>
      </c>
      <c r="C98" s="21">
        <v>23916</v>
      </c>
      <c r="D98" s="21">
        <v>16040</v>
      </c>
      <c r="E98" s="74">
        <f t="shared" si="3"/>
        <v>0.67068071583876898</v>
      </c>
      <c r="F98" s="21">
        <v>8878</v>
      </c>
      <c r="G98" s="21">
        <v>6833</v>
      </c>
      <c r="H98" s="74">
        <f t="shared" si="4"/>
        <v>0.76965532777652623</v>
      </c>
      <c r="I98" s="21">
        <v>12790</v>
      </c>
      <c r="J98" s="21">
        <v>7943</v>
      </c>
      <c r="K98" s="74">
        <f t="shared" si="5"/>
        <v>0.62103205629397962</v>
      </c>
    </row>
    <row r="99" spans="1:11" x14ac:dyDescent="0.2">
      <c r="A99" s="307" t="s">
        <v>95</v>
      </c>
      <c r="B99" s="307" t="s">
        <v>183</v>
      </c>
      <c r="C99" s="21">
        <v>15024</v>
      </c>
      <c r="D99" s="21">
        <v>3971</v>
      </c>
      <c r="E99" s="74">
        <f t="shared" si="3"/>
        <v>0.26431043663471776</v>
      </c>
      <c r="F99" s="21">
        <v>6404</v>
      </c>
      <c r="G99" s="21">
        <v>1747</v>
      </c>
      <c r="H99" s="74">
        <f t="shared" si="4"/>
        <v>0.27279825109306682</v>
      </c>
      <c r="I99" s="21">
        <v>6286</v>
      </c>
      <c r="J99" s="21">
        <v>1325</v>
      </c>
      <c r="K99" s="74">
        <f t="shared" si="5"/>
        <v>0.21078587336939231</v>
      </c>
    </row>
    <row r="100" spans="1:11" x14ac:dyDescent="0.2">
      <c r="A100" s="307" t="s">
        <v>96</v>
      </c>
      <c r="B100" s="307" t="s">
        <v>183</v>
      </c>
      <c r="C100" s="21">
        <v>8564</v>
      </c>
      <c r="D100" s="21">
        <v>2830</v>
      </c>
      <c r="E100" s="74">
        <f t="shared" si="3"/>
        <v>0.33045305931807567</v>
      </c>
      <c r="F100" s="21">
        <v>5787</v>
      </c>
      <c r="G100" s="21">
        <v>2480</v>
      </c>
      <c r="H100" s="74">
        <f t="shared" si="4"/>
        <v>0.42854674269915327</v>
      </c>
      <c r="I100" s="21">
        <v>2334</v>
      </c>
      <c r="J100" s="21">
        <v>350</v>
      </c>
      <c r="K100" s="74">
        <f t="shared" si="5"/>
        <v>0.14995715509854327</v>
      </c>
    </row>
    <row r="101" spans="1:11" x14ac:dyDescent="0.2">
      <c r="A101" s="307" t="s">
        <v>97</v>
      </c>
      <c r="B101" s="307" t="s">
        <v>183</v>
      </c>
      <c r="C101" s="21">
        <v>6725</v>
      </c>
      <c r="D101" s="21">
        <v>1265</v>
      </c>
      <c r="E101" s="74">
        <f t="shared" si="3"/>
        <v>0.18810408921933086</v>
      </c>
      <c r="F101" s="21">
        <v>2088</v>
      </c>
      <c r="G101" s="21">
        <v>443</v>
      </c>
      <c r="H101" s="74">
        <f t="shared" si="4"/>
        <v>0.21216475095785442</v>
      </c>
      <c r="I101" s="21">
        <v>4004</v>
      </c>
      <c r="J101" s="21">
        <v>442</v>
      </c>
      <c r="K101" s="74">
        <f t="shared" si="5"/>
        <v>0.11038961038961038</v>
      </c>
    </row>
    <row r="102" spans="1:11" x14ac:dyDescent="0.2">
      <c r="A102" s="307" t="s">
        <v>98</v>
      </c>
      <c r="B102" s="307" t="s">
        <v>183</v>
      </c>
      <c r="C102" s="21">
        <v>10966</v>
      </c>
      <c r="D102" s="21">
        <v>1228</v>
      </c>
      <c r="E102" s="74">
        <f t="shared" si="3"/>
        <v>0.11198249133685938</v>
      </c>
      <c r="F102" s="21">
        <v>1885</v>
      </c>
      <c r="G102" s="21">
        <v>136</v>
      </c>
      <c r="H102" s="74">
        <f t="shared" si="4"/>
        <v>7.2148541114058357E-2</v>
      </c>
      <c r="I102" s="21">
        <v>6554</v>
      </c>
      <c r="J102" s="21">
        <v>661</v>
      </c>
      <c r="K102" s="74">
        <f t="shared" si="5"/>
        <v>0.10085444003661886</v>
      </c>
    </row>
    <row r="103" spans="1:11" x14ac:dyDescent="0.2">
      <c r="A103" s="307" t="s">
        <v>99</v>
      </c>
      <c r="B103" s="307" t="s">
        <v>183</v>
      </c>
      <c r="C103" s="21">
        <v>16015</v>
      </c>
      <c r="D103" s="21">
        <v>4313</v>
      </c>
      <c r="E103" s="74">
        <f t="shared" si="3"/>
        <v>0.26931002185451142</v>
      </c>
      <c r="F103" s="21">
        <v>2685</v>
      </c>
      <c r="G103" s="21">
        <v>1026</v>
      </c>
      <c r="H103" s="74">
        <f t="shared" si="4"/>
        <v>0.38212290502793295</v>
      </c>
      <c r="I103" s="21">
        <v>9854</v>
      </c>
      <c r="J103" s="21">
        <v>2030</v>
      </c>
      <c r="K103" s="74">
        <f t="shared" si="5"/>
        <v>0.20600771260401868</v>
      </c>
    </row>
    <row r="104" spans="1:11" x14ac:dyDescent="0.2">
      <c r="A104" s="307" t="s">
        <v>100</v>
      </c>
      <c r="B104" s="307" t="s">
        <v>183</v>
      </c>
      <c r="C104" s="21">
        <v>8149</v>
      </c>
      <c r="D104" s="21">
        <v>2640</v>
      </c>
      <c r="E104" s="74">
        <f t="shared" si="3"/>
        <v>0.32396613081359676</v>
      </c>
      <c r="F104" s="21">
        <v>6057</v>
      </c>
      <c r="G104" s="21">
        <v>2210</v>
      </c>
      <c r="H104" s="74">
        <f t="shared" si="4"/>
        <v>0.36486709592207361</v>
      </c>
      <c r="I104" s="21">
        <v>1804</v>
      </c>
      <c r="J104" s="21">
        <v>343</v>
      </c>
      <c r="K104" s="74">
        <f t="shared" si="5"/>
        <v>0.1901330376940133</v>
      </c>
    </row>
    <row r="105" spans="1:11" x14ac:dyDescent="0.2">
      <c r="A105" s="307" t="s">
        <v>101</v>
      </c>
      <c r="B105" s="307" t="s">
        <v>183</v>
      </c>
      <c r="C105" s="21">
        <v>23554</v>
      </c>
      <c r="D105" s="21">
        <v>5700</v>
      </c>
      <c r="E105" s="74">
        <f t="shared" si="3"/>
        <v>0.24199711301689733</v>
      </c>
      <c r="F105" s="21">
        <v>8344</v>
      </c>
      <c r="G105" s="21">
        <v>2624</v>
      </c>
      <c r="H105" s="74">
        <f t="shared" si="4"/>
        <v>0.31447746883988492</v>
      </c>
      <c r="I105" s="21">
        <v>10287</v>
      </c>
      <c r="J105" s="21">
        <v>2019</v>
      </c>
      <c r="K105" s="74">
        <f t="shared" si="5"/>
        <v>0.19626713327500728</v>
      </c>
    </row>
    <row r="106" spans="1:11" x14ac:dyDescent="0.2">
      <c r="A106" s="307" t="s">
        <v>102</v>
      </c>
      <c r="B106" s="307" t="s">
        <v>183</v>
      </c>
      <c r="C106" s="21">
        <v>6754</v>
      </c>
      <c r="D106" s="21">
        <v>1257</v>
      </c>
      <c r="E106" s="74">
        <f t="shared" si="3"/>
        <v>0.18611193366893691</v>
      </c>
      <c r="F106" s="21">
        <v>2102</v>
      </c>
      <c r="G106" s="21">
        <v>438</v>
      </c>
      <c r="H106" s="74">
        <f t="shared" si="4"/>
        <v>0.20837297811607994</v>
      </c>
      <c r="I106" s="21">
        <v>3742</v>
      </c>
      <c r="J106" s="21">
        <v>748</v>
      </c>
      <c r="K106" s="74">
        <f t="shared" si="5"/>
        <v>0.19989310529128809</v>
      </c>
    </row>
    <row r="107" spans="1:11" x14ac:dyDescent="0.2">
      <c r="A107" s="307" t="s">
        <v>103</v>
      </c>
      <c r="B107" s="307" t="s">
        <v>183</v>
      </c>
      <c r="C107" s="21">
        <v>8860</v>
      </c>
      <c r="D107" s="21">
        <v>1443</v>
      </c>
      <c r="E107" s="74">
        <f t="shared" si="3"/>
        <v>0.16286681715575621</v>
      </c>
      <c r="F107" s="21">
        <v>2290</v>
      </c>
      <c r="G107" s="21">
        <v>904</v>
      </c>
      <c r="H107" s="74">
        <f t="shared" si="4"/>
        <v>0.39475982532751092</v>
      </c>
      <c r="I107" s="21">
        <v>4705</v>
      </c>
      <c r="J107" s="21">
        <v>367</v>
      </c>
      <c r="K107" s="74">
        <f t="shared" si="5"/>
        <v>7.8002125398512215E-2</v>
      </c>
    </row>
    <row r="108" spans="1:11" x14ac:dyDescent="0.2">
      <c r="A108" s="307" t="s">
        <v>104</v>
      </c>
      <c r="B108" s="307" t="s">
        <v>183</v>
      </c>
      <c r="C108" s="21">
        <v>18349</v>
      </c>
      <c r="D108" s="21">
        <v>4454</v>
      </c>
      <c r="E108" s="74">
        <f t="shared" si="3"/>
        <v>0.24273802387051066</v>
      </c>
      <c r="F108" s="21">
        <v>15423</v>
      </c>
      <c r="G108" s="21">
        <v>3362</v>
      </c>
      <c r="H108" s="74">
        <f t="shared" si="4"/>
        <v>0.21798612461907541</v>
      </c>
      <c r="I108" s="21">
        <v>1894</v>
      </c>
      <c r="J108" s="21">
        <v>1092</v>
      </c>
      <c r="K108" s="74">
        <f t="shared" si="5"/>
        <v>0.57655755015839494</v>
      </c>
    </row>
    <row r="109" spans="1:11" x14ac:dyDescent="0.2">
      <c r="A109" s="307" t="s">
        <v>105</v>
      </c>
      <c r="B109" s="307" t="s">
        <v>183</v>
      </c>
      <c r="C109" s="21">
        <v>9639</v>
      </c>
      <c r="D109" s="21">
        <v>2340</v>
      </c>
      <c r="E109" s="74">
        <f t="shared" si="3"/>
        <v>0.24276377217553688</v>
      </c>
      <c r="F109" s="21">
        <v>5707</v>
      </c>
      <c r="G109" s="21">
        <v>2058</v>
      </c>
      <c r="H109" s="74">
        <f t="shared" si="4"/>
        <v>0.36060977746626949</v>
      </c>
      <c r="I109" s="21">
        <v>2554</v>
      </c>
      <c r="J109" s="21">
        <v>282</v>
      </c>
      <c r="K109" s="74">
        <f t="shared" si="5"/>
        <v>0.11041503523884104</v>
      </c>
    </row>
    <row r="110" spans="1:11" x14ac:dyDescent="0.2">
      <c r="A110" s="307" t="s">
        <v>106</v>
      </c>
      <c r="B110" s="307" t="s">
        <v>183</v>
      </c>
      <c r="C110" s="21">
        <v>15547</v>
      </c>
      <c r="D110" s="21">
        <v>703</v>
      </c>
      <c r="E110" s="74">
        <f t="shared" si="3"/>
        <v>4.5217726892648101E-2</v>
      </c>
      <c r="F110" s="21">
        <v>4476</v>
      </c>
      <c r="G110" s="21">
        <v>448</v>
      </c>
      <c r="H110" s="74">
        <f t="shared" si="4"/>
        <v>0.10008936550491511</v>
      </c>
      <c r="I110" s="21">
        <v>7949</v>
      </c>
      <c r="J110" s="21">
        <v>255</v>
      </c>
      <c r="K110" s="74">
        <f t="shared" si="5"/>
        <v>3.2079506856208327E-2</v>
      </c>
    </row>
    <row r="111" spans="1:11" x14ac:dyDescent="0.2">
      <c r="A111" s="307" t="s">
        <v>107</v>
      </c>
      <c r="B111" s="307" t="s">
        <v>183</v>
      </c>
      <c r="C111" s="21">
        <v>32075</v>
      </c>
      <c r="D111" s="21">
        <v>651</v>
      </c>
      <c r="E111" s="74">
        <f t="shared" si="3"/>
        <v>2.0296180826188621E-2</v>
      </c>
      <c r="F111" s="21">
        <v>7910</v>
      </c>
      <c r="G111" s="21">
        <v>493</v>
      </c>
      <c r="H111" s="74">
        <f t="shared" si="4"/>
        <v>6.2326169405815424E-2</v>
      </c>
      <c r="I111" s="21">
        <v>17705</v>
      </c>
      <c r="J111" s="21">
        <v>0</v>
      </c>
      <c r="K111" s="74">
        <f t="shared" si="5"/>
        <v>0</v>
      </c>
    </row>
    <row r="112" spans="1:11" x14ac:dyDescent="0.2">
      <c r="A112" s="307" t="s">
        <v>108</v>
      </c>
      <c r="B112" s="307" t="s">
        <v>183</v>
      </c>
      <c r="C112" s="21">
        <v>10397</v>
      </c>
      <c r="D112" s="21">
        <v>2578</v>
      </c>
      <c r="E112" s="74">
        <f t="shared" si="3"/>
        <v>0.24795614119457535</v>
      </c>
      <c r="F112" s="21">
        <v>5850</v>
      </c>
      <c r="G112" s="21">
        <v>1863</v>
      </c>
      <c r="H112" s="74">
        <f t="shared" si="4"/>
        <v>0.31846153846153846</v>
      </c>
      <c r="I112" s="21">
        <v>3734</v>
      </c>
      <c r="J112" s="21">
        <v>574</v>
      </c>
      <c r="K112" s="74">
        <f t="shared" si="5"/>
        <v>0.15372254954472417</v>
      </c>
    </row>
    <row r="113" spans="1:11" x14ac:dyDescent="0.2">
      <c r="A113" s="307" t="s">
        <v>109</v>
      </c>
      <c r="B113" s="307" t="s">
        <v>183</v>
      </c>
      <c r="C113" s="21">
        <v>18357</v>
      </c>
      <c r="D113" s="21">
        <v>2948</v>
      </c>
      <c r="E113" s="74">
        <f t="shared" si="3"/>
        <v>0.1605926894372719</v>
      </c>
      <c r="F113" s="21">
        <v>12983</v>
      </c>
      <c r="G113" s="21">
        <v>2691</v>
      </c>
      <c r="H113" s="74">
        <f t="shared" si="4"/>
        <v>0.20727104675344682</v>
      </c>
      <c r="I113" s="21">
        <v>3655</v>
      </c>
      <c r="J113" s="21">
        <v>163</v>
      </c>
      <c r="K113" s="74">
        <f t="shared" si="5"/>
        <v>4.4596443228454172E-2</v>
      </c>
    </row>
    <row r="114" spans="1:11" x14ac:dyDescent="0.2">
      <c r="A114" s="307" t="s">
        <v>110</v>
      </c>
      <c r="B114" s="307" t="s">
        <v>183</v>
      </c>
      <c r="C114" s="21">
        <v>10476</v>
      </c>
      <c r="D114" s="21">
        <v>2478</v>
      </c>
      <c r="E114" s="74">
        <f t="shared" si="3"/>
        <v>0.23654066437571591</v>
      </c>
      <c r="F114" s="21">
        <v>8539</v>
      </c>
      <c r="G114" s="21">
        <v>2210</v>
      </c>
      <c r="H114" s="74">
        <f t="shared" si="4"/>
        <v>0.25881250731935823</v>
      </c>
      <c r="I114" s="21">
        <v>1338</v>
      </c>
      <c r="J114" s="21">
        <v>0</v>
      </c>
      <c r="K114" s="74">
        <f t="shared" si="5"/>
        <v>0</v>
      </c>
    </row>
    <row r="115" spans="1:11" x14ac:dyDescent="0.2">
      <c r="A115" s="307" t="s">
        <v>111</v>
      </c>
      <c r="B115" s="307" t="s">
        <v>183</v>
      </c>
      <c r="C115" s="21">
        <v>17446</v>
      </c>
      <c r="D115" s="21">
        <v>2837</v>
      </c>
      <c r="E115" s="74">
        <f t="shared" si="3"/>
        <v>0.16261607245213802</v>
      </c>
      <c r="F115" s="21">
        <v>12193</v>
      </c>
      <c r="G115" s="21">
        <v>2457</v>
      </c>
      <c r="H115" s="74">
        <f t="shared" si="4"/>
        <v>0.20150906257688839</v>
      </c>
      <c r="I115" s="21">
        <v>4591</v>
      </c>
      <c r="J115" s="21">
        <v>380</v>
      </c>
      <c r="K115" s="74">
        <f t="shared" si="5"/>
        <v>8.2770638205184058E-2</v>
      </c>
    </row>
    <row r="116" spans="1:11" x14ac:dyDescent="0.2">
      <c r="A116" s="307" t="s">
        <v>112</v>
      </c>
      <c r="B116" s="307" t="s">
        <v>183</v>
      </c>
      <c r="C116" s="21">
        <v>23455</v>
      </c>
      <c r="D116" s="21">
        <v>5056</v>
      </c>
      <c r="E116" s="74">
        <f t="shared" si="3"/>
        <v>0.21556171392027287</v>
      </c>
      <c r="F116" s="21">
        <v>21314</v>
      </c>
      <c r="G116" s="21">
        <v>4485</v>
      </c>
      <c r="H116" s="74">
        <f t="shared" si="4"/>
        <v>0.21042507272215447</v>
      </c>
      <c r="I116" s="21">
        <v>2141</v>
      </c>
      <c r="J116" s="21">
        <v>571</v>
      </c>
      <c r="K116" s="74">
        <f t="shared" si="5"/>
        <v>0.26669780476412891</v>
      </c>
    </row>
    <row r="117" spans="1:11" x14ac:dyDescent="0.2">
      <c r="A117" s="307" t="s">
        <v>113</v>
      </c>
      <c r="B117" s="307" t="s">
        <v>183</v>
      </c>
      <c r="C117" s="21">
        <v>17187</v>
      </c>
      <c r="D117" s="21">
        <v>1585</v>
      </c>
      <c r="E117" s="74">
        <f t="shared" si="3"/>
        <v>9.222086460697039E-2</v>
      </c>
      <c r="F117" s="21">
        <v>7425</v>
      </c>
      <c r="G117" s="21">
        <v>803</v>
      </c>
      <c r="H117" s="74">
        <f t="shared" si="4"/>
        <v>0.10814814814814815</v>
      </c>
      <c r="I117" s="21">
        <v>6038</v>
      </c>
      <c r="J117" s="21">
        <v>782</v>
      </c>
      <c r="K117" s="74">
        <f t="shared" si="5"/>
        <v>0.12951308380258364</v>
      </c>
    </row>
    <row r="118" spans="1:11" x14ac:dyDescent="0.2">
      <c r="A118" s="307" t="s">
        <v>114</v>
      </c>
      <c r="B118" s="307" t="s">
        <v>183</v>
      </c>
      <c r="C118" s="21">
        <v>13460</v>
      </c>
      <c r="D118" s="21">
        <v>9954</v>
      </c>
      <c r="E118" s="74">
        <f t="shared" si="3"/>
        <v>0.7395245170876672</v>
      </c>
      <c r="F118" s="21">
        <v>4955</v>
      </c>
      <c r="G118" s="21">
        <v>4149</v>
      </c>
      <c r="H118" s="74">
        <f t="shared" si="4"/>
        <v>0.83733602421796161</v>
      </c>
      <c r="I118" s="21">
        <v>6778</v>
      </c>
      <c r="J118" s="21">
        <v>4444</v>
      </c>
      <c r="K118" s="74">
        <f t="shared" si="5"/>
        <v>0.65565063440542937</v>
      </c>
    </row>
    <row r="119" spans="1:11" x14ac:dyDescent="0.2">
      <c r="A119" s="307" t="s">
        <v>115</v>
      </c>
      <c r="B119" s="307" t="s">
        <v>183</v>
      </c>
      <c r="C119" s="21">
        <v>22353</v>
      </c>
      <c r="D119" s="21">
        <v>15371</v>
      </c>
      <c r="E119" s="74">
        <f t="shared" si="3"/>
        <v>0.68764819039949898</v>
      </c>
      <c r="F119" s="21">
        <v>11465</v>
      </c>
      <c r="G119" s="21">
        <v>8642</v>
      </c>
      <c r="H119" s="74">
        <f t="shared" si="4"/>
        <v>0.75377235063235937</v>
      </c>
      <c r="I119" s="21">
        <v>9350</v>
      </c>
      <c r="J119" s="21">
        <v>5695</v>
      </c>
      <c r="K119" s="74">
        <f t="shared" si="5"/>
        <v>0.60909090909090913</v>
      </c>
    </row>
    <row r="120" spans="1:11" x14ac:dyDescent="0.2">
      <c r="A120" s="307" t="s">
        <v>116</v>
      </c>
      <c r="B120" s="307" t="s">
        <v>183</v>
      </c>
      <c r="C120" s="21">
        <v>20445</v>
      </c>
      <c r="D120" s="21">
        <v>7811</v>
      </c>
      <c r="E120" s="74">
        <f t="shared" si="3"/>
        <v>0.38204940083149913</v>
      </c>
      <c r="F120" s="21">
        <v>6332</v>
      </c>
      <c r="G120" s="21">
        <v>2874</v>
      </c>
      <c r="H120" s="74">
        <f t="shared" si="4"/>
        <v>0.45388502842703726</v>
      </c>
      <c r="I120" s="21">
        <v>10704</v>
      </c>
      <c r="J120" s="21">
        <v>3860</v>
      </c>
      <c r="K120" s="74">
        <f t="shared" si="5"/>
        <v>0.36061285500747386</v>
      </c>
    </row>
    <row r="121" spans="1:11" x14ac:dyDescent="0.2">
      <c r="A121" s="307" t="s">
        <v>117</v>
      </c>
      <c r="B121" s="307" t="s">
        <v>183</v>
      </c>
      <c r="C121" s="21">
        <v>26701</v>
      </c>
      <c r="D121" s="21">
        <v>20903</v>
      </c>
      <c r="E121" s="74">
        <f t="shared" si="3"/>
        <v>0.78285457473502862</v>
      </c>
      <c r="F121" s="21">
        <v>8613</v>
      </c>
      <c r="G121" s="21">
        <v>7300</v>
      </c>
      <c r="H121" s="74">
        <f t="shared" si="4"/>
        <v>0.84755601996981311</v>
      </c>
      <c r="I121" s="21">
        <v>15927</v>
      </c>
      <c r="J121" s="21">
        <v>11744</v>
      </c>
      <c r="K121" s="74">
        <f t="shared" si="5"/>
        <v>0.73736422427324666</v>
      </c>
    </row>
    <row r="122" spans="1:11" x14ac:dyDescent="0.2">
      <c r="A122" s="307" t="s">
        <v>118</v>
      </c>
      <c r="B122" s="307" t="s">
        <v>183</v>
      </c>
      <c r="C122" s="21">
        <v>5908</v>
      </c>
      <c r="D122" s="21">
        <v>3178</v>
      </c>
      <c r="E122" s="74">
        <f t="shared" si="3"/>
        <v>0.53791469194312791</v>
      </c>
      <c r="F122" s="21">
        <v>2434</v>
      </c>
      <c r="G122" s="21">
        <v>1866</v>
      </c>
      <c r="H122" s="74">
        <f t="shared" si="4"/>
        <v>0.76663927691043554</v>
      </c>
      <c r="I122" s="21">
        <v>2720</v>
      </c>
      <c r="J122" s="21">
        <v>923</v>
      </c>
      <c r="K122" s="74">
        <f t="shared" si="5"/>
        <v>0.33933823529411766</v>
      </c>
    </row>
    <row r="123" spans="1:11" x14ac:dyDescent="0.2">
      <c r="A123" s="307" t="s">
        <v>119</v>
      </c>
      <c r="B123" s="307" t="s">
        <v>183</v>
      </c>
      <c r="C123" s="21">
        <v>39090</v>
      </c>
      <c r="D123" s="21">
        <v>9132</v>
      </c>
      <c r="E123" s="74">
        <f t="shared" si="3"/>
        <v>0.23361473522640061</v>
      </c>
      <c r="F123" s="21">
        <v>17460</v>
      </c>
      <c r="G123" s="21">
        <v>4005</v>
      </c>
      <c r="H123" s="74">
        <f t="shared" si="4"/>
        <v>0.22938144329896906</v>
      </c>
      <c r="I123" s="21">
        <v>16766</v>
      </c>
      <c r="J123" s="21">
        <v>3844</v>
      </c>
      <c r="K123" s="74">
        <f t="shared" si="5"/>
        <v>0.22927352976261481</v>
      </c>
    </row>
    <row r="124" spans="1:11" x14ac:dyDescent="0.2">
      <c r="A124" s="307" t="s">
        <v>120</v>
      </c>
      <c r="B124" s="307" t="s">
        <v>183</v>
      </c>
      <c r="C124" s="21">
        <v>37680</v>
      </c>
      <c r="D124" s="21">
        <v>9754</v>
      </c>
      <c r="E124" s="74">
        <f t="shared" si="3"/>
        <v>0.25886411889596606</v>
      </c>
      <c r="F124" s="21">
        <v>17149</v>
      </c>
      <c r="G124" s="21">
        <v>5242</v>
      </c>
      <c r="H124" s="74">
        <f t="shared" si="4"/>
        <v>0.30567380022158724</v>
      </c>
      <c r="I124" s="21">
        <v>15858</v>
      </c>
      <c r="J124" s="21">
        <v>3054</v>
      </c>
      <c r="K124" s="74">
        <f t="shared" si="5"/>
        <v>0.19258418463866819</v>
      </c>
    </row>
    <row r="125" spans="1:11" x14ac:dyDescent="0.2">
      <c r="A125" s="307" t="s">
        <v>121</v>
      </c>
      <c r="B125" s="307" t="s">
        <v>183</v>
      </c>
      <c r="C125" s="21">
        <v>41281</v>
      </c>
      <c r="D125" s="21">
        <v>14866</v>
      </c>
      <c r="E125" s="74">
        <f t="shared" si="3"/>
        <v>0.36011724522177274</v>
      </c>
      <c r="F125" s="21">
        <v>9907</v>
      </c>
      <c r="G125" s="21">
        <v>4975</v>
      </c>
      <c r="H125" s="74">
        <f t="shared" si="4"/>
        <v>0.50217018269910163</v>
      </c>
      <c r="I125" s="21">
        <v>22099</v>
      </c>
      <c r="J125" s="21">
        <v>7145</v>
      </c>
      <c r="K125" s="74">
        <f t="shared" si="5"/>
        <v>0.323317797185393</v>
      </c>
    </row>
    <row r="126" spans="1:11" x14ac:dyDescent="0.2">
      <c r="A126" s="307" t="s">
        <v>122</v>
      </c>
      <c r="B126" s="307" t="s">
        <v>183</v>
      </c>
      <c r="C126" s="21">
        <v>42402</v>
      </c>
      <c r="D126" s="21">
        <v>7591</v>
      </c>
      <c r="E126" s="74">
        <f t="shared" si="3"/>
        <v>0.17902457431253244</v>
      </c>
      <c r="F126" s="21">
        <v>15580</v>
      </c>
      <c r="G126" s="21">
        <v>3461</v>
      </c>
      <c r="H126" s="74">
        <f t="shared" si="4"/>
        <v>0.22214377406931965</v>
      </c>
      <c r="I126" s="21">
        <v>20993</v>
      </c>
      <c r="J126" s="21">
        <v>3150</v>
      </c>
      <c r="K126" s="74">
        <f t="shared" si="5"/>
        <v>0.15005001667222406</v>
      </c>
    </row>
    <row r="127" spans="1:11" x14ac:dyDescent="0.2">
      <c r="A127" s="307" t="s">
        <v>123</v>
      </c>
      <c r="B127" s="307" t="s">
        <v>183</v>
      </c>
      <c r="C127" s="21">
        <v>31533</v>
      </c>
      <c r="D127" s="21">
        <v>14519</v>
      </c>
      <c r="E127" s="74">
        <f t="shared" si="3"/>
        <v>0.46043827101766405</v>
      </c>
      <c r="F127" s="21">
        <v>10130</v>
      </c>
      <c r="G127" s="21">
        <v>6227</v>
      </c>
      <c r="H127" s="74">
        <f t="shared" si="4"/>
        <v>0.6147087857847976</v>
      </c>
      <c r="I127" s="21">
        <v>18217</v>
      </c>
      <c r="J127" s="21">
        <v>6682</v>
      </c>
      <c r="K127" s="74">
        <f t="shared" si="5"/>
        <v>0.36680024153263435</v>
      </c>
    </row>
    <row r="128" spans="1:11" x14ac:dyDescent="0.2">
      <c r="A128" s="307" t="s">
        <v>124</v>
      </c>
      <c r="B128" s="307" t="s">
        <v>183</v>
      </c>
      <c r="C128" s="21">
        <v>25237</v>
      </c>
      <c r="D128" s="21">
        <v>12332</v>
      </c>
      <c r="E128" s="74">
        <f t="shared" si="3"/>
        <v>0.48864762055711852</v>
      </c>
      <c r="F128" s="21">
        <v>14630</v>
      </c>
      <c r="G128" s="21">
        <v>7422</v>
      </c>
      <c r="H128" s="74">
        <f t="shared" si="4"/>
        <v>0.50731373889268627</v>
      </c>
      <c r="I128" s="21">
        <v>9504</v>
      </c>
      <c r="J128" s="21">
        <v>4166</v>
      </c>
      <c r="K128" s="74">
        <f t="shared" si="5"/>
        <v>0.43834175084175087</v>
      </c>
    </row>
    <row r="129" spans="1:11" x14ac:dyDescent="0.2">
      <c r="A129" s="307" t="s">
        <v>125</v>
      </c>
      <c r="B129" s="307" t="s">
        <v>183</v>
      </c>
      <c r="C129" s="21">
        <v>46726</v>
      </c>
      <c r="D129" s="21">
        <v>23075</v>
      </c>
      <c r="E129" s="74">
        <f t="shared" si="3"/>
        <v>0.49383640799554851</v>
      </c>
      <c r="F129" s="21">
        <v>15358</v>
      </c>
      <c r="G129" s="21">
        <v>9701</v>
      </c>
      <c r="H129" s="74">
        <f t="shared" si="4"/>
        <v>0.63165776793853368</v>
      </c>
      <c r="I129" s="21">
        <v>26551</v>
      </c>
      <c r="J129" s="21">
        <v>10438</v>
      </c>
      <c r="K129" s="74">
        <f t="shared" si="5"/>
        <v>0.39313020225226925</v>
      </c>
    </row>
    <row r="130" spans="1:11" x14ac:dyDescent="0.2">
      <c r="A130" s="307" t="s">
        <v>126</v>
      </c>
      <c r="B130" s="307" t="s">
        <v>183</v>
      </c>
      <c r="C130" s="21">
        <v>32350</v>
      </c>
      <c r="D130" s="21">
        <v>16989</v>
      </c>
      <c r="E130" s="74">
        <f t="shared" si="3"/>
        <v>0.52516228748068006</v>
      </c>
      <c r="F130" s="21">
        <v>13228</v>
      </c>
      <c r="G130" s="21">
        <v>7499</v>
      </c>
      <c r="H130" s="74">
        <f t="shared" si="4"/>
        <v>0.56690353794980342</v>
      </c>
      <c r="I130" s="21">
        <v>16140</v>
      </c>
      <c r="J130" s="21">
        <v>7917</v>
      </c>
      <c r="K130" s="74">
        <f t="shared" si="5"/>
        <v>0.49052044609665429</v>
      </c>
    </row>
    <row r="131" spans="1:11" x14ac:dyDescent="0.2">
      <c r="A131" s="307" t="s">
        <v>127</v>
      </c>
      <c r="B131" s="307" t="s">
        <v>183</v>
      </c>
      <c r="C131" s="21">
        <v>33065</v>
      </c>
      <c r="D131" s="21">
        <v>16218</v>
      </c>
      <c r="E131" s="74">
        <f t="shared" si="3"/>
        <v>0.49048843187660668</v>
      </c>
      <c r="F131" s="21">
        <v>9490</v>
      </c>
      <c r="G131" s="21">
        <v>4550</v>
      </c>
      <c r="H131" s="74">
        <f t="shared" si="4"/>
        <v>0.47945205479452052</v>
      </c>
      <c r="I131" s="21">
        <v>19446</v>
      </c>
      <c r="J131" s="21">
        <v>9482</v>
      </c>
      <c r="K131" s="74">
        <f t="shared" si="5"/>
        <v>0.48760670574925435</v>
      </c>
    </row>
    <row r="132" spans="1:11" x14ac:dyDescent="0.2">
      <c r="A132" s="307" t="s">
        <v>128</v>
      </c>
      <c r="B132" s="307" t="s">
        <v>183</v>
      </c>
      <c r="C132" s="21">
        <v>18370</v>
      </c>
      <c r="D132" s="21">
        <v>11395</v>
      </c>
      <c r="E132" s="74">
        <f t="shared" si="3"/>
        <v>0.62030484485574311</v>
      </c>
      <c r="F132" s="21">
        <v>6773</v>
      </c>
      <c r="G132" s="21">
        <v>5517</v>
      </c>
      <c r="H132" s="74">
        <f t="shared" si="4"/>
        <v>0.81455780304148828</v>
      </c>
      <c r="I132" s="21">
        <v>8654</v>
      </c>
      <c r="J132" s="21">
        <v>5041</v>
      </c>
      <c r="K132" s="74">
        <f t="shared" si="5"/>
        <v>0.58250519990755723</v>
      </c>
    </row>
    <row r="133" spans="1:11" x14ac:dyDescent="0.2">
      <c r="A133" s="307" t="s">
        <v>129</v>
      </c>
      <c r="B133" s="307" t="s">
        <v>183</v>
      </c>
      <c r="C133" s="21">
        <v>18343</v>
      </c>
      <c r="D133" s="21">
        <v>11604</v>
      </c>
      <c r="E133" s="74">
        <f t="shared" ref="E133:E158" si="6">D133/C133</f>
        <v>0.63261189554598485</v>
      </c>
      <c r="F133" s="21">
        <v>7080</v>
      </c>
      <c r="G133" s="21">
        <v>5033</v>
      </c>
      <c r="H133" s="74">
        <f t="shared" ref="H133:H158" si="7">G133/F133</f>
        <v>0.71087570621468932</v>
      </c>
      <c r="I133" s="21">
        <v>8981</v>
      </c>
      <c r="J133" s="21">
        <v>5653</v>
      </c>
      <c r="K133" s="74">
        <f t="shared" ref="K133:K158" si="8">J133/I133</f>
        <v>0.62943992873844778</v>
      </c>
    </row>
    <row r="134" spans="1:11" x14ac:dyDescent="0.2">
      <c r="A134" s="307" t="s">
        <v>130</v>
      </c>
      <c r="B134" s="307" t="s">
        <v>183</v>
      </c>
      <c r="C134" s="21">
        <v>15237</v>
      </c>
      <c r="D134" s="21">
        <v>11562</v>
      </c>
      <c r="E134" s="74">
        <f t="shared" si="6"/>
        <v>0.75881078952549719</v>
      </c>
      <c r="F134" s="21">
        <v>7343</v>
      </c>
      <c r="G134" s="21">
        <v>6184</v>
      </c>
      <c r="H134" s="74">
        <f t="shared" si="7"/>
        <v>0.84216260384039221</v>
      </c>
      <c r="I134" s="21">
        <v>7041</v>
      </c>
      <c r="J134" s="21">
        <v>5100</v>
      </c>
      <c r="K134" s="74">
        <f t="shared" si="8"/>
        <v>0.72432893054963787</v>
      </c>
    </row>
    <row r="135" spans="1:11" x14ac:dyDescent="0.2">
      <c r="A135" s="307" t="s">
        <v>184</v>
      </c>
      <c r="B135" s="307"/>
      <c r="C135" s="21">
        <f>SUM(C80:C134)</f>
        <v>1086314</v>
      </c>
      <c r="D135" s="21">
        <f>SUM(D80:D134)</f>
        <v>366338</v>
      </c>
      <c r="E135" s="74">
        <f t="shared" si="6"/>
        <v>0.33723030357705047</v>
      </c>
      <c r="F135" s="21">
        <f>SUM(F80:F134)</f>
        <v>438794</v>
      </c>
      <c r="G135" s="21">
        <f>SUM(G80:G134)</f>
        <v>176918</v>
      </c>
      <c r="H135" s="74">
        <f t="shared" si="7"/>
        <v>0.40319147481506129</v>
      </c>
      <c r="I135" s="21">
        <f>SUM(I80:I134)</f>
        <v>504256</v>
      </c>
      <c r="J135" s="21">
        <f>SUM(J80:J134)</f>
        <v>151247</v>
      </c>
      <c r="K135" s="74">
        <f t="shared" si="8"/>
        <v>0.29994090303337989</v>
      </c>
    </row>
    <row r="136" spans="1:11" x14ac:dyDescent="0.2">
      <c r="A136" s="308" t="s">
        <v>131</v>
      </c>
      <c r="B136" s="308" t="s">
        <v>185</v>
      </c>
      <c r="C136" s="17">
        <v>1110</v>
      </c>
      <c r="D136" s="17">
        <v>919</v>
      </c>
      <c r="E136" s="75">
        <f t="shared" si="6"/>
        <v>0.82792792792792791</v>
      </c>
      <c r="F136" s="17">
        <v>604</v>
      </c>
      <c r="G136" s="17">
        <v>604</v>
      </c>
      <c r="H136" s="75">
        <f t="shared" si="7"/>
        <v>1</v>
      </c>
      <c r="I136" s="17">
        <v>367</v>
      </c>
      <c r="J136" s="17">
        <v>176</v>
      </c>
      <c r="K136" s="75">
        <f t="shared" si="8"/>
        <v>0.47956403269754766</v>
      </c>
    </row>
    <row r="137" spans="1:11" x14ac:dyDescent="0.2">
      <c r="A137" s="308" t="s">
        <v>132</v>
      </c>
      <c r="B137" s="308" t="s">
        <v>185</v>
      </c>
      <c r="C137" s="17">
        <v>1119</v>
      </c>
      <c r="D137" s="17">
        <v>480</v>
      </c>
      <c r="E137" s="75">
        <f t="shared" si="6"/>
        <v>0.42895442359249331</v>
      </c>
      <c r="F137" s="17">
        <v>368</v>
      </c>
      <c r="G137" s="17">
        <v>232</v>
      </c>
      <c r="H137" s="75">
        <f t="shared" si="7"/>
        <v>0.63043478260869568</v>
      </c>
      <c r="I137" s="17">
        <v>725</v>
      </c>
      <c r="J137" s="17">
        <v>222</v>
      </c>
      <c r="K137" s="75">
        <f t="shared" si="8"/>
        <v>0.30620689655172412</v>
      </c>
    </row>
    <row r="138" spans="1:11" x14ac:dyDescent="0.2">
      <c r="A138" s="308" t="s">
        <v>133</v>
      </c>
      <c r="B138" s="308" t="s">
        <v>185</v>
      </c>
      <c r="C138" s="17">
        <v>1569</v>
      </c>
      <c r="D138" s="17">
        <v>755</v>
      </c>
      <c r="E138" s="75">
        <f t="shared" si="6"/>
        <v>0.48119821542383684</v>
      </c>
      <c r="F138" s="17">
        <v>953</v>
      </c>
      <c r="G138" s="17">
        <v>475</v>
      </c>
      <c r="H138" s="75">
        <f t="shared" si="7"/>
        <v>0.49842602308499473</v>
      </c>
      <c r="I138" s="17">
        <v>568</v>
      </c>
      <c r="J138" s="17">
        <v>280</v>
      </c>
      <c r="K138" s="75">
        <f t="shared" si="8"/>
        <v>0.49295774647887325</v>
      </c>
    </row>
    <row r="139" spans="1:11" x14ac:dyDescent="0.2">
      <c r="A139" s="308" t="s">
        <v>186</v>
      </c>
      <c r="B139" s="308"/>
      <c r="C139" s="17">
        <f>SUM(C136:C138)</f>
        <v>3798</v>
      </c>
      <c r="D139" s="17">
        <f>SUM(D136:D138)</f>
        <v>2154</v>
      </c>
      <c r="E139" s="75">
        <f t="shared" si="6"/>
        <v>0.56714060031595581</v>
      </c>
      <c r="F139" s="17">
        <f>SUM(F136:F138)</f>
        <v>1925</v>
      </c>
      <c r="G139" s="17">
        <f>SUM(G136:G138)</f>
        <v>1311</v>
      </c>
      <c r="H139" s="75">
        <f t="shared" si="7"/>
        <v>0.681038961038961</v>
      </c>
      <c r="I139" s="17">
        <f>SUM(I136:I138)</f>
        <v>1660</v>
      </c>
      <c r="J139" s="17">
        <f>SUM(J136:J138)</f>
        <v>678</v>
      </c>
      <c r="K139" s="75">
        <f t="shared" si="8"/>
        <v>0.40843373493975904</v>
      </c>
    </row>
    <row r="140" spans="1:11" x14ac:dyDescent="0.2">
      <c r="A140" s="309" t="s">
        <v>134</v>
      </c>
      <c r="B140" s="309" t="s">
        <v>187</v>
      </c>
      <c r="C140" s="14">
        <v>545</v>
      </c>
      <c r="D140" s="14">
        <v>442</v>
      </c>
      <c r="E140" s="76">
        <f t="shared" si="6"/>
        <v>0.81100917431192665</v>
      </c>
      <c r="F140" s="14">
        <v>167</v>
      </c>
      <c r="G140" s="14">
        <v>167</v>
      </c>
      <c r="H140" s="76">
        <f t="shared" si="7"/>
        <v>1</v>
      </c>
      <c r="I140" s="14">
        <v>378</v>
      </c>
      <c r="J140" s="14">
        <v>275</v>
      </c>
      <c r="K140" s="76">
        <f t="shared" si="8"/>
        <v>0.72751322751322756</v>
      </c>
    </row>
    <row r="141" spans="1:11" x14ac:dyDescent="0.2">
      <c r="A141" s="309" t="s">
        <v>135</v>
      </c>
      <c r="B141" s="309" t="s">
        <v>187</v>
      </c>
      <c r="C141" s="14">
        <v>3601</v>
      </c>
      <c r="D141" s="14">
        <v>1679</v>
      </c>
      <c r="E141" s="76">
        <f t="shared" si="6"/>
        <v>0.46625937239655652</v>
      </c>
      <c r="F141" s="14">
        <v>2399</v>
      </c>
      <c r="G141" s="14">
        <v>808</v>
      </c>
      <c r="H141" s="76">
        <f t="shared" si="7"/>
        <v>0.33680700291788246</v>
      </c>
      <c r="I141" s="14">
        <v>885</v>
      </c>
      <c r="J141" s="14">
        <v>554</v>
      </c>
      <c r="K141" s="76">
        <f t="shared" si="8"/>
        <v>0.6259887005649718</v>
      </c>
    </row>
    <row r="142" spans="1:11" x14ac:dyDescent="0.2">
      <c r="A142" s="309" t="s">
        <v>136</v>
      </c>
      <c r="B142" s="309" t="s">
        <v>187</v>
      </c>
      <c r="C142" s="14">
        <v>2057</v>
      </c>
      <c r="D142" s="14">
        <v>1659</v>
      </c>
      <c r="E142" s="76">
        <f t="shared" si="6"/>
        <v>0.80651434127369959</v>
      </c>
      <c r="F142" s="14">
        <v>1722</v>
      </c>
      <c r="G142" s="14">
        <v>1324</v>
      </c>
      <c r="H142" s="76">
        <f t="shared" si="7"/>
        <v>0.76887340301974449</v>
      </c>
      <c r="I142" s="14">
        <v>335</v>
      </c>
      <c r="J142" s="14">
        <v>335</v>
      </c>
      <c r="K142" s="76">
        <f t="shared" si="8"/>
        <v>1</v>
      </c>
    </row>
    <row r="143" spans="1:11" x14ac:dyDescent="0.2">
      <c r="A143" s="309" t="s">
        <v>137</v>
      </c>
      <c r="B143" s="309" t="s">
        <v>187</v>
      </c>
      <c r="C143" s="14">
        <v>899</v>
      </c>
      <c r="D143" s="14">
        <v>267</v>
      </c>
      <c r="E143" s="76">
        <f t="shared" si="6"/>
        <v>0.29699666295884314</v>
      </c>
      <c r="F143" s="14">
        <v>677</v>
      </c>
      <c r="G143" s="14">
        <v>72</v>
      </c>
      <c r="H143" s="76">
        <f t="shared" si="7"/>
        <v>0.10635155096011817</v>
      </c>
      <c r="I143" s="14">
        <v>182</v>
      </c>
      <c r="J143" s="14">
        <v>155</v>
      </c>
      <c r="K143" s="76">
        <f t="shared" si="8"/>
        <v>0.85164835164835162</v>
      </c>
    </row>
    <row r="144" spans="1:11" x14ac:dyDescent="0.2">
      <c r="A144" s="309" t="s">
        <v>138</v>
      </c>
      <c r="B144" s="309" t="s">
        <v>187</v>
      </c>
      <c r="C144" s="14">
        <v>369</v>
      </c>
      <c r="D144" s="14">
        <v>232</v>
      </c>
      <c r="E144" s="76">
        <f t="shared" si="6"/>
        <v>0.62872628726287261</v>
      </c>
      <c r="F144" s="14">
        <v>164</v>
      </c>
      <c r="G144" s="14">
        <v>164</v>
      </c>
      <c r="H144" s="76">
        <f t="shared" si="7"/>
        <v>1</v>
      </c>
      <c r="I144" s="14">
        <v>205</v>
      </c>
      <c r="J144" s="14">
        <v>68</v>
      </c>
      <c r="K144" s="76">
        <f t="shared" si="8"/>
        <v>0.33170731707317075</v>
      </c>
    </row>
    <row r="145" spans="1:11" x14ac:dyDescent="0.2">
      <c r="A145" s="309" t="s">
        <v>139</v>
      </c>
      <c r="B145" s="309" t="s">
        <v>187</v>
      </c>
      <c r="C145" s="14">
        <v>6146</v>
      </c>
      <c r="D145" s="14">
        <v>1750</v>
      </c>
      <c r="E145" s="76">
        <f t="shared" si="6"/>
        <v>0.2847380410022779</v>
      </c>
      <c r="F145" s="14">
        <v>4915</v>
      </c>
      <c r="G145" s="14">
        <v>1502</v>
      </c>
      <c r="H145" s="76">
        <f t="shared" si="7"/>
        <v>0.30559511698880976</v>
      </c>
      <c r="I145" s="14">
        <v>1231</v>
      </c>
      <c r="J145" s="14">
        <v>248</v>
      </c>
      <c r="K145" s="76">
        <f t="shared" si="8"/>
        <v>0.20146222583265638</v>
      </c>
    </row>
    <row r="146" spans="1:11" x14ac:dyDescent="0.2">
      <c r="A146" s="309" t="s">
        <v>188</v>
      </c>
      <c r="B146" s="309"/>
      <c r="C146" s="14">
        <f>SUM(C140:C145)</f>
        <v>13617</v>
      </c>
      <c r="D146" s="14">
        <f>SUM(D140:D145)</f>
        <v>6029</v>
      </c>
      <c r="E146" s="76">
        <f t="shared" si="6"/>
        <v>0.44275537930528014</v>
      </c>
      <c r="F146" s="14">
        <f>SUM(F140:F145)</f>
        <v>10044</v>
      </c>
      <c r="G146" s="14">
        <f>SUM(G140:G145)</f>
        <v>4037</v>
      </c>
      <c r="H146" s="76">
        <f t="shared" si="7"/>
        <v>0.40193150139386696</v>
      </c>
      <c r="I146" s="14">
        <f>SUM(I140:I145)</f>
        <v>3216</v>
      </c>
      <c r="J146" s="14">
        <f>SUM(J140:J145)</f>
        <v>1635</v>
      </c>
      <c r="K146" s="76">
        <f t="shared" si="8"/>
        <v>0.50839552238805974</v>
      </c>
    </row>
    <row r="147" spans="1:11" x14ac:dyDescent="0.2">
      <c r="A147" s="310" t="s">
        <v>140</v>
      </c>
      <c r="B147" s="310" t="s">
        <v>189</v>
      </c>
      <c r="C147" s="15">
        <v>472</v>
      </c>
      <c r="D147" s="15">
        <v>472</v>
      </c>
      <c r="E147" s="77">
        <f t="shared" si="6"/>
        <v>1</v>
      </c>
      <c r="F147" s="15">
        <v>395</v>
      </c>
      <c r="G147" s="15">
        <v>395</v>
      </c>
      <c r="H147" s="77">
        <f t="shared" si="7"/>
        <v>1</v>
      </c>
      <c r="I147" s="15">
        <v>77</v>
      </c>
      <c r="J147" s="15">
        <v>77</v>
      </c>
      <c r="K147" s="77">
        <f t="shared" si="8"/>
        <v>1</v>
      </c>
    </row>
    <row r="148" spans="1:11" x14ac:dyDescent="0.2">
      <c r="A148" s="310" t="s">
        <v>141</v>
      </c>
      <c r="B148" s="310" t="s">
        <v>189</v>
      </c>
      <c r="C148" s="15">
        <v>332</v>
      </c>
      <c r="D148" s="15">
        <v>271</v>
      </c>
      <c r="E148" s="77">
        <f t="shared" si="6"/>
        <v>0.8162650602409639</v>
      </c>
      <c r="F148" s="15">
        <v>68</v>
      </c>
      <c r="G148" s="15">
        <v>68</v>
      </c>
      <c r="H148" s="77">
        <f t="shared" si="7"/>
        <v>1</v>
      </c>
      <c r="I148" s="15">
        <v>203</v>
      </c>
      <c r="J148" s="15">
        <v>203</v>
      </c>
      <c r="K148" s="77">
        <f t="shared" si="8"/>
        <v>1</v>
      </c>
    </row>
    <row r="149" spans="1:11" x14ac:dyDescent="0.2">
      <c r="A149" s="310" t="s">
        <v>142</v>
      </c>
      <c r="B149" s="310" t="s">
        <v>189</v>
      </c>
      <c r="C149" s="15">
        <v>3385</v>
      </c>
      <c r="D149" s="15">
        <v>2199</v>
      </c>
      <c r="E149" s="77">
        <f t="shared" si="6"/>
        <v>0.64963072378138853</v>
      </c>
      <c r="F149" s="15">
        <v>1238</v>
      </c>
      <c r="G149" s="15">
        <v>893</v>
      </c>
      <c r="H149" s="77">
        <f t="shared" si="7"/>
        <v>0.72132471728594505</v>
      </c>
      <c r="I149" s="15">
        <v>1843</v>
      </c>
      <c r="J149" s="15">
        <v>1114</v>
      </c>
      <c r="K149" s="77">
        <f t="shared" si="8"/>
        <v>0.60444926749864347</v>
      </c>
    </row>
    <row r="150" spans="1:11" x14ac:dyDescent="0.2">
      <c r="A150" s="310" t="s">
        <v>143</v>
      </c>
      <c r="B150" s="310" t="s">
        <v>189</v>
      </c>
      <c r="C150" s="15">
        <v>5564</v>
      </c>
      <c r="D150" s="15">
        <v>1941</v>
      </c>
      <c r="E150" s="77">
        <f t="shared" si="6"/>
        <v>0.34884974838245864</v>
      </c>
      <c r="F150" s="15">
        <v>4434</v>
      </c>
      <c r="G150" s="15">
        <v>1459</v>
      </c>
      <c r="H150" s="77">
        <f t="shared" si="7"/>
        <v>0.32904826341903476</v>
      </c>
      <c r="I150" s="15">
        <v>826</v>
      </c>
      <c r="J150" s="15">
        <v>178</v>
      </c>
      <c r="K150" s="77">
        <f t="shared" si="8"/>
        <v>0.21549636803874092</v>
      </c>
    </row>
    <row r="151" spans="1:11" x14ac:dyDescent="0.2">
      <c r="A151" s="310" t="s">
        <v>144</v>
      </c>
      <c r="B151" s="310" t="s">
        <v>189</v>
      </c>
      <c r="C151" s="15">
        <v>898</v>
      </c>
      <c r="D151" s="15">
        <v>898</v>
      </c>
      <c r="E151" s="77">
        <f t="shared" si="6"/>
        <v>1</v>
      </c>
      <c r="F151" s="15">
        <v>515</v>
      </c>
      <c r="G151" s="15">
        <v>515</v>
      </c>
      <c r="H151" s="77">
        <f t="shared" si="7"/>
        <v>1</v>
      </c>
      <c r="I151" s="15">
        <v>383</v>
      </c>
      <c r="J151" s="15">
        <v>383</v>
      </c>
      <c r="K151" s="77">
        <f t="shared" si="8"/>
        <v>1</v>
      </c>
    </row>
    <row r="152" spans="1:11" x14ac:dyDescent="0.2">
      <c r="A152" s="310" t="s">
        <v>145</v>
      </c>
      <c r="B152" s="310" t="s">
        <v>189</v>
      </c>
      <c r="C152" s="15">
        <v>2064</v>
      </c>
      <c r="D152" s="15">
        <v>690</v>
      </c>
      <c r="E152" s="77">
        <f t="shared" si="6"/>
        <v>0.33430232558139533</v>
      </c>
      <c r="F152" s="15">
        <v>629</v>
      </c>
      <c r="G152" s="15">
        <v>171</v>
      </c>
      <c r="H152" s="77">
        <f t="shared" si="7"/>
        <v>0.27186009538950717</v>
      </c>
      <c r="I152" s="15">
        <v>1298</v>
      </c>
      <c r="J152" s="15">
        <v>382</v>
      </c>
      <c r="K152" s="77">
        <f t="shared" si="8"/>
        <v>0.29429892141756547</v>
      </c>
    </row>
    <row r="153" spans="1:11" x14ac:dyDescent="0.2">
      <c r="A153" s="310" t="s">
        <v>146</v>
      </c>
      <c r="B153" s="310" t="s">
        <v>189</v>
      </c>
      <c r="C153" s="15">
        <v>1337</v>
      </c>
      <c r="D153" s="15">
        <v>636</v>
      </c>
      <c r="E153" s="77">
        <f t="shared" si="6"/>
        <v>0.47569184741959614</v>
      </c>
      <c r="F153" s="15">
        <v>606</v>
      </c>
      <c r="G153" s="15">
        <v>208</v>
      </c>
      <c r="H153" s="77">
        <f t="shared" si="7"/>
        <v>0.34323432343234322</v>
      </c>
      <c r="I153" s="15">
        <v>673</v>
      </c>
      <c r="J153" s="15">
        <v>428</v>
      </c>
      <c r="K153" s="77">
        <f t="shared" si="8"/>
        <v>0.63595839524517084</v>
      </c>
    </row>
    <row r="154" spans="1:11" x14ac:dyDescent="0.2">
      <c r="A154" s="310" t="s">
        <v>147</v>
      </c>
      <c r="B154" s="310" t="s">
        <v>189</v>
      </c>
      <c r="C154" s="15">
        <v>1924</v>
      </c>
      <c r="D154" s="15">
        <v>806</v>
      </c>
      <c r="E154" s="77">
        <f t="shared" si="6"/>
        <v>0.41891891891891891</v>
      </c>
      <c r="F154" s="15">
        <v>1045</v>
      </c>
      <c r="G154" s="15">
        <v>233</v>
      </c>
      <c r="H154" s="77">
        <f t="shared" si="7"/>
        <v>0.22296650717703348</v>
      </c>
      <c r="I154" s="15">
        <v>751</v>
      </c>
      <c r="J154" s="15">
        <v>491</v>
      </c>
      <c r="K154" s="77">
        <f t="shared" si="8"/>
        <v>0.65379494007989347</v>
      </c>
    </row>
    <row r="155" spans="1:11" x14ac:dyDescent="0.2">
      <c r="A155" s="310" t="s">
        <v>148</v>
      </c>
      <c r="B155" s="310" t="s">
        <v>189</v>
      </c>
      <c r="C155" s="15">
        <v>4714</v>
      </c>
      <c r="D155" s="15">
        <v>459</v>
      </c>
      <c r="E155" s="77">
        <f t="shared" si="6"/>
        <v>9.7369537547730159E-2</v>
      </c>
      <c r="F155" s="15">
        <v>2155</v>
      </c>
      <c r="G155" s="15">
        <v>253</v>
      </c>
      <c r="H155" s="77">
        <f t="shared" si="7"/>
        <v>0.11740139211136891</v>
      </c>
      <c r="I155" s="15">
        <v>1999</v>
      </c>
      <c r="J155" s="15">
        <v>206</v>
      </c>
      <c r="K155" s="77">
        <f t="shared" si="8"/>
        <v>0.10305152576288144</v>
      </c>
    </row>
    <row r="156" spans="1:11" x14ac:dyDescent="0.2">
      <c r="A156" s="310" t="s">
        <v>149</v>
      </c>
      <c r="B156" s="310" t="s">
        <v>189</v>
      </c>
      <c r="C156" s="15">
        <v>388</v>
      </c>
      <c r="D156" s="15">
        <v>181</v>
      </c>
      <c r="E156" s="77">
        <f t="shared" si="6"/>
        <v>0.46649484536082475</v>
      </c>
      <c r="F156" s="15">
        <v>0</v>
      </c>
      <c r="G156" s="15">
        <v>0</v>
      </c>
      <c r="H156" s="77" t="e">
        <f t="shared" si="7"/>
        <v>#DIV/0!</v>
      </c>
      <c r="I156" s="15">
        <v>144</v>
      </c>
      <c r="J156" s="15">
        <v>56</v>
      </c>
      <c r="K156" s="77">
        <f t="shared" si="8"/>
        <v>0.3888888888888889</v>
      </c>
    </row>
    <row r="157" spans="1:11" x14ac:dyDescent="0.2">
      <c r="A157" s="310" t="s">
        <v>150</v>
      </c>
      <c r="B157" s="310" t="s">
        <v>189</v>
      </c>
      <c r="C157" s="15">
        <v>875</v>
      </c>
      <c r="D157" s="15">
        <v>710</v>
      </c>
      <c r="E157" s="77">
        <f t="shared" si="6"/>
        <v>0.81142857142857139</v>
      </c>
      <c r="F157" s="15">
        <v>160</v>
      </c>
      <c r="G157" s="15">
        <v>136</v>
      </c>
      <c r="H157" s="77">
        <f t="shared" si="7"/>
        <v>0.85</v>
      </c>
      <c r="I157" s="15">
        <v>476</v>
      </c>
      <c r="J157" s="15">
        <v>422</v>
      </c>
      <c r="K157" s="77">
        <f t="shared" si="8"/>
        <v>0.88655462184873945</v>
      </c>
    </row>
    <row r="158" spans="1:11" x14ac:dyDescent="0.2">
      <c r="A158" s="311" t="s">
        <v>190</v>
      </c>
      <c r="B158" s="311"/>
      <c r="C158" s="23">
        <f>SUM(C147:C157)</f>
        <v>21953</v>
      </c>
      <c r="D158" s="23">
        <f>SUM(D147:D157)</f>
        <v>9263</v>
      </c>
      <c r="E158" s="77">
        <f t="shared" si="6"/>
        <v>0.42194688653031476</v>
      </c>
      <c r="F158" s="23">
        <f>SUM(F147:F157)</f>
        <v>11245</v>
      </c>
      <c r="G158" s="23">
        <f>SUM(G147:G157)</f>
        <v>4331</v>
      </c>
      <c r="H158" s="77">
        <f t="shared" si="7"/>
        <v>0.3851489550911516</v>
      </c>
      <c r="I158" s="23">
        <f>SUM(I147:I157)</f>
        <v>8673</v>
      </c>
      <c r="J158" s="23">
        <f>SUM(J147:J157)</f>
        <v>3940</v>
      </c>
      <c r="K158" s="77">
        <f t="shared" si="8"/>
        <v>0.45428340827856567</v>
      </c>
    </row>
  </sheetData>
  <sortState ref="A4:J148">
    <sortCondition sortBy="cellColor" ref="A4:A148" dxfId="69"/>
    <sortCondition sortBy="cellColor" ref="A4:A148" dxfId="68"/>
    <sortCondition sortBy="cellColor" ref="A4:A148" dxfId="67"/>
    <sortCondition sortBy="cellColor" ref="A4:A148" dxfId="66"/>
    <sortCondition sortBy="cellColor" ref="A4:A148" dxfId="65"/>
    <sortCondition sortBy="cellColor" ref="A4:A148" dxfId="64"/>
    <sortCondition sortBy="cellColor" ref="A4:A148" dxfId="63"/>
    <sortCondition sortBy="cellColor" ref="A4:A148" dxfId="62"/>
    <sortCondition sortBy="cellColor" ref="A4:A148" dxfId="61"/>
    <sortCondition sortBy="cellColor" ref="A4:A148" dxfId="6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8"/>
  <sheetViews>
    <sheetView workbookViewId="0">
      <selection activeCell="A4" sqref="A4:B158"/>
    </sheetView>
  </sheetViews>
  <sheetFormatPr baseColWidth="10" defaultColWidth="8.83203125" defaultRowHeight="15" x14ac:dyDescent="0.2"/>
  <sheetData>
    <row r="1" spans="1:11" x14ac:dyDescent="0.2">
      <c r="C1" t="s">
        <v>164</v>
      </c>
      <c r="D1" t="s">
        <v>165</v>
      </c>
    </row>
    <row r="2" spans="1:11" x14ac:dyDescent="0.2">
      <c r="A2" t="s">
        <v>166</v>
      </c>
      <c r="C2" t="s">
        <v>3</v>
      </c>
      <c r="D2" t="s">
        <v>3</v>
      </c>
      <c r="F2" t="s">
        <v>1</v>
      </c>
      <c r="G2" t="s">
        <v>1</v>
      </c>
      <c r="I2" t="s">
        <v>2</v>
      </c>
      <c r="J2" t="s">
        <v>2</v>
      </c>
    </row>
    <row r="3" spans="1:11" x14ac:dyDescent="0.2">
      <c r="A3" t="s">
        <v>5</v>
      </c>
      <c r="C3" s="2">
        <v>850486</v>
      </c>
      <c r="D3" s="2">
        <v>211830</v>
      </c>
      <c r="E3" s="2"/>
      <c r="F3" s="2">
        <v>309967</v>
      </c>
      <c r="G3" s="2">
        <v>56754</v>
      </c>
      <c r="H3" s="2"/>
      <c r="I3" s="2">
        <v>409869</v>
      </c>
      <c r="J3" s="2">
        <v>110300</v>
      </c>
      <c r="K3" s="2"/>
    </row>
    <row r="4" spans="1:11" x14ac:dyDescent="0.2">
      <c r="A4" s="301" t="s">
        <v>6</v>
      </c>
      <c r="B4" s="301" t="s">
        <v>171</v>
      </c>
      <c r="C4" s="13">
        <v>1057</v>
      </c>
      <c r="D4" s="13">
        <v>150</v>
      </c>
      <c r="E4" s="68">
        <f>D4/C4</f>
        <v>0.14191106906338694</v>
      </c>
      <c r="F4" s="13">
        <v>767</v>
      </c>
      <c r="G4" s="13">
        <v>100</v>
      </c>
      <c r="H4" s="68">
        <f>G4/F4</f>
        <v>0.1303780964797914</v>
      </c>
      <c r="I4" s="13">
        <v>106</v>
      </c>
      <c r="J4" s="13">
        <v>50</v>
      </c>
      <c r="K4" s="68">
        <f>J4/I4</f>
        <v>0.47169811320754718</v>
      </c>
    </row>
    <row r="5" spans="1:11" x14ac:dyDescent="0.2">
      <c r="A5" s="301" t="s">
        <v>7</v>
      </c>
      <c r="B5" s="301" t="s">
        <v>171</v>
      </c>
      <c r="C5" s="13">
        <v>3626</v>
      </c>
      <c r="D5" s="13">
        <v>121</v>
      </c>
      <c r="E5" s="68">
        <f t="shared" ref="E5:E68" si="0">D5/C5</f>
        <v>3.3370104798676227E-2</v>
      </c>
      <c r="F5" s="13">
        <v>2543</v>
      </c>
      <c r="G5" s="13">
        <v>0</v>
      </c>
      <c r="H5" s="68">
        <f t="shared" ref="H5:H68" si="1">G5/F5</f>
        <v>0</v>
      </c>
      <c r="I5" s="13">
        <v>1083</v>
      </c>
      <c r="J5" s="13">
        <v>121</v>
      </c>
      <c r="K5" s="68">
        <f t="shared" ref="K5:K68" si="2">J5/I5</f>
        <v>0.11172668513388735</v>
      </c>
    </row>
    <row r="6" spans="1:11" x14ac:dyDescent="0.2">
      <c r="A6" s="301" t="s">
        <v>8</v>
      </c>
      <c r="B6" s="301" t="s">
        <v>171</v>
      </c>
      <c r="C6" s="13">
        <v>177</v>
      </c>
      <c r="D6" s="13">
        <v>27</v>
      </c>
      <c r="E6" s="68">
        <f t="shared" si="0"/>
        <v>0.15254237288135594</v>
      </c>
      <c r="F6" s="13">
        <v>0</v>
      </c>
      <c r="G6" s="13">
        <v>0</v>
      </c>
      <c r="H6" s="68" t="e">
        <f t="shared" si="1"/>
        <v>#DIV/0!</v>
      </c>
      <c r="I6" s="13">
        <v>177</v>
      </c>
      <c r="J6" s="13">
        <v>27</v>
      </c>
      <c r="K6" s="68">
        <f t="shared" si="2"/>
        <v>0.15254237288135594</v>
      </c>
    </row>
    <row r="7" spans="1:11" x14ac:dyDescent="0.2">
      <c r="A7" s="301" t="s">
        <v>9</v>
      </c>
      <c r="B7" s="301" t="s">
        <v>171</v>
      </c>
      <c r="C7" s="13">
        <v>1174</v>
      </c>
      <c r="D7" s="13">
        <v>212</v>
      </c>
      <c r="E7" s="68">
        <f t="shared" si="0"/>
        <v>0.18057921635434412</v>
      </c>
      <c r="F7" s="13">
        <v>1174</v>
      </c>
      <c r="G7" s="13">
        <v>212</v>
      </c>
      <c r="H7" s="68">
        <f t="shared" si="1"/>
        <v>0.18057921635434412</v>
      </c>
      <c r="I7" s="13">
        <v>0</v>
      </c>
      <c r="J7" s="13">
        <v>0</v>
      </c>
      <c r="K7" s="68" t="e">
        <f t="shared" si="2"/>
        <v>#DIV/0!</v>
      </c>
    </row>
    <row r="8" spans="1:11" x14ac:dyDescent="0.2">
      <c r="A8" s="301" t="s">
        <v>10</v>
      </c>
      <c r="B8" s="301" t="s">
        <v>171</v>
      </c>
      <c r="C8" s="13">
        <v>337</v>
      </c>
      <c r="D8" s="13">
        <v>0</v>
      </c>
      <c r="E8" s="68">
        <f t="shared" si="0"/>
        <v>0</v>
      </c>
      <c r="F8" s="13">
        <v>150</v>
      </c>
      <c r="G8" s="13">
        <v>0</v>
      </c>
      <c r="H8" s="68">
        <f t="shared" si="1"/>
        <v>0</v>
      </c>
      <c r="I8" s="13">
        <v>187</v>
      </c>
      <c r="J8" s="13">
        <v>0</v>
      </c>
      <c r="K8" s="68">
        <f t="shared" si="2"/>
        <v>0</v>
      </c>
    </row>
    <row r="9" spans="1:11" x14ac:dyDescent="0.2">
      <c r="A9" s="301" t="s">
        <v>11</v>
      </c>
      <c r="B9" s="301" t="s">
        <v>171</v>
      </c>
      <c r="C9" s="13">
        <v>1058</v>
      </c>
      <c r="D9" s="13">
        <v>36</v>
      </c>
      <c r="E9" s="68">
        <f t="shared" si="0"/>
        <v>3.4026465028355386E-2</v>
      </c>
      <c r="F9" s="13">
        <v>840</v>
      </c>
      <c r="G9" s="13">
        <v>0</v>
      </c>
      <c r="H9" s="68">
        <f t="shared" si="1"/>
        <v>0</v>
      </c>
      <c r="I9" s="13">
        <v>218</v>
      </c>
      <c r="J9" s="13">
        <v>36</v>
      </c>
      <c r="K9" s="68">
        <f t="shared" si="2"/>
        <v>0.16513761467889909</v>
      </c>
    </row>
    <row r="10" spans="1:11" x14ac:dyDescent="0.2">
      <c r="A10" s="301" t="s">
        <v>12</v>
      </c>
      <c r="B10" s="301" t="s">
        <v>171</v>
      </c>
      <c r="C10" s="13">
        <v>1195</v>
      </c>
      <c r="D10" s="13">
        <v>275</v>
      </c>
      <c r="E10" s="68">
        <f t="shared" si="0"/>
        <v>0.23012552301255229</v>
      </c>
      <c r="F10" s="13">
        <v>607</v>
      </c>
      <c r="G10" s="13">
        <v>181</v>
      </c>
      <c r="H10" s="68">
        <f t="shared" si="1"/>
        <v>0.29818780889621088</v>
      </c>
      <c r="I10" s="13">
        <v>94</v>
      </c>
      <c r="J10" s="13">
        <v>94</v>
      </c>
      <c r="K10" s="68">
        <f t="shared" si="2"/>
        <v>1</v>
      </c>
    </row>
    <row r="11" spans="1:11" x14ac:dyDescent="0.2">
      <c r="A11" s="301" t="s">
        <v>13</v>
      </c>
      <c r="B11" s="301" t="s">
        <v>171</v>
      </c>
      <c r="C11" s="13">
        <v>391</v>
      </c>
      <c r="D11" s="13">
        <v>0</v>
      </c>
      <c r="E11" s="68">
        <f t="shared" si="0"/>
        <v>0</v>
      </c>
      <c r="F11" s="13">
        <v>290</v>
      </c>
      <c r="G11" s="13">
        <v>0</v>
      </c>
      <c r="H11" s="68">
        <f t="shared" si="1"/>
        <v>0</v>
      </c>
      <c r="I11" s="13">
        <v>101</v>
      </c>
      <c r="J11" s="13">
        <v>0</v>
      </c>
      <c r="K11" s="68">
        <f t="shared" si="2"/>
        <v>0</v>
      </c>
    </row>
    <row r="12" spans="1:11" x14ac:dyDescent="0.2">
      <c r="A12" s="301" t="s">
        <v>172</v>
      </c>
      <c r="B12" s="301"/>
      <c r="C12" s="13">
        <f>SUM(C4:C11)</f>
        <v>9015</v>
      </c>
      <c r="D12" s="13">
        <f>SUM(D4:D11)</f>
        <v>821</v>
      </c>
      <c r="E12" s="68">
        <f t="shared" si="0"/>
        <v>9.107043815862452E-2</v>
      </c>
      <c r="F12" s="13">
        <f>SUM(F4:F11)</f>
        <v>6371</v>
      </c>
      <c r="G12" s="13">
        <f>SUM(G4:G11)</f>
        <v>493</v>
      </c>
      <c r="H12" s="68">
        <f t="shared" si="1"/>
        <v>7.7381886673991526E-2</v>
      </c>
      <c r="I12" s="13">
        <f>SUM(I4:I11)</f>
        <v>1966</v>
      </c>
      <c r="J12" s="13">
        <f>SUM(J4:J11)</f>
        <v>328</v>
      </c>
      <c r="K12" s="68">
        <f t="shared" si="2"/>
        <v>0.16683621566632756</v>
      </c>
    </row>
    <row r="13" spans="1:11" x14ac:dyDescent="0.2">
      <c r="A13" s="302" t="s">
        <v>14</v>
      </c>
      <c r="B13" s="302" t="s">
        <v>173</v>
      </c>
      <c r="C13" s="16">
        <v>0</v>
      </c>
      <c r="D13" s="16">
        <v>0</v>
      </c>
      <c r="E13" s="69" t="e">
        <f t="shared" si="0"/>
        <v>#DIV/0!</v>
      </c>
      <c r="F13" s="16">
        <v>0</v>
      </c>
      <c r="G13" s="16">
        <v>0</v>
      </c>
      <c r="H13" s="69" t="e">
        <f t="shared" si="1"/>
        <v>#DIV/0!</v>
      </c>
      <c r="I13" s="16">
        <v>0</v>
      </c>
      <c r="J13" s="16">
        <v>0</v>
      </c>
      <c r="K13" s="69" t="e">
        <f t="shared" si="2"/>
        <v>#DIV/0!</v>
      </c>
    </row>
    <row r="14" spans="1:11" x14ac:dyDescent="0.2">
      <c r="A14" s="302" t="s">
        <v>15</v>
      </c>
      <c r="B14" s="302" t="s">
        <v>173</v>
      </c>
      <c r="C14" s="16">
        <v>442</v>
      </c>
      <c r="D14" s="16">
        <v>0</v>
      </c>
      <c r="E14" s="69">
        <f t="shared" si="0"/>
        <v>0</v>
      </c>
      <c r="F14" s="16">
        <v>187</v>
      </c>
      <c r="G14" s="16">
        <v>0</v>
      </c>
      <c r="H14" s="69">
        <f t="shared" si="1"/>
        <v>0</v>
      </c>
      <c r="I14" s="16">
        <v>255</v>
      </c>
      <c r="J14" s="16">
        <v>0</v>
      </c>
      <c r="K14" s="69">
        <f t="shared" si="2"/>
        <v>0</v>
      </c>
    </row>
    <row r="15" spans="1:11" x14ac:dyDescent="0.2">
      <c r="A15" s="302" t="s">
        <v>16</v>
      </c>
      <c r="B15" s="302" t="s">
        <v>173</v>
      </c>
      <c r="C15" s="16">
        <v>967</v>
      </c>
      <c r="D15" s="16">
        <v>839</v>
      </c>
      <c r="E15" s="69">
        <f t="shared" si="0"/>
        <v>0.86763185108583252</v>
      </c>
      <c r="F15" s="16">
        <v>839</v>
      </c>
      <c r="G15" s="16">
        <v>839</v>
      </c>
      <c r="H15" s="69">
        <f t="shared" si="1"/>
        <v>1</v>
      </c>
      <c r="I15" s="16">
        <v>128</v>
      </c>
      <c r="J15" s="16">
        <v>0</v>
      </c>
      <c r="K15" s="69">
        <f t="shared" si="2"/>
        <v>0</v>
      </c>
    </row>
    <row r="16" spans="1:11" x14ac:dyDescent="0.2">
      <c r="A16" s="302" t="s">
        <v>17</v>
      </c>
      <c r="B16" s="302" t="s">
        <v>173</v>
      </c>
      <c r="C16" s="16">
        <v>4839</v>
      </c>
      <c r="D16" s="16">
        <v>1183</v>
      </c>
      <c r="E16" s="69">
        <f t="shared" si="0"/>
        <v>0.24447199834676586</v>
      </c>
      <c r="F16" s="16">
        <v>2196</v>
      </c>
      <c r="G16" s="16">
        <v>607</v>
      </c>
      <c r="H16" s="69">
        <f t="shared" si="1"/>
        <v>0.27641165755919855</v>
      </c>
      <c r="I16" s="16">
        <v>1812</v>
      </c>
      <c r="J16" s="16">
        <v>234</v>
      </c>
      <c r="K16" s="69">
        <f t="shared" si="2"/>
        <v>0.12913907284768211</v>
      </c>
    </row>
    <row r="17" spans="1:11" x14ac:dyDescent="0.2">
      <c r="A17" s="302" t="s">
        <v>18</v>
      </c>
      <c r="B17" s="302" t="s">
        <v>173</v>
      </c>
      <c r="C17" s="16">
        <v>210</v>
      </c>
      <c r="D17" s="16">
        <v>0</v>
      </c>
      <c r="E17" s="69">
        <f t="shared" si="0"/>
        <v>0</v>
      </c>
      <c r="F17" s="16">
        <v>0</v>
      </c>
      <c r="G17" s="16">
        <v>0</v>
      </c>
      <c r="H17" s="69" t="e">
        <f t="shared" si="1"/>
        <v>#DIV/0!</v>
      </c>
      <c r="I17" s="16">
        <v>210</v>
      </c>
      <c r="J17" s="16">
        <v>0</v>
      </c>
      <c r="K17" s="69">
        <f t="shared" si="2"/>
        <v>0</v>
      </c>
    </row>
    <row r="18" spans="1:11" x14ac:dyDescent="0.2">
      <c r="A18" s="302" t="s">
        <v>19</v>
      </c>
      <c r="B18" s="302" t="s">
        <v>173</v>
      </c>
      <c r="C18" s="16">
        <v>210</v>
      </c>
      <c r="D18" s="16">
        <v>0</v>
      </c>
      <c r="E18" s="69">
        <f t="shared" si="0"/>
        <v>0</v>
      </c>
      <c r="F18" s="16">
        <v>121</v>
      </c>
      <c r="G18" s="16">
        <v>0</v>
      </c>
      <c r="H18" s="69">
        <f t="shared" si="1"/>
        <v>0</v>
      </c>
      <c r="I18" s="16">
        <v>89</v>
      </c>
      <c r="J18" s="16">
        <v>0</v>
      </c>
      <c r="K18" s="69">
        <f t="shared" si="2"/>
        <v>0</v>
      </c>
    </row>
    <row r="19" spans="1:11" x14ac:dyDescent="0.2">
      <c r="A19" s="302" t="s">
        <v>174</v>
      </c>
      <c r="B19" s="302"/>
      <c r="C19" s="16">
        <f>SUM(C13:C18)</f>
        <v>6668</v>
      </c>
      <c r="D19" s="16">
        <f>SUM(D13:D18)</f>
        <v>2022</v>
      </c>
      <c r="E19" s="69">
        <f t="shared" si="0"/>
        <v>0.30323935212957409</v>
      </c>
      <c r="F19" s="16">
        <f>SUM(F13:F18)</f>
        <v>3343</v>
      </c>
      <c r="G19" s="16">
        <f>SUM(G13:G18)</f>
        <v>1446</v>
      </c>
      <c r="H19" s="69">
        <f t="shared" si="1"/>
        <v>0.43254561770864491</v>
      </c>
      <c r="I19" s="16">
        <f>SUM(I13:I18)</f>
        <v>2494</v>
      </c>
      <c r="J19" s="16">
        <f>SUM(J13:J18)</f>
        <v>234</v>
      </c>
      <c r="K19" s="69">
        <f t="shared" si="2"/>
        <v>9.3825180433039293E-2</v>
      </c>
    </row>
    <row r="20" spans="1:11" x14ac:dyDescent="0.2">
      <c r="A20" s="303" t="s">
        <v>20</v>
      </c>
      <c r="B20" s="303" t="s">
        <v>175</v>
      </c>
      <c r="C20" s="19">
        <v>11</v>
      </c>
      <c r="D20" s="19">
        <v>0</v>
      </c>
      <c r="E20" s="70">
        <f t="shared" si="0"/>
        <v>0</v>
      </c>
      <c r="F20" s="19">
        <v>0</v>
      </c>
      <c r="G20" s="19">
        <v>0</v>
      </c>
      <c r="H20" s="70" t="e">
        <f t="shared" si="1"/>
        <v>#DIV/0!</v>
      </c>
      <c r="I20" s="19">
        <v>0</v>
      </c>
      <c r="J20" s="19">
        <v>0</v>
      </c>
      <c r="K20" s="70" t="e">
        <f t="shared" si="2"/>
        <v>#DIV/0!</v>
      </c>
    </row>
    <row r="21" spans="1:11" x14ac:dyDescent="0.2">
      <c r="A21" s="303" t="s">
        <v>21</v>
      </c>
      <c r="B21" s="303" t="s">
        <v>175</v>
      </c>
      <c r="C21" s="19">
        <v>40</v>
      </c>
      <c r="D21" s="19">
        <v>0</v>
      </c>
      <c r="E21" s="70">
        <f t="shared" si="0"/>
        <v>0</v>
      </c>
      <c r="F21" s="19">
        <v>0</v>
      </c>
      <c r="G21" s="19">
        <v>0</v>
      </c>
      <c r="H21" s="70" t="e">
        <f t="shared" si="1"/>
        <v>#DIV/0!</v>
      </c>
      <c r="I21" s="19">
        <v>40</v>
      </c>
      <c r="J21" s="19">
        <v>0</v>
      </c>
      <c r="K21" s="70">
        <f t="shared" si="2"/>
        <v>0</v>
      </c>
    </row>
    <row r="22" spans="1:11" x14ac:dyDescent="0.2">
      <c r="A22" s="303" t="s">
        <v>22</v>
      </c>
      <c r="B22" s="303" t="s">
        <v>175</v>
      </c>
      <c r="C22" s="19">
        <v>168</v>
      </c>
      <c r="D22" s="19">
        <v>0</v>
      </c>
      <c r="E22" s="70">
        <f t="shared" si="0"/>
        <v>0</v>
      </c>
      <c r="F22" s="19">
        <v>168</v>
      </c>
      <c r="G22" s="19">
        <v>0</v>
      </c>
      <c r="H22" s="70">
        <f t="shared" si="1"/>
        <v>0</v>
      </c>
      <c r="I22" s="19">
        <v>0</v>
      </c>
      <c r="J22" s="19">
        <v>0</v>
      </c>
      <c r="K22" s="70" t="e">
        <f t="shared" si="2"/>
        <v>#DIV/0!</v>
      </c>
    </row>
    <row r="23" spans="1:11" x14ac:dyDescent="0.2">
      <c r="A23" s="303" t="s">
        <v>23</v>
      </c>
      <c r="B23" s="303" t="s">
        <v>175</v>
      </c>
      <c r="C23" s="19">
        <v>959</v>
      </c>
      <c r="D23" s="19">
        <v>207</v>
      </c>
      <c r="E23" s="70">
        <f t="shared" si="0"/>
        <v>0.21584984358706985</v>
      </c>
      <c r="F23" s="19">
        <v>72</v>
      </c>
      <c r="G23" s="19">
        <v>41</v>
      </c>
      <c r="H23" s="70">
        <f t="shared" si="1"/>
        <v>0.56944444444444442</v>
      </c>
      <c r="I23" s="19">
        <v>887</v>
      </c>
      <c r="J23" s="19">
        <v>166</v>
      </c>
      <c r="K23" s="70">
        <f t="shared" si="2"/>
        <v>0.18714768883878241</v>
      </c>
    </row>
    <row r="24" spans="1:11" x14ac:dyDescent="0.2">
      <c r="A24" s="303" t="s">
        <v>24</v>
      </c>
      <c r="B24" s="303" t="s">
        <v>175</v>
      </c>
      <c r="C24" s="19">
        <v>1552</v>
      </c>
      <c r="D24" s="19">
        <v>450</v>
      </c>
      <c r="E24" s="70">
        <f t="shared" si="0"/>
        <v>0.28994845360824745</v>
      </c>
      <c r="F24" s="19">
        <v>110</v>
      </c>
      <c r="G24" s="19">
        <v>110</v>
      </c>
      <c r="H24" s="70">
        <f t="shared" si="1"/>
        <v>1</v>
      </c>
      <c r="I24" s="19">
        <v>1271</v>
      </c>
      <c r="J24" s="19">
        <v>169</v>
      </c>
      <c r="K24" s="70">
        <f t="shared" si="2"/>
        <v>0.13296616837136113</v>
      </c>
    </row>
    <row r="25" spans="1:11" x14ac:dyDescent="0.2">
      <c r="A25" s="303" t="s">
        <v>25</v>
      </c>
      <c r="B25" s="303" t="s">
        <v>175</v>
      </c>
      <c r="C25" s="19">
        <v>1117</v>
      </c>
      <c r="D25" s="19">
        <v>0</v>
      </c>
      <c r="E25" s="70">
        <f t="shared" si="0"/>
        <v>0</v>
      </c>
      <c r="F25" s="19">
        <v>893</v>
      </c>
      <c r="G25" s="19">
        <v>0</v>
      </c>
      <c r="H25" s="70">
        <f t="shared" si="1"/>
        <v>0</v>
      </c>
      <c r="I25" s="19">
        <v>100</v>
      </c>
      <c r="J25" s="19">
        <v>0</v>
      </c>
      <c r="K25" s="70">
        <f t="shared" si="2"/>
        <v>0</v>
      </c>
    </row>
    <row r="26" spans="1:11" x14ac:dyDescent="0.2">
      <c r="A26" s="303" t="s">
        <v>26</v>
      </c>
      <c r="B26" s="303" t="s">
        <v>175</v>
      </c>
      <c r="C26" s="19">
        <v>102</v>
      </c>
      <c r="D26" s="19">
        <v>0</v>
      </c>
      <c r="E26" s="70">
        <f t="shared" si="0"/>
        <v>0</v>
      </c>
      <c r="F26" s="19">
        <v>102</v>
      </c>
      <c r="G26" s="19">
        <v>0</v>
      </c>
      <c r="H26" s="70">
        <f t="shared" si="1"/>
        <v>0</v>
      </c>
      <c r="I26" s="19">
        <v>0</v>
      </c>
      <c r="J26" s="19">
        <v>0</v>
      </c>
      <c r="K26" s="70" t="e">
        <f t="shared" si="2"/>
        <v>#DIV/0!</v>
      </c>
    </row>
    <row r="27" spans="1:11" x14ac:dyDescent="0.2">
      <c r="A27" s="303" t="s">
        <v>27</v>
      </c>
      <c r="B27" s="303" t="s">
        <v>175</v>
      </c>
      <c r="C27" s="19">
        <v>2042</v>
      </c>
      <c r="D27" s="19">
        <v>257</v>
      </c>
      <c r="E27" s="70">
        <f t="shared" si="0"/>
        <v>0.1258570029382958</v>
      </c>
      <c r="F27" s="19">
        <v>1753</v>
      </c>
      <c r="G27" s="19">
        <v>257</v>
      </c>
      <c r="H27" s="70">
        <f t="shared" si="1"/>
        <v>0.14660581859669139</v>
      </c>
      <c r="I27" s="19">
        <v>120</v>
      </c>
      <c r="J27" s="19">
        <v>0</v>
      </c>
      <c r="K27" s="70">
        <f t="shared" si="2"/>
        <v>0</v>
      </c>
    </row>
    <row r="28" spans="1:11" x14ac:dyDescent="0.2">
      <c r="A28" s="303" t="s">
        <v>28</v>
      </c>
      <c r="B28" s="303" t="s">
        <v>175</v>
      </c>
      <c r="C28" s="19">
        <v>255</v>
      </c>
      <c r="D28" s="19">
        <v>0</v>
      </c>
      <c r="E28" s="70">
        <f t="shared" si="0"/>
        <v>0</v>
      </c>
      <c r="F28" s="19">
        <v>55</v>
      </c>
      <c r="G28" s="19">
        <v>0</v>
      </c>
      <c r="H28" s="70">
        <f t="shared" si="1"/>
        <v>0</v>
      </c>
      <c r="I28" s="19">
        <v>200</v>
      </c>
      <c r="J28" s="19">
        <v>0</v>
      </c>
      <c r="K28" s="70">
        <f t="shared" si="2"/>
        <v>0</v>
      </c>
    </row>
    <row r="29" spans="1:11" x14ac:dyDescent="0.2">
      <c r="A29" s="303" t="s">
        <v>29</v>
      </c>
      <c r="B29" s="303" t="s">
        <v>175</v>
      </c>
      <c r="C29" s="19">
        <v>770</v>
      </c>
      <c r="D29" s="19">
        <v>0</v>
      </c>
      <c r="E29" s="70">
        <f t="shared" si="0"/>
        <v>0</v>
      </c>
      <c r="F29" s="19">
        <v>317</v>
      </c>
      <c r="G29" s="19">
        <v>0</v>
      </c>
      <c r="H29" s="70">
        <f t="shared" si="1"/>
        <v>0</v>
      </c>
      <c r="I29" s="19">
        <v>307</v>
      </c>
      <c r="J29" s="19">
        <v>0</v>
      </c>
      <c r="K29" s="70">
        <f t="shared" si="2"/>
        <v>0</v>
      </c>
    </row>
    <row r="30" spans="1:11" x14ac:dyDescent="0.2">
      <c r="A30" s="303" t="s">
        <v>176</v>
      </c>
      <c r="B30" s="303"/>
      <c r="C30" s="19">
        <f>SUM(C20:C29)</f>
        <v>7016</v>
      </c>
      <c r="D30" s="19">
        <f>SUM(D20:D29)</f>
        <v>914</v>
      </c>
      <c r="E30" s="70">
        <f t="shared" si="0"/>
        <v>0.13027366020524517</v>
      </c>
      <c r="F30" s="19">
        <f>SUM(F20:F29)</f>
        <v>3470</v>
      </c>
      <c r="G30" s="19">
        <f>SUM(G20:G29)</f>
        <v>408</v>
      </c>
      <c r="H30" s="70">
        <f t="shared" si="1"/>
        <v>0.11757925072046109</v>
      </c>
      <c r="I30" s="19">
        <f>SUM(I20:I29)</f>
        <v>2925</v>
      </c>
      <c r="J30" s="19">
        <f>SUM(J20:J29)</f>
        <v>335</v>
      </c>
      <c r="K30" s="70">
        <f t="shared" si="2"/>
        <v>0.11452991452991453</v>
      </c>
    </row>
    <row r="31" spans="1:11" x14ac:dyDescent="0.2">
      <c r="A31" s="304" t="s">
        <v>30</v>
      </c>
      <c r="B31" s="304" t="s">
        <v>177</v>
      </c>
      <c r="C31" s="20">
        <v>477</v>
      </c>
      <c r="D31" s="20">
        <v>70</v>
      </c>
      <c r="E31" s="71">
        <f t="shared" si="0"/>
        <v>0.14675052410901468</v>
      </c>
      <c r="F31" s="20">
        <v>0</v>
      </c>
      <c r="G31" s="20">
        <v>0</v>
      </c>
      <c r="H31" s="71" t="e">
        <f t="shared" si="1"/>
        <v>#DIV/0!</v>
      </c>
      <c r="I31" s="20">
        <v>0</v>
      </c>
      <c r="J31" s="20">
        <v>0</v>
      </c>
      <c r="K31" s="71" t="e">
        <f t="shared" si="2"/>
        <v>#DIV/0!</v>
      </c>
    </row>
    <row r="32" spans="1:11" x14ac:dyDescent="0.2">
      <c r="A32" s="304" t="s">
        <v>31</v>
      </c>
      <c r="B32" s="304" t="s">
        <v>177</v>
      </c>
      <c r="C32" s="20">
        <v>4101</v>
      </c>
      <c r="D32" s="20">
        <v>1977</v>
      </c>
      <c r="E32" s="71">
        <f t="shared" si="0"/>
        <v>0.48207754206291148</v>
      </c>
      <c r="F32" s="20">
        <v>622</v>
      </c>
      <c r="G32" s="20">
        <v>79</v>
      </c>
      <c r="H32" s="71">
        <f t="shared" si="1"/>
        <v>0.12700964630225081</v>
      </c>
      <c r="I32" s="20">
        <v>1730</v>
      </c>
      <c r="J32" s="20">
        <v>1092</v>
      </c>
      <c r="K32" s="71">
        <f t="shared" si="2"/>
        <v>0.63121387283236996</v>
      </c>
    </row>
    <row r="33" spans="1:11" x14ac:dyDescent="0.2">
      <c r="A33" s="304" t="s">
        <v>32</v>
      </c>
      <c r="B33" s="304" t="s">
        <v>177</v>
      </c>
      <c r="C33" s="20">
        <v>2374</v>
      </c>
      <c r="D33" s="20">
        <v>303</v>
      </c>
      <c r="E33" s="71">
        <f t="shared" si="0"/>
        <v>0.12763268744734624</v>
      </c>
      <c r="F33" s="20">
        <v>0</v>
      </c>
      <c r="G33" s="20">
        <v>0</v>
      </c>
      <c r="H33" s="71" t="e">
        <f t="shared" si="1"/>
        <v>#DIV/0!</v>
      </c>
      <c r="I33" s="20">
        <v>1578</v>
      </c>
      <c r="J33" s="20">
        <v>303</v>
      </c>
      <c r="K33" s="71">
        <f t="shared" si="2"/>
        <v>0.19201520912547529</v>
      </c>
    </row>
    <row r="34" spans="1:11" x14ac:dyDescent="0.2">
      <c r="A34" s="304" t="s">
        <v>33</v>
      </c>
      <c r="B34" s="304" t="s">
        <v>177</v>
      </c>
      <c r="C34" s="20">
        <v>1285</v>
      </c>
      <c r="D34" s="20">
        <v>109</v>
      </c>
      <c r="E34" s="71">
        <f t="shared" si="0"/>
        <v>8.4824902723735413E-2</v>
      </c>
      <c r="F34" s="20">
        <v>747</v>
      </c>
      <c r="G34" s="20">
        <v>63</v>
      </c>
      <c r="H34" s="71">
        <f t="shared" si="1"/>
        <v>8.4337349397590355E-2</v>
      </c>
      <c r="I34" s="20">
        <v>246</v>
      </c>
      <c r="J34" s="20">
        <v>0</v>
      </c>
      <c r="K34" s="71">
        <f t="shared" si="2"/>
        <v>0</v>
      </c>
    </row>
    <row r="35" spans="1:11" x14ac:dyDescent="0.2">
      <c r="A35" s="304" t="s">
        <v>34</v>
      </c>
      <c r="B35" s="304" t="s">
        <v>177</v>
      </c>
      <c r="C35" s="20">
        <v>2950</v>
      </c>
      <c r="D35" s="20">
        <v>945</v>
      </c>
      <c r="E35" s="71">
        <f t="shared" si="0"/>
        <v>0.32033898305084746</v>
      </c>
      <c r="F35" s="20">
        <v>1372</v>
      </c>
      <c r="G35" s="20">
        <v>379</v>
      </c>
      <c r="H35" s="71">
        <f t="shared" si="1"/>
        <v>0.27623906705539358</v>
      </c>
      <c r="I35" s="20">
        <v>678</v>
      </c>
      <c r="J35" s="20">
        <v>250</v>
      </c>
      <c r="K35" s="71">
        <f t="shared" si="2"/>
        <v>0.36873156342182889</v>
      </c>
    </row>
    <row r="36" spans="1:11" x14ac:dyDescent="0.2">
      <c r="A36" s="304" t="s">
        <v>35</v>
      </c>
      <c r="B36" s="304" t="s">
        <v>177</v>
      </c>
      <c r="C36" s="20">
        <v>4370</v>
      </c>
      <c r="D36" s="20">
        <v>792</v>
      </c>
      <c r="E36" s="71">
        <f t="shared" si="0"/>
        <v>0.18123569794050343</v>
      </c>
      <c r="F36" s="20">
        <v>1816</v>
      </c>
      <c r="G36" s="20">
        <v>278</v>
      </c>
      <c r="H36" s="71">
        <f t="shared" si="1"/>
        <v>0.15308370044052863</v>
      </c>
      <c r="I36" s="20">
        <v>2320</v>
      </c>
      <c r="J36" s="20">
        <v>280</v>
      </c>
      <c r="K36" s="71">
        <f t="shared" si="2"/>
        <v>0.1206896551724138</v>
      </c>
    </row>
    <row r="37" spans="1:11" x14ac:dyDescent="0.2">
      <c r="A37" s="304" t="s">
        <v>36</v>
      </c>
      <c r="B37" s="304" t="s">
        <v>177</v>
      </c>
      <c r="C37" s="20">
        <v>1278</v>
      </c>
      <c r="D37" s="20">
        <v>282</v>
      </c>
      <c r="E37" s="71">
        <f t="shared" si="0"/>
        <v>0.22065727699530516</v>
      </c>
      <c r="F37" s="20">
        <v>454</v>
      </c>
      <c r="G37" s="20">
        <v>0</v>
      </c>
      <c r="H37" s="71">
        <f t="shared" si="1"/>
        <v>0</v>
      </c>
      <c r="I37" s="20">
        <v>721</v>
      </c>
      <c r="J37" s="20">
        <v>282</v>
      </c>
      <c r="K37" s="71">
        <f t="shared" si="2"/>
        <v>0.39112343966712898</v>
      </c>
    </row>
    <row r="38" spans="1:11" x14ac:dyDescent="0.2">
      <c r="A38" s="304" t="s">
        <v>37</v>
      </c>
      <c r="B38" s="304" t="s">
        <v>177</v>
      </c>
      <c r="C38" s="20">
        <v>0</v>
      </c>
      <c r="D38" s="20">
        <v>0</v>
      </c>
      <c r="E38" s="71" t="e">
        <f t="shared" si="0"/>
        <v>#DIV/0!</v>
      </c>
      <c r="F38" s="20">
        <v>0</v>
      </c>
      <c r="G38" s="20">
        <v>0</v>
      </c>
      <c r="H38" s="71" t="e">
        <f t="shared" si="1"/>
        <v>#DIV/0!</v>
      </c>
      <c r="I38" s="20">
        <v>0</v>
      </c>
      <c r="J38" s="20">
        <v>0</v>
      </c>
      <c r="K38" s="71" t="e">
        <f t="shared" si="2"/>
        <v>#DIV/0!</v>
      </c>
    </row>
    <row r="39" spans="1:11" x14ac:dyDescent="0.2">
      <c r="A39" s="304" t="s">
        <v>38</v>
      </c>
      <c r="B39" s="304" t="s">
        <v>177</v>
      </c>
      <c r="C39" s="20">
        <v>3094</v>
      </c>
      <c r="D39" s="20">
        <v>932</v>
      </c>
      <c r="E39" s="71">
        <f t="shared" si="0"/>
        <v>0.30122818358112474</v>
      </c>
      <c r="F39" s="20">
        <v>1634</v>
      </c>
      <c r="G39" s="20">
        <v>0</v>
      </c>
      <c r="H39" s="71">
        <f t="shared" si="1"/>
        <v>0</v>
      </c>
      <c r="I39" s="20">
        <v>756</v>
      </c>
      <c r="J39" s="20">
        <v>502</v>
      </c>
      <c r="K39" s="71">
        <f t="shared" si="2"/>
        <v>0.66402116402116407</v>
      </c>
    </row>
    <row r="40" spans="1:11" x14ac:dyDescent="0.2">
      <c r="A40" s="304" t="s">
        <v>39</v>
      </c>
      <c r="B40" s="304" t="s">
        <v>177</v>
      </c>
      <c r="C40" s="20">
        <v>1953</v>
      </c>
      <c r="D40" s="20">
        <v>84</v>
      </c>
      <c r="E40" s="71">
        <f t="shared" si="0"/>
        <v>4.3010752688172046E-2</v>
      </c>
      <c r="F40" s="20">
        <v>805</v>
      </c>
      <c r="G40" s="20">
        <v>0</v>
      </c>
      <c r="H40" s="71">
        <f t="shared" si="1"/>
        <v>0</v>
      </c>
      <c r="I40" s="20">
        <v>614</v>
      </c>
      <c r="J40" s="20">
        <v>0</v>
      </c>
      <c r="K40" s="71">
        <f t="shared" si="2"/>
        <v>0</v>
      </c>
    </row>
    <row r="41" spans="1:11" x14ac:dyDescent="0.2">
      <c r="A41" s="304" t="s">
        <v>40</v>
      </c>
      <c r="B41" s="304" t="s">
        <v>177</v>
      </c>
      <c r="C41" s="20">
        <v>568</v>
      </c>
      <c r="D41" s="20">
        <v>64</v>
      </c>
      <c r="E41" s="71">
        <f t="shared" si="0"/>
        <v>0.11267605633802817</v>
      </c>
      <c r="F41" s="20">
        <v>401</v>
      </c>
      <c r="G41" s="20">
        <v>0</v>
      </c>
      <c r="H41" s="71">
        <f t="shared" si="1"/>
        <v>0</v>
      </c>
      <c r="I41" s="20">
        <v>167</v>
      </c>
      <c r="J41" s="20">
        <v>64</v>
      </c>
      <c r="K41" s="71">
        <f t="shared" si="2"/>
        <v>0.38323353293413176</v>
      </c>
    </row>
    <row r="42" spans="1:11" x14ac:dyDescent="0.2">
      <c r="A42" s="304" t="s">
        <v>41</v>
      </c>
      <c r="B42" s="304" t="s">
        <v>177</v>
      </c>
      <c r="C42" s="20">
        <v>2303</v>
      </c>
      <c r="D42" s="20">
        <v>190</v>
      </c>
      <c r="E42" s="71">
        <f t="shared" si="0"/>
        <v>8.250108554059922E-2</v>
      </c>
      <c r="F42" s="20">
        <v>1674</v>
      </c>
      <c r="G42" s="20">
        <v>126</v>
      </c>
      <c r="H42" s="71">
        <f t="shared" si="1"/>
        <v>7.5268817204301078E-2</v>
      </c>
      <c r="I42" s="20">
        <v>565</v>
      </c>
      <c r="J42" s="20">
        <v>0</v>
      </c>
      <c r="K42" s="71">
        <f t="shared" si="2"/>
        <v>0</v>
      </c>
    </row>
    <row r="43" spans="1:11" x14ac:dyDescent="0.2">
      <c r="A43" s="304" t="s">
        <v>42</v>
      </c>
      <c r="B43" s="304" t="s">
        <v>177</v>
      </c>
      <c r="C43" s="20">
        <v>5126</v>
      </c>
      <c r="D43" s="20">
        <v>1070</v>
      </c>
      <c r="E43" s="71">
        <f t="shared" si="0"/>
        <v>0.20873975809598128</v>
      </c>
      <c r="F43" s="20">
        <v>1391</v>
      </c>
      <c r="G43" s="20">
        <v>0</v>
      </c>
      <c r="H43" s="71">
        <f t="shared" si="1"/>
        <v>0</v>
      </c>
      <c r="I43" s="20">
        <v>3353</v>
      </c>
      <c r="J43" s="20">
        <v>1070</v>
      </c>
      <c r="K43" s="71">
        <f t="shared" si="2"/>
        <v>0.31911720847002684</v>
      </c>
    </row>
    <row r="44" spans="1:11" x14ac:dyDescent="0.2">
      <c r="A44" s="304" t="s">
        <v>43</v>
      </c>
      <c r="B44" s="304" t="s">
        <v>177</v>
      </c>
      <c r="C44" s="20">
        <v>1693</v>
      </c>
      <c r="D44" s="20">
        <v>0</v>
      </c>
      <c r="E44" s="71">
        <f t="shared" si="0"/>
        <v>0</v>
      </c>
      <c r="F44" s="20">
        <v>806</v>
      </c>
      <c r="G44" s="20">
        <v>0</v>
      </c>
      <c r="H44" s="71">
        <f t="shared" si="1"/>
        <v>0</v>
      </c>
      <c r="I44" s="20">
        <v>181</v>
      </c>
      <c r="J44" s="20">
        <v>0</v>
      </c>
      <c r="K44" s="71">
        <f t="shared" si="2"/>
        <v>0</v>
      </c>
    </row>
    <row r="45" spans="1:11" x14ac:dyDescent="0.2">
      <c r="A45" s="304" t="s">
        <v>44</v>
      </c>
      <c r="B45" s="304" t="s">
        <v>177</v>
      </c>
      <c r="C45" s="20">
        <v>624</v>
      </c>
      <c r="D45" s="20">
        <v>128</v>
      </c>
      <c r="E45" s="71">
        <f t="shared" si="0"/>
        <v>0.20512820512820512</v>
      </c>
      <c r="F45" s="20">
        <v>232</v>
      </c>
      <c r="G45" s="20">
        <v>70</v>
      </c>
      <c r="H45" s="71">
        <f t="shared" si="1"/>
        <v>0.30172413793103448</v>
      </c>
      <c r="I45" s="20">
        <v>313</v>
      </c>
      <c r="J45" s="20">
        <v>58</v>
      </c>
      <c r="K45" s="71">
        <f t="shared" si="2"/>
        <v>0.1853035143769968</v>
      </c>
    </row>
    <row r="46" spans="1:11" x14ac:dyDescent="0.2">
      <c r="A46" s="304" t="s">
        <v>45</v>
      </c>
      <c r="B46" s="304" t="s">
        <v>177</v>
      </c>
      <c r="C46" s="20">
        <v>5480</v>
      </c>
      <c r="D46" s="20">
        <v>1047</v>
      </c>
      <c r="E46" s="71">
        <f t="shared" si="0"/>
        <v>0.19105839416058396</v>
      </c>
      <c r="F46" s="20">
        <v>261</v>
      </c>
      <c r="G46" s="20">
        <v>0</v>
      </c>
      <c r="H46" s="71">
        <f t="shared" si="1"/>
        <v>0</v>
      </c>
      <c r="I46" s="20">
        <v>4092</v>
      </c>
      <c r="J46" s="20">
        <v>846</v>
      </c>
      <c r="K46" s="71">
        <f t="shared" si="2"/>
        <v>0.20674486803519063</v>
      </c>
    </row>
    <row r="47" spans="1:11" x14ac:dyDescent="0.2">
      <c r="A47" s="304" t="s">
        <v>46</v>
      </c>
      <c r="B47" s="304" t="s">
        <v>177</v>
      </c>
      <c r="C47" s="20">
        <v>2996</v>
      </c>
      <c r="D47" s="20">
        <v>1432</v>
      </c>
      <c r="E47" s="71">
        <f t="shared" si="0"/>
        <v>0.4779706275033378</v>
      </c>
      <c r="F47" s="20">
        <v>246</v>
      </c>
      <c r="G47" s="20">
        <v>0</v>
      </c>
      <c r="H47" s="71">
        <f t="shared" si="1"/>
        <v>0</v>
      </c>
      <c r="I47" s="20">
        <v>2132</v>
      </c>
      <c r="J47" s="20">
        <v>814</v>
      </c>
      <c r="K47" s="71">
        <f t="shared" si="2"/>
        <v>0.38180112570356473</v>
      </c>
    </row>
    <row r="48" spans="1:11" x14ac:dyDescent="0.2">
      <c r="A48" s="304" t="s">
        <v>47</v>
      </c>
      <c r="B48" s="304" t="s">
        <v>177</v>
      </c>
      <c r="C48" s="20">
        <v>448</v>
      </c>
      <c r="D48" s="20">
        <v>371</v>
      </c>
      <c r="E48" s="71">
        <f t="shared" si="0"/>
        <v>0.828125</v>
      </c>
      <c r="F48" s="20">
        <v>142</v>
      </c>
      <c r="G48" s="20">
        <v>65</v>
      </c>
      <c r="H48" s="71">
        <f t="shared" si="1"/>
        <v>0.45774647887323944</v>
      </c>
      <c r="I48" s="20">
        <v>306</v>
      </c>
      <c r="J48" s="20">
        <v>306</v>
      </c>
      <c r="K48" s="71">
        <f t="shared" si="2"/>
        <v>1</v>
      </c>
    </row>
    <row r="49" spans="1:11" x14ac:dyDescent="0.2">
      <c r="A49" s="304" t="s">
        <v>48</v>
      </c>
      <c r="B49" s="304" t="s">
        <v>177</v>
      </c>
      <c r="C49" s="20">
        <v>1767</v>
      </c>
      <c r="D49" s="20">
        <v>760</v>
      </c>
      <c r="E49" s="71">
        <f t="shared" si="0"/>
        <v>0.43010752688172044</v>
      </c>
      <c r="F49" s="20">
        <v>445</v>
      </c>
      <c r="G49" s="20">
        <v>273</v>
      </c>
      <c r="H49" s="71">
        <f t="shared" si="1"/>
        <v>0.61348314606741572</v>
      </c>
      <c r="I49" s="20">
        <v>562</v>
      </c>
      <c r="J49" s="20">
        <v>193</v>
      </c>
      <c r="K49" s="71">
        <f t="shared" si="2"/>
        <v>0.34341637010676157</v>
      </c>
    </row>
    <row r="50" spans="1:11" x14ac:dyDescent="0.2">
      <c r="A50" s="304" t="s">
        <v>49</v>
      </c>
      <c r="B50" s="304" t="s">
        <v>177</v>
      </c>
      <c r="C50" s="20">
        <v>0</v>
      </c>
      <c r="D50" s="20">
        <v>0</v>
      </c>
      <c r="E50" s="71" t="e">
        <f t="shared" si="0"/>
        <v>#DIV/0!</v>
      </c>
      <c r="F50" s="20">
        <v>0</v>
      </c>
      <c r="G50" s="20">
        <v>0</v>
      </c>
      <c r="H50" s="71" t="e">
        <f t="shared" si="1"/>
        <v>#DIV/0!</v>
      </c>
      <c r="I50" s="20">
        <v>0</v>
      </c>
      <c r="J50" s="20">
        <v>0</v>
      </c>
      <c r="K50" s="71" t="e">
        <f t="shared" si="2"/>
        <v>#DIV/0!</v>
      </c>
    </row>
    <row r="51" spans="1:11" x14ac:dyDescent="0.2">
      <c r="A51" s="304" t="s">
        <v>50</v>
      </c>
      <c r="B51" s="304" t="s">
        <v>177</v>
      </c>
      <c r="C51" s="20">
        <v>498</v>
      </c>
      <c r="D51" s="20">
        <v>0</v>
      </c>
      <c r="E51" s="71">
        <f t="shared" si="0"/>
        <v>0</v>
      </c>
      <c r="F51" s="20">
        <v>202</v>
      </c>
      <c r="G51" s="20">
        <v>0</v>
      </c>
      <c r="H51" s="71">
        <f t="shared" si="1"/>
        <v>0</v>
      </c>
      <c r="I51" s="20">
        <v>296</v>
      </c>
      <c r="J51" s="20">
        <v>0</v>
      </c>
      <c r="K51" s="71">
        <f t="shared" si="2"/>
        <v>0</v>
      </c>
    </row>
    <row r="52" spans="1:11" x14ac:dyDescent="0.2">
      <c r="A52" s="304" t="s">
        <v>51</v>
      </c>
      <c r="B52" s="304" t="s">
        <v>177</v>
      </c>
      <c r="C52" s="20">
        <v>1481</v>
      </c>
      <c r="D52" s="20">
        <v>523</v>
      </c>
      <c r="E52" s="71">
        <f t="shared" si="0"/>
        <v>0.35313977042538824</v>
      </c>
      <c r="F52" s="20">
        <v>283</v>
      </c>
      <c r="G52" s="20">
        <v>64</v>
      </c>
      <c r="H52" s="71">
        <f t="shared" si="1"/>
        <v>0.22614840989399293</v>
      </c>
      <c r="I52" s="20">
        <v>606</v>
      </c>
      <c r="J52" s="20">
        <v>123</v>
      </c>
      <c r="K52" s="71">
        <f t="shared" si="2"/>
        <v>0.20297029702970298</v>
      </c>
    </row>
    <row r="53" spans="1:11" x14ac:dyDescent="0.2">
      <c r="A53" s="304" t="s">
        <v>52</v>
      </c>
      <c r="B53" s="304" t="s">
        <v>177</v>
      </c>
      <c r="C53" s="20">
        <v>834</v>
      </c>
      <c r="D53" s="20">
        <v>225</v>
      </c>
      <c r="E53" s="71">
        <f t="shared" si="0"/>
        <v>0.26978417266187049</v>
      </c>
      <c r="F53" s="20">
        <v>260</v>
      </c>
      <c r="G53" s="20">
        <v>0</v>
      </c>
      <c r="H53" s="71">
        <f t="shared" si="1"/>
        <v>0</v>
      </c>
      <c r="I53" s="20">
        <v>574</v>
      </c>
      <c r="J53" s="20">
        <v>225</v>
      </c>
      <c r="K53" s="71">
        <f t="shared" si="2"/>
        <v>0.39198606271777003</v>
      </c>
    </row>
    <row r="54" spans="1:11" x14ac:dyDescent="0.2">
      <c r="A54" s="304" t="s">
        <v>53</v>
      </c>
      <c r="B54" s="304" t="s">
        <v>177</v>
      </c>
      <c r="C54" s="20">
        <v>900</v>
      </c>
      <c r="D54" s="20">
        <v>64</v>
      </c>
      <c r="E54" s="71">
        <f t="shared" si="0"/>
        <v>7.1111111111111111E-2</v>
      </c>
      <c r="F54" s="20">
        <v>194</v>
      </c>
      <c r="G54" s="20">
        <v>0</v>
      </c>
      <c r="H54" s="71">
        <f t="shared" si="1"/>
        <v>0</v>
      </c>
      <c r="I54" s="20">
        <v>643</v>
      </c>
      <c r="J54" s="20">
        <v>64</v>
      </c>
      <c r="K54" s="71">
        <f t="shared" si="2"/>
        <v>9.9533437013996889E-2</v>
      </c>
    </row>
    <row r="55" spans="1:11" x14ac:dyDescent="0.2">
      <c r="A55" s="304" t="s">
        <v>54</v>
      </c>
      <c r="B55" s="304" t="s">
        <v>177</v>
      </c>
      <c r="C55" s="20">
        <v>3442</v>
      </c>
      <c r="D55" s="20">
        <v>987</v>
      </c>
      <c r="E55" s="71">
        <f t="shared" si="0"/>
        <v>0.28675188843695526</v>
      </c>
      <c r="F55" s="20">
        <v>513</v>
      </c>
      <c r="G55" s="20">
        <v>0</v>
      </c>
      <c r="H55" s="71">
        <f t="shared" si="1"/>
        <v>0</v>
      </c>
      <c r="I55" s="20">
        <v>2105</v>
      </c>
      <c r="J55" s="20">
        <v>462</v>
      </c>
      <c r="K55" s="71">
        <f t="shared" si="2"/>
        <v>0.21947743467933492</v>
      </c>
    </row>
    <row r="56" spans="1:11" x14ac:dyDescent="0.2">
      <c r="A56" s="304" t="s">
        <v>178</v>
      </c>
      <c r="B56" s="304"/>
      <c r="C56" s="20">
        <f>SUM(C31:C55)</f>
        <v>50042</v>
      </c>
      <c r="D56" s="20">
        <f>SUM(D31:D55)</f>
        <v>12355</v>
      </c>
      <c r="E56" s="71">
        <f t="shared" si="0"/>
        <v>0.24689261020742576</v>
      </c>
      <c r="F56" s="20">
        <f>SUM(F31:F55)</f>
        <v>14500</v>
      </c>
      <c r="G56" s="20">
        <f>SUM(G31:G55)</f>
        <v>1397</v>
      </c>
      <c r="H56" s="71">
        <f t="shared" si="1"/>
        <v>9.6344827586206896E-2</v>
      </c>
      <c r="I56" s="20">
        <f>SUM(I31:I55)</f>
        <v>24538</v>
      </c>
      <c r="J56" s="20">
        <f>SUM(J31:J55)</f>
        <v>6934</v>
      </c>
      <c r="K56" s="71">
        <f t="shared" si="2"/>
        <v>0.28258211753199119</v>
      </c>
    </row>
    <row r="57" spans="1:11" x14ac:dyDescent="0.2">
      <c r="A57" s="305" t="s">
        <v>55</v>
      </c>
      <c r="B57" s="305" t="s">
        <v>179</v>
      </c>
      <c r="C57" s="18">
        <v>1901</v>
      </c>
      <c r="D57" s="18">
        <v>0</v>
      </c>
      <c r="E57" s="72">
        <f t="shared" si="0"/>
        <v>0</v>
      </c>
      <c r="F57" s="18">
        <v>121</v>
      </c>
      <c r="G57" s="18">
        <v>0</v>
      </c>
      <c r="H57" s="72">
        <f t="shared" si="1"/>
        <v>0</v>
      </c>
      <c r="I57" s="18">
        <v>1077</v>
      </c>
      <c r="J57" s="18">
        <v>0</v>
      </c>
      <c r="K57" s="72">
        <f t="shared" si="2"/>
        <v>0</v>
      </c>
    </row>
    <row r="58" spans="1:11" x14ac:dyDescent="0.2">
      <c r="A58" s="305" t="s">
        <v>56</v>
      </c>
      <c r="B58" s="305" t="s">
        <v>179</v>
      </c>
      <c r="C58" s="18">
        <v>3171</v>
      </c>
      <c r="D58" s="18">
        <v>1440</v>
      </c>
      <c r="E58" s="72">
        <f t="shared" si="0"/>
        <v>0.45411542100283825</v>
      </c>
      <c r="F58" s="18">
        <v>990</v>
      </c>
      <c r="G58" s="18">
        <v>0</v>
      </c>
      <c r="H58" s="72">
        <f t="shared" si="1"/>
        <v>0</v>
      </c>
      <c r="I58" s="18">
        <v>1590</v>
      </c>
      <c r="J58" s="18">
        <v>849</v>
      </c>
      <c r="K58" s="72">
        <f t="shared" si="2"/>
        <v>0.53396226415094339</v>
      </c>
    </row>
    <row r="59" spans="1:11" x14ac:dyDescent="0.2">
      <c r="A59" s="305" t="s">
        <v>57</v>
      </c>
      <c r="B59" s="305" t="s">
        <v>179</v>
      </c>
      <c r="C59" s="18">
        <v>1656</v>
      </c>
      <c r="D59" s="18">
        <v>222</v>
      </c>
      <c r="E59" s="72">
        <f t="shared" si="0"/>
        <v>0.13405797101449277</v>
      </c>
      <c r="F59" s="18">
        <v>66</v>
      </c>
      <c r="G59" s="18">
        <v>0</v>
      </c>
      <c r="H59" s="72">
        <f t="shared" si="1"/>
        <v>0</v>
      </c>
      <c r="I59" s="18">
        <v>765</v>
      </c>
      <c r="J59" s="18">
        <v>222</v>
      </c>
      <c r="K59" s="72">
        <f t="shared" si="2"/>
        <v>0.29019607843137257</v>
      </c>
    </row>
    <row r="60" spans="1:11" x14ac:dyDescent="0.2">
      <c r="A60" s="305" t="s">
        <v>58</v>
      </c>
      <c r="B60" s="305" t="s">
        <v>179</v>
      </c>
      <c r="C60" s="18">
        <v>719</v>
      </c>
      <c r="D60" s="18">
        <v>77</v>
      </c>
      <c r="E60" s="72">
        <f t="shared" si="0"/>
        <v>0.1070931849791377</v>
      </c>
      <c r="F60" s="18">
        <v>317</v>
      </c>
      <c r="G60" s="18">
        <v>0</v>
      </c>
      <c r="H60" s="72">
        <f t="shared" si="1"/>
        <v>0</v>
      </c>
      <c r="I60" s="18">
        <v>143</v>
      </c>
      <c r="J60" s="18">
        <v>0</v>
      </c>
      <c r="K60" s="72">
        <f t="shared" si="2"/>
        <v>0</v>
      </c>
    </row>
    <row r="61" spans="1:11" x14ac:dyDescent="0.2">
      <c r="A61" s="305" t="s">
        <v>59</v>
      </c>
      <c r="B61" s="305" t="s">
        <v>179</v>
      </c>
      <c r="C61" s="18">
        <v>547</v>
      </c>
      <c r="D61" s="18">
        <v>260</v>
      </c>
      <c r="E61" s="72">
        <f t="shared" si="0"/>
        <v>0.47531992687385738</v>
      </c>
      <c r="F61" s="18">
        <v>186</v>
      </c>
      <c r="G61" s="18">
        <v>39</v>
      </c>
      <c r="H61" s="72">
        <f t="shared" si="1"/>
        <v>0.20967741935483872</v>
      </c>
      <c r="I61" s="18">
        <v>140</v>
      </c>
      <c r="J61" s="18">
        <v>0</v>
      </c>
      <c r="K61" s="72">
        <f t="shared" si="2"/>
        <v>0</v>
      </c>
    </row>
    <row r="62" spans="1:11" x14ac:dyDescent="0.2">
      <c r="A62" s="305" t="s">
        <v>60</v>
      </c>
      <c r="B62" s="305" t="s">
        <v>179</v>
      </c>
      <c r="C62" s="18">
        <v>2381</v>
      </c>
      <c r="D62" s="18">
        <v>1784</v>
      </c>
      <c r="E62" s="72">
        <f t="shared" si="0"/>
        <v>0.74926501469970597</v>
      </c>
      <c r="F62" s="18">
        <v>509</v>
      </c>
      <c r="G62" s="18">
        <v>335</v>
      </c>
      <c r="H62" s="72">
        <f t="shared" si="1"/>
        <v>0.65815324165029465</v>
      </c>
      <c r="I62" s="18">
        <v>1042</v>
      </c>
      <c r="J62" s="18">
        <v>775</v>
      </c>
      <c r="K62" s="72">
        <f t="shared" si="2"/>
        <v>0.7437619961612284</v>
      </c>
    </row>
    <row r="63" spans="1:11" x14ac:dyDescent="0.2">
      <c r="A63" s="305" t="s">
        <v>61</v>
      </c>
      <c r="B63" s="305" t="s">
        <v>179</v>
      </c>
      <c r="C63" s="18">
        <v>2620</v>
      </c>
      <c r="D63" s="18">
        <v>1222</v>
      </c>
      <c r="E63" s="72">
        <f t="shared" si="0"/>
        <v>0.46641221374045799</v>
      </c>
      <c r="F63" s="18">
        <v>989</v>
      </c>
      <c r="G63" s="18">
        <v>425</v>
      </c>
      <c r="H63" s="72">
        <f t="shared" si="1"/>
        <v>0.42972699696663297</v>
      </c>
      <c r="I63" s="18">
        <v>1079</v>
      </c>
      <c r="J63" s="18">
        <v>361</v>
      </c>
      <c r="K63" s="72">
        <f t="shared" si="2"/>
        <v>0.33456904541241889</v>
      </c>
    </row>
    <row r="64" spans="1:11" x14ac:dyDescent="0.2">
      <c r="A64" s="305" t="s">
        <v>62</v>
      </c>
      <c r="B64" s="305" t="s">
        <v>179</v>
      </c>
      <c r="C64" s="18">
        <v>1503</v>
      </c>
      <c r="D64" s="18">
        <v>868</v>
      </c>
      <c r="E64" s="72">
        <f t="shared" si="0"/>
        <v>0.5775116433799069</v>
      </c>
      <c r="F64" s="18">
        <v>333</v>
      </c>
      <c r="G64" s="18">
        <v>144</v>
      </c>
      <c r="H64" s="72">
        <f t="shared" si="1"/>
        <v>0.43243243243243246</v>
      </c>
      <c r="I64" s="18">
        <v>574</v>
      </c>
      <c r="J64" s="18">
        <v>128</v>
      </c>
      <c r="K64" s="72">
        <f t="shared" si="2"/>
        <v>0.22299651567944251</v>
      </c>
    </row>
    <row r="65" spans="1:11" x14ac:dyDescent="0.2">
      <c r="A65" s="305" t="s">
        <v>63</v>
      </c>
      <c r="B65" s="305" t="s">
        <v>179</v>
      </c>
      <c r="C65" s="18">
        <v>5992</v>
      </c>
      <c r="D65" s="18">
        <v>2233</v>
      </c>
      <c r="E65" s="72">
        <f t="shared" si="0"/>
        <v>0.37266355140186919</v>
      </c>
      <c r="F65" s="18">
        <v>880</v>
      </c>
      <c r="G65" s="18">
        <v>316</v>
      </c>
      <c r="H65" s="72">
        <f t="shared" si="1"/>
        <v>0.35909090909090907</v>
      </c>
      <c r="I65" s="18">
        <v>4204</v>
      </c>
      <c r="J65" s="18">
        <v>1611</v>
      </c>
      <c r="K65" s="72">
        <f t="shared" si="2"/>
        <v>0.38320647002854424</v>
      </c>
    </row>
    <row r="66" spans="1:11" x14ac:dyDescent="0.2">
      <c r="A66" s="305" t="s">
        <v>64</v>
      </c>
      <c r="B66" s="305" t="s">
        <v>179</v>
      </c>
      <c r="C66" s="18">
        <v>1362</v>
      </c>
      <c r="D66" s="18">
        <v>527</v>
      </c>
      <c r="E66" s="72">
        <f t="shared" si="0"/>
        <v>0.38693098384728342</v>
      </c>
      <c r="F66" s="18">
        <v>170</v>
      </c>
      <c r="G66" s="18">
        <v>0</v>
      </c>
      <c r="H66" s="72">
        <f t="shared" si="1"/>
        <v>0</v>
      </c>
      <c r="I66" s="18">
        <v>1192</v>
      </c>
      <c r="J66" s="18">
        <v>527</v>
      </c>
      <c r="K66" s="72">
        <f t="shared" si="2"/>
        <v>0.44211409395973156</v>
      </c>
    </row>
    <row r="67" spans="1:11" x14ac:dyDescent="0.2">
      <c r="A67" s="305" t="s">
        <v>65</v>
      </c>
      <c r="B67" s="305" t="s">
        <v>179</v>
      </c>
      <c r="C67" s="18">
        <v>2381</v>
      </c>
      <c r="D67" s="18">
        <v>378</v>
      </c>
      <c r="E67" s="72">
        <f t="shared" si="0"/>
        <v>0.15875682486350273</v>
      </c>
      <c r="F67" s="18">
        <v>497</v>
      </c>
      <c r="G67" s="18">
        <v>123</v>
      </c>
      <c r="H67" s="72">
        <f t="shared" si="1"/>
        <v>0.24748490945674045</v>
      </c>
      <c r="I67" s="18">
        <v>1013</v>
      </c>
      <c r="J67" s="18">
        <v>255</v>
      </c>
      <c r="K67" s="72">
        <f t="shared" si="2"/>
        <v>0.25172754195459035</v>
      </c>
    </row>
    <row r="68" spans="1:11" x14ac:dyDescent="0.2">
      <c r="A68" s="305" t="s">
        <v>66</v>
      </c>
      <c r="B68" s="305" t="s">
        <v>179</v>
      </c>
      <c r="C68" s="18">
        <v>6908</v>
      </c>
      <c r="D68" s="18">
        <v>2150</v>
      </c>
      <c r="E68" s="72">
        <f t="shared" si="0"/>
        <v>0.31123335263462654</v>
      </c>
      <c r="F68" s="18">
        <v>3204</v>
      </c>
      <c r="G68" s="18">
        <v>1067</v>
      </c>
      <c r="H68" s="72">
        <f t="shared" si="1"/>
        <v>0.33302122347066165</v>
      </c>
      <c r="I68" s="18">
        <v>2529</v>
      </c>
      <c r="J68" s="18">
        <v>898</v>
      </c>
      <c r="K68" s="72">
        <f t="shared" si="2"/>
        <v>0.35508105970739423</v>
      </c>
    </row>
    <row r="69" spans="1:11" x14ac:dyDescent="0.2">
      <c r="A69" s="305" t="s">
        <v>67</v>
      </c>
      <c r="B69" s="305" t="s">
        <v>179</v>
      </c>
      <c r="C69" s="18">
        <v>3498</v>
      </c>
      <c r="D69" s="18">
        <v>690</v>
      </c>
      <c r="E69" s="72">
        <f t="shared" ref="E69:E132" si="3">D69/C69</f>
        <v>0.19725557461406518</v>
      </c>
      <c r="F69" s="18">
        <v>1198</v>
      </c>
      <c r="G69" s="18">
        <v>0</v>
      </c>
      <c r="H69" s="72">
        <f t="shared" ref="H69:H132" si="4">G69/F69</f>
        <v>0</v>
      </c>
      <c r="I69" s="18">
        <v>1111</v>
      </c>
      <c r="J69" s="18">
        <v>354</v>
      </c>
      <c r="K69" s="72">
        <f t="shared" ref="K69:K132" si="5">J69/I69</f>
        <v>0.31863186318631864</v>
      </c>
    </row>
    <row r="70" spans="1:11" x14ac:dyDescent="0.2">
      <c r="A70" s="305" t="s">
        <v>68</v>
      </c>
      <c r="B70" s="305" t="s">
        <v>179</v>
      </c>
      <c r="C70" s="18">
        <v>5725</v>
      </c>
      <c r="D70" s="18">
        <v>1557</v>
      </c>
      <c r="E70" s="72">
        <f t="shared" si="3"/>
        <v>0.27196506550218341</v>
      </c>
      <c r="F70" s="18">
        <v>1220</v>
      </c>
      <c r="G70" s="18">
        <v>0</v>
      </c>
      <c r="H70" s="72">
        <f t="shared" si="4"/>
        <v>0</v>
      </c>
      <c r="I70" s="18">
        <v>3775</v>
      </c>
      <c r="J70" s="18">
        <v>1179</v>
      </c>
      <c r="K70" s="72">
        <f t="shared" si="5"/>
        <v>0.31231788079470196</v>
      </c>
    </row>
    <row r="71" spans="1:11" x14ac:dyDescent="0.2">
      <c r="A71" s="305" t="s">
        <v>69</v>
      </c>
      <c r="B71" s="305" t="s">
        <v>179</v>
      </c>
      <c r="C71" s="18">
        <v>10606</v>
      </c>
      <c r="D71" s="18">
        <v>3393</v>
      </c>
      <c r="E71" s="72">
        <f t="shared" si="3"/>
        <v>0.31991325664718084</v>
      </c>
      <c r="F71" s="18">
        <v>2328</v>
      </c>
      <c r="G71" s="18">
        <v>767</v>
      </c>
      <c r="H71" s="72">
        <f t="shared" si="4"/>
        <v>0.32946735395189003</v>
      </c>
      <c r="I71" s="18">
        <v>6397</v>
      </c>
      <c r="J71" s="18">
        <v>2455</v>
      </c>
      <c r="K71" s="72">
        <f t="shared" si="5"/>
        <v>0.38377364389557606</v>
      </c>
    </row>
    <row r="72" spans="1:11" x14ac:dyDescent="0.2">
      <c r="A72" s="305" t="s">
        <v>70</v>
      </c>
      <c r="B72" s="305" t="s">
        <v>179</v>
      </c>
      <c r="C72" s="18">
        <v>8631</v>
      </c>
      <c r="D72" s="18">
        <v>1651</v>
      </c>
      <c r="E72" s="72">
        <f t="shared" si="3"/>
        <v>0.19128722048430077</v>
      </c>
      <c r="F72" s="18">
        <v>3373</v>
      </c>
      <c r="G72" s="18">
        <v>0</v>
      </c>
      <c r="H72" s="72">
        <f t="shared" si="4"/>
        <v>0</v>
      </c>
      <c r="I72" s="18">
        <v>3902</v>
      </c>
      <c r="J72" s="18">
        <v>788</v>
      </c>
      <c r="K72" s="72">
        <f t="shared" si="5"/>
        <v>0.20194771911840081</v>
      </c>
    </row>
    <row r="73" spans="1:11" x14ac:dyDescent="0.2">
      <c r="A73" s="305" t="s">
        <v>71</v>
      </c>
      <c r="B73" s="305" t="s">
        <v>179</v>
      </c>
      <c r="C73" s="18">
        <v>12109</v>
      </c>
      <c r="D73" s="18">
        <v>3258</v>
      </c>
      <c r="E73" s="72">
        <f t="shared" si="3"/>
        <v>0.26905607399454951</v>
      </c>
      <c r="F73" s="18">
        <v>4034</v>
      </c>
      <c r="G73" s="18">
        <v>252</v>
      </c>
      <c r="H73" s="72">
        <f t="shared" si="4"/>
        <v>6.2469013386217152E-2</v>
      </c>
      <c r="I73" s="18">
        <v>5435</v>
      </c>
      <c r="J73" s="18">
        <v>1312</v>
      </c>
      <c r="K73" s="72">
        <f t="shared" si="5"/>
        <v>0.24139834406623736</v>
      </c>
    </row>
    <row r="74" spans="1:11" x14ac:dyDescent="0.2">
      <c r="A74" s="305" t="s">
        <v>180</v>
      </c>
      <c r="B74" s="305"/>
      <c r="C74" s="18">
        <f>SUM(C57:C73)</f>
        <v>71710</v>
      </c>
      <c r="D74" s="18">
        <f>SUM(D57:D73)</f>
        <v>21710</v>
      </c>
      <c r="E74" s="72">
        <f t="shared" si="3"/>
        <v>0.30274717612606333</v>
      </c>
      <c r="F74" s="18">
        <f>SUM(F57:F73)</f>
        <v>20415</v>
      </c>
      <c r="G74" s="18">
        <f>SUM(G57:G73)</f>
        <v>3468</v>
      </c>
      <c r="H74" s="72">
        <f t="shared" si="4"/>
        <v>0.16987509184423219</v>
      </c>
      <c r="I74" s="18">
        <f>SUM(I57:I73)</f>
        <v>35968</v>
      </c>
      <c r="J74" s="18">
        <f>SUM(J57:J73)</f>
        <v>11714</v>
      </c>
      <c r="K74" s="72">
        <f t="shared" si="5"/>
        <v>0.32567838078291816</v>
      </c>
    </row>
    <row r="75" spans="1:11" x14ac:dyDescent="0.2">
      <c r="A75" s="306" t="s">
        <v>72</v>
      </c>
      <c r="B75" s="306" t="s">
        <v>181</v>
      </c>
      <c r="C75" s="22">
        <v>312</v>
      </c>
      <c r="D75" s="22">
        <v>0</v>
      </c>
      <c r="E75" s="73">
        <f t="shared" si="3"/>
        <v>0</v>
      </c>
      <c r="F75" s="22">
        <v>185</v>
      </c>
      <c r="G75" s="22">
        <v>0</v>
      </c>
      <c r="H75" s="73">
        <f t="shared" si="4"/>
        <v>0</v>
      </c>
      <c r="I75" s="22">
        <v>127</v>
      </c>
      <c r="J75" s="22">
        <v>0</v>
      </c>
      <c r="K75" s="73">
        <f t="shared" si="5"/>
        <v>0</v>
      </c>
    </row>
    <row r="76" spans="1:11" x14ac:dyDescent="0.2">
      <c r="A76" s="306" t="s">
        <v>73</v>
      </c>
      <c r="B76" s="306" t="s">
        <v>181</v>
      </c>
      <c r="C76" s="22">
        <v>180</v>
      </c>
      <c r="D76" s="22">
        <v>19</v>
      </c>
      <c r="E76" s="73">
        <f t="shared" si="3"/>
        <v>0.10555555555555556</v>
      </c>
      <c r="F76" s="22">
        <v>161</v>
      </c>
      <c r="G76" s="22">
        <v>0</v>
      </c>
      <c r="H76" s="73">
        <f t="shared" si="4"/>
        <v>0</v>
      </c>
      <c r="I76" s="22">
        <v>19</v>
      </c>
      <c r="J76" s="22">
        <v>19</v>
      </c>
      <c r="K76" s="73">
        <f t="shared" si="5"/>
        <v>1</v>
      </c>
    </row>
    <row r="77" spans="1:11" x14ac:dyDescent="0.2">
      <c r="A77" s="306" t="s">
        <v>74</v>
      </c>
      <c r="B77" s="306" t="s">
        <v>181</v>
      </c>
      <c r="C77" s="22">
        <v>1815</v>
      </c>
      <c r="D77" s="22">
        <v>344</v>
      </c>
      <c r="E77" s="73">
        <f t="shared" si="3"/>
        <v>0.18953168044077134</v>
      </c>
      <c r="F77" s="22">
        <v>623</v>
      </c>
      <c r="G77" s="22">
        <v>0</v>
      </c>
      <c r="H77" s="73">
        <f t="shared" si="4"/>
        <v>0</v>
      </c>
      <c r="I77" s="22">
        <v>913</v>
      </c>
      <c r="J77" s="22">
        <v>157</v>
      </c>
      <c r="K77" s="73">
        <f t="shared" si="5"/>
        <v>0.171960569550931</v>
      </c>
    </row>
    <row r="78" spans="1:11" x14ac:dyDescent="0.2">
      <c r="A78" s="306" t="s">
        <v>75</v>
      </c>
      <c r="B78" s="306" t="s">
        <v>181</v>
      </c>
      <c r="C78" s="22">
        <v>129</v>
      </c>
      <c r="D78" s="22">
        <v>0</v>
      </c>
      <c r="E78" s="73">
        <f t="shared" si="3"/>
        <v>0</v>
      </c>
      <c r="F78" s="22">
        <v>100</v>
      </c>
      <c r="G78" s="22">
        <v>0</v>
      </c>
      <c r="H78" s="73">
        <f t="shared" si="4"/>
        <v>0</v>
      </c>
      <c r="I78" s="22">
        <v>29</v>
      </c>
      <c r="J78" s="22">
        <v>0</v>
      </c>
      <c r="K78" s="73">
        <f t="shared" si="5"/>
        <v>0</v>
      </c>
    </row>
    <row r="79" spans="1:11" x14ac:dyDescent="0.2">
      <c r="A79" s="306" t="s">
        <v>182</v>
      </c>
      <c r="B79" s="306"/>
      <c r="C79" s="22">
        <f>SUM(C75:C78)</f>
        <v>2436</v>
      </c>
      <c r="D79" s="22">
        <f>SUM(D75:D78)</f>
        <v>363</v>
      </c>
      <c r="E79" s="73">
        <f t="shared" si="3"/>
        <v>0.14901477832512317</v>
      </c>
      <c r="F79" s="22">
        <f>SUM(F75:F78)</f>
        <v>1069</v>
      </c>
      <c r="G79" s="22">
        <f>SUM(G75:G78)</f>
        <v>0</v>
      </c>
      <c r="H79" s="73">
        <f t="shared" si="4"/>
        <v>0</v>
      </c>
      <c r="I79" s="22">
        <f>SUM(I75:I78)</f>
        <v>1088</v>
      </c>
      <c r="J79" s="22">
        <f>SUM(J75:J78)</f>
        <v>176</v>
      </c>
      <c r="K79" s="73">
        <f t="shared" si="5"/>
        <v>0.16176470588235295</v>
      </c>
    </row>
    <row r="80" spans="1:11" x14ac:dyDescent="0.2">
      <c r="A80" s="307" t="s">
        <v>76</v>
      </c>
      <c r="B80" s="307" t="s">
        <v>183</v>
      </c>
      <c r="C80" s="21">
        <v>12711</v>
      </c>
      <c r="D80" s="21">
        <v>1526</v>
      </c>
      <c r="E80" s="74">
        <f t="shared" si="3"/>
        <v>0.12005349697112737</v>
      </c>
      <c r="F80" s="21">
        <v>2931</v>
      </c>
      <c r="G80" s="21">
        <v>133</v>
      </c>
      <c r="H80" s="74">
        <f t="shared" si="4"/>
        <v>4.5377004435346299E-2</v>
      </c>
      <c r="I80" s="21">
        <v>6895</v>
      </c>
      <c r="J80" s="21">
        <v>1174</v>
      </c>
      <c r="K80" s="74">
        <f t="shared" si="5"/>
        <v>0.17026831036983323</v>
      </c>
    </row>
    <row r="81" spans="1:11" x14ac:dyDescent="0.2">
      <c r="A81" s="307" t="s">
        <v>77</v>
      </c>
      <c r="B81" s="307" t="s">
        <v>183</v>
      </c>
      <c r="C81" s="21">
        <v>4464</v>
      </c>
      <c r="D81" s="21">
        <v>787</v>
      </c>
      <c r="E81" s="74">
        <f t="shared" si="3"/>
        <v>0.17629928315412186</v>
      </c>
      <c r="F81" s="21">
        <v>1304</v>
      </c>
      <c r="G81" s="21">
        <v>0</v>
      </c>
      <c r="H81" s="74">
        <f t="shared" si="4"/>
        <v>0</v>
      </c>
      <c r="I81" s="21">
        <v>2616</v>
      </c>
      <c r="J81" s="21">
        <v>575</v>
      </c>
      <c r="K81" s="74">
        <f t="shared" si="5"/>
        <v>0.21980122324159021</v>
      </c>
    </row>
    <row r="82" spans="1:11" x14ac:dyDescent="0.2">
      <c r="A82" s="307" t="s">
        <v>78</v>
      </c>
      <c r="B82" s="307" t="s">
        <v>183</v>
      </c>
      <c r="C82" s="21">
        <v>11591</v>
      </c>
      <c r="D82" s="21">
        <v>2101</v>
      </c>
      <c r="E82" s="74">
        <f t="shared" si="3"/>
        <v>0.18126132344060047</v>
      </c>
      <c r="F82" s="21">
        <v>3611</v>
      </c>
      <c r="G82" s="21">
        <v>287</v>
      </c>
      <c r="H82" s="74">
        <f t="shared" si="4"/>
        <v>7.9479368595956792E-2</v>
      </c>
      <c r="I82" s="21">
        <v>7105</v>
      </c>
      <c r="J82" s="21">
        <v>1647</v>
      </c>
      <c r="K82" s="74">
        <f t="shared" si="5"/>
        <v>0.2318085855031668</v>
      </c>
    </row>
    <row r="83" spans="1:11" x14ac:dyDescent="0.2">
      <c r="A83" s="307" t="s">
        <v>79</v>
      </c>
      <c r="B83" s="307" t="s">
        <v>183</v>
      </c>
      <c r="C83" s="21">
        <v>3691</v>
      </c>
      <c r="D83" s="21">
        <v>1267</v>
      </c>
      <c r="E83" s="74">
        <f t="shared" si="3"/>
        <v>0.34326740720671906</v>
      </c>
      <c r="F83" s="21">
        <v>1259</v>
      </c>
      <c r="G83" s="21">
        <v>439</v>
      </c>
      <c r="H83" s="74">
        <f t="shared" si="4"/>
        <v>0.34868943606036534</v>
      </c>
      <c r="I83" s="21">
        <v>2381</v>
      </c>
      <c r="J83" s="21">
        <v>777</v>
      </c>
      <c r="K83" s="74">
        <f t="shared" si="5"/>
        <v>0.32633347333053336</v>
      </c>
    </row>
    <row r="84" spans="1:11" x14ac:dyDescent="0.2">
      <c r="A84" s="307" t="s">
        <v>80</v>
      </c>
      <c r="B84" s="307" t="s">
        <v>183</v>
      </c>
      <c r="C84" s="21">
        <v>15689</v>
      </c>
      <c r="D84" s="21">
        <v>3735</v>
      </c>
      <c r="E84" s="74">
        <f t="shared" si="3"/>
        <v>0.23806488622601824</v>
      </c>
      <c r="F84" s="21">
        <v>2296</v>
      </c>
      <c r="G84" s="21">
        <v>205</v>
      </c>
      <c r="H84" s="74">
        <f t="shared" si="4"/>
        <v>8.9285714285714288E-2</v>
      </c>
      <c r="I84" s="21">
        <v>10777</v>
      </c>
      <c r="J84" s="21">
        <v>2595</v>
      </c>
      <c r="K84" s="74">
        <f t="shared" si="5"/>
        <v>0.24079057251554237</v>
      </c>
    </row>
    <row r="85" spans="1:11" x14ac:dyDescent="0.2">
      <c r="A85" s="307" t="s">
        <v>81</v>
      </c>
      <c r="B85" s="307" t="s">
        <v>183</v>
      </c>
      <c r="C85" s="21">
        <v>19305</v>
      </c>
      <c r="D85" s="21">
        <v>5299</v>
      </c>
      <c r="E85" s="74">
        <f t="shared" si="3"/>
        <v>0.27448847448847447</v>
      </c>
      <c r="F85" s="21">
        <v>5128</v>
      </c>
      <c r="G85" s="21">
        <v>972</v>
      </c>
      <c r="H85" s="74">
        <f t="shared" si="4"/>
        <v>0.18954758190327614</v>
      </c>
      <c r="I85" s="21">
        <v>9524</v>
      </c>
      <c r="J85" s="21">
        <v>2208</v>
      </c>
      <c r="K85" s="74">
        <f t="shared" si="5"/>
        <v>0.23183536329273416</v>
      </c>
    </row>
    <row r="86" spans="1:11" x14ac:dyDescent="0.2">
      <c r="A86" s="307" t="s">
        <v>82</v>
      </c>
      <c r="B86" s="307" t="s">
        <v>183</v>
      </c>
      <c r="C86" s="21">
        <v>12761</v>
      </c>
      <c r="D86" s="21">
        <v>3740</v>
      </c>
      <c r="E86" s="74">
        <f t="shared" si="3"/>
        <v>0.29308047958623934</v>
      </c>
      <c r="F86" s="21">
        <v>2654</v>
      </c>
      <c r="G86" s="21">
        <v>454</v>
      </c>
      <c r="H86" s="74">
        <f t="shared" si="4"/>
        <v>0.1710625470987189</v>
      </c>
      <c r="I86" s="21">
        <v>7042</v>
      </c>
      <c r="J86" s="21">
        <v>1833</v>
      </c>
      <c r="K86" s="74">
        <f t="shared" si="5"/>
        <v>0.26029537063334279</v>
      </c>
    </row>
    <row r="87" spans="1:11" x14ac:dyDescent="0.2">
      <c r="A87" s="307" t="s">
        <v>83</v>
      </c>
      <c r="B87" s="307" t="s">
        <v>183</v>
      </c>
      <c r="C87" s="21">
        <v>18590</v>
      </c>
      <c r="D87" s="21">
        <v>4201</v>
      </c>
      <c r="E87" s="74">
        <f t="shared" si="3"/>
        <v>0.22598171059709521</v>
      </c>
      <c r="F87" s="21">
        <v>4102</v>
      </c>
      <c r="G87" s="21">
        <v>465</v>
      </c>
      <c r="H87" s="74">
        <f t="shared" si="4"/>
        <v>0.11335933690882496</v>
      </c>
      <c r="I87" s="21">
        <v>9800</v>
      </c>
      <c r="J87" s="21">
        <v>2685</v>
      </c>
      <c r="K87" s="74">
        <f t="shared" si="5"/>
        <v>0.2739795918367347</v>
      </c>
    </row>
    <row r="88" spans="1:11" x14ac:dyDescent="0.2">
      <c r="A88" s="307" t="s">
        <v>84</v>
      </c>
      <c r="B88" s="307" t="s">
        <v>183</v>
      </c>
      <c r="C88" s="21">
        <v>9045</v>
      </c>
      <c r="D88" s="21">
        <v>1252</v>
      </c>
      <c r="E88" s="74">
        <f t="shared" si="3"/>
        <v>0.13841901603095633</v>
      </c>
      <c r="F88" s="21">
        <v>3391</v>
      </c>
      <c r="G88" s="21">
        <v>0</v>
      </c>
      <c r="H88" s="74">
        <f t="shared" si="4"/>
        <v>0</v>
      </c>
      <c r="I88" s="21">
        <v>4330</v>
      </c>
      <c r="J88" s="21">
        <v>1067</v>
      </c>
      <c r="K88" s="74">
        <f t="shared" si="5"/>
        <v>0.2464203233256351</v>
      </c>
    </row>
    <row r="89" spans="1:11" x14ac:dyDescent="0.2">
      <c r="A89" s="307" t="s">
        <v>85</v>
      </c>
      <c r="B89" s="307" t="s">
        <v>183</v>
      </c>
      <c r="C89" s="21">
        <v>11173</v>
      </c>
      <c r="D89" s="21">
        <v>3244</v>
      </c>
      <c r="E89" s="74">
        <f t="shared" si="3"/>
        <v>0.29034279065604585</v>
      </c>
      <c r="F89" s="21">
        <v>2218</v>
      </c>
      <c r="G89" s="21">
        <v>372</v>
      </c>
      <c r="H89" s="74">
        <f t="shared" si="4"/>
        <v>0.16771866546438233</v>
      </c>
      <c r="I89" s="21">
        <v>7565</v>
      </c>
      <c r="J89" s="21">
        <v>2214</v>
      </c>
      <c r="K89" s="74">
        <f t="shared" si="5"/>
        <v>0.2926635822868473</v>
      </c>
    </row>
    <row r="90" spans="1:11" x14ac:dyDescent="0.2">
      <c r="A90" s="307" t="s">
        <v>86</v>
      </c>
      <c r="B90" s="307" t="s">
        <v>183</v>
      </c>
      <c r="C90" s="21">
        <v>13812</v>
      </c>
      <c r="D90" s="21">
        <v>4372</v>
      </c>
      <c r="E90" s="74">
        <f t="shared" si="3"/>
        <v>0.31653634520706631</v>
      </c>
      <c r="F90" s="21">
        <v>5969</v>
      </c>
      <c r="G90" s="21">
        <v>1059</v>
      </c>
      <c r="H90" s="74">
        <f t="shared" si="4"/>
        <v>0.17741665270564583</v>
      </c>
      <c r="I90" s="21">
        <v>6149</v>
      </c>
      <c r="J90" s="21">
        <v>2578</v>
      </c>
      <c r="K90" s="74">
        <f t="shared" si="5"/>
        <v>0.41925516344120994</v>
      </c>
    </row>
    <row r="91" spans="1:11" x14ac:dyDescent="0.2">
      <c r="A91" s="307" t="s">
        <v>87</v>
      </c>
      <c r="B91" s="307" t="s">
        <v>183</v>
      </c>
      <c r="C91" s="21">
        <v>20350</v>
      </c>
      <c r="D91" s="21">
        <v>6393</v>
      </c>
      <c r="E91" s="74">
        <f t="shared" si="3"/>
        <v>0.31415233415233418</v>
      </c>
      <c r="F91" s="21">
        <v>10662</v>
      </c>
      <c r="G91" s="21">
        <v>2669</v>
      </c>
      <c r="H91" s="74">
        <f t="shared" si="4"/>
        <v>0.25032826861752017</v>
      </c>
      <c r="I91" s="21">
        <v>7635</v>
      </c>
      <c r="J91" s="21">
        <v>3040</v>
      </c>
      <c r="K91" s="74">
        <f t="shared" si="5"/>
        <v>0.39816633922724298</v>
      </c>
    </row>
    <row r="92" spans="1:11" x14ac:dyDescent="0.2">
      <c r="A92" s="307" t="s">
        <v>88</v>
      </c>
      <c r="B92" s="307" t="s">
        <v>183</v>
      </c>
      <c r="C92" s="21">
        <v>9753</v>
      </c>
      <c r="D92" s="21">
        <v>4332</v>
      </c>
      <c r="E92" s="74">
        <f t="shared" si="3"/>
        <v>0.44417102430021532</v>
      </c>
      <c r="F92" s="21">
        <v>3239</v>
      </c>
      <c r="G92" s="21">
        <v>962</v>
      </c>
      <c r="H92" s="74">
        <f t="shared" si="4"/>
        <v>0.29700524853349797</v>
      </c>
      <c r="I92" s="21">
        <v>5070</v>
      </c>
      <c r="J92" s="21">
        <v>2565</v>
      </c>
      <c r="K92" s="74">
        <f t="shared" si="5"/>
        <v>0.50591715976331364</v>
      </c>
    </row>
    <row r="93" spans="1:11" x14ac:dyDescent="0.2">
      <c r="A93" s="307" t="s">
        <v>89</v>
      </c>
      <c r="B93" s="307" t="s">
        <v>183</v>
      </c>
      <c r="C93" s="21">
        <v>7867</v>
      </c>
      <c r="D93" s="21">
        <v>2798</v>
      </c>
      <c r="E93" s="74">
        <f t="shared" si="3"/>
        <v>0.35566289564001524</v>
      </c>
      <c r="F93" s="21">
        <v>2348</v>
      </c>
      <c r="G93" s="21">
        <v>654</v>
      </c>
      <c r="H93" s="74">
        <f t="shared" si="4"/>
        <v>0.27853492333901192</v>
      </c>
      <c r="I93" s="21">
        <v>4090</v>
      </c>
      <c r="J93" s="21">
        <v>1398</v>
      </c>
      <c r="K93" s="74">
        <f t="shared" si="5"/>
        <v>0.34180929095354523</v>
      </c>
    </row>
    <row r="94" spans="1:11" x14ac:dyDescent="0.2">
      <c r="A94" s="307" t="s">
        <v>90</v>
      </c>
      <c r="B94" s="307" t="s">
        <v>183</v>
      </c>
      <c r="C94" s="21">
        <v>21273</v>
      </c>
      <c r="D94" s="21">
        <v>5672</v>
      </c>
      <c r="E94" s="74">
        <f t="shared" si="3"/>
        <v>0.2666290603111926</v>
      </c>
      <c r="F94" s="21">
        <v>7421</v>
      </c>
      <c r="G94" s="21">
        <v>1469</v>
      </c>
      <c r="H94" s="74">
        <f t="shared" si="4"/>
        <v>0.19795175852311009</v>
      </c>
      <c r="I94" s="21">
        <v>9863</v>
      </c>
      <c r="J94" s="21">
        <v>2715</v>
      </c>
      <c r="K94" s="74">
        <f t="shared" si="5"/>
        <v>0.27527121565446616</v>
      </c>
    </row>
    <row r="95" spans="1:11" x14ac:dyDescent="0.2">
      <c r="A95" s="307" t="s">
        <v>91</v>
      </c>
      <c r="B95" s="307" t="s">
        <v>183</v>
      </c>
      <c r="C95" s="21">
        <v>15676</v>
      </c>
      <c r="D95" s="21">
        <v>3181</v>
      </c>
      <c r="E95" s="74">
        <f t="shared" si="3"/>
        <v>0.20292166368971676</v>
      </c>
      <c r="F95" s="21">
        <v>7493</v>
      </c>
      <c r="G95" s="21">
        <v>849</v>
      </c>
      <c r="H95" s="74">
        <f t="shared" si="4"/>
        <v>0.11330575203523288</v>
      </c>
      <c r="I95" s="21">
        <v>7003</v>
      </c>
      <c r="J95" s="21">
        <v>1667</v>
      </c>
      <c r="K95" s="74">
        <f t="shared" si="5"/>
        <v>0.23804083964015421</v>
      </c>
    </row>
    <row r="96" spans="1:11" x14ac:dyDescent="0.2">
      <c r="A96" s="307" t="s">
        <v>92</v>
      </c>
      <c r="B96" s="307" t="s">
        <v>183</v>
      </c>
      <c r="C96" s="21">
        <v>4963</v>
      </c>
      <c r="D96" s="21">
        <v>1240</v>
      </c>
      <c r="E96" s="74">
        <f t="shared" si="3"/>
        <v>0.24984888172476324</v>
      </c>
      <c r="F96" s="21">
        <v>531</v>
      </c>
      <c r="G96" s="21">
        <v>467</v>
      </c>
      <c r="H96" s="74">
        <f t="shared" si="4"/>
        <v>0.87947269303201503</v>
      </c>
      <c r="I96" s="21">
        <v>2614</v>
      </c>
      <c r="J96" s="21">
        <v>335</v>
      </c>
      <c r="K96" s="74">
        <f t="shared" si="5"/>
        <v>0.12815608263198164</v>
      </c>
    </row>
    <row r="97" spans="1:11" x14ac:dyDescent="0.2">
      <c r="A97" s="307" t="s">
        <v>93</v>
      </c>
      <c r="B97" s="307" t="s">
        <v>183</v>
      </c>
      <c r="C97" s="21">
        <v>9044</v>
      </c>
      <c r="D97" s="21">
        <v>1759</v>
      </c>
      <c r="E97" s="74">
        <f t="shared" si="3"/>
        <v>0.19449358690844759</v>
      </c>
      <c r="F97" s="21">
        <v>1315</v>
      </c>
      <c r="G97" s="21">
        <v>189</v>
      </c>
      <c r="H97" s="74">
        <f t="shared" si="4"/>
        <v>0.14372623574144486</v>
      </c>
      <c r="I97" s="21">
        <v>5973</v>
      </c>
      <c r="J97" s="21">
        <v>1074</v>
      </c>
      <c r="K97" s="74">
        <f t="shared" si="5"/>
        <v>0.17980914113510799</v>
      </c>
    </row>
    <row r="98" spans="1:11" x14ac:dyDescent="0.2">
      <c r="A98" s="307" t="s">
        <v>94</v>
      </c>
      <c r="B98" s="307" t="s">
        <v>183</v>
      </c>
      <c r="C98" s="21">
        <v>7495</v>
      </c>
      <c r="D98" s="21">
        <v>2345</v>
      </c>
      <c r="E98" s="74">
        <f t="shared" si="3"/>
        <v>0.31287525016677786</v>
      </c>
      <c r="F98" s="21">
        <v>1701</v>
      </c>
      <c r="G98" s="21">
        <v>221</v>
      </c>
      <c r="H98" s="74">
        <f t="shared" si="4"/>
        <v>0.12992357436801882</v>
      </c>
      <c r="I98" s="21">
        <v>4810</v>
      </c>
      <c r="J98" s="21">
        <v>1504</v>
      </c>
      <c r="K98" s="74">
        <f t="shared" si="5"/>
        <v>0.3126819126819127</v>
      </c>
    </row>
    <row r="99" spans="1:11" x14ac:dyDescent="0.2">
      <c r="A99" s="307" t="s">
        <v>95</v>
      </c>
      <c r="B99" s="307" t="s">
        <v>183</v>
      </c>
      <c r="C99" s="21">
        <v>10052</v>
      </c>
      <c r="D99" s="21">
        <v>2332</v>
      </c>
      <c r="E99" s="74">
        <f t="shared" si="3"/>
        <v>0.23199363310783924</v>
      </c>
      <c r="F99" s="21">
        <v>4088</v>
      </c>
      <c r="G99" s="21">
        <v>915</v>
      </c>
      <c r="H99" s="74">
        <f t="shared" si="4"/>
        <v>0.22382583170254403</v>
      </c>
      <c r="I99" s="21">
        <v>4529</v>
      </c>
      <c r="J99" s="21">
        <v>754</v>
      </c>
      <c r="K99" s="74">
        <f t="shared" si="5"/>
        <v>0.16648266725546479</v>
      </c>
    </row>
    <row r="100" spans="1:11" x14ac:dyDescent="0.2">
      <c r="A100" s="307" t="s">
        <v>96</v>
      </c>
      <c r="B100" s="307" t="s">
        <v>183</v>
      </c>
      <c r="C100" s="21">
        <v>5087</v>
      </c>
      <c r="D100" s="21">
        <v>1224</v>
      </c>
      <c r="E100" s="74">
        <f t="shared" si="3"/>
        <v>0.24061332809121289</v>
      </c>
      <c r="F100" s="21">
        <v>3164</v>
      </c>
      <c r="G100" s="21">
        <v>577</v>
      </c>
      <c r="H100" s="74">
        <f t="shared" si="4"/>
        <v>0.18236409608091025</v>
      </c>
      <c r="I100" s="21">
        <v>1480</v>
      </c>
      <c r="J100" s="21">
        <v>509</v>
      </c>
      <c r="K100" s="74">
        <f t="shared" si="5"/>
        <v>0.3439189189189189</v>
      </c>
    </row>
    <row r="101" spans="1:11" x14ac:dyDescent="0.2">
      <c r="A101" s="307" t="s">
        <v>97</v>
      </c>
      <c r="B101" s="307" t="s">
        <v>183</v>
      </c>
      <c r="C101" s="21">
        <v>5295</v>
      </c>
      <c r="D101" s="21">
        <v>2346</v>
      </c>
      <c r="E101" s="74">
        <f t="shared" si="3"/>
        <v>0.44305949008498585</v>
      </c>
      <c r="F101" s="21">
        <v>1645</v>
      </c>
      <c r="G101" s="21">
        <v>671</v>
      </c>
      <c r="H101" s="74">
        <f t="shared" si="4"/>
        <v>0.40790273556231005</v>
      </c>
      <c r="I101" s="21">
        <v>3397</v>
      </c>
      <c r="J101" s="21">
        <v>1608</v>
      </c>
      <c r="K101" s="74">
        <f t="shared" si="5"/>
        <v>0.47335884604062406</v>
      </c>
    </row>
    <row r="102" spans="1:11" x14ac:dyDescent="0.2">
      <c r="A102" s="307" t="s">
        <v>98</v>
      </c>
      <c r="B102" s="307" t="s">
        <v>183</v>
      </c>
      <c r="C102" s="21">
        <v>8893</v>
      </c>
      <c r="D102" s="21">
        <v>2152</v>
      </c>
      <c r="E102" s="74">
        <f t="shared" si="3"/>
        <v>0.24198808051276285</v>
      </c>
      <c r="F102" s="21">
        <v>1670</v>
      </c>
      <c r="G102" s="21">
        <v>447</v>
      </c>
      <c r="H102" s="74">
        <f t="shared" si="4"/>
        <v>0.26766467065868266</v>
      </c>
      <c r="I102" s="21">
        <v>5221</v>
      </c>
      <c r="J102" s="21">
        <v>859</v>
      </c>
      <c r="K102" s="74">
        <f t="shared" si="5"/>
        <v>0.16452786822447807</v>
      </c>
    </row>
    <row r="103" spans="1:11" x14ac:dyDescent="0.2">
      <c r="A103" s="307" t="s">
        <v>99</v>
      </c>
      <c r="B103" s="307" t="s">
        <v>183</v>
      </c>
      <c r="C103" s="21">
        <v>11586</v>
      </c>
      <c r="D103" s="21">
        <v>3827</v>
      </c>
      <c r="E103" s="74">
        <f t="shared" si="3"/>
        <v>0.33031244605558435</v>
      </c>
      <c r="F103" s="21">
        <v>1659</v>
      </c>
      <c r="G103" s="21">
        <v>137</v>
      </c>
      <c r="H103" s="74">
        <f t="shared" si="4"/>
        <v>8.2579867389993969E-2</v>
      </c>
      <c r="I103" s="21">
        <v>7708</v>
      </c>
      <c r="J103" s="21">
        <v>3349</v>
      </c>
      <c r="K103" s="74">
        <f t="shared" si="5"/>
        <v>0.43448365334717176</v>
      </c>
    </row>
    <row r="104" spans="1:11" x14ac:dyDescent="0.2">
      <c r="A104" s="307" t="s">
        <v>100</v>
      </c>
      <c r="B104" s="307" t="s">
        <v>183</v>
      </c>
      <c r="C104" s="21">
        <v>4691</v>
      </c>
      <c r="D104" s="21">
        <v>353</v>
      </c>
      <c r="E104" s="74">
        <f t="shared" si="3"/>
        <v>7.5250479641867402E-2</v>
      </c>
      <c r="F104" s="21">
        <v>3783</v>
      </c>
      <c r="G104" s="21">
        <v>229</v>
      </c>
      <c r="H104" s="74">
        <f t="shared" si="4"/>
        <v>6.0533967750462596E-2</v>
      </c>
      <c r="I104" s="21">
        <v>707</v>
      </c>
      <c r="J104" s="21">
        <v>124</v>
      </c>
      <c r="K104" s="74">
        <f t="shared" si="5"/>
        <v>0.17538896746817539</v>
      </c>
    </row>
    <row r="105" spans="1:11" x14ac:dyDescent="0.2">
      <c r="A105" s="307" t="s">
        <v>101</v>
      </c>
      <c r="B105" s="307" t="s">
        <v>183</v>
      </c>
      <c r="C105" s="21">
        <v>17600</v>
      </c>
      <c r="D105" s="21">
        <v>4207</v>
      </c>
      <c r="E105" s="74">
        <f t="shared" si="3"/>
        <v>0.23903409090909092</v>
      </c>
      <c r="F105" s="21">
        <v>5615</v>
      </c>
      <c r="G105" s="21">
        <v>606</v>
      </c>
      <c r="H105" s="74">
        <f t="shared" si="4"/>
        <v>0.10792520035618879</v>
      </c>
      <c r="I105" s="21">
        <v>8190</v>
      </c>
      <c r="J105" s="21">
        <v>2043</v>
      </c>
      <c r="K105" s="74">
        <f t="shared" si="5"/>
        <v>0.24945054945054945</v>
      </c>
    </row>
    <row r="106" spans="1:11" x14ac:dyDescent="0.2">
      <c r="A106" s="307" t="s">
        <v>102</v>
      </c>
      <c r="B106" s="307" t="s">
        <v>183</v>
      </c>
      <c r="C106" s="21">
        <v>5319</v>
      </c>
      <c r="D106" s="21">
        <v>1302</v>
      </c>
      <c r="E106" s="74">
        <f t="shared" si="3"/>
        <v>0.24478285391990975</v>
      </c>
      <c r="F106" s="21">
        <v>1664</v>
      </c>
      <c r="G106" s="21">
        <v>234</v>
      </c>
      <c r="H106" s="74">
        <f t="shared" si="4"/>
        <v>0.140625</v>
      </c>
      <c r="I106" s="21">
        <v>2920</v>
      </c>
      <c r="J106" s="21">
        <v>831</v>
      </c>
      <c r="K106" s="74">
        <f t="shared" si="5"/>
        <v>0.28458904109589039</v>
      </c>
    </row>
    <row r="107" spans="1:11" x14ac:dyDescent="0.2">
      <c r="A107" s="307" t="s">
        <v>103</v>
      </c>
      <c r="B107" s="307" t="s">
        <v>183</v>
      </c>
      <c r="C107" s="21">
        <v>7218</v>
      </c>
      <c r="D107" s="21">
        <v>2841</v>
      </c>
      <c r="E107" s="74">
        <f t="shared" si="3"/>
        <v>0.39359933499584371</v>
      </c>
      <c r="F107" s="21">
        <v>1386</v>
      </c>
      <c r="G107" s="21">
        <v>340</v>
      </c>
      <c r="H107" s="74">
        <f t="shared" si="4"/>
        <v>0.24531024531024531</v>
      </c>
      <c r="I107" s="21">
        <v>4139</v>
      </c>
      <c r="J107" s="21">
        <v>1725</v>
      </c>
      <c r="K107" s="74">
        <f t="shared" si="5"/>
        <v>0.41676733510509784</v>
      </c>
    </row>
    <row r="108" spans="1:11" x14ac:dyDescent="0.2">
      <c r="A108" s="307" t="s">
        <v>104</v>
      </c>
      <c r="B108" s="307" t="s">
        <v>183</v>
      </c>
      <c r="C108" s="21">
        <v>13116</v>
      </c>
      <c r="D108" s="21">
        <v>3462</v>
      </c>
      <c r="E108" s="74">
        <f t="shared" si="3"/>
        <v>0.26395242451967066</v>
      </c>
      <c r="F108" s="21">
        <v>11282</v>
      </c>
      <c r="G108" s="21">
        <v>2333</v>
      </c>
      <c r="H108" s="74">
        <f t="shared" si="4"/>
        <v>0.206789576316256</v>
      </c>
      <c r="I108" s="21">
        <v>802</v>
      </c>
      <c r="J108" s="21">
        <v>220</v>
      </c>
      <c r="K108" s="74">
        <f t="shared" si="5"/>
        <v>0.27431421446384041</v>
      </c>
    </row>
    <row r="109" spans="1:11" x14ac:dyDescent="0.2">
      <c r="A109" s="307" t="s">
        <v>105</v>
      </c>
      <c r="B109" s="307" t="s">
        <v>183</v>
      </c>
      <c r="C109" s="21">
        <v>7299</v>
      </c>
      <c r="D109" s="21">
        <v>2895</v>
      </c>
      <c r="E109" s="74">
        <f t="shared" si="3"/>
        <v>0.39662967529798604</v>
      </c>
      <c r="F109" s="21">
        <v>3649</v>
      </c>
      <c r="G109" s="21">
        <v>770</v>
      </c>
      <c r="H109" s="74">
        <f t="shared" si="4"/>
        <v>0.21101671690874213</v>
      </c>
      <c r="I109" s="21">
        <v>2272</v>
      </c>
      <c r="J109" s="21">
        <v>807</v>
      </c>
      <c r="K109" s="74">
        <f t="shared" si="5"/>
        <v>0.355193661971831</v>
      </c>
    </row>
    <row r="110" spans="1:11" x14ac:dyDescent="0.2">
      <c r="A110" s="307" t="s">
        <v>106</v>
      </c>
      <c r="B110" s="307" t="s">
        <v>183</v>
      </c>
      <c r="C110" s="21">
        <v>14146</v>
      </c>
      <c r="D110" s="21">
        <v>1617</v>
      </c>
      <c r="E110" s="74">
        <f t="shared" si="3"/>
        <v>0.11430793157076205</v>
      </c>
      <c r="F110" s="21">
        <v>3786</v>
      </c>
      <c r="G110" s="21">
        <v>630</v>
      </c>
      <c r="H110" s="74">
        <f t="shared" si="4"/>
        <v>0.1664025356576862</v>
      </c>
      <c r="I110" s="21">
        <v>7546</v>
      </c>
      <c r="J110" s="21">
        <v>322</v>
      </c>
      <c r="K110" s="74">
        <f t="shared" si="5"/>
        <v>4.267161410018553E-2</v>
      </c>
    </row>
    <row r="111" spans="1:11" x14ac:dyDescent="0.2">
      <c r="A111" s="307" t="s">
        <v>107</v>
      </c>
      <c r="B111" s="307" t="s">
        <v>183</v>
      </c>
      <c r="C111" s="21">
        <v>30088</v>
      </c>
      <c r="D111" s="21">
        <v>5565</v>
      </c>
      <c r="E111" s="74">
        <f t="shared" si="3"/>
        <v>0.18495745812283967</v>
      </c>
      <c r="F111" s="21">
        <v>7031</v>
      </c>
      <c r="G111" s="21">
        <v>2004</v>
      </c>
      <c r="H111" s="74">
        <f t="shared" si="4"/>
        <v>0.28502346750106672</v>
      </c>
      <c r="I111" s="21">
        <v>17307</v>
      </c>
      <c r="J111" s="21">
        <v>3298</v>
      </c>
      <c r="K111" s="74">
        <f t="shared" si="5"/>
        <v>0.19055873346044952</v>
      </c>
    </row>
    <row r="112" spans="1:11" x14ac:dyDescent="0.2">
      <c r="A112" s="307" t="s">
        <v>108</v>
      </c>
      <c r="B112" s="307" t="s">
        <v>183</v>
      </c>
      <c r="C112" s="21">
        <v>7819</v>
      </c>
      <c r="D112" s="21">
        <v>668</v>
      </c>
      <c r="E112" s="74">
        <f t="shared" si="3"/>
        <v>8.5432919810717489E-2</v>
      </c>
      <c r="F112" s="21">
        <v>3987</v>
      </c>
      <c r="G112" s="21">
        <v>202</v>
      </c>
      <c r="H112" s="74">
        <f t="shared" si="4"/>
        <v>5.0664660145472787E-2</v>
      </c>
      <c r="I112" s="21">
        <v>3160</v>
      </c>
      <c r="J112" s="21">
        <v>336</v>
      </c>
      <c r="K112" s="74">
        <f t="shared" si="5"/>
        <v>0.10632911392405063</v>
      </c>
    </row>
    <row r="113" spans="1:11" x14ac:dyDescent="0.2">
      <c r="A113" s="307" t="s">
        <v>109</v>
      </c>
      <c r="B113" s="307" t="s">
        <v>183</v>
      </c>
      <c r="C113" s="21">
        <v>14602</v>
      </c>
      <c r="D113" s="21">
        <v>3919</v>
      </c>
      <c r="E113" s="74">
        <f t="shared" si="3"/>
        <v>0.26838789206957953</v>
      </c>
      <c r="F113" s="21">
        <v>10023</v>
      </c>
      <c r="G113" s="21">
        <v>2424</v>
      </c>
      <c r="H113" s="74">
        <f t="shared" si="4"/>
        <v>0.24184375935348698</v>
      </c>
      <c r="I113" s="21">
        <v>2954</v>
      </c>
      <c r="J113" s="21">
        <v>341</v>
      </c>
      <c r="K113" s="74">
        <f t="shared" si="5"/>
        <v>0.11543669600541638</v>
      </c>
    </row>
    <row r="114" spans="1:11" x14ac:dyDescent="0.2">
      <c r="A114" s="307" t="s">
        <v>110</v>
      </c>
      <c r="B114" s="307" t="s">
        <v>183</v>
      </c>
      <c r="C114" s="21">
        <v>6718</v>
      </c>
      <c r="D114" s="21">
        <v>335</v>
      </c>
      <c r="E114" s="74">
        <f t="shared" si="3"/>
        <v>4.9866031557011012E-2</v>
      </c>
      <c r="F114" s="21">
        <v>5049</v>
      </c>
      <c r="G114" s="21">
        <v>335</v>
      </c>
      <c r="H114" s="74">
        <f t="shared" si="4"/>
        <v>6.6349772232125168E-2</v>
      </c>
      <c r="I114" s="21">
        <v>1338</v>
      </c>
      <c r="J114" s="21">
        <v>0</v>
      </c>
      <c r="K114" s="74">
        <f t="shared" si="5"/>
        <v>0</v>
      </c>
    </row>
    <row r="115" spans="1:11" x14ac:dyDescent="0.2">
      <c r="A115" s="307" t="s">
        <v>111</v>
      </c>
      <c r="B115" s="307" t="s">
        <v>183</v>
      </c>
      <c r="C115" s="21">
        <v>13393</v>
      </c>
      <c r="D115" s="21">
        <v>1924</v>
      </c>
      <c r="E115" s="74">
        <f t="shared" si="3"/>
        <v>0.14365713432390054</v>
      </c>
      <c r="F115" s="21">
        <v>9736</v>
      </c>
      <c r="G115" s="21">
        <v>528</v>
      </c>
      <c r="H115" s="74">
        <f t="shared" si="4"/>
        <v>5.4231717337715694E-2</v>
      </c>
      <c r="I115" s="21">
        <v>2995</v>
      </c>
      <c r="J115" s="21">
        <v>986</v>
      </c>
      <c r="K115" s="74">
        <f t="shared" si="5"/>
        <v>0.32921535893155257</v>
      </c>
    </row>
    <row r="116" spans="1:11" x14ac:dyDescent="0.2">
      <c r="A116" s="307" t="s">
        <v>112</v>
      </c>
      <c r="B116" s="307" t="s">
        <v>183</v>
      </c>
      <c r="C116" s="21">
        <v>17137</v>
      </c>
      <c r="D116" s="21">
        <v>1550</v>
      </c>
      <c r="E116" s="74">
        <f t="shared" si="3"/>
        <v>9.0447569586275312E-2</v>
      </c>
      <c r="F116" s="21">
        <v>15702</v>
      </c>
      <c r="G116" s="21">
        <v>1550</v>
      </c>
      <c r="H116" s="74">
        <f t="shared" si="4"/>
        <v>9.8713539676474338E-2</v>
      </c>
      <c r="I116" s="21">
        <v>1435</v>
      </c>
      <c r="J116" s="21">
        <v>0</v>
      </c>
      <c r="K116" s="74">
        <f t="shared" si="5"/>
        <v>0</v>
      </c>
    </row>
    <row r="117" spans="1:11" x14ac:dyDescent="0.2">
      <c r="A117" s="307" t="s">
        <v>113</v>
      </c>
      <c r="B117" s="307" t="s">
        <v>183</v>
      </c>
      <c r="C117" s="21">
        <v>14120</v>
      </c>
      <c r="D117" s="21">
        <v>3370</v>
      </c>
      <c r="E117" s="74">
        <f t="shared" si="3"/>
        <v>0.2386685552407932</v>
      </c>
      <c r="F117" s="21">
        <v>5776</v>
      </c>
      <c r="G117" s="21">
        <v>1626</v>
      </c>
      <c r="H117" s="74">
        <f t="shared" si="4"/>
        <v>0.28150969529085873</v>
      </c>
      <c r="I117" s="21">
        <v>4946</v>
      </c>
      <c r="J117" s="21">
        <v>1397</v>
      </c>
      <c r="K117" s="74">
        <f t="shared" si="5"/>
        <v>0.28245046502224019</v>
      </c>
    </row>
    <row r="118" spans="1:11" x14ac:dyDescent="0.2">
      <c r="A118" s="307" t="s">
        <v>114</v>
      </c>
      <c r="B118" s="307" t="s">
        <v>183</v>
      </c>
      <c r="C118" s="21">
        <v>3506</v>
      </c>
      <c r="D118" s="21">
        <v>2361</v>
      </c>
      <c r="E118" s="74">
        <f t="shared" si="3"/>
        <v>0.67341699942954936</v>
      </c>
      <c r="F118" s="21">
        <v>806</v>
      </c>
      <c r="G118" s="21">
        <v>462</v>
      </c>
      <c r="H118" s="74">
        <f t="shared" si="4"/>
        <v>0.57320099255583123</v>
      </c>
      <c r="I118" s="21">
        <v>2334</v>
      </c>
      <c r="J118" s="21">
        <v>1533</v>
      </c>
      <c r="K118" s="74">
        <f t="shared" si="5"/>
        <v>0.65681233933161953</v>
      </c>
    </row>
    <row r="119" spans="1:11" x14ac:dyDescent="0.2">
      <c r="A119" s="307" t="s">
        <v>115</v>
      </c>
      <c r="B119" s="307" t="s">
        <v>183</v>
      </c>
      <c r="C119" s="21">
        <v>6560</v>
      </c>
      <c r="D119" s="21">
        <v>1535</v>
      </c>
      <c r="E119" s="74">
        <f t="shared" si="3"/>
        <v>0.2339939024390244</v>
      </c>
      <c r="F119" s="21">
        <v>2755</v>
      </c>
      <c r="G119" s="21">
        <v>474</v>
      </c>
      <c r="H119" s="74">
        <f t="shared" si="4"/>
        <v>0.17205081669691469</v>
      </c>
      <c r="I119" s="21">
        <v>3301</v>
      </c>
      <c r="J119" s="21">
        <v>557</v>
      </c>
      <c r="K119" s="74">
        <f t="shared" si="5"/>
        <v>0.1687367464404726</v>
      </c>
    </row>
    <row r="120" spans="1:11" x14ac:dyDescent="0.2">
      <c r="A120" s="307" t="s">
        <v>116</v>
      </c>
      <c r="B120" s="307" t="s">
        <v>183</v>
      </c>
      <c r="C120" s="21">
        <v>12220</v>
      </c>
      <c r="D120" s="21">
        <v>2847</v>
      </c>
      <c r="E120" s="74">
        <f t="shared" si="3"/>
        <v>0.23297872340425532</v>
      </c>
      <c r="F120" s="21">
        <v>3341</v>
      </c>
      <c r="G120" s="21">
        <v>622</v>
      </c>
      <c r="H120" s="74">
        <f t="shared" si="4"/>
        <v>0.18617180484884766</v>
      </c>
      <c r="I120" s="21">
        <v>6547</v>
      </c>
      <c r="J120" s="21">
        <v>1613</v>
      </c>
      <c r="K120" s="74">
        <f t="shared" si="5"/>
        <v>0.24637238429815184</v>
      </c>
    </row>
    <row r="121" spans="1:11" x14ac:dyDescent="0.2">
      <c r="A121" s="307" t="s">
        <v>117</v>
      </c>
      <c r="B121" s="307" t="s">
        <v>183</v>
      </c>
      <c r="C121" s="21">
        <v>5287</v>
      </c>
      <c r="D121" s="21">
        <v>1479</v>
      </c>
      <c r="E121" s="74">
        <f t="shared" si="3"/>
        <v>0.27974276527331188</v>
      </c>
      <c r="F121" s="21">
        <v>1313</v>
      </c>
      <c r="G121" s="21">
        <v>0</v>
      </c>
      <c r="H121" s="74">
        <f t="shared" si="4"/>
        <v>0</v>
      </c>
      <c r="I121" s="21">
        <v>3672</v>
      </c>
      <c r="J121" s="21">
        <v>1363</v>
      </c>
      <c r="K121" s="74">
        <f t="shared" si="5"/>
        <v>0.37118736383442263</v>
      </c>
    </row>
    <row r="122" spans="1:11" x14ac:dyDescent="0.2">
      <c r="A122" s="307" t="s">
        <v>118</v>
      </c>
      <c r="B122" s="307" t="s">
        <v>183</v>
      </c>
      <c r="C122" s="21">
        <v>2730</v>
      </c>
      <c r="D122" s="21">
        <v>538</v>
      </c>
      <c r="E122" s="74">
        <f t="shared" si="3"/>
        <v>0.19706959706959706</v>
      </c>
      <c r="F122" s="21">
        <v>568</v>
      </c>
      <c r="G122" s="21">
        <v>197</v>
      </c>
      <c r="H122" s="74">
        <f t="shared" si="4"/>
        <v>0.34683098591549294</v>
      </c>
      <c r="I122" s="21">
        <v>1797</v>
      </c>
      <c r="J122" s="21">
        <v>341</v>
      </c>
      <c r="K122" s="74">
        <f t="shared" si="5"/>
        <v>0.1897607122982749</v>
      </c>
    </row>
    <row r="123" spans="1:11" x14ac:dyDescent="0.2">
      <c r="A123" s="307" t="s">
        <v>119</v>
      </c>
      <c r="B123" s="307" t="s">
        <v>183</v>
      </c>
      <c r="C123" s="21">
        <v>26352</v>
      </c>
      <c r="D123" s="21">
        <v>8472</v>
      </c>
      <c r="E123" s="74">
        <f t="shared" si="3"/>
        <v>0.3214936247723133</v>
      </c>
      <c r="F123" s="21">
        <v>12166</v>
      </c>
      <c r="G123" s="21">
        <v>3827</v>
      </c>
      <c r="H123" s="74">
        <f t="shared" si="4"/>
        <v>0.31456518165378927</v>
      </c>
      <c r="I123" s="21">
        <v>10976</v>
      </c>
      <c r="J123" s="21">
        <v>3774</v>
      </c>
      <c r="K123" s="74">
        <f t="shared" si="5"/>
        <v>0.34384110787172012</v>
      </c>
    </row>
    <row r="124" spans="1:11" x14ac:dyDescent="0.2">
      <c r="A124" s="307" t="s">
        <v>120</v>
      </c>
      <c r="B124" s="307" t="s">
        <v>183</v>
      </c>
      <c r="C124" s="21">
        <v>27324</v>
      </c>
      <c r="D124" s="21">
        <v>8142</v>
      </c>
      <c r="E124" s="74">
        <f t="shared" si="3"/>
        <v>0.29797979797979796</v>
      </c>
      <c r="F124" s="21">
        <v>11814</v>
      </c>
      <c r="G124" s="21">
        <v>2483</v>
      </c>
      <c r="H124" s="74">
        <f t="shared" si="4"/>
        <v>0.21017436939224649</v>
      </c>
      <c r="I124" s="21">
        <v>12295</v>
      </c>
      <c r="J124" s="21">
        <v>4802</v>
      </c>
      <c r="K124" s="74">
        <f t="shared" si="5"/>
        <v>0.39056527043513622</v>
      </c>
    </row>
    <row r="125" spans="1:11" x14ac:dyDescent="0.2">
      <c r="A125" s="307" t="s">
        <v>121</v>
      </c>
      <c r="B125" s="307" t="s">
        <v>183</v>
      </c>
      <c r="C125" s="21">
        <v>25553</v>
      </c>
      <c r="D125" s="21">
        <v>7162</v>
      </c>
      <c r="E125" s="74">
        <f t="shared" si="3"/>
        <v>0.28028020193323683</v>
      </c>
      <c r="F125" s="21">
        <v>4519</v>
      </c>
      <c r="G125" s="21">
        <v>1124</v>
      </c>
      <c r="H125" s="74">
        <f t="shared" si="4"/>
        <v>0.24872759460057534</v>
      </c>
      <c r="I125" s="21">
        <v>14505</v>
      </c>
      <c r="J125" s="21">
        <v>4143</v>
      </c>
      <c r="K125" s="74">
        <f t="shared" si="5"/>
        <v>0.28562564632885212</v>
      </c>
    </row>
    <row r="126" spans="1:11" x14ac:dyDescent="0.2">
      <c r="A126" s="307" t="s">
        <v>122</v>
      </c>
      <c r="B126" s="307" t="s">
        <v>183</v>
      </c>
      <c r="C126" s="21">
        <v>33576</v>
      </c>
      <c r="D126" s="21">
        <v>8649</v>
      </c>
      <c r="E126" s="74">
        <f t="shared" si="3"/>
        <v>0.25759471050750538</v>
      </c>
      <c r="F126" s="21">
        <v>11809</v>
      </c>
      <c r="G126" s="21">
        <v>3621</v>
      </c>
      <c r="H126" s="74">
        <f t="shared" si="4"/>
        <v>0.3066305360318401</v>
      </c>
      <c r="I126" s="21">
        <v>16918</v>
      </c>
      <c r="J126" s="21">
        <v>4095</v>
      </c>
      <c r="K126" s="74">
        <f t="shared" si="5"/>
        <v>0.2420498876935808</v>
      </c>
    </row>
    <row r="127" spans="1:11" x14ac:dyDescent="0.2">
      <c r="A127" s="307" t="s">
        <v>123</v>
      </c>
      <c r="B127" s="307" t="s">
        <v>183</v>
      </c>
      <c r="C127" s="21">
        <v>15932</v>
      </c>
      <c r="D127" s="21">
        <v>2356</v>
      </c>
      <c r="E127" s="74">
        <f t="shared" si="3"/>
        <v>0.14787848355510921</v>
      </c>
      <c r="F127" s="21">
        <v>3575</v>
      </c>
      <c r="G127" s="21">
        <v>290</v>
      </c>
      <c r="H127" s="74">
        <f t="shared" si="4"/>
        <v>8.1118881118881117E-2</v>
      </c>
      <c r="I127" s="21">
        <v>10781</v>
      </c>
      <c r="J127" s="21">
        <v>1845</v>
      </c>
      <c r="K127" s="74">
        <f t="shared" si="5"/>
        <v>0.171134403116594</v>
      </c>
    </row>
    <row r="128" spans="1:11" x14ac:dyDescent="0.2">
      <c r="A128" s="307" t="s">
        <v>124</v>
      </c>
      <c r="B128" s="307" t="s">
        <v>183</v>
      </c>
      <c r="C128" s="21">
        <v>12477</v>
      </c>
      <c r="D128" s="21">
        <v>2123</v>
      </c>
      <c r="E128" s="74">
        <f t="shared" si="3"/>
        <v>0.17015308167027329</v>
      </c>
      <c r="F128" s="21">
        <v>7134</v>
      </c>
      <c r="G128" s="21">
        <v>1292</v>
      </c>
      <c r="H128" s="74">
        <f t="shared" si="4"/>
        <v>0.18110456966638633</v>
      </c>
      <c r="I128" s="21">
        <v>5224</v>
      </c>
      <c r="J128" s="21">
        <v>778</v>
      </c>
      <c r="K128" s="74">
        <f t="shared" si="5"/>
        <v>0.14892802450229708</v>
      </c>
    </row>
    <row r="129" spans="1:11" x14ac:dyDescent="0.2">
      <c r="A129" s="307" t="s">
        <v>125</v>
      </c>
      <c r="B129" s="307" t="s">
        <v>183</v>
      </c>
      <c r="C129" s="21">
        <v>22323</v>
      </c>
      <c r="D129" s="21">
        <v>6205</v>
      </c>
      <c r="E129" s="74">
        <f t="shared" si="3"/>
        <v>0.2779644313040362</v>
      </c>
      <c r="F129" s="21">
        <v>5657</v>
      </c>
      <c r="G129" s="21">
        <v>1099</v>
      </c>
      <c r="H129" s="74">
        <f t="shared" si="4"/>
        <v>0.19427258264097577</v>
      </c>
      <c r="I129" s="21">
        <v>15237</v>
      </c>
      <c r="J129" s="21">
        <v>4332</v>
      </c>
      <c r="K129" s="74">
        <f t="shared" si="5"/>
        <v>0.28430793463280174</v>
      </c>
    </row>
    <row r="130" spans="1:11" x14ac:dyDescent="0.2">
      <c r="A130" s="307" t="s">
        <v>126</v>
      </c>
      <c r="B130" s="307" t="s">
        <v>183</v>
      </c>
      <c r="C130" s="21">
        <v>14942</v>
      </c>
      <c r="D130" s="21">
        <v>5524</v>
      </c>
      <c r="E130" s="74">
        <f t="shared" si="3"/>
        <v>0.36969615847945386</v>
      </c>
      <c r="F130" s="21">
        <v>5520</v>
      </c>
      <c r="G130" s="21">
        <v>1814</v>
      </c>
      <c r="H130" s="74">
        <f t="shared" si="4"/>
        <v>0.32862318840579713</v>
      </c>
      <c r="I130" s="21">
        <v>8013</v>
      </c>
      <c r="J130" s="21">
        <v>2986</v>
      </c>
      <c r="K130" s="74">
        <f t="shared" si="5"/>
        <v>0.37264445276425806</v>
      </c>
    </row>
    <row r="131" spans="1:11" x14ac:dyDescent="0.2">
      <c r="A131" s="307" t="s">
        <v>127</v>
      </c>
      <c r="B131" s="307" t="s">
        <v>183</v>
      </c>
      <c r="C131" s="21">
        <v>16215</v>
      </c>
      <c r="D131" s="21">
        <v>4142</v>
      </c>
      <c r="E131" s="74">
        <f t="shared" si="3"/>
        <v>0.25544249152019732</v>
      </c>
      <c r="F131" s="21">
        <v>4537</v>
      </c>
      <c r="G131" s="21">
        <v>566</v>
      </c>
      <c r="H131" s="74">
        <f t="shared" si="4"/>
        <v>0.12475203879215341</v>
      </c>
      <c r="I131" s="21">
        <v>9840</v>
      </c>
      <c r="J131" s="21">
        <v>2850</v>
      </c>
      <c r="K131" s="74">
        <f t="shared" si="5"/>
        <v>0.28963414634146339</v>
      </c>
    </row>
    <row r="132" spans="1:11" x14ac:dyDescent="0.2">
      <c r="A132" s="307" t="s">
        <v>128</v>
      </c>
      <c r="B132" s="307" t="s">
        <v>183</v>
      </c>
      <c r="C132" s="21">
        <v>6975</v>
      </c>
      <c r="D132" s="21">
        <v>1562</v>
      </c>
      <c r="E132" s="74">
        <f t="shared" si="3"/>
        <v>0.22394265232974911</v>
      </c>
      <c r="F132" s="21">
        <v>1256</v>
      </c>
      <c r="G132" s="21">
        <v>0</v>
      </c>
      <c r="H132" s="74">
        <f t="shared" si="4"/>
        <v>0</v>
      </c>
      <c r="I132" s="21">
        <v>3613</v>
      </c>
      <c r="J132" s="21">
        <v>713</v>
      </c>
      <c r="K132" s="74">
        <f t="shared" si="5"/>
        <v>0.19734292831442016</v>
      </c>
    </row>
    <row r="133" spans="1:11" x14ac:dyDescent="0.2">
      <c r="A133" s="307" t="s">
        <v>129</v>
      </c>
      <c r="B133" s="307" t="s">
        <v>183</v>
      </c>
      <c r="C133" s="21">
        <v>6147</v>
      </c>
      <c r="D133" s="21">
        <v>747</v>
      </c>
      <c r="E133" s="74">
        <f t="shared" ref="E133:E158" si="6">D133/C133</f>
        <v>0.12152269399707175</v>
      </c>
      <c r="F133" s="21">
        <v>1696</v>
      </c>
      <c r="G133" s="21">
        <v>251</v>
      </c>
      <c r="H133" s="74">
        <f t="shared" ref="H133:H158" si="7">G133/F133</f>
        <v>0.14799528301886791</v>
      </c>
      <c r="I133" s="21">
        <v>3087</v>
      </c>
      <c r="J133" s="21">
        <v>496</v>
      </c>
      <c r="K133" s="74">
        <f t="shared" ref="K133:K158" si="8">J133/I133</f>
        <v>0.16067379332685455</v>
      </c>
    </row>
    <row r="134" spans="1:11" x14ac:dyDescent="0.2">
      <c r="A134" s="307" t="s">
        <v>130</v>
      </c>
      <c r="B134" s="307" t="s">
        <v>183</v>
      </c>
      <c r="C134" s="21">
        <v>3373</v>
      </c>
      <c r="D134" s="21">
        <v>742</v>
      </c>
      <c r="E134" s="74">
        <f t="shared" si="6"/>
        <v>0.21998221168099616</v>
      </c>
      <c r="F134" s="21">
        <v>1096</v>
      </c>
      <c r="G134" s="21">
        <v>439</v>
      </c>
      <c r="H134" s="74">
        <f t="shared" si="7"/>
        <v>0.40054744525547448</v>
      </c>
      <c r="I134" s="21">
        <v>1702</v>
      </c>
      <c r="J134" s="21">
        <v>246</v>
      </c>
      <c r="K134" s="74">
        <f t="shared" si="8"/>
        <v>0.1445358401880141</v>
      </c>
    </row>
    <row r="135" spans="1:11" x14ac:dyDescent="0.2">
      <c r="A135" s="307" t="s">
        <v>184</v>
      </c>
      <c r="B135" s="307"/>
      <c r="C135" s="21">
        <f>SUM(C80:C134)</f>
        <v>684924</v>
      </c>
      <c r="D135" s="21">
        <f>SUM(D80:D134)</f>
        <v>169719</v>
      </c>
      <c r="E135" s="74">
        <f t="shared" si="6"/>
        <v>0.24779245580531561</v>
      </c>
      <c r="F135" s="21">
        <f>SUM(F80:F134)</f>
        <v>249830</v>
      </c>
      <c r="G135" s="21">
        <f>SUM(G80:G134)</f>
        <v>46985</v>
      </c>
      <c r="H135" s="74">
        <f t="shared" si="7"/>
        <v>0.18806788616259057</v>
      </c>
      <c r="I135" s="21">
        <f>SUM(I80:I134)</f>
        <v>334130</v>
      </c>
      <c r="J135" s="21">
        <f>SUM(J80:J134)</f>
        <v>89627</v>
      </c>
      <c r="K135" s="74">
        <f t="shared" si="8"/>
        <v>0.2682399066231706</v>
      </c>
    </row>
    <row r="136" spans="1:11" x14ac:dyDescent="0.2">
      <c r="A136" s="308" t="s">
        <v>131</v>
      </c>
      <c r="B136" s="308" t="s">
        <v>185</v>
      </c>
      <c r="C136" s="17">
        <v>191</v>
      </c>
      <c r="D136" s="17">
        <v>0</v>
      </c>
      <c r="E136" s="75">
        <f t="shared" si="6"/>
        <v>0</v>
      </c>
      <c r="F136" s="17">
        <v>0</v>
      </c>
      <c r="G136" s="17">
        <v>0</v>
      </c>
      <c r="H136" s="75" t="e">
        <f t="shared" si="7"/>
        <v>#DIV/0!</v>
      </c>
      <c r="I136" s="17">
        <v>191</v>
      </c>
      <c r="J136" s="17">
        <v>0</v>
      </c>
      <c r="K136" s="75">
        <f t="shared" si="8"/>
        <v>0</v>
      </c>
    </row>
    <row r="137" spans="1:11" x14ac:dyDescent="0.2">
      <c r="A137" s="308" t="s">
        <v>132</v>
      </c>
      <c r="B137" s="308" t="s">
        <v>185</v>
      </c>
      <c r="C137" s="17">
        <v>351</v>
      </c>
      <c r="D137" s="17">
        <v>100</v>
      </c>
      <c r="E137" s="75">
        <f t="shared" si="6"/>
        <v>0.28490028490028491</v>
      </c>
      <c r="F137" s="17">
        <v>136</v>
      </c>
      <c r="G137" s="17">
        <v>0</v>
      </c>
      <c r="H137" s="75">
        <f t="shared" si="7"/>
        <v>0</v>
      </c>
      <c r="I137" s="17">
        <v>215</v>
      </c>
      <c r="J137" s="17">
        <v>100</v>
      </c>
      <c r="K137" s="75">
        <f t="shared" si="8"/>
        <v>0.46511627906976744</v>
      </c>
    </row>
    <row r="138" spans="1:11" x14ac:dyDescent="0.2">
      <c r="A138" s="308" t="s">
        <v>133</v>
      </c>
      <c r="B138" s="308" t="s">
        <v>185</v>
      </c>
      <c r="C138" s="17">
        <v>501</v>
      </c>
      <c r="D138" s="17">
        <v>205</v>
      </c>
      <c r="E138" s="75">
        <f t="shared" si="6"/>
        <v>0.40918163672654689</v>
      </c>
      <c r="F138" s="17">
        <v>165</v>
      </c>
      <c r="G138" s="17">
        <v>0</v>
      </c>
      <c r="H138" s="75">
        <f t="shared" si="7"/>
        <v>0</v>
      </c>
      <c r="I138" s="17">
        <v>288</v>
      </c>
      <c r="J138" s="17">
        <v>157</v>
      </c>
      <c r="K138" s="75">
        <f t="shared" si="8"/>
        <v>0.54513888888888884</v>
      </c>
    </row>
    <row r="139" spans="1:11" x14ac:dyDescent="0.2">
      <c r="A139" s="308" t="s">
        <v>186</v>
      </c>
      <c r="B139" s="308"/>
      <c r="C139" s="17">
        <f>SUM(C136:C138)</f>
        <v>1043</v>
      </c>
      <c r="D139" s="17">
        <f>SUM(D136:D138)</f>
        <v>305</v>
      </c>
      <c r="E139" s="75">
        <f t="shared" si="6"/>
        <v>0.29242569511025884</v>
      </c>
      <c r="F139" s="17">
        <f>SUM(F136:F138)</f>
        <v>301</v>
      </c>
      <c r="G139" s="17">
        <f>SUM(G136:G138)</f>
        <v>0</v>
      </c>
      <c r="H139" s="75">
        <f t="shared" si="7"/>
        <v>0</v>
      </c>
      <c r="I139" s="17">
        <f>SUM(I136:I138)</f>
        <v>694</v>
      </c>
      <c r="J139" s="17">
        <f>SUM(J136:J138)</f>
        <v>257</v>
      </c>
      <c r="K139" s="75">
        <f t="shared" si="8"/>
        <v>0.37031700288184438</v>
      </c>
    </row>
    <row r="140" spans="1:11" x14ac:dyDescent="0.2">
      <c r="A140" s="309" t="s">
        <v>134</v>
      </c>
      <c r="B140" s="309" t="s">
        <v>187</v>
      </c>
      <c r="C140" s="14">
        <v>103</v>
      </c>
      <c r="D140" s="14">
        <v>103</v>
      </c>
      <c r="E140" s="76">
        <f t="shared" si="6"/>
        <v>1</v>
      </c>
      <c r="F140" s="14">
        <v>0</v>
      </c>
      <c r="G140" s="14">
        <v>0</v>
      </c>
      <c r="H140" s="76" t="e">
        <f t="shared" si="7"/>
        <v>#DIV/0!</v>
      </c>
      <c r="I140" s="14">
        <v>103</v>
      </c>
      <c r="J140" s="14">
        <v>103</v>
      </c>
      <c r="K140" s="76">
        <f t="shared" si="8"/>
        <v>1</v>
      </c>
    </row>
    <row r="141" spans="1:11" x14ac:dyDescent="0.2">
      <c r="A141" s="309" t="s">
        <v>135</v>
      </c>
      <c r="B141" s="309" t="s">
        <v>187</v>
      </c>
      <c r="C141" s="14">
        <v>1712</v>
      </c>
      <c r="D141" s="14">
        <v>859</v>
      </c>
      <c r="E141" s="76">
        <f t="shared" si="6"/>
        <v>0.50175233644859818</v>
      </c>
      <c r="F141" s="14">
        <v>1381</v>
      </c>
      <c r="G141" s="14">
        <v>773</v>
      </c>
      <c r="H141" s="76">
        <f t="shared" si="7"/>
        <v>0.55973931933381604</v>
      </c>
      <c r="I141" s="14">
        <v>331</v>
      </c>
      <c r="J141" s="14">
        <v>86</v>
      </c>
      <c r="K141" s="76">
        <f t="shared" si="8"/>
        <v>0.25981873111782477</v>
      </c>
    </row>
    <row r="142" spans="1:11" x14ac:dyDescent="0.2">
      <c r="A142" s="309" t="s">
        <v>136</v>
      </c>
      <c r="B142" s="309" t="s">
        <v>187</v>
      </c>
      <c r="C142" s="14">
        <v>398</v>
      </c>
      <c r="D142" s="14">
        <v>0</v>
      </c>
      <c r="E142" s="76">
        <f t="shared" si="6"/>
        <v>0</v>
      </c>
      <c r="F142" s="14">
        <v>398</v>
      </c>
      <c r="G142" s="14">
        <v>0</v>
      </c>
      <c r="H142" s="76">
        <f t="shared" si="7"/>
        <v>0</v>
      </c>
      <c r="I142" s="14">
        <v>0</v>
      </c>
      <c r="J142" s="14">
        <v>0</v>
      </c>
      <c r="K142" s="76" t="e">
        <f t="shared" si="8"/>
        <v>#DIV/0!</v>
      </c>
    </row>
    <row r="143" spans="1:11" x14ac:dyDescent="0.2">
      <c r="A143" s="309" t="s">
        <v>137</v>
      </c>
      <c r="B143" s="309" t="s">
        <v>187</v>
      </c>
      <c r="C143" s="14">
        <v>632</v>
      </c>
      <c r="D143" s="14">
        <v>0</v>
      </c>
      <c r="E143" s="76">
        <f t="shared" si="6"/>
        <v>0</v>
      </c>
      <c r="F143" s="14">
        <v>605</v>
      </c>
      <c r="G143" s="14">
        <v>0</v>
      </c>
      <c r="H143" s="76">
        <f t="shared" si="7"/>
        <v>0</v>
      </c>
      <c r="I143" s="14">
        <v>27</v>
      </c>
      <c r="J143" s="14">
        <v>0</v>
      </c>
      <c r="K143" s="76">
        <f t="shared" si="8"/>
        <v>0</v>
      </c>
    </row>
    <row r="144" spans="1:11" x14ac:dyDescent="0.2">
      <c r="A144" s="309" t="s">
        <v>138</v>
      </c>
      <c r="B144" s="309" t="s">
        <v>187</v>
      </c>
      <c r="C144" s="14">
        <v>137</v>
      </c>
      <c r="D144" s="14">
        <v>0</v>
      </c>
      <c r="E144" s="76">
        <f t="shared" si="6"/>
        <v>0</v>
      </c>
      <c r="F144" s="14">
        <v>0</v>
      </c>
      <c r="G144" s="14">
        <v>0</v>
      </c>
      <c r="H144" s="76" t="e">
        <f t="shared" si="7"/>
        <v>#DIV/0!</v>
      </c>
      <c r="I144" s="14">
        <v>137</v>
      </c>
      <c r="J144" s="14">
        <v>0</v>
      </c>
      <c r="K144" s="76">
        <f t="shared" si="8"/>
        <v>0</v>
      </c>
    </row>
    <row r="145" spans="1:11" x14ac:dyDescent="0.2">
      <c r="A145" s="309" t="s">
        <v>139</v>
      </c>
      <c r="B145" s="309" t="s">
        <v>187</v>
      </c>
      <c r="C145" s="14">
        <v>3662</v>
      </c>
      <c r="D145" s="14">
        <v>441</v>
      </c>
      <c r="E145" s="76">
        <f t="shared" si="6"/>
        <v>0.12042599672310213</v>
      </c>
      <c r="F145" s="14">
        <v>2838</v>
      </c>
      <c r="G145" s="14">
        <v>441</v>
      </c>
      <c r="H145" s="76">
        <f t="shared" si="7"/>
        <v>0.15539112050739959</v>
      </c>
      <c r="I145" s="14">
        <v>824</v>
      </c>
      <c r="J145" s="14">
        <v>0</v>
      </c>
      <c r="K145" s="76">
        <f t="shared" si="8"/>
        <v>0</v>
      </c>
    </row>
    <row r="146" spans="1:11" x14ac:dyDescent="0.2">
      <c r="A146" s="309" t="s">
        <v>188</v>
      </c>
      <c r="B146" s="309"/>
      <c r="C146" s="14">
        <f>SUM(C140:C145)</f>
        <v>6644</v>
      </c>
      <c r="D146" s="14">
        <f>SUM(D140:D145)</f>
        <v>1403</v>
      </c>
      <c r="E146" s="76">
        <f t="shared" si="6"/>
        <v>0.21116797110174593</v>
      </c>
      <c r="F146" s="14">
        <f>SUM(F140:F145)</f>
        <v>5222</v>
      </c>
      <c r="G146" s="14">
        <f>SUM(G140:G145)</f>
        <v>1214</v>
      </c>
      <c r="H146" s="76">
        <f t="shared" si="7"/>
        <v>0.23247797778628879</v>
      </c>
      <c r="I146" s="14">
        <f>SUM(I140:I145)</f>
        <v>1422</v>
      </c>
      <c r="J146" s="14">
        <f>SUM(J140:J145)</f>
        <v>189</v>
      </c>
      <c r="K146" s="76">
        <f t="shared" si="8"/>
        <v>0.13291139240506328</v>
      </c>
    </row>
    <row r="147" spans="1:11" x14ac:dyDescent="0.2">
      <c r="A147" s="310" t="s">
        <v>140</v>
      </c>
      <c r="B147" s="310" t="s">
        <v>189</v>
      </c>
      <c r="C147" s="15">
        <v>0</v>
      </c>
      <c r="D147" s="15">
        <v>0</v>
      </c>
      <c r="E147" s="77" t="e">
        <f t="shared" si="6"/>
        <v>#DIV/0!</v>
      </c>
      <c r="F147" s="15">
        <v>0</v>
      </c>
      <c r="G147" s="15">
        <v>0</v>
      </c>
      <c r="H147" s="77" t="e">
        <f t="shared" si="7"/>
        <v>#DIV/0!</v>
      </c>
      <c r="I147" s="15">
        <v>0</v>
      </c>
      <c r="J147" s="15">
        <v>0</v>
      </c>
      <c r="K147" s="77" t="e">
        <f t="shared" si="8"/>
        <v>#DIV/0!</v>
      </c>
    </row>
    <row r="148" spans="1:11" x14ac:dyDescent="0.2">
      <c r="A148" s="310" t="s">
        <v>141</v>
      </c>
      <c r="B148" s="310" t="s">
        <v>189</v>
      </c>
      <c r="C148" s="15">
        <v>61</v>
      </c>
      <c r="D148" s="15">
        <v>0</v>
      </c>
      <c r="E148" s="77">
        <f t="shared" si="6"/>
        <v>0</v>
      </c>
      <c r="F148" s="15">
        <v>0</v>
      </c>
      <c r="G148" s="15">
        <v>0</v>
      </c>
      <c r="H148" s="77" t="e">
        <f t="shared" si="7"/>
        <v>#DIV/0!</v>
      </c>
      <c r="I148" s="15">
        <v>0</v>
      </c>
      <c r="J148" s="15">
        <v>0</v>
      </c>
      <c r="K148" s="77" t="e">
        <f t="shared" si="8"/>
        <v>#DIV/0!</v>
      </c>
    </row>
    <row r="149" spans="1:11" x14ac:dyDescent="0.2">
      <c r="A149" s="310" t="s">
        <v>142</v>
      </c>
      <c r="B149" s="310" t="s">
        <v>189</v>
      </c>
      <c r="C149" s="15">
        <v>1186</v>
      </c>
      <c r="D149" s="15">
        <v>153</v>
      </c>
      <c r="E149" s="77">
        <f t="shared" si="6"/>
        <v>0.12900505902192244</v>
      </c>
      <c r="F149" s="15">
        <v>345</v>
      </c>
      <c r="G149" s="15">
        <v>90</v>
      </c>
      <c r="H149" s="77">
        <f t="shared" si="7"/>
        <v>0.2608695652173913</v>
      </c>
      <c r="I149" s="15">
        <v>729</v>
      </c>
      <c r="J149" s="15">
        <v>63</v>
      </c>
      <c r="K149" s="77">
        <f t="shared" si="8"/>
        <v>8.6419753086419748E-2</v>
      </c>
    </row>
    <row r="150" spans="1:11" x14ac:dyDescent="0.2">
      <c r="A150" s="310" t="s">
        <v>143</v>
      </c>
      <c r="B150" s="310" t="s">
        <v>189</v>
      </c>
      <c r="C150" s="15">
        <v>3368</v>
      </c>
      <c r="D150" s="15">
        <v>1174</v>
      </c>
      <c r="E150" s="77">
        <f t="shared" si="6"/>
        <v>0.34857482185273159</v>
      </c>
      <c r="F150" s="15">
        <v>2720</v>
      </c>
      <c r="G150" s="15">
        <v>880</v>
      </c>
      <c r="H150" s="77">
        <f t="shared" si="7"/>
        <v>0.3235294117647059</v>
      </c>
      <c r="I150" s="15">
        <v>648</v>
      </c>
      <c r="J150" s="15">
        <v>294</v>
      </c>
      <c r="K150" s="77">
        <f t="shared" si="8"/>
        <v>0.45370370370370372</v>
      </c>
    </row>
    <row r="151" spans="1:11" x14ac:dyDescent="0.2">
      <c r="A151" s="310" t="s">
        <v>144</v>
      </c>
      <c r="B151" s="310" t="s">
        <v>189</v>
      </c>
      <c r="C151" s="15">
        <v>0</v>
      </c>
      <c r="D151" s="15">
        <v>0</v>
      </c>
      <c r="E151" s="77" t="e">
        <f t="shared" si="6"/>
        <v>#DIV/0!</v>
      </c>
      <c r="F151" s="15">
        <v>0</v>
      </c>
      <c r="G151" s="15">
        <v>0</v>
      </c>
      <c r="H151" s="77" t="e">
        <f t="shared" si="7"/>
        <v>#DIV/0!</v>
      </c>
      <c r="I151" s="15">
        <v>0</v>
      </c>
      <c r="J151" s="15">
        <v>0</v>
      </c>
      <c r="K151" s="77" t="e">
        <f t="shared" si="8"/>
        <v>#DIV/0!</v>
      </c>
    </row>
    <row r="152" spans="1:11" x14ac:dyDescent="0.2">
      <c r="A152" s="310" t="s">
        <v>145</v>
      </c>
      <c r="B152" s="310" t="s">
        <v>189</v>
      </c>
      <c r="C152" s="15">
        <v>1374</v>
      </c>
      <c r="D152" s="15">
        <v>134</v>
      </c>
      <c r="E152" s="77">
        <f t="shared" si="6"/>
        <v>9.75254730713246E-2</v>
      </c>
      <c r="F152" s="15">
        <v>458</v>
      </c>
      <c r="G152" s="15">
        <v>134</v>
      </c>
      <c r="H152" s="77">
        <f t="shared" si="7"/>
        <v>0.29257641921397382</v>
      </c>
      <c r="I152" s="15">
        <v>916</v>
      </c>
      <c r="J152" s="15">
        <v>0</v>
      </c>
      <c r="K152" s="77">
        <f t="shared" si="8"/>
        <v>0</v>
      </c>
    </row>
    <row r="153" spans="1:11" x14ac:dyDescent="0.2">
      <c r="A153" s="310" t="s">
        <v>146</v>
      </c>
      <c r="B153" s="310" t="s">
        <v>189</v>
      </c>
      <c r="C153" s="15">
        <v>417</v>
      </c>
      <c r="D153" s="15">
        <v>29</v>
      </c>
      <c r="E153" s="77">
        <f t="shared" si="6"/>
        <v>6.9544364508393283E-2</v>
      </c>
      <c r="F153" s="15">
        <v>172</v>
      </c>
      <c r="G153" s="15">
        <v>29</v>
      </c>
      <c r="H153" s="77">
        <f t="shared" si="7"/>
        <v>0.16860465116279069</v>
      </c>
      <c r="I153" s="15">
        <v>245</v>
      </c>
      <c r="J153" s="15">
        <v>0</v>
      </c>
      <c r="K153" s="77">
        <f t="shared" si="8"/>
        <v>0</v>
      </c>
    </row>
    <row r="154" spans="1:11" x14ac:dyDescent="0.2">
      <c r="A154" s="310" t="s">
        <v>147</v>
      </c>
      <c r="B154" s="310" t="s">
        <v>189</v>
      </c>
      <c r="C154" s="15">
        <v>359</v>
      </c>
      <c r="D154" s="15">
        <v>0</v>
      </c>
      <c r="E154" s="77">
        <f t="shared" si="6"/>
        <v>0</v>
      </c>
      <c r="F154" s="15">
        <v>53</v>
      </c>
      <c r="G154" s="15">
        <v>0</v>
      </c>
      <c r="H154" s="77">
        <f t="shared" si="7"/>
        <v>0</v>
      </c>
      <c r="I154" s="15">
        <v>260</v>
      </c>
      <c r="J154" s="15">
        <v>0</v>
      </c>
      <c r="K154" s="77">
        <f t="shared" si="8"/>
        <v>0</v>
      </c>
    </row>
    <row r="155" spans="1:11" x14ac:dyDescent="0.2">
      <c r="A155" s="310" t="s">
        <v>148</v>
      </c>
      <c r="B155" s="310" t="s">
        <v>189</v>
      </c>
      <c r="C155" s="15">
        <v>3962</v>
      </c>
      <c r="D155" s="15">
        <v>640</v>
      </c>
      <c r="E155" s="77">
        <f t="shared" si="6"/>
        <v>0.16153457849570924</v>
      </c>
      <c r="F155" s="15">
        <v>1698</v>
      </c>
      <c r="G155" s="15">
        <v>210</v>
      </c>
      <c r="H155" s="77">
        <f t="shared" si="7"/>
        <v>0.12367491166077739</v>
      </c>
      <c r="I155" s="15">
        <v>1704</v>
      </c>
      <c r="J155" s="15">
        <v>61</v>
      </c>
      <c r="K155" s="77">
        <f t="shared" si="8"/>
        <v>3.5798122065727703E-2</v>
      </c>
    </row>
    <row r="156" spans="1:11" x14ac:dyDescent="0.2">
      <c r="A156" s="310" t="s">
        <v>149</v>
      </c>
      <c r="B156" s="310" t="s">
        <v>189</v>
      </c>
      <c r="C156" s="15">
        <v>207</v>
      </c>
      <c r="D156" s="15">
        <v>88</v>
      </c>
      <c r="E156" s="77">
        <f t="shared" si="6"/>
        <v>0.4251207729468599</v>
      </c>
      <c r="F156" s="15">
        <v>0</v>
      </c>
      <c r="G156" s="15">
        <v>0</v>
      </c>
      <c r="H156" s="77" t="e">
        <f t="shared" si="7"/>
        <v>#DIV/0!</v>
      </c>
      <c r="I156" s="15">
        <v>88</v>
      </c>
      <c r="J156" s="15">
        <v>88</v>
      </c>
      <c r="K156" s="77">
        <f t="shared" si="8"/>
        <v>1</v>
      </c>
    </row>
    <row r="157" spans="1:11" x14ac:dyDescent="0.2">
      <c r="A157" s="310" t="s">
        <v>150</v>
      </c>
      <c r="B157" s="310" t="s">
        <v>189</v>
      </c>
      <c r="C157" s="15">
        <v>54</v>
      </c>
      <c r="D157" s="15">
        <v>0</v>
      </c>
      <c r="E157" s="77">
        <f t="shared" si="6"/>
        <v>0</v>
      </c>
      <c r="F157" s="15">
        <v>0</v>
      </c>
      <c r="G157" s="15">
        <v>0</v>
      </c>
      <c r="H157" s="77" t="e">
        <f t="shared" si="7"/>
        <v>#DIV/0!</v>
      </c>
      <c r="I157" s="15">
        <v>54</v>
      </c>
      <c r="J157" s="15">
        <v>0</v>
      </c>
      <c r="K157" s="77">
        <f t="shared" si="8"/>
        <v>0</v>
      </c>
    </row>
    <row r="158" spans="1:11" x14ac:dyDescent="0.2">
      <c r="A158" s="311" t="s">
        <v>190</v>
      </c>
      <c r="B158" s="311"/>
      <c r="C158" s="23">
        <f>SUM(C147:C157)</f>
        <v>10988</v>
      </c>
      <c r="D158" s="23">
        <f>SUM(D147:D157)</f>
        <v>2218</v>
      </c>
      <c r="E158" s="87">
        <f t="shared" si="6"/>
        <v>0.20185657080451402</v>
      </c>
      <c r="F158" s="23">
        <f>SUM(F147:F157)</f>
        <v>5446</v>
      </c>
      <c r="G158" s="23">
        <f>SUM(G147:G157)</f>
        <v>1343</v>
      </c>
      <c r="H158" s="87">
        <f t="shared" si="7"/>
        <v>0.24660301138450239</v>
      </c>
      <c r="I158" s="23">
        <f>SUM(I147:I157)</f>
        <v>4644</v>
      </c>
      <c r="J158" s="23">
        <f>SUM(J147:J157)</f>
        <v>506</v>
      </c>
      <c r="K158" s="87">
        <f t="shared" si="8"/>
        <v>0.10895779500430663</v>
      </c>
    </row>
  </sheetData>
  <sortState ref="A4:J148">
    <sortCondition sortBy="cellColor" ref="A4:A148" dxfId="59"/>
    <sortCondition sortBy="cellColor" ref="A4:A148" dxfId="58"/>
    <sortCondition sortBy="cellColor" ref="A4:A148" dxfId="57"/>
    <sortCondition sortBy="cellColor" ref="A4:A148" dxfId="56"/>
    <sortCondition sortBy="cellColor" ref="A4:A148" dxfId="55"/>
    <sortCondition sortBy="cellColor" ref="A4:A148" dxfId="54"/>
    <sortCondition sortBy="cellColor" ref="A4:A148" dxfId="53"/>
    <sortCondition sortBy="cellColor" ref="A4:A148" dxfId="52"/>
    <sortCondition sortBy="cellColor" ref="A4:A148" dxfId="51"/>
    <sortCondition sortBy="cellColor" ref="A4:A148" dxfId="5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8"/>
  <sheetViews>
    <sheetView workbookViewId="0">
      <selection activeCell="A4" sqref="A4:B158"/>
    </sheetView>
  </sheetViews>
  <sheetFormatPr baseColWidth="10" defaultColWidth="8.83203125" defaultRowHeight="15" x14ac:dyDescent="0.2"/>
  <cols>
    <col min="4" max="5" width="15.83203125" customWidth="1"/>
    <col min="6" max="6" width="13.6640625" bestFit="1" customWidth="1"/>
    <col min="7" max="7" width="18.83203125" bestFit="1" customWidth="1"/>
    <col min="8" max="9" width="13.6640625" bestFit="1" customWidth="1"/>
    <col min="10" max="10" width="18.83203125" bestFit="1" customWidth="1"/>
    <col min="11" max="11" width="13.6640625" bestFit="1" customWidth="1"/>
  </cols>
  <sheetData>
    <row r="1" spans="1:12" x14ac:dyDescent="0.2">
      <c r="C1" t="s">
        <v>153</v>
      </c>
      <c r="F1" t="s">
        <v>1</v>
      </c>
      <c r="I1" t="s">
        <v>2</v>
      </c>
    </row>
    <row r="2" spans="1:12" x14ac:dyDescent="0.2">
      <c r="A2" t="s">
        <v>155</v>
      </c>
      <c r="C2" t="s">
        <v>3</v>
      </c>
      <c r="D2" t="s">
        <v>159</v>
      </c>
      <c r="E2" t="s">
        <v>160</v>
      </c>
      <c r="F2" t="s">
        <v>3</v>
      </c>
      <c r="G2" t="s">
        <v>159</v>
      </c>
      <c r="H2" t="s">
        <v>160</v>
      </c>
      <c r="I2" t="s">
        <v>3</v>
      </c>
      <c r="J2" t="s">
        <v>159</v>
      </c>
      <c r="K2" t="s">
        <v>160</v>
      </c>
    </row>
    <row r="3" spans="1:12" x14ac:dyDescent="0.2">
      <c r="A3" t="s">
        <v>5</v>
      </c>
      <c r="C3" s="2">
        <v>1080418</v>
      </c>
      <c r="D3" s="2">
        <v>66040390632</v>
      </c>
      <c r="E3" s="2"/>
      <c r="F3" s="2">
        <v>482420</v>
      </c>
      <c r="G3" s="2">
        <v>41966624869</v>
      </c>
      <c r="H3" s="2"/>
      <c r="I3" s="2">
        <v>470840</v>
      </c>
      <c r="J3" s="2">
        <v>19798285769</v>
      </c>
      <c r="K3" s="2"/>
      <c r="L3" s="2"/>
    </row>
    <row r="4" spans="1:12" x14ac:dyDescent="0.2">
      <c r="A4" s="301" t="s">
        <v>6</v>
      </c>
      <c r="B4" s="301" t="s">
        <v>171</v>
      </c>
      <c r="C4" s="13">
        <v>749</v>
      </c>
      <c r="D4" s="13">
        <v>54708400</v>
      </c>
      <c r="E4" s="180">
        <f>D4/C4</f>
        <v>73041.922563417887</v>
      </c>
      <c r="F4" s="180">
        <v>315</v>
      </c>
      <c r="G4" s="180">
        <v>17064000</v>
      </c>
      <c r="H4" s="180">
        <f>G4/F4</f>
        <v>54171.428571428572</v>
      </c>
      <c r="I4" s="180">
        <v>365</v>
      </c>
      <c r="J4" s="180">
        <v>36471400</v>
      </c>
      <c r="K4" s="180">
        <f>J4/I4</f>
        <v>99921.643835616444</v>
      </c>
      <c r="L4" s="2"/>
    </row>
    <row r="5" spans="1:12" x14ac:dyDescent="0.2">
      <c r="A5" s="301" t="s">
        <v>7</v>
      </c>
      <c r="B5" s="301" t="s">
        <v>171</v>
      </c>
      <c r="C5" s="13">
        <v>4712</v>
      </c>
      <c r="D5" s="13">
        <v>385070800</v>
      </c>
      <c r="E5" s="180">
        <f t="shared" ref="E5:E68" si="0">D5/C5</f>
        <v>81721.307300509332</v>
      </c>
      <c r="F5" s="180">
        <v>3784</v>
      </c>
      <c r="G5" s="180">
        <v>346285900</v>
      </c>
      <c r="H5" s="180">
        <f t="shared" ref="H5:H68" si="1">G5/F5</f>
        <v>91513.187103594086</v>
      </c>
      <c r="I5" s="180">
        <v>802</v>
      </c>
      <c r="J5" s="180">
        <v>34374900</v>
      </c>
      <c r="K5" s="180">
        <f t="shared" ref="K5:K68" si="2">J5/I5</f>
        <v>42861.471321695761</v>
      </c>
      <c r="L5" s="2"/>
    </row>
    <row r="6" spans="1:12" x14ac:dyDescent="0.2">
      <c r="A6" s="301" t="s">
        <v>8</v>
      </c>
      <c r="B6" s="301" t="s">
        <v>171</v>
      </c>
      <c r="C6" s="13">
        <v>511</v>
      </c>
      <c r="D6" s="13">
        <v>76700000</v>
      </c>
      <c r="E6" s="180">
        <f t="shared" si="0"/>
        <v>150097.84735812133</v>
      </c>
      <c r="F6" s="180">
        <v>310</v>
      </c>
      <c r="G6" s="180">
        <v>72992000</v>
      </c>
      <c r="H6" s="180">
        <f t="shared" si="1"/>
        <v>235458.06451612903</v>
      </c>
      <c r="I6" s="180">
        <v>201</v>
      </c>
      <c r="J6" s="180">
        <v>3708000</v>
      </c>
      <c r="K6" s="180">
        <f t="shared" si="2"/>
        <v>18447.761194029852</v>
      </c>
      <c r="L6" s="2"/>
    </row>
    <row r="7" spans="1:12" x14ac:dyDescent="0.2">
      <c r="A7" s="301" t="s">
        <v>9</v>
      </c>
      <c r="B7" s="301" t="s">
        <v>171</v>
      </c>
      <c r="C7" s="13">
        <v>1819</v>
      </c>
      <c r="D7" s="13">
        <v>91005980</v>
      </c>
      <c r="E7" s="180">
        <f t="shared" si="0"/>
        <v>50030.775151181966</v>
      </c>
      <c r="F7" s="180">
        <v>759</v>
      </c>
      <c r="G7" s="180">
        <v>38529900</v>
      </c>
      <c r="H7" s="180">
        <f t="shared" si="1"/>
        <v>50764.03162055336</v>
      </c>
      <c r="I7" s="180">
        <v>697</v>
      </c>
      <c r="J7" s="180">
        <v>50565000</v>
      </c>
      <c r="K7" s="180">
        <f t="shared" si="2"/>
        <v>72546.62840746055</v>
      </c>
      <c r="L7" s="2"/>
    </row>
    <row r="8" spans="1:12" x14ac:dyDescent="0.2">
      <c r="A8" s="301" t="s">
        <v>10</v>
      </c>
      <c r="B8" s="301" t="s">
        <v>171</v>
      </c>
      <c r="C8" s="13">
        <v>524</v>
      </c>
      <c r="D8" s="13">
        <v>22931600</v>
      </c>
      <c r="E8" s="180">
        <f t="shared" si="0"/>
        <v>43762.595419847326</v>
      </c>
      <c r="F8" s="180">
        <v>253</v>
      </c>
      <c r="G8" s="180">
        <v>12282400</v>
      </c>
      <c r="H8" s="180">
        <f t="shared" si="1"/>
        <v>48547.035573122528</v>
      </c>
      <c r="I8" s="180">
        <v>271</v>
      </c>
      <c r="J8" s="180">
        <v>10649200</v>
      </c>
      <c r="K8" s="180">
        <f t="shared" si="2"/>
        <v>39295.940959409592</v>
      </c>
      <c r="L8" s="2"/>
    </row>
    <row r="9" spans="1:12" x14ac:dyDescent="0.2">
      <c r="A9" s="301" t="s">
        <v>11</v>
      </c>
      <c r="B9" s="301" t="s">
        <v>171</v>
      </c>
      <c r="C9" s="13">
        <v>2132</v>
      </c>
      <c r="D9" s="13">
        <v>154175850</v>
      </c>
      <c r="E9" s="180">
        <f t="shared" si="0"/>
        <v>72315.126641651033</v>
      </c>
      <c r="F9" s="180">
        <v>1678</v>
      </c>
      <c r="G9" s="180">
        <v>138675850</v>
      </c>
      <c r="H9" s="180">
        <f t="shared" si="1"/>
        <v>82643.533969010721</v>
      </c>
      <c r="I9" s="180">
        <v>454</v>
      </c>
      <c r="J9" s="180">
        <v>15500000</v>
      </c>
      <c r="K9" s="180">
        <f t="shared" si="2"/>
        <v>34140.969162995592</v>
      </c>
      <c r="L9" s="2"/>
    </row>
    <row r="10" spans="1:12" x14ac:dyDescent="0.2">
      <c r="A10" s="301" t="s">
        <v>12</v>
      </c>
      <c r="B10" s="301" t="s">
        <v>171</v>
      </c>
      <c r="C10" s="13">
        <v>2828</v>
      </c>
      <c r="D10" s="13">
        <v>162870400</v>
      </c>
      <c r="E10" s="180">
        <f t="shared" si="0"/>
        <v>57592.079207920789</v>
      </c>
      <c r="F10" s="180">
        <v>1334</v>
      </c>
      <c r="G10" s="180">
        <v>98861600</v>
      </c>
      <c r="H10" s="180">
        <f t="shared" si="1"/>
        <v>74109.145427286363</v>
      </c>
      <c r="I10" s="180">
        <v>906</v>
      </c>
      <c r="J10" s="180">
        <v>50945000</v>
      </c>
      <c r="K10" s="180">
        <f t="shared" si="2"/>
        <v>56230.68432671082</v>
      </c>
      <c r="L10" s="2"/>
    </row>
    <row r="11" spans="1:12" x14ac:dyDescent="0.2">
      <c r="A11" s="301" t="s">
        <v>13</v>
      </c>
      <c r="B11" s="301" t="s">
        <v>171</v>
      </c>
      <c r="C11" s="13">
        <v>638</v>
      </c>
      <c r="D11" s="13">
        <v>21540600</v>
      </c>
      <c r="E11" s="180">
        <f t="shared" si="0"/>
        <v>33762.695924764892</v>
      </c>
      <c r="F11" s="180">
        <v>381</v>
      </c>
      <c r="G11" s="180">
        <v>13018400</v>
      </c>
      <c r="H11" s="180">
        <f t="shared" si="1"/>
        <v>34169.028871391078</v>
      </c>
      <c r="I11" s="180">
        <v>193</v>
      </c>
      <c r="J11" s="180">
        <v>7242200</v>
      </c>
      <c r="K11" s="180">
        <f t="shared" si="2"/>
        <v>37524.35233160622</v>
      </c>
      <c r="L11" s="2"/>
    </row>
    <row r="12" spans="1:12" x14ac:dyDescent="0.2">
      <c r="A12" s="301" t="s">
        <v>172</v>
      </c>
      <c r="B12" s="301"/>
      <c r="C12" s="13">
        <f>SUM(C4:C11)</f>
        <v>13913</v>
      </c>
      <c r="D12" s="13">
        <f>SUM(D4:D11)</f>
        <v>969003630</v>
      </c>
      <c r="E12" s="180">
        <f t="shared" si="0"/>
        <v>69647.353554229863</v>
      </c>
      <c r="F12" s="180">
        <f>SUM(F4:F11)</f>
        <v>8814</v>
      </c>
      <c r="G12" s="180">
        <f>SUM(G4:G11)</f>
        <v>737710050</v>
      </c>
      <c r="H12" s="180">
        <f t="shared" si="1"/>
        <v>83697.532334921721</v>
      </c>
      <c r="I12" s="180">
        <f>SUM(I4:I11)</f>
        <v>3889</v>
      </c>
      <c r="J12" s="180">
        <f>SUM(J4:J11)</f>
        <v>209455700</v>
      </c>
      <c r="K12" s="180">
        <f t="shared" si="2"/>
        <v>53858.498328619185</v>
      </c>
      <c r="L12" s="2"/>
    </row>
    <row r="13" spans="1:12" x14ac:dyDescent="0.2">
      <c r="A13" s="302" t="s">
        <v>14</v>
      </c>
      <c r="B13" s="302" t="s">
        <v>173</v>
      </c>
      <c r="C13" s="16">
        <v>144</v>
      </c>
      <c r="D13" s="16">
        <v>12447000</v>
      </c>
      <c r="E13" s="181">
        <f t="shared" si="0"/>
        <v>86437.5</v>
      </c>
      <c r="F13" s="181">
        <v>103</v>
      </c>
      <c r="G13" s="181">
        <v>9987000</v>
      </c>
      <c r="H13" s="181">
        <f t="shared" si="1"/>
        <v>96961.165048543684</v>
      </c>
      <c r="I13" s="181">
        <v>41</v>
      </c>
      <c r="J13" s="181">
        <v>2460000</v>
      </c>
      <c r="K13" s="181">
        <f t="shared" si="2"/>
        <v>60000</v>
      </c>
      <c r="L13" s="2"/>
    </row>
    <row r="14" spans="1:12" x14ac:dyDescent="0.2">
      <c r="A14" s="302" t="s">
        <v>15</v>
      </c>
      <c r="B14" s="302" t="s">
        <v>173</v>
      </c>
      <c r="C14" s="16">
        <v>465</v>
      </c>
      <c r="D14" s="16">
        <v>65071300</v>
      </c>
      <c r="E14" s="181">
        <f t="shared" si="0"/>
        <v>139938.27956989247</v>
      </c>
      <c r="F14" s="181">
        <v>297</v>
      </c>
      <c r="G14" s="181">
        <v>63312500</v>
      </c>
      <c r="H14" s="181">
        <f t="shared" si="1"/>
        <v>213173.40067340067</v>
      </c>
      <c r="I14" s="181">
        <v>168</v>
      </c>
      <c r="J14" s="181">
        <v>1758800</v>
      </c>
      <c r="K14" s="181">
        <f t="shared" si="2"/>
        <v>10469.047619047618</v>
      </c>
      <c r="L14" s="2"/>
    </row>
    <row r="15" spans="1:12" x14ac:dyDescent="0.2">
      <c r="A15" s="302" t="s">
        <v>16</v>
      </c>
      <c r="B15" s="302" t="s">
        <v>173</v>
      </c>
      <c r="C15" s="16">
        <v>1863</v>
      </c>
      <c r="D15" s="16">
        <v>89151840</v>
      </c>
      <c r="E15" s="181">
        <f t="shared" si="0"/>
        <v>47853.913043478264</v>
      </c>
      <c r="F15" s="181">
        <v>1129</v>
      </c>
      <c r="G15" s="181">
        <v>53847840</v>
      </c>
      <c r="H15" s="181">
        <f t="shared" si="1"/>
        <v>47695.163861824622</v>
      </c>
      <c r="I15" s="181">
        <v>591</v>
      </c>
      <c r="J15" s="181">
        <v>30232000</v>
      </c>
      <c r="K15" s="181">
        <f t="shared" si="2"/>
        <v>51153.976311336715</v>
      </c>
      <c r="L15" s="2"/>
    </row>
    <row r="16" spans="1:12" x14ac:dyDescent="0.2">
      <c r="A16" s="302" t="s">
        <v>17</v>
      </c>
      <c r="B16" s="302" t="s">
        <v>173</v>
      </c>
      <c r="C16" s="16">
        <v>3540</v>
      </c>
      <c r="D16" s="16">
        <v>141451960</v>
      </c>
      <c r="E16" s="181">
        <f t="shared" si="0"/>
        <v>39958.180790960454</v>
      </c>
      <c r="F16" s="181">
        <v>1636</v>
      </c>
      <c r="G16" s="181">
        <v>101456160</v>
      </c>
      <c r="H16" s="181">
        <f t="shared" si="1"/>
        <v>62014.767726161372</v>
      </c>
      <c r="I16" s="181">
        <v>1334</v>
      </c>
      <c r="J16" s="181">
        <v>27480500</v>
      </c>
      <c r="K16" s="181">
        <f t="shared" si="2"/>
        <v>20600.074962518742</v>
      </c>
      <c r="L16" s="2"/>
    </row>
    <row r="17" spans="1:12" x14ac:dyDescent="0.2">
      <c r="A17" s="302" t="s">
        <v>18</v>
      </c>
      <c r="B17" s="302" t="s">
        <v>173</v>
      </c>
      <c r="C17" s="16">
        <v>2119</v>
      </c>
      <c r="D17" s="16">
        <v>131395400</v>
      </c>
      <c r="E17" s="181">
        <f t="shared" si="0"/>
        <v>62008.211420481362</v>
      </c>
      <c r="F17" s="181">
        <v>1468</v>
      </c>
      <c r="G17" s="181">
        <v>102989000</v>
      </c>
      <c r="H17" s="181">
        <f t="shared" si="1"/>
        <v>70155.994550408723</v>
      </c>
      <c r="I17" s="181">
        <v>587</v>
      </c>
      <c r="J17" s="181">
        <v>23414400</v>
      </c>
      <c r="K17" s="181">
        <f t="shared" si="2"/>
        <v>39888.245315161839</v>
      </c>
      <c r="L17" s="2"/>
    </row>
    <row r="18" spans="1:12" x14ac:dyDescent="0.2">
      <c r="A18" s="302" t="s">
        <v>19</v>
      </c>
      <c r="B18" s="302" t="s">
        <v>173</v>
      </c>
      <c r="C18" s="16">
        <v>769</v>
      </c>
      <c r="D18" s="16">
        <v>34255670</v>
      </c>
      <c r="E18" s="181">
        <f t="shared" si="0"/>
        <v>44545.734720416127</v>
      </c>
      <c r="F18" s="181">
        <v>379</v>
      </c>
      <c r="G18" s="181">
        <v>21756100</v>
      </c>
      <c r="H18" s="181">
        <f t="shared" si="1"/>
        <v>57403.957783641163</v>
      </c>
      <c r="I18" s="181">
        <v>390</v>
      </c>
      <c r="J18" s="181">
        <v>12499570</v>
      </c>
      <c r="K18" s="181">
        <f t="shared" si="2"/>
        <v>32050.179487179488</v>
      </c>
      <c r="L18" s="2"/>
    </row>
    <row r="19" spans="1:12" x14ac:dyDescent="0.2">
      <c r="A19" s="302" t="s">
        <v>174</v>
      </c>
      <c r="B19" s="302"/>
      <c r="C19" s="16">
        <f>SUM(C13:C18)</f>
        <v>8900</v>
      </c>
      <c r="D19" s="16">
        <f>SUM(D13:D18)</f>
        <v>473773170</v>
      </c>
      <c r="E19" s="181">
        <f t="shared" si="0"/>
        <v>53232.940449438203</v>
      </c>
      <c r="F19" s="181">
        <f>SUM(F13:F18)</f>
        <v>5012</v>
      </c>
      <c r="G19" s="181">
        <f>SUM(G13:G18)</f>
        <v>353348600</v>
      </c>
      <c r="H19" s="181">
        <f t="shared" si="1"/>
        <v>70500.518754988036</v>
      </c>
      <c r="I19" s="181">
        <f>SUM(I13:I18)</f>
        <v>3111</v>
      </c>
      <c r="J19" s="181">
        <f>SUM(J13:J18)</f>
        <v>97845270</v>
      </c>
      <c r="K19" s="181">
        <f t="shared" si="2"/>
        <v>31451.388621022179</v>
      </c>
      <c r="L19" s="2"/>
    </row>
    <row r="20" spans="1:12" x14ac:dyDescent="0.2">
      <c r="A20" s="303" t="s">
        <v>20</v>
      </c>
      <c r="B20" s="303" t="s">
        <v>175</v>
      </c>
      <c r="C20" s="19">
        <v>308</v>
      </c>
      <c r="D20" s="19">
        <v>7815600</v>
      </c>
      <c r="E20" s="182">
        <f t="shared" si="0"/>
        <v>25375.324675324675</v>
      </c>
      <c r="F20" s="182">
        <v>41</v>
      </c>
      <c r="G20" s="182">
        <v>1315500</v>
      </c>
      <c r="H20" s="182">
        <f t="shared" si="1"/>
        <v>32085.365853658535</v>
      </c>
      <c r="I20" s="182">
        <v>206</v>
      </c>
      <c r="J20" s="182">
        <v>4950100</v>
      </c>
      <c r="K20" s="182">
        <f t="shared" si="2"/>
        <v>24029.611650485436</v>
      </c>
      <c r="L20" s="2"/>
    </row>
    <row r="21" spans="1:12" x14ac:dyDescent="0.2">
      <c r="A21" s="303" t="s">
        <v>21</v>
      </c>
      <c r="B21" s="303" t="s">
        <v>175</v>
      </c>
      <c r="C21" s="19">
        <v>298</v>
      </c>
      <c r="D21" s="19">
        <v>11843510</v>
      </c>
      <c r="E21" s="182">
        <f t="shared" si="0"/>
        <v>39743.322147651008</v>
      </c>
      <c r="F21" s="182">
        <v>20</v>
      </c>
      <c r="G21" s="182">
        <v>1680000</v>
      </c>
      <c r="H21" s="182">
        <f t="shared" si="1"/>
        <v>84000</v>
      </c>
      <c r="I21" s="182">
        <v>278</v>
      </c>
      <c r="J21" s="182">
        <v>10163510</v>
      </c>
      <c r="K21" s="182">
        <f t="shared" si="2"/>
        <v>36559.388489208635</v>
      </c>
      <c r="L21" s="2"/>
    </row>
    <row r="22" spans="1:12" x14ac:dyDescent="0.2">
      <c r="A22" s="303" t="s">
        <v>22</v>
      </c>
      <c r="B22" s="303" t="s">
        <v>175</v>
      </c>
      <c r="C22" s="19">
        <v>2305</v>
      </c>
      <c r="D22" s="19">
        <v>96873920</v>
      </c>
      <c r="E22" s="182">
        <f t="shared" si="0"/>
        <v>42027.731019522776</v>
      </c>
      <c r="F22" s="182">
        <v>526</v>
      </c>
      <c r="G22" s="182">
        <v>27479000</v>
      </c>
      <c r="H22" s="182">
        <f t="shared" si="1"/>
        <v>52241.444866920152</v>
      </c>
      <c r="I22" s="182">
        <v>1626</v>
      </c>
      <c r="J22" s="182">
        <v>61129860</v>
      </c>
      <c r="K22" s="182">
        <f t="shared" si="2"/>
        <v>37595.239852398525</v>
      </c>
      <c r="L22" s="2"/>
    </row>
    <row r="23" spans="1:12" x14ac:dyDescent="0.2">
      <c r="A23" s="303" t="s">
        <v>23</v>
      </c>
      <c r="B23" s="303" t="s">
        <v>175</v>
      </c>
      <c r="C23" s="19">
        <v>1513</v>
      </c>
      <c r="D23" s="19">
        <v>47110450</v>
      </c>
      <c r="E23" s="182">
        <f t="shared" si="0"/>
        <v>31137.111698612029</v>
      </c>
      <c r="F23" s="182">
        <v>318</v>
      </c>
      <c r="G23" s="182">
        <v>13612250</v>
      </c>
      <c r="H23" s="182">
        <f t="shared" si="1"/>
        <v>42805.817610062892</v>
      </c>
      <c r="I23" s="182">
        <v>751</v>
      </c>
      <c r="J23" s="182">
        <v>17637200</v>
      </c>
      <c r="K23" s="182">
        <f t="shared" si="2"/>
        <v>23484.953395472705</v>
      </c>
      <c r="L23" s="2"/>
    </row>
    <row r="24" spans="1:12" x14ac:dyDescent="0.2">
      <c r="A24" s="303" t="s">
        <v>24</v>
      </c>
      <c r="B24" s="303" t="s">
        <v>175</v>
      </c>
      <c r="C24" s="19">
        <v>2119</v>
      </c>
      <c r="D24" s="19">
        <v>56106900</v>
      </c>
      <c r="E24" s="182">
        <f t="shared" si="0"/>
        <v>26478.00849457291</v>
      </c>
      <c r="F24" s="182">
        <v>345</v>
      </c>
      <c r="G24" s="182">
        <v>22378100</v>
      </c>
      <c r="H24" s="182">
        <f t="shared" si="1"/>
        <v>64864.057971014496</v>
      </c>
      <c r="I24" s="182">
        <v>1713</v>
      </c>
      <c r="J24" s="182">
        <v>31410800</v>
      </c>
      <c r="K24" s="182">
        <f t="shared" si="2"/>
        <v>18336.719206071219</v>
      </c>
      <c r="L24" s="2"/>
    </row>
    <row r="25" spans="1:12" x14ac:dyDescent="0.2">
      <c r="A25" s="303" t="s">
        <v>25</v>
      </c>
      <c r="B25" s="303" t="s">
        <v>175</v>
      </c>
      <c r="C25" s="19">
        <v>2786</v>
      </c>
      <c r="D25" s="19">
        <v>166512200</v>
      </c>
      <c r="E25" s="182">
        <f t="shared" si="0"/>
        <v>59767.480258435033</v>
      </c>
      <c r="F25" s="182">
        <v>1040</v>
      </c>
      <c r="G25" s="182">
        <v>99618000</v>
      </c>
      <c r="H25" s="182">
        <f t="shared" si="1"/>
        <v>95786.538461538468</v>
      </c>
      <c r="I25" s="182">
        <v>1531</v>
      </c>
      <c r="J25" s="182">
        <v>57955200</v>
      </c>
      <c r="K25" s="182">
        <f t="shared" si="2"/>
        <v>37854.474199869364</v>
      </c>
      <c r="L25" s="2"/>
    </row>
    <row r="26" spans="1:12" x14ac:dyDescent="0.2">
      <c r="A26" s="303" t="s">
        <v>26</v>
      </c>
      <c r="B26" s="303" t="s">
        <v>175</v>
      </c>
      <c r="C26" s="19">
        <v>750</v>
      </c>
      <c r="D26" s="19">
        <v>58235320</v>
      </c>
      <c r="E26" s="182">
        <f t="shared" si="0"/>
        <v>77647.093333333338</v>
      </c>
      <c r="F26" s="182">
        <v>324</v>
      </c>
      <c r="G26" s="182">
        <v>31962000</v>
      </c>
      <c r="H26" s="182">
        <f t="shared" si="1"/>
        <v>98648.148148148146</v>
      </c>
      <c r="I26" s="182">
        <v>426</v>
      </c>
      <c r="J26" s="182">
        <v>26273320</v>
      </c>
      <c r="K26" s="182">
        <f t="shared" si="2"/>
        <v>61674.460093896712</v>
      </c>
      <c r="L26" s="2"/>
    </row>
    <row r="27" spans="1:12" x14ac:dyDescent="0.2">
      <c r="A27" s="303" t="s">
        <v>27</v>
      </c>
      <c r="B27" s="303" t="s">
        <v>175</v>
      </c>
      <c r="C27" s="19">
        <v>5051</v>
      </c>
      <c r="D27" s="19">
        <v>422668250</v>
      </c>
      <c r="E27" s="182">
        <f t="shared" si="0"/>
        <v>83680.1128489408</v>
      </c>
      <c r="F27" s="182">
        <v>3488</v>
      </c>
      <c r="G27" s="182">
        <v>363250050</v>
      </c>
      <c r="H27" s="182">
        <f t="shared" si="1"/>
        <v>104142.78956422018</v>
      </c>
      <c r="I27" s="182">
        <v>1287</v>
      </c>
      <c r="J27" s="182">
        <v>40540200</v>
      </c>
      <c r="K27" s="182">
        <f t="shared" si="2"/>
        <v>31499.766899766899</v>
      </c>
    </row>
    <row r="28" spans="1:12" x14ac:dyDescent="0.2">
      <c r="A28" s="303" t="s">
        <v>28</v>
      </c>
      <c r="B28" s="303" t="s">
        <v>175</v>
      </c>
      <c r="C28" s="19">
        <v>1060</v>
      </c>
      <c r="D28" s="19">
        <v>125133300</v>
      </c>
      <c r="E28" s="182">
        <f t="shared" si="0"/>
        <v>118050.28301886792</v>
      </c>
      <c r="F28" s="182">
        <v>298</v>
      </c>
      <c r="G28" s="182">
        <v>113362400</v>
      </c>
      <c r="H28" s="182">
        <f t="shared" si="1"/>
        <v>380410.73825503356</v>
      </c>
      <c r="I28" s="182">
        <v>674</v>
      </c>
      <c r="J28" s="182">
        <v>9130900</v>
      </c>
      <c r="K28" s="182">
        <f t="shared" si="2"/>
        <v>13547.329376854599</v>
      </c>
      <c r="L28" s="2"/>
    </row>
    <row r="29" spans="1:12" x14ac:dyDescent="0.2">
      <c r="A29" s="303" t="s">
        <v>29</v>
      </c>
      <c r="B29" s="303" t="s">
        <v>175</v>
      </c>
      <c r="C29" s="19">
        <v>761</v>
      </c>
      <c r="D29" s="19">
        <v>36834000</v>
      </c>
      <c r="E29" s="182">
        <f t="shared" si="0"/>
        <v>48402.102496714848</v>
      </c>
      <c r="F29" s="182">
        <v>692</v>
      </c>
      <c r="G29" s="182">
        <v>32694000</v>
      </c>
      <c r="H29" s="182">
        <f t="shared" si="1"/>
        <v>47245.664739884392</v>
      </c>
      <c r="I29" s="182">
        <v>69</v>
      </c>
      <c r="J29" s="182">
        <v>4140000</v>
      </c>
      <c r="K29" s="182">
        <f t="shared" si="2"/>
        <v>60000</v>
      </c>
      <c r="L29" s="2"/>
    </row>
    <row r="30" spans="1:12" x14ac:dyDescent="0.2">
      <c r="A30" s="303" t="s">
        <v>176</v>
      </c>
      <c r="B30" s="303"/>
      <c r="C30" s="19">
        <f>SUM(C20:C29)</f>
        <v>16951</v>
      </c>
      <c r="D30" s="19">
        <f>SUM(D20:D29)</f>
        <v>1029133450</v>
      </c>
      <c r="E30" s="182">
        <f t="shared" si="0"/>
        <v>60712.255914105364</v>
      </c>
      <c r="F30" s="182">
        <f>SUM(F20:F29)</f>
        <v>7092</v>
      </c>
      <c r="G30" s="182">
        <f>SUM(G20:G29)</f>
        <v>707351300</v>
      </c>
      <c r="H30" s="182">
        <f t="shared" si="1"/>
        <v>99739.326001128036</v>
      </c>
      <c r="I30" s="182">
        <f>SUM(I20:I29)</f>
        <v>8561</v>
      </c>
      <c r="J30" s="182">
        <f>SUM(J20:J29)</f>
        <v>263331090</v>
      </c>
      <c r="K30" s="182">
        <f t="shared" si="2"/>
        <v>30759.38441770821</v>
      </c>
      <c r="L30" s="2"/>
    </row>
    <row r="31" spans="1:12" x14ac:dyDescent="0.2">
      <c r="A31" s="304" t="s">
        <v>30</v>
      </c>
      <c r="B31" s="304" t="s">
        <v>177</v>
      </c>
      <c r="C31" s="20">
        <v>2500</v>
      </c>
      <c r="D31" s="20">
        <v>183318410</v>
      </c>
      <c r="E31" s="183">
        <f t="shared" si="0"/>
        <v>73327.364000000001</v>
      </c>
      <c r="F31" s="183">
        <v>954</v>
      </c>
      <c r="G31" s="183">
        <v>116825700</v>
      </c>
      <c r="H31" s="183">
        <f t="shared" si="1"/>
        <v>122458.80503144654</v>
      </c>
      <c r="I31" s="183">
        <v>964</v>
      </c>
      <c r="J31" s="183">
        <v>54435400</v>
      </c>
      <c r="K31" s="183">
        <f t="shared" si="2"/>
        <v>56468.257261410785</v>
      </c>
      <c r="L31" s="2"/>
    </row>
    <row r="32" spans="1:12" x14ac:dyDescent="0.2">
      <c r="A32" s="304" t="s">
        <v>31</v>
      </c>
      <c r="B32" s="304" t="s">
        <v>177</v>
      </c>
      <c r="C32" s="20">
        <v>6851</v>
      </c>
      <c r="D32" s="20">
        <v>285318450</v>
      </c>
      <c r="E32" s="183">
        <f t="shared" si="0"/>
        <v>41646.248722814191</v>
      </c>
      <c r="F32" s="183">
        <v>1503</v>
      </c>
      <c r="G32" s="183">
        <v>97651200</v>
      </c>
      <c r="H32" s="183">
        <f t="shared" si="1"/>
        <v>64970.858283433132</v>
      </c>
      <c r="I32" s="183">
        <v>3184</v>
      </c>
      <c r="J32" s="183">
        <v>107960000</v>
      </c>
      <c r="K32" s="183">
        <f t="shared" si="2"/>
        <v>33907.035175879399</v>
      </c>
      <c r="L32" s="2"/>
    </row>
    <row r="33" spans="1:12" x14ac:dyDescent="0.2">
      <c r="A33" s="304" t="s">
        <v>32</v>
      </c>
      <c r="B33" s="304" t="s">
        <v>177</v>
      </c>
      <c r="C33" s="20">
        <v>7734</v>
      </c>
      <c r="D33" s="20">
        <v>507966700</v>
      </c>
      <c r="E33" s="183">
        <f t="shared" si="0"/>
        <v>65679.687095940011</v>
      </c>
      <c r="F33" s="183">
        <v>2556</v>
      </c>
      <c r="G33" s="183">
        <v>204474100</v>
      </c>
      <c r="H33" s="183">
        <f t="shared" si="1"/>
        <v>79997.69170579029</v>
      </c>
      <c r="I33" s="183">
        <v>4478</v>
      </c>
      <c r="J33" s="183">
        <v>254022600</v>
      </c>
      <c r="K33" s="183">
        <f t="shared" si="2"/>
        <v>56726.797677534611</v>
      </c>
      <c r="L33" s="2"/>
    </row>
    <row r="34" spans="1:12" x14ac:dyDescent="0.2">
      <c r="A34" s="304" t="s">
        <v>33</v>
      </c>
      <c r="B34" s="304" t="s">
        <v>177</v>
      </c>
      <c r="C34" s="20">
        <v>8029</v>
      </c>
      <c r="D34" s="20">
        <v>615791773</v>
      </c>
      <c r="E34" s="183">
        <f t="shared" si="0"/>
        <v>76695.94881056172</v>
      </c>
      <c r="F34" s="183">
        <v>4910</v>
      </c>
      <c r="G34" s="183">
        <v>429927000</v>
      </c>
      <c r="H34" s="183">
        <f t="shared" si="1"/>
        <v>87561.507128309575</v>
      </c>
      <c r="I34" s="183">
        <v>1736</v>
      </c>
      <c r="J34" s="183">
        <v>143378573</v>
      </c>
      <c r="K34" s="183">
        <f t="shared" si="2"/>
        <v>82591.343894009216</v>
      </c>
      <c r="L34" s="2"/>
    </row>
    <row r="35" spans="1:12" x14ac:dyDescent="0.2">
      <c r="A35" s="304" t="s">
        <v>34</v>
      </c>
      <c r="B35" s="304" t="s">
        <v>177</v>
      </c>
      <c r="C35" s="20">
        <v>7872</v>
      </c>
      <c r="D35" s="20">
        <v>819067610</v>
      </c>
      <c r="E35" s="183">
        <f t="shared" si="0"/>
        <v>104048.22281504064</v>
      </c>
      <c r="F35" s="183">
        <v>4334</v>
      </c>
      <c r="G35" s="183">
        <v>602636210</v>
      </c>
      <c r="H35" s="183">
        <f t="shared" si="1"/>
        <v>139048.50253807107</v>
      </c>
      <c r="I35" s="183">
        <v>1772</v>
      </c>
      <c r="J35" s="183">
        <v>99755800</v>
      </c>
      <c r="K35" s="183">
        <f t="shared" si="2"/>
        <v>56295.598194130922</v>
      </c>
      <c r="L35" s="2"/>
    </row>
    <row r="36" spans="1:12" x14ac:dyDescent="0.2">
      <c r="A36" s="304" t="s">
        <v>35</v>
      </c>
      <c r="B36" s="304" t="s">
        <v>177</v>
      </c>
      <c r="C36" s="20">
        <v>8732</v>
      </c>
      <c r="D36" s="20">
        <v>829892220</v>
      </c>
      <c r="E36" s="183">
        <f t="shared" si="0"/>
        <v>95040.336692624827</v>
      </c>
      <c r="F36" s="183">
        <v>5134</v>
      </c>
      <c r="G36" s="183">
        <v>540951480</v>
      </c>
      <c r="H36" s="183">
        <f t="shared" si="1"/>
        <v>105366.47448383327</v>
      </c>
      <c r="I36" s="183">
        <v>3472</v>
      </c>
      <c r="J36" s="183">
        <v>286118740</v>
      </c>
      <c r="K36" s="183">
        <f t="shared" si="2"/>
        <v>82407.47119815668</v>
      </c>
      <c r="L36" s="2"/>
    </row>
    <row r="37" spans="1:12" x14ac:dyDescent="0.2">
      <c r="A37" s="304" t="s">
        <v>36</v>
      </c>
      <c r="B37" s="304" t="s">
        <v>177</v>
      </c>
      <c r="C37" s="20">
        <v>5391</v>
      </c>
      <c r="D37" s="20">
        <v>321893400</v>
      </c>
      <c r="E37" s="183">
        <f t="shared" si="0"/>
        <v>59709.404563160824</v>
      </c>
      <c r="F37" s="183">
        <v>2244</v>
      </c>
      <c r="G37" s="183">
        <v>185360200</v>
      </c>
      <c r="H37" s="183">
        <f t="shared" si="1"/>
        <v>82602.584670231736</v>
      </c>
      <c r="I37" s="183">
        <v>2950</v>
      </c>
      <c r="J37" s="183">
        <v>128375200</v>
      </c>
      <c r="K37" s="183">
        <f t="shared" si="2"/>
        <v>43517.016949152545</v>
      </c>
      <c r="L37" s="2"/>
    </row>
    <row r="38" spans="1:12" x14ac:dyDescent="0.2">
      <c r="A38" s="304" t="s">
        <v>37</v>
      </c>
      <c r="B38" s="304" t="s">
        <v>177</v>
      </c>
      <c r="C38" s="20">
        <v>3132</v>
      </c>
      <c r="D38" s="20">
        <v>147102350</v>
      </c>
      <c r="E38" s="183">
        <f t="shared" si="0"/>
        <v>46967.544699872284</v>
      </c>
      <c r="F38" s="183">
        <v>585</v>
      </c>
      <c r="G38" s="183">
        <v>41738900</v>
      </c>
      <c r="H38" s="183">
        <f t="shared" si="1"/>
        <v>71348.547008547015</v>
      </c>
      <c r="I38" s="183">
        <v>2446</v>
      </c>
      <c r="J38" s="183">
        <v>100313450</v>
      </c>
      <c r="K38" s="183">
        <f t="shared" si="2"/>
        <v>41011.222403924774</v>
      </c>
      <c r="L38" s="2"/>
    </row>
    <row r="39" spans="1:12" x14ac:dyDescent="0.2">
      <c r="A39" s="304" t="s">
        <v>38</v>
      </c>
      <c r="B39" s="304" t="s">
        <v>177</v>
      </c>
      <c r="C39" s="20">
        <v>5236</v>
      </c>
      <c r="D39" s="20">
        <v>415463000</v>
      </c>
      <c r="E39" s="183">
        <f t="shared" si="0"/>
        <v>79347.402597402601</v>
      </c>
      <c r="F39" s="183">
        <v>2932</v>
      </c>
      <c r="G39" s="183">
        <v>300144200</v>
      </c>
      <c r="H39" s="183">
        <f t="shared" si="1"/>
        <v>102368.41746248295</v>
      </c>
      <c r="I39" s="183">
        <v>1595</v>
      </c>
      <c r="J39" s="183">
        <v>96009800</v>
      </c>
      <c r="K39" s="183">
        <f t="shared" si="2"/>
        <v>60194.231974921633</v>
      </c>
      <c r="L39" s="2"/>
    </row>
    <row r="40" spans="1:12" x14ac:dyDescent="0.2">
      <c r="A40" s="304" t="s">
        <v>39</v>
      </c>
      <c r="B40" s="304" t="s">
        <v>177</v>
      </c>
      <c r="C40" s="20">
        <v>9693</v>
      </c>
      <c r="D40" s="20">
        <v>808256600</v>
      </c>
      <c r="E40" s="183">
        <f t="shared" si="0"/>
        <v>83385.59785412153</v>
      </c>
      <c r="F40" s="183">
        <v>4441</v>
      </c>
      <c r="G40" s="183">
        <v>578445900</v>
      </c>
      <c r="H40" s="183">
        <f t="shared" si="1"/>
        <v>130251.27223598289</v>
      </c>
      <c r="I40" s="183">
        <v>4322</v>
      </c>
      <c r="J40" s="183">
        <v>194057500</v>
      </c>
      <c r="K40" s="183">
        <f t="shared" si="2"/>
        <v>44899.930587690884</v>
      </c>
      <c r="L40" s="2"/>
    </row>
    <row r="41" spans="1:12" x14ac:dyDescent="0.2">
      <c r="A41" s="304" t="s">
        <v>40</v>
      </c>
      <c r="B41" s="304" t="s">
        <v>177</v>
      </c>
      <c r="C41" s="20">
        <v>8492</v>
      </c>
      <c r="D41" s="20">
        <v>484243500</v>
      </c>
      <c r="E41" s="183">
        <f t="shared" si="0"/>
        <v>57023.492699010836</v>
      </c>
      <c r="F41" s="183">
        <v>3870</v>
      </c>
      <c r="G41" s="183">
        <v>257478500</v>
      </c>
      <c r="H41" s="183">
        <f t="shared" si="1"/>
        <v>66531.912144702845</v>
      </c>
      <c r="I41" s="183">
        <v>4508</v>
      </c>
      <c r="J41" s="183">
        <v>218239000</v>
      </c>
      <c r="K41" s="183">
        <f t="shared" si="2"/>
        <v>48411.490683229815</v>
      </c>
      <c r="L41" s="2"/>
    </row>
    <row r="42" spans="1:12" x14ac:dyDescent="0.2">
      <c r="A42" s="304" t="s">
        <v>41</v>
      </c>
      <c r="B42" s="304" t="s">
        <v>177</v>
      </c>
      <c r="C42" s="20">
        <v>13323</v>
      </c>
      <c r="D42" s="20">
        <v>989115977</v>
      </c>
      <c r="E42" s="183">
        <f t="shared" si="0"/>
        <v>74241.235232305044</v>
      </c>
      <c r="F42" s="183">
        <v>8288</v>
      </c>
      <c r="G42" s="183">
        <v>726674312</v>
      </c>
      <c r="H42" s="183">
        <f t="shared" si="1"/>
        <v>87677.885135135133</v>
      </c>
      <c r="I42" s="183">
        <v>3823</v>
      </c>
      <c r="J42" s="183">
        <v>201243165</v>
      </c>
      <c r="K42" s="183">
        <f t="shared" si="2"/>
        <v>52640.116400732411</v>
      </c>
      <c r="L42" s="2"/>
    </row>
    <row r="43" spans="1:12" x14ac:dyDescent="0.2">
      <c r="A43" s="304" t="s">
        <v>42</v>
      </c>
      <c r="B43" s="304" t="s">
        <v>177</v>
      </c>
      <c r="C43" s="20">
        <v>6768</v>
      </c>
      <c r="D43" s="20">
        <v>369511960</v>
      </c>
      <c r="E43" s="183">
        <f t="shared" si="0"/>
        <v>54596.920803782508</v>
      </c>
      <c r="F43" s="183">
        <v>2669</v>
      </c>
      <c r="G43" s="183">
        <v>206905960</v>
      </c>
      <c r="H43" s="183">
        <f t="shared" si="1"/>
        <v>77521.903334582239</v>
      </c>
      <c r="I43" s="183">
        <v>3537</v>
      </c>
      <c r="J43" s="183">
        <v>137926000</v>
      </c>
      <c r="K43" s="183">
        <f t="shared" si="2"/>
        <v>38995.193666949395</v>
      </c>
      <c r="L43" s="2"/>
    </row>
    <row r="44" spans="1:12" x14ac:dyDescent="0.2">
      <c r="A44" s="304" t="s">
        <v>43</v>
      </c>
      <c r="B44" s="304" t="s">
        <v>177</v>
      </c>
      <c r="C44" s="20">
        <v>3141</v>
      </c>
      <c r="D44" s="20">
        <v>253506600</v>
      </c>
      <c r="E44" s="183">
        <f t="shared" si="0"/>
        <v>80708.88252148997</v>
      </c>
      <c r="F44" s="183">
        <v>1634</v>
      </c>
      <c r="G44" s="183">
        <v>188813400</v>
      </c>
      <c r="H44" s="183">
        <f t="shared" si="1"/>
        <v>115552.87637698898</v>
      </c>
      <c r="I44" s="183">
        <v>896</v>
      </c>
      <c r="J44" s="183">
        <v>44378400</v>
      </c>
      <c r="K44" s="183">
        <f t="shared" si="2"/>
        <v>49529.464285714283</v>
      </c>
      <c r="L44" s="2"/>
    </row>
    <row r="45" spans="1:12" x14ac:dyDescent="0.2">
      <c r="A45" s="304" t="s">
        <v>44</v>
      </c>
      <c r="B45" s="304" t="s">
        <v>177</v>
      </c>
      <c r="C45" s="20">
        <v>932</v>
      </c>
      <c r="D45" s="20">
        <v>56578700</v>
      </c>
      <c r="E45" s="183">
        <f t="shared" si="0"/>
        <v>60706.759656652357</v>
      </c>
      <c r="F45" s="183">
        <v>386</v>
      </c>
      <c r="G45" s="183">
        <v>35017500</v>
      </c>
      <c r="H45" s="183">
        <f t="shared" si="1"/>
        <v>90718.911917098449</v>
      </c>
      <c r="I45" s="183">
        <v>467</v>
      </c>
      <c r="J45" s="183">
        <v>19586200</v>
      </c>
      <c r="K45" s="183">
        <f t="shared" si="2"/>
        <v>41940.471092077089</v>
      </c>
      <c r="L45" s="2"/>
    </row>
    <row r="46" spans="1:12" x14ac:dyDescent="0.2">
      <c r="A46" s="304" t="s">
        <v>45</v>
      </c>
      <c r="B46" s="304" t="s">
        <v>177</v>
      </c>
      <c r="C46" s="20">
        <v>16326</v>
      </c>
      <c r="D46" s="20">
        <v>676360520</v>
      </c>
      <c r="E46" s="183">
        <f t="shared" si="0"/>
        <v>41428.4282739189</v>
      </c>
      <c r="F46" s="183">
        <v>2297</v>
      </c>
      <c r="G46" s="183">
        <v>118440200</v>
      </c>
      <c r="H46" s="183">
        <f t="shared" si="1"/>
        <v>51562.995211144975</v>
      </c>
      <c r="I46" s="183">
        <v>11305</v>
      </c>
      <c r="J46" s="183">
        <v>440480720</v>
      </c>
      <c r="K46" s="183">
        <f t="shared" si="2"/>
        <v>38963.354268023002</v>
      </c>
      <c r="L46" s="2"/>
    </row>
    <row r="47" spans="1:12" x14ac:dyDescent="0.2">
      <c r="A47" s="304" t="s">
        <v>46</v>
      </c>
      <c r="B47" s="304" t="s">
        <v>177</v>
      </c>
      <c r="C47" s="20">
        <v>5320</v>
      </c>
      <c r="D47" s="20">
        <v>369839080</v>
      </c>
      <c r="E47" s="183">
        <f t="shared" si="0"/>
        <v>69518.624060150381</v>
      </c>
      <c r="F47" s="183">
        <v>1406</v>
      </c>
      <c r="G47" s="183">
        <v>200130700</v>
      </c>
      <c r="H47" s="183">
        <f t="shared" si="1"/>
        <v>142340.4694167852</v>
      </c>
      <c r="I47" s="183">
        <v>2628</v>
      </c>
      <c r="J47" s="183">
        <v>139947600</v>
      </c>
      <c r="K47" s="183">
        <f t="shared" si="2"/>
        <v>53252.511415525114</v>
      </c>
      <c r="L47" s="2"/>
    </row>
    <row r="48" spans="1:12" x14ac:dyDescent="0.2">
      <c r="A48" s="304" t="s">
        <v>47</v>
      </c>
      <c r="B48" s="304" t="s">
        <v>177</v>
      </c>
      <c r="C48" s="20">
        <v>2627</v>
      </c>
      <c r="D48" s="20">
        <v>358618780</v>
      </c>
      <c r="E48" s="183">
        <f t="shared" si="0"/>
        <v>136512.66844309098</v>
      </c>
      <c r="F48" s="183">
        <v>2237</v>
      </c>
      <c r="G48" s="183">
        <v>315550780</v>
      </c>
      <c r="H48" s="183">
        <f t="shared" si="1"/>
        <v>141059.80330800178</v>
      </c>
      <c r="I48" s="183">
        <v>390</v>
      </c>
      <c r="J48" s="183">
        <v>43068000</v>
      </c>
      <c r="K48" s="183">
        <f t="shared" si="2"/>
        <v>110430.76923076923</v>
      </c>
      <c r="L48" s="2"/>
    </row>
    <row r="49" spans="1:12" x14ac:dyDescent="0.2">
      <c r="A49" s="304" t="s">
        <v>48</v>
      </c>
      <c r="B49" s="304" t="s">
        <v>177</v>
      </c>
      <c r="C49" s="20">
        <v>4357</v>
      </c>
      <c r="D49" s="20">
        <v>201494660</v>
      </c>
      <c r="E49" s="183">
        <f t="shared" si="0"/>
        <v>46246.192334174892</v>
      </c>
      <c r="F49" s="183">
        <v>1449</v>
      </c>
      <c r="G49" s="183">
        <v>99690500</v>
      </c>
      <c r="H49" s="183">
        <f t="shared" si="1"/>
        <v>68799.516908212565</v>
      </c>
      <c r="I49" s="183">
        <v>1348</v>
      </c>
      <c r="J49" s="183">
        <v>61446000</v>
      </c>
      <c r="K49" s="183">
        <f t="shared" si="2"/>
        <v>45583.086053412466</v>
      </c>
      <c r="L49" s="2"/>
    </row>
    <row r="50" spans="1:12" x14ac:dyDescent="0.2">
      <c r="A50" s="304" t="s">
        <v>49</v>
      </c>
      <c r="B50" s="304" t="s">
        <v>177</v>
      </c>
      <c r="C50" s="20">
        <v>4334</v>
      </c>
      <c r="D50" s="20">
        <v>349182800</v>
      </c>
      <c r="E50" s="183">
        <f t="shared" si="0"/>
        <v>80568.251038301794</v>
      </c>
      <c r="F50" s="183">
        <v>1764</v>
      </c>
      <c r="G50" s="183">
        <v>201110600</v>
      </c>
      <c r="H50" s="183">
        <f t="shared" si="1"/>
        <v>114008.27664399093</v>
      </c>
      <c r="I50" s="183">
        <v>2100</v>
      </c>
      <c r="J50" s="183">
        <v>83078600</v>
      </c>
      <c r="K50" s="183">
        <f t="shared" si="2"/>
        <v>39561.238095238092</v>
      </c>
      <c r="L50" s="2"/>
    </row>
    <row r="51" spans="1:12" x14ac:dyDescent="0.2">
      <c r="A51" s="304" t="s">
        <v>50</v>
      </c>
      <c r="B51" s="304" t="s">
        <v>177</v>
      </c>
      <c r="C51" s="20">
        <v>1804</v>
      </c>
      <c r="D51" s="20">
        <v>172551120</v>
      </c>
      <c r="E51" s="183">
        <f t="shared" si="0"/>
        <v>95649.179600886913</v>
      </c>
      <c r="F51" s="183">
        <v>714</v>
      </c>
      <c r="G51" s="183">
        <v>83851120</v>
      </c>
      <c r="H51" s="183">
        <f t="shared" si="1"/>
        <v>117438.54341736695</v>
      </c>
      <c r="I51" s="183">
        <v>1090</v>
      </c>
      <c r="J51" s="183">
        <v>88700000</v>
      </c>
      <c r="K51" s="183">
        <f t="shared" si="2"/>
        <v>81376.146788990824</v>
      </c>
      <c r="L51" s="2"/>
    </row>
    <row r="52" spans="1:12" x14ac:dyDescent="0.2">
      <c r="A52" s="304" t="s">
        <v>51</v>
      </c>
      <c r="B52" s="304" t="s">
        <v>177</v>
      </c>
      <c r="C52" s="20">
        <v>3691</v>
      </c>
      <c r="D52" s="20">
        <v>156097200</v>
      </c>
      <c r="E52" s="183">
        <f t="shared" si="0"/>
        <v>42291.303169872663</v>
      </c>
      <c r="F52" s="183">
        <v>746</v>
      </c>
      <c r="G52" s="183">
        <v>26979000</v>
      </c>
      <c r="H52" s="183">
        <f t="shared" si="1"/>
        <v>36164.879356568366</v>
      </c>
      <c r="I52" s="183">
        <v>2376</v>
      </c>
      <c r="J52" s="183">
        <v>109977400</v>
      </c>
      <c r="K52" s="183">
        <f t="shared" si="2"/>
        <v>46286.784511784514</v>
      </c>
      <c r="L52" s="2"/>
    </row>
    <row r="53" spans="1:12" x14ac:dyDescent="0.2">
      <c r="A53" s="304" t="s">
        <v>52</v>
      </c>
      <c r="B53" s="304" t="s">
        <v>177</v>
      </c>
      <c r="C53" s="20">
        <v>3961</v>
      </c>
      <c r="D53" s="20">
        <v>176630400</v>
      </c>
      <c r="E53" s="183">
        <f t="shared" si="0"/>
        <v>44592.375662711434</v>
      </c>
      <c r="F53" s="183">
        <v>1457</v>
      </c>
      <c r="G53" s="183">
        <v>83814600</v>
      </c>
      <c r="H53" s="183">
        <f t="shared" si="1"/>
        <v>57525.463280713797</v>
      </c>
      <c r="I53" s="183">
        <v>1547</v>
      </c>
      <c r="J53" s="183">
        <v>54231800</v>
      </c>
      <c r="K53" s="183">
        <f t="shared" si="2"/>
        <v>35056.108597285071</v>
      </c>
      <c r="L53" s="2"/>
    </row>
    <row r="54" spans="1:12" x14ac:dyDescent="0.2">
      <c r="A54" s="304" t="s">
        <v>53</v>
      </c>
      <c r="B54" s="304" t="s">
        <v>177</v>
      </c>
      <c r="C54" s="20">
        <v>3701</v>
      </c>
      <c r="D54" s="20">
        <v>203202100</v>
      </c>
      <c r="E54" s="183">
        <f t="shared" si="0"/>
        <v>54904.647392596598</v>
      </c>
      <c r="F54" s="183">
        <v>1152</v>
      </c>
      <c r="G54" s="183">
        <v>95227000</v>
      </c>
      <c r="H54" s="183">
        <f t="shared" si="1"/>
        <v>82662.326388888891</v>
      </c>
      <c r="I54" s="183">
        <v>1504</v>
      </c>
      <c r="J54" s="183">
        <v>60855100</v>
      </c>
      <c r="K54" s="183">
        <f t="shared" si="2"/>
        <v>40462.167553191488</v>
      </c>
      <c r="L54" s="2"/>
    </row>
    <row r="55" spans="1:12" x14ac:dyDescent="0.2">
      <c r="A55" s="304" t="s">
        <v>54</v>
      </c>
      <c r="B55" s="304" t="s">
        <v>177</v>
      </c>
      <c r="C55" s="20">
        <v>6751</v>
      </c>
      <c r="D55" s="20">
        <v>391693330</v>
      </c>
      <c r="E55" s="183">
        <f t="shared" si="0"/>
        <v>58020.045919123091</v>
      </c>
      <c r="F55" s="183">
        <v>1984</v>
      </c>
      <c r="G55" s="183">
        <v>150425900</v>
      </c>
      <c r="H55" s="183">
        <f t="shared" si="1"/>
        <v>75819.506048387091</v>
      </c>
      <c r="I55" s="183">
        <v>3648</v>
      </c>
      <c r="J55" s="183">
        <v>186039130</v>
      </c>
      <c r="K55" s="183">
        <f t="shared" si="2"/>
        <v>50997.568530701756</v>
      </c>
      <c r="L55" s="2"/>
    </row>
    <row r="56" spans="1:12" x14ac:dyDescent="0.2">
      <c r="A56" s="304" t="s">
        <v>178</v>
      </c>
      <c r="B56" s="304"/>
      <c r="C56" s="20">
        <f>SUM(C31:C55)</f>
        <v>150698</v>
      </c>
      <c r="D56" s="20">
        <f>SUM(D31:D55)</f>
        <v>10142697240</v>
      </c>
      <c r="E56" s="183">
        <f t="shared" si="0"/>
        <v>67304.789977305598</v>
      </c>
      <c r="F56" s="183">
        <f>SUM(F31:F55)</f>
        <v>61646</v>
      </c>
      <c r="G56" s="183">
        <f>SUM(G31:G55)</f>
        <v>5888264962</v>
      </c>
      <c r="H56" s="183">
        <f t="shared" si="1"/>
        <v>95517.388995230838</v>
      </c>
      <c r="I56" s="183">
        <f>SUM(I31:I55)</f>
        <v>68086</v>
      </c>
      <c r="J56" s="183">
        <f>SUM(J31:J55)</f>
        <v>3353624178</v>
      </c>
      <c r="K56" s="183">
        <f t="shared" si="2"/>
        <v>49255.708633199189</v>
      </c>
      <c r="L56" s="2"/>
    </row>
    <row r="57" spans="1:12" x14ac:dyDescent="0.2">
      <c r="A57" s="305" t="s">
        <v>55</v>
      </c>
      <c r="B57" s="305" t="s">
        <v>179</v>
      </c>
      <c r="C57" s="18">
        <v>3457</v>
      </c>
      <c r="D57" s="18">
        <v>173827240</v>
      </c>
      <c r="E57" s="184">
        <f t="shared" si="0"/>
        <v>50282.684408446628</v>
      </c>
      <c r="F57" s="184">
        <v>759</v>
      </c>
      <c r="G57" s="184">
        <v>55374000</v>
      </c>
      <c r="H57" s="184">
        <f t="shared" si="1"/>
        <v>72956.521739130432</v>
      </c>
      <c r="I57" s="184">
        <v>2123</v>
      </c>
      <c r="J57" s="184">
        <v>100986400</v>
      </c>
      <c r="K57" s="184">
        <f t="shared" si="2"/>
        <v>47567.781441356572</v>
      </c>
      <c r="L57" s="2"/>
    </row>
    <row r="58" spans="1:12" x14ac:dyDescent="0.2">
      <c r="A58" s="305" t="s">
        <v>56</v>
      </c>
      <c r="B58" s="305" t="s">
        <v>179</v>
      </c>
      <c r="C58" s="18">
        <v>5716</v>
      </c>
      <c r="D58" s="18">
        <v>460578940</v>
      </c>
      <c r="E58" s="184">
        <f t="shared" si="0"/>
        <v>80577.141357592729</v>
      </c>
      <c r="F58" s="184">
        <v>3385</v>
      </c>
      <c r="G58" s="184">
        <v>387376160</v>
      </c>
      <c r="H58" s="184">
        <f t="shared" si="1"/>
        <v>114439.04283604136</v>
      </c>
      <c r="I58" s="184">
        <v>1740</v>
      </c>
      <c r="J58" s="184">
        <v>61324480</v>
      </c>
      <c r="K58" s="184">
        <f t="shared" si="2"/>
        <v>35243.954022988502</v>
      </c>
      <c r="L58" s="2"/>
    </row>
    <row r="59" spans="1:12" x14ac:dyDescent="0.2">
      <c r="A59" s="305" t="s">
        <v>57</v>
      </c>
      <c r="B59" s="305" t="s">
        <v>179</v>
      </c>
      <c r="C59" s="18">
        <v>2963</v>
      </c>
      <c r="D59" s="18">
        <v>152943640</v>
      </c>
      <c r="E59" s="184">
        <f t="shared" si="0"/>
        <v>51617.833277084035</v>
      </c>
      <c r="F59" s="184">
        <v>1033</v>
      </c>
      <c r="G59" s="184">
        <v>67792000</v>
      </c>
      <c r="H59" s="184">
        <f t="shared" si="1"/>
        <v>65626.331074540169</v>
      </c>
      <c r="I59" s="184">
        <v>1046</v>
      </c>
      <c r="J59" s="184">
        <v>34574640</v>
      </c>
      <c r="K59" s="184">
        <f t="shared" si="2"/>
        <v>33054.149139579349</v>
      </c>
      <c r="L59" s="2"/>
    </row>
    <row r="60" spans="1:12" x14ac:dyDescent="0.2">
      <c r="A60" s="305" t="s">
        <v>58</v>
      </c>
      <c r="B60" s="305" t="s">
        <v>179</v>
      </c>
      <c r="C60" s="18">
        <v>3665</v>
      </c>
      <c r="D60" s="18">
        <v>180683400</v>
      </c>
      <c r="E60" s="184">
        <f t="shared" si="0"/>
        <v>49299.699863574351</v>
      </c>
      <c r="F60" s="184">
        <v>1595</v>
      </c>
      <c r="G60" s="184">
        <v>92595200</v>
      </c>
      <c r="H60" s="184">
        <f t="shared" si="1"/>
        <v>58053.416927899685</v>
      </c>
      <c r="I60" s="184">
        <v>1849</v>
      </c>
      <c r="J60" s="184">
        <v>75457800</v>
      </c>
      <c r="K60" s="184">
        <f t="shared" si="2"/>
        <v>40810.059491617088</v>
      </c>
      <c r="L60" s="2"/>
    </row>
    <row r="61" spans="1:12" x14ac:dyDescent="0.2">
      <c r="A61" s="305" t="s">
        <v>59</v>
      </c>
      <c r="B61" s="305" t="s">
        <v>179</v>
      </c>
      <c r="C61" s="18">
        <v>3887</v>
      </c>
      <c r="D61" s="18">
        <v>374165920</v>
      </c>
      <c r="E61" s="184">
        <f t="shared" si="0"/>
        <v>96260.848983792122</v>
      </c>
      <c r="F61" s="184">
        <v>1784</v>
      </c>
      <c r="G61" s="184">
        <v>264250300</v>
      </c>
      <c r="H61" s="184">
        <f t="shared" si="1"/>
        <v>148122.365470852</v>
      </c>
      <c r="I61" s="184">
        <v>1777</v>
      </c>
      <c r="J61" s="184">
        <v>96213620</v>
      </c>
      <c r="K61" s="184">
        <f t="shared" si="2"/>
        <v>54143.849184018007</v>
      </c>
      <c r="L61" s="2"/>
    </row>
    <row r="62" spans="1:12" x14ac:dyDescent="0.2">
      <c r="A62" s="305" t="s">
        <v>60</v>
      </c>
      <c r="B62" s="305" t="s">
        <v>179</v>
      </c>
      <c r="C62" s="18">
        <v>4780</v>
      </c>
      <c r="D62" s="18">
        <v>263541900</v>
      </c>
      <c r="E62" s="184">
        <f t="shared" si="0"/>
        <v>55134.288702928869</v>
      </c>
      <c r="F62" s="184">
        <v>2075</v>
      </c>
      <c r="G62" s="184">
        <v>147508000</v>
      </c>
      <c r="H62" s="184">
        <f t="shared" si="1"/>
        <v>71088.19277108433</v>
      </c>
      <c r="I62" s="184">
        <v>1791</v>
      </c>
      <c r="J62" s="184">
        <v>82262900</v>
      </c>
      <c r="K62" s="184">
        <f t="shared" si="2"/>
        <v>45931.267448352875</v>
      </c>
      <c r="L62" s="2"/>
    </row>
    <row r="63" spans="1:12" x14ac:dyDescent="0.2">
      <c r="A63" s="305" t="s">
        <v>61</v>
      </c>
      <c r="B63" s="305" t="s">
        <v>179</v>
      </c>
      <c r="C63" s="18">
        <v>7039</v>
      </c>
      <c r="D63" s="18">
        <v>407448870</v>
      </c>
      <c r="E63" s="184">
        <f t="shared" si="0"/>
        <v>57884.482170762894</v>
      </c>
      <c r="F63" s="184">
        <v>2379</v>
      </c>
      <c r="G63" s="184">
        <v>213423600</v>
      </c>
      <c r="H63" s="184">
        <f t="shared" si="1"/>
        <v>89711.475409836072</v>
      </c>
      <c r="I63" s="184">
        <v>3700</v>
      </c>
      <c r="J63" s="184">
        <v>174617870</v>
      </c>
      <c r="K63" s="184">
        <f t="shared" si="2"/>
        <v>47194.018918918919</v>
      </c>
      <c r="L63" s="2"/>
    </row>
    <row r="64" spans="1:12" x14ac:dyDescent="0.2">
      <c r="A64" s="305" t="s">
        <v>62</v>
      </c>
      <c r="B64" s="305" t="s">
        <v>179</v>
      </c>
      <c r="C64" s="18">
        <v>5347</v>
      </c>
      <c r="D64" s="18">
        <v>507466050</v>
      </c>
      <c r="E64" s="184">
        <f t="shared" si="0"/>
        <v>94906.685992145125</v>
      </c>
      <c r="F64" s="184">
        <v>2623</v>
      </c>
      <c r="G64" s="184">
        <v>230779150</v>
      </c>
      <c r="H64" s="184">
        <f t="shared" si="1"/>
        <v>87982.90125810141</v>
      </c>
      <c r="I64" s="184">
        <v>2049</v>
      </c>
      <c r="J64" s="184">
        <v>250874000</v>
      </c>
      <c r="K64" s="184">
        <f t="shared" si="2"/>
        <v>122437.28648121035</v>
      </c>
      <c r="L64" s="2"/>
    </row>
    <row r="65" spans="1:12" x14ac:dyDescent="0.2">
      <c r="A65" s="305" t="s">
        <v>63</v>
      </c>
      <c r="B65" s="305" t="s">
        <v>179</v>
      </c>
      <c r="C65" s="18">
        <v>7677</v>
      </c>
      <c r="D65" s="18">
        <v>410308800</v>
      </c>
      <c r="E65" s="184">
        <f t="shared" si="0"/>
        <v>53446.502540054709</v>
      </c>
      <c r="F65" s="184">
        <v>2291</v>
      </c>
      <c r="G65" s="184">
        <v>197796500</v>
      </c>
      <c r="H65" s="184">
        <f t="shared" si="1"/>
        <v>86336.31601920558</v>
      </c>
      <c r="I65" s="184">
        <v>4335</v>
      </c>
      <c r="J65" s="184">
        <v>177882500</v>
      </c>
      <c r="K65" s="184">
        <f t="shared" si="2"/>
        <v>41034.025374855824</v>
      </c>
      <c r="L65" s="2"/>
    </row>
    <row r="66" spans="1:12" x14ac:dyDescent="0.2">
      <c r="A66" s="305" t="s">
        <v>64</v>
      </c>
      <c r="B66" s="305" t="s">
        <v>179</v>
      </c>
      <c r="C66" s="18">
        <v>2535</v>
      </c>
      <c r="D66" s="18">
        <v>138539840</v>
      </c>
      <c r="E66" s="184">
        <f t="shared" si="0"/>
        <v>54650.824457593691</v>
      </c>
      <c r="F66" s="184">
        <v>973</v>
      </c>
      <c r="G66" s="184">
        <v>77129200</v>
      </c>
      <c r="H66" s="184">
        <f t="shared" si="1"/>
        <v>79269.475847893118</v>
      </c>
      <c r="I66" s="184">
        <v>1531</v>
      </c>
      <c r="J66" s="184">
        <v>60121040</v>
      </c>
      <c r="K66" s="184">
        <f t="shared" si="2"/>
        <v>39269.131286740696</v>
      </c>
      <c r="L66" s="2"/>
    </row>
    <row r="67" spans="1:12" x14ac:dyDescent="0.2">
      <c r="A67" s="305" t="s">
        <v>65</v>
      </c>
      <c r="B67" s="305" t="s">
        <v>179</v>
      </c>
      <c r="C67" s="18">
        <v>2745</v>
      </c>
      <c r="D67" s="18">
        <v>117474000</v>
      </c>
      <c r="E67" s="184">
        <f t="shared" si="0"/>
        <v>42795.628415300547</v>
      </c>
      <c r="F67" s="184">
        <v>621</v>
      </c>
      <c r="G67" s="184">
        <v>55204400</v>
      </c>
      <c r="H67" s="184">
        <f t="shared" si="1"/>
        <v>88895.974235104673</v>
      </c>
      <c r="I67" s="184">
        <v>1214</v>
      </c>
      <c r="J67" s="184">
        <v>42244000</v>
      </c>
      <c r="K67" s="184">
        <f t="shared" si="2"/>
        <v>34797.364085667214</v>
      </c>
      <c r="L67" s="2"/>
    </row>
    <row r="68" spans="1:12" x14ac:dyDescent="0.2">
      <c r="A68" s="305" t="s">
        <v>66</v>
      </c>
      <c r="B68" s="305" t="s">
        <v>179</v>
      </c>
      <c r="C68" s="18">
        <v>11633</v>
      </c>
      <c r="D68" s="18">
        <v>1120952800</v>
      </c>
      <c r="E68" s="184">
        <f t="shared" si="0"/>
        <v>96359.73523596664</v>
      </c>
      <c r="F68" s="184">
        <v>6765</v>
      </c>
      <c r="G68" s="184">
        <v>918103100</v>
      </c>
      <c r="H68" s="184">
        <f t="shared" si="1"/>
        <v>135713.68810051738</v>
      </c>
      <c r="I68" s="184">
        <v>3446</v>
      </c>
      <c r="J68" s="184">
        <v>155409300</v>
      </c>
      <c r="K68" s="184">
        <f t="shared" si="2"/>
        <v>45098.461984910042</v>
      </c>
      <c r="L68" s="2"/>
    </row>
    <row r="69" spans="1:12" x14ac:dyDescent="0.2">
      <c r="A69" s="305" t="s">
        <v>67</v>
      </c>
      <c r="B69" s="305" t="s">
        <v>179</v>
      </c>
      <c r="C69" s="18">
        <v>7610</v>
      </c>
      <c r="D69" s="18">
        <v>522999600</v>
      </c>
      <c r="E69" s="184">
        <f t="shared" ref="E69:E132" si="3">D69/C69</f>
        <v>68725.308804204993</v>
      </c>
      <c r="F69" s="184">
        <v>4013</v>
      </c>
      <c r="G69" s="184">
        <v>383887700</v>
      </c>
      <c r="H69" s="184">
        <f t="shared" ref="H69:H132" si="4">G69/F69</f>
        <v>95661.026663344135</v>
      </c>
      <c r="I69" s="184">
        <v>2332</v>
      </c>
      <c r="J69" s="184">
        <v>98120900</v>
      </c>
      <c r="K69" s="184">
        <f t="shared" ref="K69:K132" si="5">J69/I69</f>
        <v>42075.857632933104</v>
      </c>
      <c r="L69" s="2"/>
    </row>
    <row r="70" spans="1:12" x14ac:dyDescent="0.2">
      <c r="A70" s="305" t="s">
        <v>68</v>
      </c>
      <c r="B70" s="305" t="s">
        <v>179</v>
      </c>
      <c r="C70" s="18">
        <v>9104</v>
      </c>
      <c r="D70" s="18">
        <v>575718990</v>
      </c>
      <c r="E70" s="184">
        <f t="shared" si="3"/>
        <v>63238.026142355011</v>
      </c>
      <c r="F70" s="184">
        <v>4491</v>
      </c>
      <c r="G70" s="184">
        <v>432401790</v>
      </c>
      <c r="H70" s="184">
        <f t="shared" si="4"/>
        <v>96281.850367401465</v>
      </c>
      <c r="I70" s="184">
        <v>4026</v>
      </c>
      <c r="J70" s="184">
        <v>131073000</v>
      </c>
      <c r="K70" s="184">
        <f t="shared" si="5"/>
        <v>32556.631892697467</v>
      </c>
      <c r="L70" s="2"/>
    </row>
    <row r="71" spans="1:12" x14ac:dyDescent="0.2">
      <c r="A71" s="305" t="s">
        <v>69</v>
      </c>
      <c r="B71" s="305" t="s">
        <v>179</v>
      </c>
      <c r="C71" s="18">
        <v>12593</v>
      </c>
      <c r="D71" s="18">
        <v>918157060</v>
      </c>
      <c r="E71" s="184">
        <f t="shared" si="3"/>
        <v>72910.113555149685</v>
      </c>
      <c r="F71" s="184">
        <v>3567</v>
      </c>
      <c r="G71" s="184">
        <v>522020800</v>
      </c>
      <c r="H71" s="184">
        <f t="shared" si="4"/>
        <v>146347.29464536023</v>
      </c>
      <c r="I71" s="184">
        <v>7149</v>
      </c>
      <c r="J71" s="184">
        <v>343878070</v>
      </c>
      <c r="K71" s="184">
        <f t="shared" si="5"/>
        <v>48101.562456287589</v>
      </c>
      <c r="L71" s="2"/>
    </row>
    <row r="72" spans="1:12" x14ac:dyDescent="0.2">
      <c r="A72" s="305" t="s">
        <v>70</v>
      </c>
      <c r="B72" s="305" t="s">
        <v>179</v>
      </c>
      <c r="C72" s="18">
        <v>13497</v>
      </c>
      <c r="D72" s="18">
        <v>1094828130</v>
      </c>
      <c r="E72" s="184">
        <f t="shared" si="3"/>
        <v>81116.405867970665</v>
      </c>
      <c r="F72" s="184">
        <v>6554</v>
      </c>
      <c r="G72" s="184">
        <v>782626250</v>
      </c>
      <c r="H72" s="184">
        <f t="shared" si="4"/>
        <v>119412.00030515715</v>
      </c>
      <c r="I72" s="184">
        <v>4915</v>
      </c>
      <c r="J72" s="184">
        <v>248312380</v>
      </c>
      <c r="K72" s="184">
        <f t="shared" si="5"/>
        <v>50521.338758901322</v>
      </c>
      <c r="L72" s="2"/>
    </row>
    <row r="73" spans="1:12" x14ac:dyDescent="0.2">
      <c r="A73" s="305" t="s">
        <v>71</v>
      </c>
      <c r="B73" s="305" t="s">
        <v>179</v>
      </c>
      <c r="C73" s="18">
        <v>15324</v>
      </c>
      <c r="D73" s="18">
        <v>983676630</v>
      </c>
      <c r="E73" s="184">
        <f t="shared" si="3"/>
        <v>64191.897024275648</v>
      </c>
      <c r="F73" s="184">
        <v>7025</v>
      </c>
      <c r="G73" s="184">
        <v>557454630</v>
      </c>
      <c r="H73" s="184">
        <f t="shared" si="4"/>
        <v>79352.972241992888</v>
      </c>
      <c r="I73" s="184">
        <v>6535</v>
      </c>
      <c r="J73" s="184">
        <v>329303000</v>
      </c>
      <c r="K73" s="184">
        <f t="shared" si="5"/>
        <v>50390.665646518748</v>
      </c>
      <c r="L73" s="2"/>
    </row>
    <row r="74" spans="1:12" x14ac:dyDescent="0.2">
      <c r="A74" s="305" t="s">
        <v>180</v>
      </c>
      <c r="B74" s="305"/>
      <c r="C74" s="18">
        <f>SUM(C57:C73)</f>
        <v>119572</v>
      </c>
      <c r="D74" s="18">
        <f>SUM(D57:D73)</f>
        <v>8403311810</v>
      </c>
      <c r="E74" s="184">
        <f t="shared" si="3"/>
        <v>70278.257535208919</v>
      </c>
      <c r="F74" s="184">
        <f>SUM(F57:F73)</f>
        <v>51933</v>
      </c>
      <c r="G74" s="184">
        <f>SUM(G57:G73)</f>
        <v>5385722780</v>
      </c>
      <c r="H74" s="184">
        <f t="shared" si="4"/>
        <v>103705.21210020603</v>
      </c>
      <c r="I74" s="184">
        <f>SUM(I57:I73)</f>
        <v>51558</v>
      </c>
      <c r="J74" s="184">
        <f>SUM(J57:J73)</f>
        <v>2462655900</v>
      </c>
      <c r="K74" s="184">
        <f t="shared" si="5"/>
        <v>47764.767834283717</v>
      </c>
      <c r="L74" s="2"/>
    </row>
    <row r="75" spans="1:12" x14ac:dyDescent="0.2">
      <c r="A75" s="306" t="s">
        <v>72</v>
      </c>
      <c r="B75" s="306" t="s">
        <v>181</v>
      </c>
      <c r="C75" s="22">
        <v>429</v>
      </c>
      <c r="D75" s="22">
        <v>15849000</v>
      </c>
      <c r="E75" s="185">
        <f t="shared" si="3"/>
        <v>36944.055944055945</v>
      </c>
      <c r="F75" s="185">
        <v>255</v>
      </c>
      <c r="G75" s="185">
        <v>10667000</v>
      </c>
      <c r="H75" s="185">
        <f t="shared" si="4"/>
        <v>41831.372549019608</v>
      </c>
      <c r="I75" s="185">
        <v>174</v>
      </c>
      <c r="J75" s="185">
        <v>5182000</v>
      </c>
      <c r="K75" s="185">
        <f t="shared" si="5"/>
        <v>29781.6091954023</v>
      </c>
      <c r="L75" s="2"/>
    </row>
    <row r="76" spans="1:12" x14ac:dyDescent="0.2">
      <c r="A76" s="306" t="s">
        <v>73</v>
      </c>
      <c r="B76" s="306" t="s">
        <v>181</v>
      </c>
      <c r="C76" s="22">
        <v>347</v>
      </c>
      <c r="D76" s="22">
        <v>18369950</v>
      </c>
      <c r="E76" s="185">
        <f t="shared" si="3"/>
        <v>52939.337175792505</v>
      </c>
      <c r="F76" s="185">
        <v>170</v>
      </c>
      <c r="G76" s="185">
        <v>14495900</v>
      </c>
      <c r="H76" s="185">
        <f t="shared" si="4"/>
        <v>85270</v>
      </c>
      <c r="I76" s="185">
        <v>177</v>
      </c>
      <c r="J76" s="185">
        <v>3874050</v>
      </c>
      <c r="K76" s="185">
        <f t="shared" si="5"/>
        <v>21887.288135593219</v>
      </c>
      <c r="L76" s="2"/>
    </row>
    <row r="77" spans="1:12" x14ac:dyDescent="0.2">
      <c r="A77" s="306" t="s">
        <v>74</v>
      </c>
      <c r="B77" s="306" t="s">
        <v>181</v>
      </c>
      <c r="C77" s="22">
        <v>3533</v>
      </c>
      <c r="D77" s="22">
        <v>123956620</v>
      </c>
      <c r="E77" s="185">
        <f t="shared" si="3"/>
        <v>35085.372204924992</v>
      </c>
      <c r="F77" s="185">
        <v>1039</v>
      </c>
      <c r="G77" s="185">
        <v>51523820</v>
      </c>
      <c r="H77" s="185">
        <f t="shared" si="4"/>
        <v>49589.817131857555</v>
      </c>
      <c r="I77" s="185">
        <v>1758</v>
      </c>
      <c r="J77" s="185">
        <v>51626900</v>
      </c>
      <c r="K77" s="185">
        <f t="shared" si="5"/>
        <v>29366.83731513083</v>
      </c>
      <c r="L77" s="2"/>
    </row>
    <row r="78" spans="1:12" x14ac:dyDescent="0.2">
      <c r="A78" s="306" t="s">
        <v>75</v>
      </c>
      <c r="B78" s="306" t="s">
        <v>181</v>
      </c>
      <c r="C78" s="22">
        <v>458</v>
      </c>
      <c r="D78" s="22">
        <v>67188960</v>
      </c>
      <c r="E78" s="185">
        <f t="shared" si="3"/>
        <v>146700.78602620086</v>
      </c>
      <c r="F78" s="185">
        <v>195</v>
      </c>
      <c r="G78" s="185">
        <v>56697900</v>
      </c>
      <c r="H78" s="185">
        <f t="shared" si="4"/>
        <v>290758.46153846156</v>
      </c>
      <c r="I78" s="185">
        <v>47</v>
      </c>
      <c r="J78" s="185">
        <v>1937800</v>
      </c>
      <c r="K78" s="185">
        <f t="shared" si="5"/>
        <v>41229.787234042553</v>
      </c>
      <c r="L78" s="2"/>
    </row>
    <row r="79" spans="1:12" x14ac:dyDescent="0.2">
      <c r="A79" s="306" t="s">
        <v>182</v>
      </c>
      <c r="B79" s="306"/>
      <c r="C79" s="22">
        <f>SUM(C75:C78)</f>
        <v>4767</v>
      </c>
      <c r="D79" s="22">
        <f>SUM(D75:D78)</f>
        <v>225364530</v>
      </c>
      <c r="E79" s="185">
        <f t="shared" si="3"/>
        <v>47275.966016362494</v>
      </c>
      <c r="F79" s="185">
        <f>SUM(F75:F78)</f>
        <v>1659</v>
      </c>
      <c r="G79" s="185">
        <f>SUM(G75:G78)</f>
        <v>133384620</v>
      </c>
      <c r="H79" s="185">
        <f t="shared" si="4"/>
        <v>80400.614828209771</v>
      </c>
      <c r="I79" s="185">
        <f>SUM(I75:I78)</f>
        <v>2156</v>
      </c>
      <c r="J79" s="185">
        <f>SUM(J75:J78)</f>
        <v>62620750</v>
      </c>
      <c r="K79" s="185">
        <f t="shared" si="5"/>
        <v>29044.874768089056</v>
      </c>
      <c r="L79" s="2"/>
    </row>
    <row r="80" spans="1:12" x14ac:dyDescent="0.2">
      <c r="A80" s="307" t="s">
        <v>76</v>
      </c>
      <c r="B80" s="307" t="s">
        <v>183</v>
      </c>
      <c r="C80" s="21">
        <v>10815</v>
      </c>
      <c r="D80" s="21">
        <v>359520630</v>
      </c>
      <c r="E80" s="186">
        <f t="shared" si="3"/>
        <v>33242.776699029127</v>
      </c>
      <c r="F80" s="186">
        <v>2329</v>
      </c>
      <c r="G80" s="186">
        <v>99295900</v>
      </c>
      <c r="H80" s="186">
        <f t="shared" si="4"/>
        <v>42634.564190639758</v>
      </c>
      <c r="I80" s="186">
        <v>6364</v>
      </c>
      <c r="J80" s="186">
        <v>201220530</v>
      </c>
      <c r="K80" s="186">
        <f t="shared" si="5"/>
        <v>31618.562225015714</v>
      </c>
      <c r="L80" s="2"/>
    </row>
    <row r="81" spans="1:12" x14ac:dyDescent="0.2">
      <c r="A81" s="307" t="s">
        <v>77</v>
      </c>
      <c r="B81" s="307" t="s">
        <v>183</v>
      </c>
      <c r="C81" s="21">
        <v>7219</v>
      </c>
      <c r="D81" s="21">
        <v>378188490</v>
      </c>
      <c r="E81" s="186">
        <f t="shared" si="3"/>
        <v>52387.93323174955</v>
      </c>
      <c r="F81" s="186">
        <v>2965</v>
      </c>
      <c r="G81" s="186">
        <v>168924790</v>
      </c>
      <c r="H81" s="186">
        <f t="shared" si="4"/>
        <v>56972.947723440135</v>
      </c>
      <c r="I81" s="186">
        <v>3345</v>
      </c>
      <c r="J81" s="186">
        <v>191034100</v>
      </c>
      <c r="K81" s="186">
        <f t="shared" si="5"/>
        <v>57110.34379671151</v>
      </c>
      <c r="L81" s="2"/>
    </row>
    <row r="82" spans="1:12" x14ac:dyDescent="0.2">
      <c r="A82" s="307" t="s">
        <v>78</v>
      </c>
      <c r="B82" s="307" t="s">
        <v>183</v>
      </c>
      <c r="C82" s="21">
        <v>12245</v>
      </c>
      <c r="D82" s="21">
        <v>598191540</v>
      </c>
      <c r="E82" s="186">
        <f t="shared" si="3"/>
        <v>48851.902000816663</v>
      </c>
      <c r="F82" s="186">
        <v>4016</v>
      </c>
      <c r="G82" s="186">
        <v>281162640</v>
      </c>
      <c r="H82" s="186">
        <f t="shared" si="4"/>
        <v>70010.617529880474</v>
      </c>
      <c r="I82" s="186">
        <v>7361</v>
      </c>
      <c r="J82" s="186">
        <v>289220100</v>
      </c>
      <c r="K82" s="186">
        <f t="shared" si="5"/>
        <v>39290.870805597064</v>
      </c>
      <c r="L82" s="2"/>
    </row>
    <row r="83" spans="1:12" x14ac:dyDescent="0.2">
      <c r="A83" s="307" t="s">
        <v>79</v>
      </c>
      <c r="B83" s="307" t="s">
        <v>183</v>
      </c>
      <c r="C83" s="21">
        <v>4913</v>
      </c>
      <c r="D83" s="21">
        <v>254415950</v>
      </c>
      <c r="E83" s="186">
        <f t="shared" si="3"/>
        <v>51784.235701200894</v>
      </c>
      <c r="F83" s="186">
        <v>1905</v>
      </c>
      <c r="G83" s="186">
        <v>112882100</v>
      </c>
      <c r="H83" s="186">
        <f t="shared" si="4"/>
        <v>59255.695538057742</v>
      </c>
      <c r="I83" s="186">
        <v>2736</v>
      </c>
      <c r="J83" s="186">
        <v>125377050</v>
      </c>
      <c r="K83" s="186">
        <f t="shared" si="5"/>
        <v>45824.945175438595</v>
      </c>
      <c r="L83" s="2"/>
    </row>
    <row r="84" spans="1:12" x14ac:dyDescent="0.2">
      <c r="A84" s="307" t="s">
        <v>80</v>
      </c>
      <c r="B84" s="307" t="s">
        <v>183</v>
      </c>
      <c r="C84" s="21">
        <v>11414</v>
      </c>
      <c r="D84" s="21">
        <v>404684790</v>
      </c>
      <c r="E84" s="186">
        <f t="shared" si="3"/>
        <v>35455.124408620992</v>
      </c>
      <c r="F84" s="186">
        <v>2121</v>
      </c>
      <c r="G84" s="186">
        <v>88225200</v>
      </c>
      <c r="H84" s="186">
        <f t="shared" si="4"/>
        <v>41596.039603960395</v>
      </c>
      <c r="I84" s="186">
        <v>8090</v>
      </c>
      <c r="J84" s="186">
        <v>291549790</v>
      </c>
      <c r="K84" s="186">
        <f t="shared" si="5"/>
        <v>36038.292954264522</v>
      </c>
      <c r="L84" s="2"/>
    </row>
    <row r="85" spans="1:12" x14ac:dyDescent="0.2">
      <c r="A85" s="307" t="s">
        <v>81</v>
      </c>
      <c r="B85" s="307" t="s">
        <v>183</v>
      </c>
      <c r="C85" s="21">
        <v>12962</v>
      </c>
      <c r="D85" s="21">
        <v>473758316</v>
      </c>
      <c r="E85" s="186">
        <f t="shared" si="3"/>
        <v>36549.785218330508</v>
      </c>
      <c r="F85" s="186">
        <v>4532</v>
      </c>
      <c r="G85" s="186">
        <v>204425216</v>
      </c>
      <c r="H85" s="186">
        <f t="shared" si="4"/>
        <v>45107.06443071492</v>
      </c>
      <c r="I85" s="186">
        <v>6872</v>
      </c>
      <c r="J85" s="186">
        <v>226579800</v>
      </c>
      <c r="K85" s="186">
        <f t="shared" si="5"/>
        <v>32971.449359720602</v>
      </c>
      <c r="L85" s="2"/>
    </row>
    <row r="86" spans="1:12" x14ac:dyDescent="0.2">
      <c r="A86" s="307" t="s">
        <v>82</v>
      </c>
      <c r="B86" s="307" t="s">
        <v>183</v>
      </c>
      <c r="C86" s="21">
        <v>10139</v>
      </c>
      <c r="D86" s="21">
        <v>319249400</v>
      </c>
      <c r="E86" s="186">
        <f t="shared" si="3"/>
        <v>31487.266988854917</v>
      </c>
      <c r="F86" s="186">
        <v>2486</v>
      </c>
      <c r="G86" s="186">
        <v>89288000</v>
      </c>
      <c r="H86" s="186">
        <f t="shared" si="4"/>
        <v>35916.331456154468</v>
      </c>
      <c r="I86" s="186">
        <v>6379</v>
      </c>
      <c r="J86" s="186">
        <v>204013900</v>
      </c>
      <c r="K86" s="186">
        <f t="shared" si="5"/>
        <v>31982.113183884623</v>
      </c>
      <c r="L86" s="2"/>
    </row>
    <row r="87" spans="1:12" x14ac:dyDescent="0.2">
      <c r="A87" s="307" t="s">
        <v>83</v>
      </c>
      <c r="B87" s="307" t="s">
        <v>183</v>
      </c>
      <c r="C87" s="21">
        <v>12683</v>
      </c>
      <c r="D87" s="21">
        <v>471085068</v>
      </c>
      <c r="E87" s="186">
        <f t="shared" si="3"/>
        <v>37143.031459433885</v>
      </c>
      <c r="F87" s="186">
        <v>3719</v>
      </c>
      <c r="G87" s="186">
        <v>164502400</v>
      </c>
      <c r="H87" s="186">
        <f t="shared" si="4"/>
        <v>44232.965851035224</v>
      </c>
      <c r="I87" s="186">
        <v>6689</v>
      </c>
      <c r="J87" s="186">
        <v>242838200</v>
      </c>
      <c r="K87" s="186">
        <f t="shared" si="5"/>
        <v>36304.111227388246</v>
      </c>
      <c r="L87" s="2"/>
    </row>
    <row r="88" spans="1:12" x14ac:dyDescent="0.2">
      <c r="A88" s="307" t="s">
        <v>84</v>
      </c>
      <c r="B88" s="307" t="s">
        <v>183</v>
      </c>
      <c r="C88" s="21">
        <v>9944</v>
      </c>
      <c r="D88" s="21">
        <v>536120920</v>
      </c>
      <c r="E88" s="186">
        <f t="shared" si="3"/>
        <v>53914.01045856798</v>
      </c>
      <c r="F88" s="186">
        <v>5078</v>
      </c>
      <c r="G88" s="186">
        <v>338191900</v>
      </c>
      <c r="H88" s="186">
        <f t="shared" si="4"/>
        <v>66599.428909019305</v>
      </c>
      <c r="I88" s="186">
        <v>3896</v>
      </c>
      <c r="J88" s="186">
        <v>164725020</v>
      </c>
      <c r="K88" s="186">
        <f t="shared" si="5"/>
        <v>42280.549281314168</v>
      </c>
      <c r="L88" s="2"/>
    </row>
    <row r="89" spans="1:12" x14ac:dyDescent="0.2">
      <c r="A89" s="307" t="s">
        <v>85</v>
      </c>
      <c r="B89" s="307" t="s">
        <v>183</v>
      </c>
      <c r="C89" s="21">
        <v>10393</v>
      </c>
      <c r="D89" s="21">
        <v>394027000</v>
      </c>
      <c r="E89" s="186">
        <f t="shared" si="3"/>
        <v>37912.729721928219</v>
      </c>
      <c r="F89" s="186">
        <v>3269</v>
      </c>
      <c r="G89" s="186">
        <v>158986100</v>
      </c>
      <c r="H89" s="186">
        <f t="shared" si="4"/>
        <v>48634.475374732334</v>
      </c>
      <c r="I89" s="186">
        <v>6114</v>
      </c>
      <c r="J89" s="186">
        <v>214662500</v>
      </c>
      <c r="K89" s="186">
        <f t="shared" si="5"/>
        <v>35109.993457638207</v>
      </c>
      <c r="L89" s="2"/>
    </row>
    <row r="90" spans="1:12" x14ac:dyDescent="0.2">
      <c r="A90" s="307" t="s">
        <v>86</v>
      </c>
      <c r="B90" s="307" t="s">
        <v>183</v>
      </c>
      <c r="C90" s="21">
        <v>14493</v>
      </c>
      <c r="D90" s="21">
        <v>812907820</v>
      </c>
      <c r="E90" s="186">
        <f t="shared" si="3"/>
        <v>56089.686055337057</v>
      </c>
      <c r="F90" s="186">
        <v>8203</v>
      </c>
      <c r="G90" s="186">
        <v>594910290</v>
      </c>
      <c r="H90" s="186">
        <f t="shared" si="4"/>
        <v>72523.502377179087</v>
      </c>
      <c r="I90" s="186">
        <v>4841</v>
      </c>
      <c r="J90" s="186">
        <v>158881930</v>
      </c>
      <c r="K90" s="186">
        <f t="shared" si="5"/>
        <v>32820.064036356125</v>
      </c>
      <c r="L90" s="2"/>
    </row>
    <row r="91" spans="1:12" x14ac:dyDescent="0.2">
      <c r="A91" s="307" t="s">
        <v>87</v>
      </c>
      <c r="B91" s="307" t="s">
        <v>183</v>
      </c>
      <c r="C91" s="21">
        <v>26644</v>
      </c>
      <c r="D91" s="21">
        <v>1368623914</v>
      </c>
      <c r="E91" s="186">
        <f t="shared" si="3"/>
        <v>51367.058774958714</v>
      </c>
      <c r="F91" s="186">
        <v>14953</v>
      </c>
      <c r="G91" s="186">
        <v>914981784</v>
      </c>
      <c r="H91" s="186">
        <f t="shared" si="4"/>
        <v>61190.515883100379</v>
      </c>
      <c r="I91" s="186">
        <v>9290</v>
      </c>
      <c r="J91" s="186">
        <v>382071930</v>
      </c>
      <c r="K91" s="186">
        <f t="shared" si="5"/>
        <v>41127.226049515608</v>
      </c>
      <c r="L91" s="2"/>
    </row>
    <row r="92" spans="1:12" x14ac:dyDescent="0.2">
      <c r="A92" s="307" t="s">
        <v>88</v>
      </c>
      <c r="B92" s="307" t="s">
        <v>183</v>
      </c>
      <c r="C92" s="21">
        <v>7876</v>
      </c>
      <c r="D92" s="21">
        <v>405235560</v>
      </c>
      <c r="E92" s="186">
        <f t="shared" si="3"/>
        <v>51451.95022854241</v>
      </c>
      <c r="F92" s="186">
        <v>3903</v>
      </c>
      <c r="G92" s="186">
        <v>259380200</v>
      </c>
      <c r="H92" s="186">
        <f t="shared" si="4"/>
        <v>66456.62311042787</v>
      </c>
      <c r="I92" s="186">
        <v>2737</v>
      </c>
      <c r="J92" s="186">
        <v>87639260</v>
      </c>
      <c r="K92" s="186">
        <f t="shared" si="5"/>
        <v>32020.189989039092</v>
      </c>
      <c r="L92" s="2"/>
    </row>
    <row r="93" spans="1:12" x14ac:dyDescent="0.2">
      <c r="A93" s="307" t="s">
        <v>89</v>
      </c>
      <c r="B93" s="307" t="s">
        <v>183</v>
      </c>
      <c r="C93" s="21">
        <v>12542</v>
      </c>
      <c r="D93" s="21">
        <v>784971090</v>
      </c>
      <c r="E93" s="186">
        <f t="shared" si="3"/>
        <v>62587.393557646312</v>
      </c>
      <c r="F93" s="186">
        <v>6547</v>
      </c>
      <c r="G93" s="186">
        <v>514485290</v>
      </c>
      <c r="H93" s="186">
        <f t="shared" si="4"/>
        <v>78583.364899954177</v>
      </c>
      <c r="I93" s="186">
        <v>4557</v>
      </c>
      <c r="J93" s="186">
        <v>216532550</v>
      </c>
      <c r="K93" s="186">
        <f t="shared" si="5"/>
        <v>47516.469168312484</v>
      </c>
      <c r="L93" s="2"/>
    </row>
    <row r="94" spans="1:12" x14ac:dyDescent="0.2">
      <c r="A94" s="307" t="s">
        <v>90</v>
      </c>
      <c r="B94" s="307" t="s">
        <v>183</v>
      </c>
      <c r="C94" s="21">
        <v>16806</v>
      </c>
      <c r="D94" s="21">
        <v>831072269</v>
      </c>
      <c r="E94" s="186">
        <f t="shared" si="3"/>
        <v>49450.926395335002</v>
      </c>
      <c r="F94" s="186">
        <v>6609</v>
      </c>
      <c r="G94" s="186">
        <v>437323209</v>
      </c>
      <c r="H94" s="186">
        <f t="shared" si="4"/>
        <v>66170.859282796184</v>
      </c>
      <c r="I94" s="186">
        <v>7358</v>
      </c>
      <c r="J94" s="186">
        <v>298648460</v>
      </c>
      <c r="K94" s="186">
        <f t="shared" si="5"/>
        <v>40588.265833106823</v>
      </c>
      <c r="L94" s="2"/>
    </row>
    <row r="95" spans="1:12" x14ac:dyDescent="0.2">
      <c r="A95" s="307" t="s">
        <v>91</v>
      </c>
      <c r="B95" s="307" t="s">
        <v>183</v>
      </c>
      <c r="C95" s="21">
        <v>20068</v>
      </c>
      <c r="D95" s="21">
        <v>1317136620</v>
      </c>
      <c r="E95" s="186">
        <f t="shared" si="3"/>
        <v>65633.676499900335</v>
      </c>
      <c r="F95" s="186">
        <v>12264</v>
      </c>
      <c r="G95" s="186">
        <v>981747880</v>
      </c>
      <c r="H95" s="186">
        <f t="shared" si="4"/>
        <v>80051.196999347681</v>
      </c>
      <c r="I95" s="186">
        <v>6837</v>
      </c>
      <c r="J95" s="186">
        <v>295568240</v>
      </c>
      <c r="K95" s="186">
        <f t="shared" si="5"/>
        <v>43230.691823899368</v>
      </c>
      <c r="L95" s="2"/>
    </row>
    <row r="96" spans="1:12" x14ac:dyDescent="0.2">
      <c r="A96" s="307" t="s">
        <v>92</v>
      </c>
      <c r="B96" s="307" t="s">
        <v>183</v>
      </c>
      <c r="C96" s="21">
        <v>3292</v>
      </c>
      <c r="D96" s="21">
        <v>120714300</v>
      </c>
      <c r="E96" s="186">
        <f t="shared" si="3"/>
        <v>36668.985419198056</v>
      </c>
      <c r="F96" s="186">
        <v>771</v>
      </c>
      <c r="G96" s="186">
        <v>40741800</v>
      </c>
      <c r="H96" s="186">
        <f t="shared" si="4"/>
        <v>52842.801556420236</v>
      </c>
      <c r="I96" s="186">
        <v>1047</v>
      </c>
      <c r="J96" s="186">
        <v>43969100</v>
      </c>
      <c r="K96" s="186">
        <f t="shared" si="5"/>
        <v>41995.319961795605</v>
      </c>
      <c r="L96" s="2"/>
    </row>
    <row r="97" spans="1:12" x14ac:dyDescent="0.2">
      <c r="A97" s="307" t="s">
        <v>93</v>
      </c>
      <c r="B97" s="307" t="s">
        <v>183</v>
      </c>
      <c r="C97" s="21">
        <v>6978</v>
      </c>
      <c r="D97" s="21">
        <v>258615080</v>
      </c>
      <c r="E97" s="186">
        <f t="shared" si="3"/>
        <v>37061.490398394955</v>
      </c>
      <c r="F97" s="186">
        <v>1768</v>
      </c>
      <c r="G97" s="186">
        <v>95334980</v>
      </c>
      <c r="H97" s="186">
        <f t="shared" si="4"/>
        <v>53922.5</v>
      </c>
      <c r="I97" s="186">
        <v>4267</v>
      </c>
      <c r="J97" s="186">
        <v>133833700</v>
      </c>
      <c r="K97" s="186">
        <f t="shared" si="5"/>
        <v>31364.823060698382</v>
      </c>
      <c r="L97" s="2"/>
    </row>
    <row r="98" spans="1:12" x14ac:dyDescent="0.2">
      <c r="A98" s="307" t="s">
        <v>94</v>
      </c>
      <c r="B98" s="307" t="s">
        <v>183</v>
      </c>
      <c r="C98" s="21">
        <v>15882</v>
      </c>
      <c r="D98" s="21">
        <v>847863860</v>
      </c>
      <c r="E98" s="186">
        <f t="shared" si="3"/>
        <v>53385.207152751544</v>
      </c>
      <c r="F98" s="186">
        <v>6712</v>
      </c>
      <c r="G98" s="186">
        <v>480210960</v>
      </c>
      <c r="H98" s="186">
        <f t="shared" si="4"/>
        <v>71545.13706793802</v>
      </c>
      <c r="I98" s="186">
        <v>7175</v>
      </c>
      <c r="J98" s="186">
        <v>319916100</v>
      </c>
      <c r="K98" s="186">
        <f t="shared" si="5"/>
        <v>44587.609756097561</v>
      </c>
      <c r="L98" s="2"/>
    </row>
    <row r="99" spans="1:12" x14ac:dyDescent="0.2">
      <c r="A99" s="307" t="s">
        <v>95</v>
      </c>
      <c r="B99" s="307" t="s">
        <v>183</v>
      </c>
      <c r="C99" s="21">
        <v>7864</v>
      </c>
      <c r="D99" s="21">
        <v>535197570</v>
      </c>
      <c r="E99" s="186">
        <f t="shared" si="3"/>
        <v>68056.659460834184</v>
      </c>
      <c r="F99" s="186">
        <v>3402</v>
      </c>
      <c r="G99" s="186">
        <v>295975240</v>
      </c>
      <c r="H99" s="186">
        <f t="shared" si="4"/>
        <v>87000.364491475601</v>
      </c>
      <c r="I99" s="186">
        <v>3378</v>
      </c>
      <c r="J99" s="186">
        <v>208419800</v>
      </c>
      <c r="K99" s="186">
        <f t="shared" si="5"/>
        <v>61699.171107164002</v>
      </c>
      <c r="L99" s="2"/>
    </row>
    <row r="100" spans="1:12" x14ac:dyDescent="0.2">
      <c r="A100" s="307" t="s">
        <v>96</v>
      </c>
      <c r="B100" s="307" t="s">
        <v>183</v>
      </c>
      <c r="C100" s="21">
        <v>5962</v>
      </c>
      <c r="D100" s="21">
        <v>619270880</v>
      </c>
      <c r="E100" s="186">
        <f t="shared" si="3"/>
        <v>103869.65447836297</v>
      </c>
      <c r="F100" s="186">
        <v>3784</v>
      </c>
      <c r="G100" s="186">
        <v>544147320</v>
      </c>
      <c r="H100" s="186">
        <f t="shared" si="4"/>
        <v>143802.14587737844</v>
      </c>
      <c r="I100" s="186">
        <v>1967</v>
      </c>
      <c r="J100" s="186">
        <v>67618560</v>
      </c>
      <c r="K100" s="186">
        <f t="shared" si="5"/>
        <v>34376.492119979666</v>
      </c>
      <c r="L100" s="2"/>
    </row>
    <row r="101" spans="1:12" x14ac:dyDescent="0.2">
      <c r="A101" s="307" t="s">
        <v>97</v>
      </c>
      <c r="B101" s="307" t="s">
        <v>183</v>
      </c>
      <c r="C101" s="21">
        <v>4188</v>
      </c>
      <c r="D101" s="21">
        <v>210039400</v>
      </c>
      <c r="E101" s="186">
        <f t="shared" si="3"/>
        <v>50152.674307545371</v>
      </c>
      <c r="F101" s="186">
        <v>1614</v>
      </c>
      <c r="G101" s="186">
        <v>109308800</v>
      </c>
      <c r="H101" s="186">
        <f t="shared" si="4"/>
        <v>67725.402726146218</v>
      </c>
      <c r="I101" s="186">
        <v>2240</v>
      </c>
      <c r="J101" s="186">
        <v>86625600</v>
      </c>
      <c r="K101" s="186">
        <f t="shared" si="5"/>
        <v>38672.142857142855</v>
      </c>
      <c r="L101" s="2"/>
    </row>
    <row r="102" spans="1:12" x14ac:dyDescent="0.2">
      <c r="A102" s="307" t="s">
        <v>98</v>
      </c>
      <c r="B102" s="307" t="s">
        <v>183</v>
      </c>
      <c r="C102" s="21">
        <v>6171</v>
      </c>
      <c r="D102" s="21">
        <v>217920930</v>
      </c>
      <c r="E102" s="186">
        <f t="shared" si="3"/>
        <v>35313.71414681575</v>
      </c>
      <c r="F102" s="186">
        <v>868</v>
      </c>
      <c r="G102" s="186">
        <v>36533850</v>
      </c>
      <c r="H102" s="186">
        <f t="shared" si="4"/>
        <v>42089.688940092165</v>
      </c>
      <c r="I102" s="186">
        <v>3643</v>
      </c>
      <c r="J102" s="186">
        <v>140223480</v>
      </c>
      <c r="K102" s="186">
        <f t="shared" si="5"/>
        <v>38491.21054076311</v>
      </c>
      <c r="L102" s="2"/>
    </row>
    <row r="103" spans="1:12" x14ac:dyDescent="0.2">
      <c r="A103" s="307" t="s">
        <v>99</v>
      </c>
      <c r="B103" s="307" t="s">
        <v>183</v>
      </c>
      <c r="C103" s="21">
        <v>10287</v>
      </c>
      <c r="D103" s="21">
        <v>383072770</v>
      </c>
      <c r="E103" s="186">
        <f t="shared" si="3"/>
        <v>37238.531155827746</v>
      </c>
      <c r="F103" s="186">
        <v>1829</v>
      </c>
      <c r="G103" s="186">
        <v>112272470</v>
      </c>
      <c r="H103" s="186">
        <f t="shared" si="4"/>
        <v>61384.620010934937</v>
      </c>
      <c r="I103" s="186">
        <v>6656</v>
      </c>
      <c r="J103" s="186">
        <v>215912700</v>
      </c>
      <c r="K103" s="186">
        <f t="shared" si="5"/>
        <v>32438.807091346152</v>
      </c>
      <c r="L103" s="2"/>
    </row>
    <row r="104" spans="1:12" x14ac:dyDescent="0.2">
      <c r="A104" s="307" t="s">
        <v>100</v>
      </c>
      <c r="B104" s="307" t="s">
        <v>183</v>
      </c>
      <c r="C104" s="21">
        <v>6174</v>
      </c>
      <c r="D104" s="21">
        <v>629971770</v>
      </c>
      <c r="E104" s="186">
        <f t="shared" si="3"/>
        <v>102036.24392614189</v>
      </c>
      <c r="F104" s="186">
        <v>5078</v>
      </c>
      <c r="G104" s="186">
        <v>583986370</v>
      </c>
      <c r="H104" s="186">
        <f t="shared" si="4"/>
        <v>115003.2237101221</v>
      </c>
      <c r="I104" s="186">
        <v>939</v>
      </c>
      <c r="J104" s="186">
        <v>43002400</v>
      </c>
      <c r="K104" s="186">
        <f t="shared" si="5"/>
        <v>45795.953141640042</v>
      </c>
      <c r="L104" s="2"/>
    </row>
    <row r="105" spans="1:12" x14ac:dyDescent="0.2">
      <c r="A105" s="307" t="s">
        <v>101</v>
      </c>
      <c r="B105" s="307" t="s">
        <v>183</v>
      </c>
      <c r="C105" s="21">
        <v>16357</v>
      </c>
      <c r="D105" s="21">
        <v>805125620</v>
      </c>
      <c r="E105" s="186">
        <f t="shared" si="3"/>
        <v>49222.083511646393</v>
      </c>
      <c r="F105" s="186">
        <v>6409</v>
      </c>
      <c r="G105" s="186">
        <v>509823400</v>
      </c>
      <c r="H105" s="186">
        <f t="shared" si="4"/>
        <v>79548.041816195968</v>
      </c>
      <c r="I105" s="186">
        <v>7305</v>
      </c>
      <c r="J105" s="186">
        <v>223010820</v>
      </c>
      <c r="K105" s="186">
        <f t="shared" si="5"/>
        <v>30528.51745379877</v>
      </c>
      <c r="L105" s="2"/>
    </row>
    <row r="106" spans="1:12" x14ac:dyDescent="0.2">
      <c r="A106" s="307" t="s">
        <v>102</v>
      </c>
      <c r="B106" s="307" t="s">
        <v>183</v>
      </c>
      <c r="C106" s="21">
        <v>4363</v>
      </c>
      <c r="D106" s="21">
        <v>233343544</v>
      </c>
      <c r="E106" s="186">
        <f t="shared" si="3"/>
        <v>53482.361677744673</v>
      </c>
      <c r="F106" s="186">
        <v>1612</v>
      </c>
      <c r="G106" s="186">
        <v>144167144</v>
      </c>
      <c r="H106" s="186">
        <f t="shared" si="4"/>
        <v>89433.712158808936</v>
      </c>
      <c r="I106" s="186">
        <v>2214</v>
      </c>
      <c r="J106" s="186">
        <v>76334300</v>
      </c>
      <c r="K106" s="186">
        <f t="shared" si="5"/>
        <v>34478.003613369467</v>
      </c>
      <c r="L106" s="2"/>
    </row>
    <row r="107" spans="1:12" x14ac:dyDescent="0.2">
      <c r="A107" s="307" t="s">
        <v>103</v>
      </c>
      <c r="B107" s="307" t="s">
        <v>183</v>
      </c>
      <c r="C107" s="21">
        <v>6171</v>
      </c>
      <c r="D107" s="21">
        <v>302431706</v>
      </c>
      <c r="E107" s="186">
        <f t="shared" si="3"/>
        <v>49008.540917193321</v>
      </c>
      <c r="F107" s="186">
        <v>1952</v>
      </c>
      <c r="G107" s="186">
        <v>150308000</v>
      </c>
      <c r="H107" s="186">
        <f t="shared" si="4"/>
        <v>77002.049180327871</v>
      </c>
      <c r="I107" s="186">
        <v>3074</v>
      </c>
      <c r="J107" s="186">
        <v>118248310</v>
      </c>
      <c r="K107" s="186">
        <f t="shared" si="5"/>
        <v>38467.244632400783</v>
      </c>
      <c r="L107" s="2"/>
    </row>
    <row r="108" spans="1:12" x14ac:dyDescent="0.2">
      <c r="A108" s="307" t="s">
        <v>104</v>
      </c>
      <c r="B108" s="307" t="s">
        <v>183</v>
      </c>
      <c r="C108" s="21">
        <v>14408</v>
      </c>
      <c r="D108" s="21">
        <v>1982750900</v>
      </c>
      <c r="E108" s="186">
        <f t="shared" si="3"/>
        <v>137614.58217656857</v>
      </c>
      <c r="F108" s="186">
        <v>12802</v>
      </c>
      <c r="G108" s="186">
        <v>1906695400</v>
      </c>
      <c r="H108" s="186">
        <f t="shared" si="4"/>
        <v>148937.30667083268</v>
      </c>
      <c r="I108" s="186">
        <v>574</v>
      </c>
      <c r="J108" s="186">
        <v>52751500</v>
      </c>
      <c r="K108" s="186">
        <f t="shared" si="5"/>
        <v>91901.56794425087</v>
      </c>
      <c r="L108" s="2"/>
    </row>
    <row r="109" spans="1:12" x14ac:dyDescent="0.2">
      <c r="A109" s="307" t="s">
        <v>105</v>
      </c>
      <c r="B109" s="307" t="s">
        <v>183</v>
      </c>
      <c r="C109" s="21">
        <v>6491</v>
      </c>
      <c r="D109" s="21">
        <v>365151200</v>
      </c>
      <c r="E109" s="186">
        <f t="shared" si="3"/>
        <v>56254.999229702662</v>
      </c>
      <c r="F109" s="186">
        <v>4286</v>
      </c>
      <c r="G109" s="186">
        <v>310108400</v>
      </c>
      <c r="H109" s="186">
        <f t="shared" si="4"/>
        <v>72353.803079794685</v>
      </c>
      <c r="I109" s="186">
        <v>1462</v>
      </c>
      <c r="J109" s="186">
        <v>44965100</v>
      </c>
      <c r="K109" s="186">
        <f t="shared" si="5"/>
        <v>30755.882352941175</v>
      </c>
      <c r="L109" s="2"/>
    </row>
    <row r="110" spans="1:12" x14ac:dyDescent="0.2">
      <c r="A110" s="307" t="s">
        <v>106</v>
      </c>
      <c r="B110" s="307" t="s">
        <v>183</v>
      </c>
      <c r="C110" s="21">
        <v>9857</v>
      </c>
      <c r="D110" s="21">
        <v>563242560</v>
      </c>
      <c r="E110" s="186">
        <f t="shared" si="3"/>
        <v>57141.377701126105</v>
      </c>
      <c r="F110" s="186">
        <v>3094</v>
      </c>
      <c r="G110" s="186">
        <v>305505760</v>
      </c>
      <c r="H110" s="186">
        <f t="shared" si="4"/>
        <v>98741.357466063346</v>
      </c>
      <c r="I110" s="186">
        <v>4815</v>
      </c>
      <c r="J110" s="186">
        <v>217698800</v>
      </c>
      <c r="K110" s="186">
        <f t="shared" si="5"/>
        <v>45212.627206645899</v>
      </c>
      <c r="L110" s="2"/>
    </row>
    <row r="111" spans="1:12" x14ac:dyDescent="0.2">
      <c r="A111" s="307" t="s">
        <v>107</v>
      </c>
      <c r="B111" s="307" t="s">
        <v>183</v>
      </c>
      <c r="C111" s="21">
        <v>20639</v>
      </c>
      <c r="D111" s="21">
        <v>694738867</v>
      </c>
      <c r="E111" s="186">
        <f t="shared" si="3"/>
        <v>33661.459712195356</v>
      </c>
      <c r="F111" s="186">
        <v>5344</v>
      </c>
      <c r="G111" s="186">
        <v>219735540</v>
      </c>
      <c r="H111" s="186">
        <f t="shared" si="4"/>
        <v>41118.177395209583</v>
      </c>
      <c r="I111" s="186">
        <v>11875</v>
      </c>
      <c r="J111" s="186">
        <v>383713967</v>
      </c>
      <c r="K111" s="186">
        <f t="shared" si="5"/>
        <v>32312.755115789474</v>
      </c>
      <c r="L111" s="2"/>
    </row>
    <row r="112" spans="1:12" x14ac:dyDescent="0.2">
      <c r="A112" s="307" t="s">
        <v>108</v>
      </c>
      <c r="B112" s="307" t="s">
        <v>183</v>
      </c>
      <c r="C112" s="21">
        <v>7467</v>
      </c>
      <c r="D112" s="21">
        <v>821784393</v>
      </c>
      <c r="E112" s="186">
        <f t="shared" si="3"/>
        <v>110055.49658497388</v>
      </c>
      <c r="F112" s="186">
        <v>4988</v>
      </c>
      <c r="G112" s="186">
        <v>718514469</v>
      </c>
      <c r="H112" s="186">
        <f t="shared" si="4"/>
        <v>144048.61046511628</v>
      </c>
      <c r="I112" s="186">
        <v>1960</v>
      </c>
      <c r="J112" s="186">
        <v>85346364</v>
      </c>
      <c r="K112" s="186">
        <f t="shared" si="5"/>
        <v>43544.063265306126</v>
      </c>
      <c r="L112" s="2"/>
    </row>
    <row r="113" spans="1:12" x14ac:dyDescent="0.2">
      <c r="A113" s="307" t="s">
        <v>109</v>
      </c>
      <c r="B113" s="307" t="s">
        <v>183</v>
      </c>
      <c r="C113" s="21">
        <v>13605</v>
      </c>
      <c r="D113" s="21">
        <v>1248855430</v>
      </c>
      <c r="E113" s="186">
        <f t="shared" si="3"/>
        <v>91793.857405365678</v>
      </c>
      <c r="F113" s="186">
        <v>9419</v>
      </c>
      <c r="G113" s="186">
        <v>1060276230</v>
      </c>
      <c r="H113" s="186">
        <f t="shared" si="4"/>
        <v>112567.81293130906</v>
      </c>
      <c r="I113" s="186">
        <v>2940</v>
      </c>
      <c r="J113" s="186">
        <v>151189200</v>
      </c>
      <c r="K113" s="186">
        <f t="shared" si="5"/>
        <v>51424.897959183676</v>
      </c>
      <c r="L113" s="2"/>
    </row>
    <row r="114" spans="1:12" x14ac:dyDescent="0.2">
      <c r="A114" s="307" t="s">
        <v>110</v>
      </c>
      <c r="B114" s="307" t="s">
        <v>183</v>
      </c>
      <c r="C114" s="21">
        <v>6276</v>
      </c>
      <c r="D114" s="21">
        <v>954316460</v>
      </c>
      <c r="E114" s="186">
        <f t="shared" si="3"/>
        <v>152058.07202039516</v>
      </c>
      <c r="F114" s="186">
        <v>5778</v>
      </c>
      <c r="G114" s="186">
        <v>916791460</v>
      </c>
      <c r="H114" s="186">
        <f t="shared" si="4"/>
        <v>158669.3423329872</v>
      </c>
      <c r="I114" s="186">
        <v>498</v>
      </c>
      <c r="J114" s="186">
        <v>37525000</v>
      </c>
      <c r="K114" s="186">
        <f t="shared" si="5"/>
        <v>75351.405622489954</v>
      </c>
      <c r="L114" s="2"/>
    </row>
    <row r="115" spans="1:12" x14ac:dyDescent="0.2">
      <c r="A115" s="307" t="s">
        <v>111</v>
      </c>
      <c r="B115" s="307" t="s">
        <v>183</v>
      </c>
      <c r="C115" s="21">
        <v>12122</v>
      </c>
      <c r="D115" s="21">
        <v>1732923280</v>
      </c>
      <c r="E115" s="186">
        <f t="shared" si="3"/>
        <v>142956.87840290382</v>
      </c>
      <c r="F115" s="186">
        <v>9039</v>
      </c>
      <c r="G115" s="186">
        <v>1533229160</v>
      </c>
      <c r="H115" s="186">
        <f t="shared" si="4"/>
        <v>169623.75926540548</v>
      </c>
      <c r="I115" s="186">
        <v>2968</v>
      </c>
      <c r="J115" s="186">
        <v>193139120</v>
      </c>
      <c r="K115" s="186">
        <f t="shared" si="5"/>
        <v>65073.827493261459</v>
      </c>
      <c r="L115" s="2"/>
    </row>
    <row r="116" spans="1:12" x14ac:dyDescent="0.2">
      <c r="A116" s="307" t="s">
        <v>112</v>
      </c>
      <c r="B116" s="307" t="s">
        <v>183</v>
      </c>
      <c r="C116" s="21">
        <v>16438</v>
      </c>
      <c r="D116" s="21">
        <v>2267859967</v>
      </c>
      <c r="E116" s="186">
        <f t="shared" si="3"/>
        <v>137964.47055602871</v>
      </c>
      <c r="F116" s="186">
        <v>15708</v>
      </c>
      <c r="G116" s="186">
        <v>2232029167</v>
      </c>
      <c r="H116" s="186">
        <f t="shared" si="4"/>
        <v>142095.05774127832</v>
      </c>
      <c r="I116" s="186">
        <v>730</v>
      </c>
      <c r="J116" s="186">
        <v>35830800</v>
      </c>
      <c r="K116" s="186">
        <f t="shared" si="5"/>
        <v>49083.28767123288</v>
      </c>
      <c r="L116" s="2"/>
    </row>
    <row r="117" spans="1:12" x14ac:dyDescent="0.2">
      <c r="A117" s="307" t="s">
        <v>113</v>
      </c>
      <c r="B117" s="307" t="s">
        <v>183</v>
      </c>
      <c r="C117" s="21">
        <v>11850</v>
      </c>
      <c r="D117" s="21">
        <v>561665020</v>
      </c>
      <c r="E117" s="186">
        <f t="shared" si="3"/>
        <v>47397.891983122361</v>
      </c>
      <c r="F117" s="186">
        <v>4767</v>
      </c>
      <c r="G117" s="186">
        <v>368309900</v>
      </c>
      <c r="H117" s="186">
        <f t="shared" si="4"/>
        <v>77262.408223201171</v>
      </c>
      <c r="I117" s="186">
        <v>4718</v>
      </c>
      <c r="J117" s="186">
        <v>143896220</v>
      </c>
      <c r="K117" s="186">
        <f t="shared" si="5"/>
        <v>30499.410767274268</v>
      </c>
      <c r="L117" s="2"/>
    </row>
    <row r="118" spans="1:12" x14ac:dyDescent="0.2">
      <c r="A118" s="307" t="s">
        <v>114</v>
      </c>
      <c r="B118" s="307" t="s">
        <v>183</v>
      </c>
      <c r="C118" s="21">
        <v>9157</v>
      </c>
      <c r="D118" s="21">
        <v>507622920</v>
      </c>
      <c r="E118" s="186">
        <f t="shared" si="3"/>
        <v>55435.505078082344</v>
      </c>
      <c r="F118" s="186">
        <v>3895</v>
      </c>
      <c r="G118" s="186">
        <v>287411420</v>
      </c>
      <c r="H118" s="186">
        <f t="shared" si="4"/>
        <v>73789.83825417202</v>
      </c>
      <c r="I118" s="186">
        <v>4416</v>
      </c>
      <c r="J118" s="186">
        <v>182515100</v>
      </c>
      <c r="K118" s="186">
        <f t="shared" si="5"/>
        <v>41330.41213768116</v>
      </c>
      <c r="L118" s="2"/>
    </row>
    <row r="119" spans="1:12" x14ac:dyDescent="0.2">
      <c r="A119" s="307" t="s">
        <v>115</v>
      </c>
      <c r="B119" s="307" t="s">
        <v>183</v>
      </c>
      <c r="C119" s="21">
        <v>16674</v>
      </c>
      <c r="D119" s="21">
        <v>1004343202</v>
      </c>
      <c r="E119" s="186">
        <f t="shared" si="3"/>
        <v>60234.089120786855</v>
      </c>
      <c r="F119" s="186">
        <v>9048</v>
      </c>
      <c r="G119" s="186">
        <v>644351130</v>
      </c>
      <c r="H119" s="186">
        <f t="shared" si="4"/>
        <v>71214.757957559676</v>
      </c>
      <c r="I119" s="186">
        <v>6352</v>
      </c>
      <c r="J119" s="186">
        <v>314172072</v>
      </c>
      <c r="K119" s="186">
        <f t="shared" si="5"/>
        <v>49460.338790931986</v>
      </c>
      <c r="L119" s="2"/>
    </row>
    <row r="120" spans="1:12" x14ac:dyDescent="0.2">
      <c r="A120" s="307" t="s">
        <v>116</v>
      </c>
      <c r="B120" s="307" t="s">
        <v>183</v>
      </c>
      <c r="C120" s="21">
        <v>13650</v>
      </c>
      <c r="D120" s="21">
        <v>517951950</v>
      </c>
      <c r="E120" s="186">
        <f t="shared" si="3"/>
        <v>37945.197802197799</v>
      </c>
      <c r="F120" s="186">
        <v>5031</v>
      </c>
      <c r="G120" s="186">
        <v>242286710</v>
      </c>
      <c r="H120" s="186">
        <f t="shared" si="4"/>
        <v>48158.757702246075</v>
      </c>
      <c r="I120" s="186">
        <v>6029</v>
      </c>
      <c r="J120" s="186">
        <v>211205200</v>
      </c>
      <c r="K120" s="186">
        <f t="shared" si="5"/>
        <v>35031.547520318461</v>
      </c>
      <c r="L120" s="2"/>
    </row>
    <row r="121" spans="1:12" x14ac:dyDescent="0.2">
      <c r="A121" s="307" t="s">
        <v>117</v>
      </c>
      <c r="B121" s="307" t="s">
        <v>183</v>
      </c>
      <c r="C121" s="21">
        <v>19607</v>
      </c>
      <c r="D121" s="21">
        <v>921401620</v>
      </c>
      <c r="E121" s="186">
        <f t="shared" si="3"/>
        <v>46993.503340643649</v>
      </c>
      <c r="F121" s="186">
        <v>7125</v>
      </c>
      <c r="G121" s="186">
        <v>420130220</v>
      </c>
      <c r="H121" s="186">
        <f t="shared" si="4"/>
        <v>58965.644912280703</v>
      </c>
      <c r="I121" s="186">
        <v>10880</v>
      </c>
      <c r="J121" s="186">
        <v>446733300</v>
      </c>
      <c r="K121" s="186">
        <f t="shared" si="5"/>
        <v>41060.04595588235</v>
      </c>
      <c r="L121" s="2"/>
    </row>
    <row r="122" spans="1:12" x14ac:dyDescent="0.2">
      <c r="A122" s="307" t="s">
        <v>118</v>
      </c>
      <c r="B122" s="307" t="s">
        <v>183</v>
      </c>
      <c r="C122" s="21">
        <v>3599</v>
      </c>
      <c r="D122" s="21">
        <v>189082100</v>
      </c>
      <c r="E122" s="186">
        <f t="shared" si="3"/>
        <v>52537.399277577104</v>
      </c>
      <c r="F122" s="186">
        <v>2020</v>
      </c>
      <c r="G122" s="186">
        <v>122453500</v>
      </c>
      <c r="H122" s="186">
        <f t="shared" si="4"/>
        <v>60620.544554455446</v>
      </c>
      <c r="I122" s="186">
        <v>904</v>
      </c>
      <c r="J122" s="186">
        <v>41410000</v>
      </c>
      <c r="K122" s="186">
        <f t="shared" si="5"/>
        <v>45807.522123893803</v>
      </c>
      <c r="L122" s="2"/>
    </row>
    <row r="123" spans="1:12" x14ac:dyDescent="0.2">
      <c r="A123" s="307" t="s">
        <v>119</v>
      </c>
      <c r="B123" s="307" t="s">
        <v>183</v>
      </c>
      <c r="C123" s="21">
        <v>26834</v>
      </c>
      <c r="D123" s="21">
        <v>1413259990</v>
      </c>
      <c r="E123" s="186">
        <f t="shared" si="3"/>
        <v>52666.765670418128</v>
      </c>
      <c r="F123" s="186">
        <v>13307</v>
      </c>
      <c r="G123" s="186">
        <v>853953350</v>
      </c>
      <c r="H123" s="186">
        <f t="shared" si="4"/>
        <v>64173.243405726309</v>
      </c>
      <c r="I123" s="186">
        <v>10850</v>
      </c>
      <c r="J123" s="186">
        <v>453580940</v>
      </c>
      <c r="K123" s="186">
        <f t="shared" si="5"/>
        <v>41804.694930875579</v>
      </c>
      <c r="L123" s="2"/>
    </row>
    <row r="124" spans="1:12" x14ac:dyDescent="0.2">
      <c r="A124" s="307" t="s">
        <v>120</v>
      </c>
      <c r="B124" s="307" t="s">
        <v>183</v>
      </c>
      <c r="C124" s="21">
        <v>25756</v>
      </c>
      <c r="D124" s="21">
        <v>1324993680</v>
      </c>
      <c r="E124" s="186">
        <f t="shared" si="3"/>
        <v>51444.078273023762</v>
      </c>
      <c r="F124" s="186">
        <v>12287</v>
      </c>
      <c r="G124" s="186">
        <v>878297880</v>
      </c>
      <c r="H124" s="186">
        <f t="shared" si="4"/>
        <v>71481.881663546839</v>
      </c>
      <c r="I124" s="186">
        <v>10105</v>
      </c>
      <c r="J124" s="186">
        <v>306935600</v>
      </c>
      <c r="K124" s="186">
        <f t="shared" si="5"/>
        <v>30374.626422563088</v>
      </c>
      <c r="L124" s="2"/>
    </row>
    <row r="125" spans="1:12" x14ac:dyDescent="0.2">
      <c r="A125" s="307" t="s">
        <v>121</v>
      </c>
      <c r="B125" s="307" t="s">
        <v>183</v>
      </c>
      <c r="C125" s="21">
        <v>29358</v>
      </c>
      <c r="D125" s="21">
        <v>1261576620</v>
      </c>
      <c r="E125" s="186">
        <f t="shared" si="3"/>
        <v>42972.15818516248</v>
      </c>
      <c r="F125" s="186">
        <v>8014</v>
      </c>
      <c r="G125" s="186">
        <v>503831350</v>
      </c>
      <c r="H125" s="186">
        <f t="shared" si="4"/>
        <v>62868.898178188174</v>
      </c>
      <c r="I125" s="186">
        <v>13924</v>
      </c>
      <c r="J125" s="186">
        <v>525798370</v>
      </c>
      <c r="K125" s="186">
        <f t="shared" si="5"/>
        <v>37762.020252800918</v>
      </c>
      <c r="L125" s="2"/>
    </row>
    <row r="126" spans="1:12" x14ac:dyDescent="0.2">
      <c r="A126" s="307" t="s">
        <v>122</v>
      </c>
      <c r="B126" s="307" t="s">
        <v>183</v>
      </c>
      <c r="C126" s="21">
        <v>32213</v>
      </c>
      <c r="D126" s="21">
        <v>1321624110</v>
      </c>
      <c r="E126" s="186">
        <f t="shared" si="3"/>
        <v>41027.663055288234</v>
      </c>
      <c r="F126" s="186">
        <v>12283</v>
      </c>
      <c r="G126" s="186">
        <v>678126910</v>
      </c>
      <c r="H126" s="186">
        <f t="shared" si="4"/>
        <v>55208.573638361966</v>
      </c>
      <c r="I126" s="186">
        <v>16101</v>
      </c>
      <c r="J126" s="186">
        <v>518167430</v>
      </c>
      <c r="K126" s="186">
        <f t="shared" si="5"/>
        <v>32182.313520899323</v>
      </c>
      <c r="L126" s="2"/>
    </row>
    <row r="127" spans="1:12" x14ac:dyDescent="0.2">
      <c r="A127" s="307" t="s">
        <v>123</v>
      </c>
      <c r="B127" s="307" t="s">
        <v>183</v>
      </c>
      <c r="C127" s="21">
        <v>21687</v>
      </c>
      <c r="D127" s="21">
        <v>1226745830</v>
      </c>
      <c r="E127" s="186">
        <f t="shared" si="3"/>
        <v>56565.95333609997</v>
      </c>
      <c r="F127" s="186">
        <v>7514</v>
      </c>
      <c r="G127" s="186">
        <v>507334580</v>
      </c>
      <c r="H127" s="186">
        <f t="shared" si="4"/>
        <v>67518.575991482561</v>
      </c>
      <c r="I127" s="186">
        <v>12226</v>
      </c>
      <c r="J127" s="186">
        <v>636609750</v>
      </c>
      <c r="K127" s="186">
        <f t="shared" si="5"/>
        <v>52070.157860297724</v>
      </c>
      <c r="L127" s="2"/>
    </row>
    <row r="128" spans="1:12" x14ac:dyDescent="0.2">
      <c r="A128" s="307" t="s">
        <v>124</v>
      </c>
      <c r="B128" s="307" t="s">
        <v>183</v>
      </c>
      <c r="C128" s="21">
        <v>18293</v>
      </c>
      <c r="D128" s="21">
        <v>1473915634</v>
      </c>
      <c r="E128" s="186">
        <f t="shared" si="3"/>
        <v>80572.658065926851</v>
      </c>
      <c r="F128" s="186">
        <v>11488</v>
      </c>
      <c r="G128" s="186">
        <v>1185257294</v>
      </c>
      <c r="H128" s="186">
        <f t="shared" si="4"/>
        <v>103173.51096796658</v>
      </c>
      <c r="I128" s="186">
        <v>5950</v>
      </c>
      <c r="J128" s="186">
        <v>260616140</v>
      </c>
      <c r="K128" s="186">
        <f t="shared" si="5"/>
        <v>43801.031932773112</v>
      </c>
      <c r="L128" s="2"/>
    </row>
    <row r="129" spans="1:12" x14ac:dyDescent="0.2">
      <c r="A129" s="307" t="s">
        <v>125</v>
      </c>
      <c r="B129" s="307" t="s">
        <v>183</v>
      </c>
      <c r="C129" s="21">
        <v>31932</v>
      </c>
      <c r="D129" s="21">
        <v>1685673110</v>
      </c>
      <c r="E129" s="186">
        <f t="shared" si="3"/>
        <v>52789.462294876612</v>
      </c>
      <c r="F129" s="186">
        <v>12349</v>
      </c>
      <c r="G129" s="186">
        <v>827412280</v>
      </c>
      <c r="H129" s="186">
        <f t="shared" si="4"/>
        <v>67002.371042189654</v>
      </c>
      <c r="I129" s="186">
        <v>17029</v>
      </c>
      <c r="J129" s="186">
        <v>766578010</v>
      </c>
      <c r="K129" s="186">
        <f t="shared" si="5"/>
        <v>45016.032062951439</v>
      </c>
      <c r="L129" s="2"/>
    </row>
    <row r="130" spans="1:12" x14ac:dyDescent="0.2">
      <c r="A130" s="307" t="s">
        <v>126</v>
      </c>
      <c r="B130" s="307" t="s">
        <v>183</v>
      </c>
      <c r="C130" s="21">
        <v>21260</v>
      </c>
      <c r="D130" s="21">
        <v>1166812718</v>
      </c>
      <c r="E130" s="186">
        <f t="shared" si="3"/>
        <v>54883.006491063032</v>
      </c>
      <c r="F130" s="186">
        <v>9964</v>
      </c>
      <c r="G130" s="186">
        <v>697785900</v>
      </c>
      <c r="H130" s="186">
        <f t="shared" si="4"/>
        <v>70030.700521878767</v>
      </c>
      <c r="I130" s="186">
        <v>10352</v>
      </c>
      <c r="J130" s="186">
        <v>412345818</v>
      </c>
      <c r="K130" s="186">
        <f t="shared" si="5"/>
        <v>39832.478554868627</v>
      </c>
      <c r="L130" s="2"/>
    </row>
    <row r="131" spans="1:12" x14ac:dyDescent="0.2">
      <c r="A131" s="307" t="s">
        <v>127</v>
      </c>
      <c r="B131" s="307" t="s">
        <v>183</v>
      </c>
      <c r="C131" s="21">
        <v>21874</v>
      </c>
      <c r="D131" s="21">
        <v>936547640</v>
      </c>
      <c r="E131" s="186">
        <f t="shared" si="3"/>
        <v>42815.563682911219</v>
      </c>
      <c r="F131" s="186">
        <v>6077</v>
      </c>
      <c r="G131" s="186">
        <v>344761140</v>
      </c>
      <c r="H131" s="186">
        <f t="shared" si="4"/>
        <v>56732.127694586146</v>
      </c>
      <c r="I131" s="186">
        <v>12955</v>
      </c>
      <c r="J131" s="186">
        <v>500016330</v>
      </c>
      <c r="K131" s="186">
        <f t="shared" si="5"/>
        <v>38596.397529911228</v>
      </c>
      <c r="L131" s="2"/>
    </row>
    <row r="132" spans="1:12" x14ac:dyDescent="0.2">
      <c r="A132" s="307" t="s">
        <v>128</v>
      </c>
      <c r="B132" s="307" t="s">
        <v>183</v>
      </c>
      <c r="C132" s="21">
        <v>12246</v>
      </c>
      <c r="D132" s="21">
        <v>628414800</v>
      </c>
      <c r="E132" s="186">
        <f t="shared" si="3"/>
        <v>51315.923566878984</v>
      </c>
      <c r="F132" s="186">
        <v>4732</v>
      </c>
      <c r="G132" s="186">
        <v>318409400</v>
      </c>
      <c r="H132" s="186">
        <f t="shared" si="4"/>
        <v>67288.5460693153</v>
      </c>
      <c r="I132" s="186">
        <v>5982</v>
      </c>
      <c r="J132" s="186">
        <v>270120400</v>
      </c>
      <c r="K132" s="186">
        <f t="shared" si="5"/>
        <v>45155.533266466067</v>
      </c>
      <c r="L132" s="2"/>
    </row>
    <row r="133" spans="1:12" x14ac:dyDescent="0.2">
      <c r="A133" s="307" t="s">
        <v>129</v>
      </c>
      <c r="B133" s="307" t="s">
        <v>183</v>
      </c>
      <c r="C133" s="21">
        <v>12875</v>
      </c>
      <c r="D133" s="21">
        <v>683910200</v>
      </c>
      <c r="E133" s="186">
        <f t="shared" ref="E133:E158" si="6">D133/C133</f>
        <v>53119.238834951459</v>
      </c>
      <c r="F133" s="186">
        <v>5557</v>
      </c>
      <c r="G133" s="186">
        <v>358509800</v>
      </c>
      <c r="H133" s="186">
        <f t="shared" ref="H133:H158" si="7">G133/F133</f>
        <v>64514.990102573334</v>
      </c>
      <c r="I133" s="186">
        <v>6220</v>
      </c>
      <c r="J133" s="186">
        <v>292390400</v>
      </c>
      <c r="K133" s="186">
        <f t="shared" ref="K133:K158" si="8">J133/I133</f>
        <v>47008.102893890675</v>
      </c>
      <c r="L133" s="2"/>
    </row>
    <row r="134" spans="1:12" x14ac:dyDescent="0.2">
      <c r="A134" s="307" t="s">
        <v>130</v>
      </c>
      <c r="B134" s="307" t="s">
        <v>183</v>
      </c>
      <c r="C134" s="21">
        <v>11966</v>
      </c>
      <c r="D134" s="21">
        <v>857272360</v>
      </c>
      <c r="E134" s="186">
        <f t="shared" si="6"/>
        <v>71642.349991642986</v>
      </c>
      <c r="F134" s="186">
        <v>6091</v>
      </c>
      <c r="G134" s="186">
        <v>494553400</v>
      </c>
      <c r="H134" s="186">
        <f t="shared" si="7"/>
        <v>81194.122475783937</v>
      </c>
      <c r="I134" s="186">
        <v>5530</v>
      </c>
      <c r="J134" s="186">
        <v>346720260</v>
      </c>
      <c r="K134" s="186">
        <f t="shared" si="8"/>
        <v>62698.057866184448</v>
      </c>
      <c r="L134" s="2"/>
    </row>
    <row r="135" spans="1:12" x14ac:dyDescent="0.2">
      <c r="A135" s="307" t="s">
        <v>184</v>
      </c>
      <c r="B135" s="307"/>
      <c r="C135" s="21">
        <f>SUM(C80:C134)</f>
        <v>742979</v>
      </c>
      <c r="D135" s="21">
        <f>SUM(D80:D134)</f>
        <v>43187193368</v>
      </c>
      <c r="E135" s="186">
        <f t="shared" si="6"/>
        <v>58127.071381559908</v>
      </c>
      <c r="F135" s="186">
        <f>SUM(F80:F134)</f>
        <v>332705</v>
      </c>
      <c r="G135" s="186">
        <f>SUM(G80:G134)</f>
        <v>27447584983</v>
      </c>
      <c r="H135" s="186">
        <f t="shared" si="7"/>
        <v>82498.264176973593</v>
      </c>
      <c r="I135" s="186">
        <f>SUM(I80:I134)</f>
        <v>325716</v>
      </c>
      <c r="J135" s="186">
        <f>SUM(J80:J134)</f>
        <v>13099649421</v>
      </c>
      <c r="K135" s="186">
        <f t="shared" si="8"/>
        <v>40218.010232840883</v>
      </c>
      <c r="L135" s="2"/>
    </row>
    <row r="136" spans="1:12" x14ac:dyDescent="0.2">
      <c r="A136" s="308" t="s">
        <v>131</v>
      </c>
      <c r="B136" s="308" t="s">
        <v>185</v>
      </c>
      <c r="C136" s="17">
        <v>752</v>
      </c>
      <c r="D136" s="17">
        <v>30292200</v>
      </c>
      <c r="E136" s="187">
        <f t="shared" si="6"/>
        <v>40282.180851063829</v>
      </c>
      <c r="F136" s="187">
        <v>440</v>
      </c>
      <c r="G136" s="187">
        <v>19815400</v>
      </c>
      <c r="H136" s="187">
        <f t="shared" si="7"/>
        <v>45035</v>
      </c>
      <c r="I136" s="187">
        <v>220</v>
      </c>
      <c r="J136" s="187">
        <v>6616800</v>
      </c>
      <c r="K136" s="187">
        <f t="shared" si="8"/>
        <v>30076.363636363636</v>
      </c>
      <c r="L136" s="2"/>
    </row>
    <row r="137" spans="1:12" x14ac:dyDescent="0.2">
      <c r="A137" s="308" t="s">
        <v>132</v>
      </c>
      <c r="B137" s="308" t="s">
        <v>185</v>
      </c>
      <c r="C137" s="17">
        <v>423</v>
      </c>
      <c r="D137" s="17">
        <v>34647600</v>
      </c>
      <c r="E137" s="187">
        <f t="shared" si="6"/>
        <v>81909.219858156022</v>
      </c>
      <c r="F137" s="187">
        <v>260</v>
      </c>
      <c r="G137" s="187">
        <v>31068000</v>
      </c>
      <c r="H137" s="187">
        <f t="shared" si="7"/>
        <v>119492.30769230769</v>
      </c>
      <c r="I137" s="187">
        <v>163</v>
      </c>
      <c r="J137" s="187">
        <v>3579600</v>
      </c>
      <c r="K137" s="187">
        <f t="shared" si="8"/>
        <v>21960.73619631902</v>
      </c>
      <c r="L137" s="2"/>
    </row>
    <row r="138" spans="1:12" x14ac:dyDescent="0.2">
      <c r="A138" s="308" t="s">
        <v>133</v>
      </c>
      <c r="B138" s="308" t="s">
        <v>185</v>
      </c>
      <c r="C138" s="17">
        <v>1334</v>
      </c>
      <c r="D138" s="17">
        <v>125733300</v>
      </c>
      <c r="E138" s="187">
        <f t="shared" si="6"/>
        <v>94252.848575712138</v>
      </c>
      <c r="F138" s="187">
        <v>953</v>
      </c>
      <c r="G138" s="187">
        <v>113213200</v>
      </c>
      <c r="H138" s="187">
        <f t="shared" si="7"/>
        <v>118796.64218258132</v>
      </c>
      <c r="I138" s="187">
        <v>333</v>
      </c>
      <c r="J138" s="187">
        <v>11800100</v>
      </c>
      <c r="K138" s="187">
        <f t="shared" si="8"/>
        <v>35435.735735735732</v>
      </c>
      <c r="L138" s="2"/>
    </row>
    <row r="139" spans="1:12" x14ac:dyDescent="0.2">
      <c r="A139" s="308" t="s">
        <v>186</v>
      </c>
      <c r="B139" s="308"/>
      <c r="C139" s="17">
        <f>SUM(C136:C138)</f>
        <v>2509</v>
      </c>
      <c r="D139" s="17">
        <f>SUM(D136:D138)</f>
        <v>190673100</v>
      </c>
      <c r="E139" s="187">
        <f t="shared" si="6"/>
        <v>75995.655639697085</v>
      </c>
      <c r="F139" s="187">
        <f>SUM(F136:F138)</f>
        <v>1653</v>
      </c>
      <c r="G139" s="187">
        <f>SUM(G136:G138)</f>
        <v>164096600</v>
      </c>
      <c r="H139" s="187">
        <f t="shared" si="7"/>
        <v>99271.990320629164</v>
      </c>
      <c r="I139" s="187">
        <f>SUM(I136:I138)</f>
        <v>716</v>
      </c>
      <c r="J139" s="187">
        <f>SUM(J136:J138)</f>
        <v>21996500</v>
      </c>
      <c r="K139" s="187">
        <f t="shared" si="8"/>
        <v>30721.368715083798</v>
      </c>
      <c r="L139" s="2"/>
    </row>
    <row r="140" spans="1:12" x14ac:dyDescent="0.2">
      <c r="A140" s="309" t="s">
        <v>134</v>
      </c>
      <c r="B140" s="309" t="s">
        <v>187</v>
      </c>
      <c r="C140" s="14">
        <v>360</v>
      </c>
      <c r="D140" s="14">
        <v>32534700</v>
      </c>
      <c r="E140" s="188">
        <f t="shared" si="6"/>
        <v>90374.166666666672</v>
      </c>
      <c r="F140" s="188">
        <v>167</v>
      </c>
      <c r="G140" s="188">
        <v>16424900</v>
      </c>
      <c r="H140" s="188">
        <f t="shared" si="7"/>
        <v>98352.694610778446</v>
      </c>
      <c r="I140" s="188">
        <v>193</v>
      </c>
      <c r="J140" s="188">
        <v>16109800</v>
      </c>
      <c r="K140" s="188">
        <f t="shared" si="8"/>
        <v>83470.466321243526</v>
      </c>
      <c r="L140" s="2"/>
    </row>
    <row r="141" spans="1:12" x14ac:dyDescent="0.2">
      <c r="A141" s="309" t="s">
        <v>135</v>
      </c>
      <c r="B141" s="309" t="s">
        <v>187</v>
      </c>
      <c r="C141" s="14">
        <v>2245</v>
      </c>
      <c r="D141" s="14">
        <v>148037220</v>
      </c>
      <c r="E141" s="188">
        <f t="shared" si="6"/>
        <v>65940.855233853013</v>
      </c>
      <c r="F141" s="188">
        <v>1426</v>
      </c>
      <c r="G141" s="188">
        <v>118364120</v>
      </c>
      <c r="H141" s="188">
        <f t="shared" si="7"/>
        <v>83004.291725105184</v>
      </c>
      <c r="I141" s="188">
        <v>718</v>
      </c>
      <c r="J141" s="188">
        <v>14624100</v>
      </c>
      <c r="K141" s="188">
        <f t="shared" si="8"/>
        <v>20367.827298050139</v>
      </c>
      <c r="L141" s="2"/>
    </row>
    <row r="142" spans="1:12" x14ac:dyDescent="0.2">
      <c r="A142" s="309" t="s">
        <v>136</v>
      </c>
      <c r="B142" s="309" t="s">
        <v>187</v>
      </c>
      <c r="C142" s="14">
        <v>1161</v>
      </c>
      <c r="D142" s="14">
        <v>204538700</v>
      </c>
      <c r="E142" s="188">
        <f t="shared" si="6"/>
        <v>176174.59086993971</v>
      </c>
      <c r="F142" s="188">
        <v>1047</v>
      </c>
      <c r="G142" s="188">
        <v>200081200</v>
      </c>
      <c r="H142" s="188">
        <f t="shared" si="7"/>
        <v>191099.52244508118</v>
      </c>
      <c r="I142" s="188">
        <v>114</v>
      </c>
      <c r="J142" s="188">
        <v>4457500</v>
      </c>
      <c r="K142" s="188">
        <f t="shared" si="8"/>
        <v>39100.877192982458</v>
      </c>
      <c r="L142" s="2"/>
    </row>
    <row r="143" spans="1:12" x14ac:dyDescent="0.2">
      <c r="A143" s="309" t="s">
        <v>137</v>
      </c>
      <c r="B143" s="309" t="s">
        <v>187</v>
      </c>
      <c r="C143" s="14">
        <v>714</v>
      </c>
      <c r="D143" s="14">
        <v>44102000</v>
      </c>
      <c r="E143" s="188">
        <f t="shared" si="6"/>
        <v>61767.507002801118</v>
      </c>
      <c r="F143" s="188">
        <v>631</v>
      </c>
      <c r="G143" s="188">
        <v>43106000</v>
      </c>
      <c r="H143" s="188">
        <f t="shared" si="7"/>
        <v>68313.787638668786</v>
      </c>
      <c r="I143" s="188">
        <v>83</v>
      </c>
      <c r="J143" s="188">
        <v>996000</v>
      </c>
      <c r="K143" s="188">
        <f t="shared" si="8"/>
        <v>12000</v>
      </c>
      <c r="L143" s="2"/>
    </row>
    <row r="144" spans="1:12" x14ac:dyDescent="0.2">
      <c r="A144" s="309" t="s">
        <v>138</v>
      </c>
      <c r="B144" s="309" t="s">
        <v>187</v>
      </c>
      <c r="C144" s="14">
        <v>68</v>
      </c>
      <c r="D144" s="14">
        <v>2630000</v>
      </c>
      <c r="E144" s="188">
        <f t="shared" si="6"/>
        <v>38676.470588235294</v>
      </c>
      <c r="F144" s="188">
        <v>0</v>
      </c>
      <c r="G144" s="188">
        <v>0</v>
      </c>
      <c r="H144" s="188" t="e">
        <f t="shared" si="7"/>
        <v>#DIV/0!</v>
      </c>
      <c r="I144" s="188">
        <v>68</v>
      </c>
      <c r="J144" s="188">
        <v>2630000</v>
      </c>
      <c r="K144" s="188">
        <f t="shared" si="8"/>
        <v>38676.470588235294</v>
      </c>
      <c r="L144" s="2"/>
    </row>
    <row r="145" spans="1:12" x14ac:dyDescent="0.2">
      <c r="A145" s="309" t="s">
        <v>139</v>
      </c>
      <c r="B145" s="309" t="s">
        <v>187</v>
      </c>
      <c r="C145" s="14">
        <v>2633</v>
      </c>
      <c r="D145" s="14">
        <v>205839800</v>
      </c>
      <c r="E145" s="188">
        <f t="shared" si="6"/>
        <v>78176.908469426504</v>
      </c>
      <c r="F145" s="188">
        <v>2282</v>
      </c>
      <c r="G145" s="188">
        <v>182789300</v>
      </c>
      <c r="H145" s="188">
        <f t="shared" si="7"/>
        <v>80100.482033304113</v>
      </c>
      <c r="I145" s="188">
        <v>351</v>
      </c>
      <c r="J145" s="188">
        <v>23050500</v>
      </c>
      <c r="K145" s="188">
        <f t="shared" si="8"/>
        <v>65670.940170940172</v>
      </c>
      <c r="L145" s="2"/>
    </row>
    <row r="146" spans="1:12" x14ac:dyDescent="0.2">
      <c r="A146" s="309" t="s">
        <v>188</v>
      </c>
      <c r="B146" s="309"/>
      <c r="C146" s="14">
        <f>SUM(C140:C145)</f>
        <v>7181</v>
      </c>
      <c r="D146" s="14">
        <f>SUM(D140:D145)</f>
        <v>637682420</v>
      </c>
      <c r="E146" s="188">
        <f t="shared" si="6"/>
        <v>88801.339646288819</v>
      </c>
      <c r="F146" s="188">
        <f>SUM(F140:F145)</f>
        <v>5553</v>
      </c>
      <c r="G146" s="188">
        <f>SUM(G140:G145)</f>
        <v>560765520</v>
      </c>
      <c r="H146" s="188">
        <f t="shared" si="7"/>
        <v>100984.24635332252</v>
      </c>
      <c r="I146" s="188">
        <f>SUM(I140:I145)</f>
        <v>1527</v>
      </c>
      <c r="J146" s="188">
        <f>SUM(J140:J145)</f>
        <v>61867900</v>
      </c>
      <c r="K146" s="188">
        <f t="shared" si="8"/>
        <v>40515.979043876883</v>
      </c>
      <c r="L146" s="2"/>
    </row>
    <row r="147" spans="1:12" x14ac:dyDescent="0.2">
      <c r="A147" s="310" t="s">
        <v>140</v>
      </c>
      <c r="B147" s="310" t="s">
        <v>189</v>
      </c>
      <c r="C147" s="15">
        <v>358</v>
      </c>
      <c r="D147" s="15">
        <v>104605690</v>
      </c>
      <c r="E147" s="189">
        <f t="shared" si="6"/>
        <v>292194.66480446927</v>
      </c>
      <c r="F147" s="189">
        <v>350</v>
      </c>
      <c r="G147" s="189">
        <v>104554490</v>
      </c>
      <c r="H147" s="189">
        <f t="shared" si="7"/>
        <v>298727.11428571428</v>
      </c>
      <c r="I147" s="189">
        <v>8</v>
      </c>
      <c r="J147" s="189">
        <v>51200</v>
      </c>
      <c r="K147" s="189">
        <f t="shared" si="8"/>
        <v>6400</v>
      </c>
      <c r="L147" s="2"/>
    </row>
    <row r="148" spans="1:12" x14ac:dyDescent="0.2">
      <c r="A148" s="310" t="s">
        <v>141</v>
      </c>
      <c r="B148" s="310" t="s">
        <v>189</v>
      </c>
      <c r="C148" s="15">
        <v>364</v>
      </c>
      <c r="D148" s="15">
        <v>9501800</v>
      </c>
      <c r="E148" s="189">
        <f t="shared" si="6"/>
        <v>26103.846153846152</v>
      </c>
      <c r="F148" s="189">
        <v>100</v>
      </c>
      <c r="G148" s="189">
        <v>1744000</v>
      </c>
      <c r="H148" s="189">
        <f t="shared" si="7"/>
        <v>17440</v>
      </c>
      <c r="I148" s="189">
        <v>203</v>
      </c>
      <c r="J148" s="189">
        <v>5805800</v>
      </c>
      <c r="K148" s="189">
        <f t="shared" si="8"/>
        <v>28600</v>
      </c>
      <c r="L148" s="2"/>
    </row>
    <row r="149" spans="1:12" x14ac:dyDescent="0.2">
      <c r="A149" s="310" t="s">
        <v>142</v>
      </c>
      <c r="B149" s="310" t="s">
        <v>189</v>
      </c>
      <c r="C149" s="15">
        <v>2371</v>
      </c>
      <c r="D149" s="15">
        <v>101629230</v>
      </c>
      <c r="E149" s="189">
        <f t="shared" si="6"/>
        <v>42863.445803458453</v>
      </c>
      <c r="F149" s="189">
        <v>899</v>
      </c>
      <c r="G149" s="189">
        <v>52040190</v>
      </c>
      <c r="H149" s="189">
        <f t="shared" si="7"/>
        <v>57886.751946607343</v>
      </c>
      <c r="I149" s="189">
        <v>1345</v>
      </c>
      <c r="J149" s="189">
        <v>45189040</v>
      </c>
      <c r="K149" s="189">
        <f t="shared" si="8"/>
        <v>33597.799256505576</v>
      </c>
      <c r="L149" s="2"/>
    </row>
    <row r="150" spans="1:12" x14ac:dyDescent="0.2">
      <c r="A150" s="310" t="s">
        <v>143</v>
      </c>
      <c r="B150" s="310" t="s">
        <v>189</v>
      </c>
      <c r="C150" s="15">
        <v>3021</v>
      </c>
      <c r="D150" s="15">
        <v>294033664</v>
      </c>
      <c r="E150" s="189">
        <f t="shared" si="6"/>
        <v>97329.911949685527</v>
      </c>
      <c r="F150" s="189">
        <v>2580</v>
      </c>
      <c r="G150" s="189">
        <v>285000664</v>
      </c>
      <c r="H150" s="189">
        <f t="shared" si="7"/>
        <v>110465.37364341086</v>
      </c>
      <c r="I150" s="189">
        <v>244</v>
      </c>
      <c r="J150" s="189">
        <v>7260000</v>
      </c>
      <c r="K150" s="189">
        <f t="shared" si="8"/>
        <v>29754.098360655738</v>
      </c>
      <c r="L150" s="2"/>
    </row>
    <row r="151" spans="1:12" x14ac:dyDescent="0.2">
      <c r="A151" s="310" t="s">
        <v>144</v>
      </c>
      <c r="B151" s="310" t="s">
        <v>189</v>
      </c>
      <c r="C151" s="15">
        <v>512</v>
      </c>
      <c r="D151" s="15">
        <v>58039900</v>
      </c>
      <c r="E151" s="189">
        <f t="shared" si="6"/>
        <v>113359.1796875</v>
      </c>
      <c r="F151" s="189">
        <v>361</v>
      </c>
      <c r="G151" s="189">
        <v>52468000</v>
      </c>
      <c r="H151" s="189">
        <f t="shared" si="7"/>
        <v>145340.72022160664</v>
      </c>
      <c r="I151" s="189">
        <v>151</v>
      </c>
      <c r="J151" s="189">
        <v>5571900</v>
      </c>
      <c r="K151" s="189">
        <f t="shared" si="8"/>
        <v>36900</v>
      </c>
      <c r="L151" s="2"/>
    </row>
    <row r="152" spans="1:12" x14ac:dyDescent="0.2">
      <c r="A152" s="310" t="s">
        <v>145</v>
      </c>
      <c r="B152" s="310" t="s">
        <v>189</v>
      </c>
      <c r="C152" s="15">
        <v>1775</v>
      </c>
      <c r="D152" s="15">
        <v>56924080</v>
      </c>
      <c r="E152" s="189">
        <f t="shared" si="6"/>
        <v>32069.904225352111</v>
      </c>
      <c r="F152" s="189">
        <v>407</v>
      </c>
      <c r="G152" s="189">
        <v>22789680</v>
      </c>
      <c r="H152" s="189">
        <f t="shared" si="7"/>
        <v>55994.299754299755</v>
      </c>
      <c r="I152" s="189">
        <v>1298</v>
      </c>
      <c r="J152" s="189">
        <v>31894400</v>
      </c>
      <c r="K152" s="189">
        <f t="shared" si="8"/>
        <v>24571.956856702618</v>
      </c>
      <c r="L152" s="2"/>
    </row>
    <row r="153" spans="1:12" x14ac:dyDescent="0.2">
      <c r="A153" s="310" t="s">
        <v>146</v>
      </c>
      <c r="B153" s="310" t="s">
        <v>189</v>
      </c>
      <c r="C153" s="15">
        <v>910</v>
      </c>
      <c r="D153" s="15">
        <v>36826350</v>
      </c>
      <c r="E153" s="189">
        <f t="shared" si="6"/>
        <v>40468.516483516483</v>
      </c>
      <c r="F153" s="189">
        <v>461</v>
      </c>
      <c r="G153" s="189">
        <v>19654030</v>
      </c>
      <c r="H153" s="189">
        <f t="shared" si="7"/>
        <v>42633.470715835138</v>
      </c>
      <c r="I153" s="189">
        <v>449</v>
      </c>
      <c r="J153" s="189">
        <v>17172320</v>
      </c>
      <c r="K153" s="189">
        <f t="shared" si="8"/>
        <v>38245.701559020046</v>
      </c>
      <c r="L153" s="2"/>
    </row>
    <row r="154" spans="1:12" x14ac:dyDescent="0.2">
      <c r="A154" s="310" t="s">
        <v>147</v>
      </c>
      <c r="B154" s="310" t="s">
        <v>189</v>
      </c>
      <c r="C154" s="15">
        <v>671</v>
      </c>
      <c r="D154" s="15">
        <v>16602100</v>
      </c>
      <c r="E154" s="189">
        <f t="shared" si="6"/>
        <v>24742.324888226529</v>
      </c>
      <c r="F154" s="189">
        <v>126</v>
      </c>
      <c r="G154" s="189">
        <v>6683300</v>
      </c>
      <c r="H154" s="189">
        <f t="shared" si="7"/>
        <v>53042.063492063491</v>
      </c>
      <c r="I154" s="189">
        <v>417</v>
      </c>
      <c r="J154" s="189">
        <v>6300400</v>
      </c>
      <c r="K154" s="189">
        <f t="shared" si="8"/>
        <v>15108.872901678656</v>
      </c>
      <c r="L154" s="2"/>
    </row>
    <row r="155" spans="1:12" x14ac:dyDescent="0.2">
      <c r="A155" s="310" t="s">
        <v>148</v>
      </c>
      <c r="B155" s="310" t="s">
        <v>189</v>
      </c>
      <c r="C155" s="15">
        <v>2192</v>
      </c>
      <c r="D155" s="15">
        <v>86911600</v>
      </c>
      <c r="E155" s="189">
        <f t="shared" si="6"/>
        <v>39649.452554744523</v>
      </c>
      <c r="F155" s="189">
        <v>1051</v>
      </c>
      <c r="G155" s="189">
        <v>43155100</v>
      </c>
      <c r="H155" s="189">
        <f t="shared" si="7"/>
        <v>41060.989533777356</v>
      </c>
      <c r="I155" s="189">
        <v>1089</v>
      </c>
      <c r="J155" s="189">
        <v>41416500</v>
      </c>
      <c r="K155" s="189">
        <f t="shared" si="8"/>
        <v>38031.68044077135</v>
      </c>
      <c r="L155" s="2"/>
    </row>
    <row r="156" spans="1:12" x14ac:dyDescent="0.2">
      <c r="A156" s="310" t="s">
        <v>149</v>
      </c>
      <c r="B156" s="310" t="s">
        <v>189</v>
      </c>
      <c r="C156" s="15">
        <v>244</v>
      </c>
      <c r="D156" s="15">
        <v>6952000</v>
      </c>
      <c r="E156" s="189">
        <f t="shared" si="6"/>
        <v>28491.803278688523</v>
      </c>
      <c r="F156" s="189">
        <v>0</v>
      </c>
      <c r="G156" s="189">
        <v>0</v>
      </c>
      <c r="H156" s="189" t="e">
        <f t="shared" si="7"/>
        <v>#DIV/0!</v>
      </c>
      <c r="I156" s="189">
        <v>0</v>
      </c>
      <c r="J156" s="189">
        <v>0</v>
      </c>
      <c r="K156" s="189" t="e">
        <f t="shared" si="8"/>
        <v>#DIV/0!</v>
      </c>
      <c r="L156" s="2"/>
    </row>
    <row r="157" spans="1:12" x14ac:dyDescent="0.2">
      <c r="A157" s="310" t="s">
        <v>150</v>
      </c>
      <c r="B157" s="310" t="s">
        <v>189</v>
      </c>
      <c r="C157" s="15">
        <v>530</v>
      </c>
      <c r="D157" s="15">
        <v>9531500</v>
      </c>
      <c r="E157" s="189">
        <f t="shared" si="6"/>
        <v>17983.962264150945</v>
      </c>
      <c r="F157" s="189">
        <v>18</v>
      </c>
      <c r="G157" s="189">
        <v>306000</v>
      </c>
      <c r="H157" s="189">
        <f t="shared" si="7"/>
        <v>17000</v>
      </c>
      <c r="I157" s="189">
        <v>316</v>
      </c>
      <c r="J157" s="189">
        <v>4577500</v>
      </c>
      <c r="K157" s="189">
        <f t="shared" si="8"/>
        <v>14485.759493670887</v>
      </c>
      <c r="L157" s="2"/>
    </row>
    <row r="158" spans="1:12" x14ac:dyDescent="0.2">
      <c r="A158" s="311" t="s">
        <v>190</v>
      </c>
      <c r="B158" s="311"/>
      <c r="C158" s="23">
        <f>SUM(C147:C157)</f>
        <v>12948</v>
      </c>
      <c r="D158" s="23">
        <f>SUM(D147:D157)</f>
        <v>781557914</v>
      </c>
      <c r="E158" s="190">
        <f t="shared" si="6"/>
        <v>60361.284677170217</v>
      </c>
      <c r="F158" s="190">
        <f>SUM(F147:F157)</f>
        <v>6353</v>
      </c>
      <c r="G158" s="190">
        <f>SUM(G147:G157)</f>
        <v>588395454</v>
      </c>
      <c r="H158" s="190">
        <f t="shared" si="7"/>
        <v>92616.945380135367</v>
      </c>
      <c r="I158" s="190">
        <f>SUM(I147:I157)</f>
        <v>5520</v>
      </c>
      <c r="J158" s="190">
        <f>SUM(J147:J157)</f>
        <v>165239060</v>
      </c>
      <c r="K158" s="189">
        <f t="shared" si="8"/>
        <v>29934.61231884058</v>
      </c>
      <c r="L158" s="2"/>
    </row>
  </sheetData>
  <sortState ref="A4:K148">
    <sortCondition sortBy="cellColor" ref="A4:A148" dxfId="49"/>
    <sortCondition sortBy="cellColor" ref="A4:A148" dxfId="48"/>
    <sortCondition sortBy="cellColor" ref="A4:A148" dxfId="47"/>
    <sortCondition sortBy="cellColor" ref="A4:A148" dxfId="46"/>
    <sortCondition sortBy="cellColor" ref="A4:A148" dxfId="45"/>
    <sortCondition sortBy="cellColor" ref="A4:A148" dxfId="44"/>
    <sortCondition sortBy="cellColor" ref="A4:A148" dxfId="43"/>
    <sortCondition sortBy="cellColor" ref="A4:A148" dxfId="42"/>
    <sortCondition sortBy="cellColor" ref="A4:A148" dxfId="41"/>
    <sortCondition sortBy="cellColor" ref="A4:A148" dxfId="4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8"/>
  <sheetViews>
    <sheetView workbookViewId="0">
      <selection activeCell="A4" sqref="A4:B158"/>
    </sheetView>
  </sheetViews>
  <sheetFormatPr baseColWidth="10" defaultColWidth="8.83203125" defaultRowHeight="15" x14ac:dyDescent="0.2"/>
  <cols>
    <col min="1" max="1" width="21.33203125" customWidth="1"/>
    <col min="2" max="2" width="11.6640625" customWidth="1"/>
    <col min="5" max="5" width="8.83203125" style="115"/>
    <col min="8" max="8" width="8.83203125" style="115"/>
    <col min="11" max="11" width="8.83203125" style="115"/>
  </cols>
  <sheetData>
    <row r="1" spans="1:15" x14ac:dyDescent="0.2">
      <c r="C1" t="s">
        <v>153</v>
      </c>
      <c r="F1" t="s">
        <v>1</v>
      </c>
      <c r="I1" t="s">
        <v>2</v>
      </c>
    </row>
    <row r="2" spans="1:15" x14ac:dyDescent="0.2">
      <c r="A2" t="s">
        <v>155</v>
      </c>
      <c r="C2" t="s">
        <v>3</v>
      </c>
      <c r="D2" t="s">
        <v>151</v>
      </c>
      <c r="F2" t="s">
        <v>3</v>
      </c>
      <c r="G2" t="s">
        <v>151</v>
      </c>
      <c r="I2" t="s">
        <v>3</v>
      </c>
      <c r="J2" t="s">
        <v>151</v>
      </c>
    </row>
    <row r="3" spans="1:15" x14ac:dyDescent="0.2">
      <c r="A3" t="s">
        <v>5</v>
      </c>
      <c r="C3" s="2">
        <v>1079500</v>
      </c>
      <c r="D3" s="2">
        <v>149837</v>
      </c>
      <c r="F3" s="2">
        <v>482167</v>
      </c>
      <c r="G3" s="2">
        <v>29783</v>
      </c>
      <c r="I3" s="2">
        <v>470175</v>
      </c>
      <c r="J3" s="2">
        <v>78226</v>
      </c>
    </row>
    <row r="4" spans="1:15" x14ac:dyDescent="0.2">
      <c r="A4" s="301" t="s">
        <v>6</v>
      </c>
      <c r="B4" s="301" t="s">
        <v>171</v>
      </c>
      <c r="C4" s="13">
        <v>749</v>
      </c>
      <c r="D4" s="13">
        <v>106</v>
      </c>
      <c r="E4" s="68">
        <f>D4/C4</f>
        <v>0.14152202937249667</v>
      </c>
      <c r="F4" s="13">
        <v>315</v>
      </c>
      <c r="G4" s="13">
        <v>0</v>
      </c>
      <c r="H4" s="68">
        <f>G4/F4</f>
        <v>0</v>
      </c>
      <c r="I4" s="13">
        <v>365</v>
      </c>
      <c r="J4" s="13">
        <v>106</v>
      </c>
      <c r="K4" s="68">
        <f>J4/I4</f>
        <v>0.29041095890410956</v>
      </c>
    </row>
    <row r="5" spans="1:15" x14ac:dyDescent="0.2">
      <c r="A5" s="301" t="s">
        <v>7</v>
      </c>
      <c r="B5" s="301" t="s">
        <v>171</v>
      </c>
      <c r="C5" s="13">
        <v>4712</v>
      </c>
      <c r="D5" s="13">
        <v>294</v>
      </c>
      <c r="E5" s="68">
        <f t="shared" ref="E5:E68" si="0">D5/C5</f>
        <v>6.2393887945670627E-2</v>
      </c>
      <c r="F5" s="13">
        <v>3784</v>
      </c>
      <c r="G5" s="13">
        <v>0</v>
      </c>
      <c r="H5" s="68">
        <f t="shared" ref="H5:H68" si="1">G5/F5</f>
        <v>0</v>
      </c>
      <c r="I5" s="13">
        <v>802</v>
      </c>
      <c r="J5" s="13">
        <v>168</v>
      </c>
      <c r="K5" s="68">
        <f t="shared" ref="K5:K68" si="2">J5/I5</f>
        <v>0.20947630922693267</v>
      </c>
    </row>
    <row r="6" spans="1:15" x14ac:dyDescent="0.2">
      <c r="A6" s="301" t="s">
        <v>8</v>
      </c>
      <c r="B6" s="301" t="s">
        <v>171</v>
      </c>
      <c r="C6" s="13">
        <v>511</v>
      </c>
      <c r="D6" s="13">
        <v>27</v>
      </c>
      <c r="E6" s="68">
        <f t="shared" si="0"/>
        <v>5.2837573385518588E-2</v>
      </c>
      <c r="F6" s="13">
        <v>310</v>
      </c>
      <c r="G6" s="13">
        <v>0</v>
      </c>
      <c r="H6" s="68">
        <f t="shared" si="1"/>
        <v>0</v>
      </c>
      <c r="I6" s="13">
        <v>201</v>
      </c>
      <c r="J6" s="13">
        <v>27</v>
      </c>
      <c r="K6" s="68">
        <f t="shared" si="2"/>
        <v>0.13432835820895522</v>
      </c>
    </row>
    <row r="7" spans="1:15" x14ac:dyDescent="0.2">
      <c r="A7" s="301" t="s">
        <v>9</v>
      </c>
      <c r="B7" s="301" t="s">
        <v>171</v>
      </c>
      <c r="C7" s="13">
        <v>1819</v>
      </c>
      <c r="D7" s="13">
        <v>633</v>
      </c>
      <c r="E7" s="68">
        <f t="shared" si="0"/>
        <v>0.3479934029686641</v>
      </c>
      <c r="F7" s="13">
        <v>759</v>
      </c>
      <c r="G7" s="13">
        <v>270</v>
      </c>
      <c r="H7" s="68">
        <f t="shared" si="1"/>
        <v>0.35573122529644269</v>
      </c>
      <c r="I7" s="13">
        <v>697</v>
      </c>
      <c r="J7" s="13">
        <v>0</v>
      </c>
      <c r="K7" s="68">
        <f t="shared" si="2"/>
        <v>0</v>
      </c>
    </row>
    <row r="8" spans="1:15" x14ac:dyDescent="0.2">
      <c r="A8" s="301" t="s">
        <v>10</v>
      </c>
      <c r="B8" s="301" t="s">
        <v>171</v>
      </c>
      <c r="C8" s="13">
        <v>524</v>
      </c>
      <c r="D8" s="13">
        <v>194</v>
      </c>
      <c r="E8" s="68">
        <f t="shared" si="0"/>
        <v>0.37022900763358779</v>
      </c>
      <c r="F8" s="13">
        <v>253</v>
      </c>
      <c r="G8" s="13">
        <v>106</v>
      </c>
      <c r="H8" s="68">
        <f t="shared" si="1"/>
        <v>0.4189723320158103</v>
      </c>
      <c r="I8" s="13">
        <v>271</v>
      </c>
      <c r="J8" s="13">
        <v>88</v>
      </c>
      <c r="K8" s="68">
        <f t="shared" si="2"/>
        <v>0.32472324723247231</v>
      </c>
    </row>
    <row r="9" spans="1:15" x14ac:dyDescent="0.2">
      <c r="A9" s="301" t="s">
        <v>11</v>
      </c>
      <c r="B9" s="301" t="s">
        <v>171</v>
      </c>
      <c r="C9" s="13">
        <v>2132</v>
      </c>
      <c r="D9" s="13">
        <v>114</v>
      </c>
      <c r="E9" s="68">
        <f t="shared" si="0"/>
        <v>5.3470919324577863E-2</v>
      </c>
      <c r="F9" s="13">
        <v>1678</v>
      </c>
      <c r="G9" s="13">
        <v>78</v>
      </c>
      <c r="H9" s="68">
        <f t="shared" si="1"/>
        <v>4.6483909415971393E-2</v>
      </c>
      <c r="I9" s="13">
        <v>454</v>
      </c>
      <c r="J9" s="13">
        <v>36</v>
      </c>
      <c r="K9" s="68">
        <f t="shared" si="2"/>
        <v>7.9295154185022032E-2</v>
      </c>
    </row>
    <row r="10" spans="1:15" x14ac:dyDescent="0.2">
      <c r="A10" s="301" t="s">
        <v>12</v>
      </c>
      <c r="B10" s="301" t="s">
        <v>171</v>
      </c>
      <c r="C10" s="13">
        <v>2828</v>
      </c>
      <c r="D10" s="13">
        <v>582</v>
      </c>
      <c r="E10" s="68">
        <f t="shared" si="0"/>
        <v>0.2057991513437058</v>
      </c>
      <c r="F10" s="13">
        <v>1334</v>
      </c>
      <c r="G10" s="13">
        <v>92</v>
      </c>
      <c r="H10" s="68">
        <f t="shared" si="1"/>
        <v>6.8965517241379309E-2</v>
      </c>
      <c r="I10" s="13">
        <v>906</v>
      </c>
      <c r="J10" s="13">
        <v>135</v>
      </c>
      <c r="K10" s="68">
        <f t="shared" si="2"/>
        <v>0.1490066225165563</v>
      </c>
    </row>
    <row r="11" spans="1:15" x14ac:dyDescent="0.2">
      <c r="A11" s="301" t="s">
        <v>13</v>
      </c>
      <c r="B11" s="301" t="s">
        <v>171</v>
      </c>
      <c r="C11" s="13">
        <v>638</v>
      </c>
      <c r="D11" s="13">
        <v>17</v>
      </c>
      <c r="E11" s="68">
        <f t="shared" si="0"/>
        <v>2.664576802507837E-2</v>
      </c>
      <c r="F11" s="13">
        <v>381</v>
      </c>
      <c r="G11" s="13">
        <v>0</v>
      </c>
      <c r="H11" s="68">
        <f t="shared" si="1"/>
        <v>0</v>
      </c>
      <c r="I11" s="13">
        <v>193</v>
      </c>
      <c r="J11" s="13">
        <v>17</v>
      </c>
      <c r="K11" s="68">
        <f t="shared" si="2"/>
        <v>8.8082901554404139E-2</v>
      </c>
    </row>
    <row r="12" spans="1:15" x14ac:dyDescent="0.2">
      <c r="A12" s="301" t="s">
        <v>172</v>
      </c>
      <c r="B12" s="301"/>
      <c r="C12" s="13">
        <f>SUM(C4:C11)</f>
        <v>13913</v>
      </c>
      <c r="D12" s="13">
        <f>SUM(D4:D11)</f>
        <v>1967</v>
      </c>
      <c r="E12" s="68">
        <f t="shared" si="0"/>
        <v>0.14137856680802127</v>
      </c>
      <c r="F12" s="13">
        <f>SUM(F4:F11)</f>
        <v>8814</v>
      </c>
      <c r="G12" s="13">
        <f>SUM(G4:G11)</f>
        <v>546</v>
      </c>
      <c r="H12" s="68">
        <f t="shared" si="1"/>
        <v>6.1946902654867256E-2</v>
      </c>
      <c r="I12" s="13">
        <f>SUM(I4:I11)</f>
        <v>3889</v>
      </c>
      <c r="J12" s="13">
        <f>SUM(J4:J11)</f>
        <v>577</v>
      </c>
      <c r="K12" s="68">
        <f t="shared" si="2"/>
        <v>0.14836718950887118</v>
      </c>
      <c r="M12">
        <f>_xlfn.AGGREGATE(1,6,C4:C11)</f>
        <v>1739.125</v>
      </c>
      <c r="N12">
        <f>_xlfn.AGGREGATE(1,6,D4:D11)</f>
        <v>245.875</v>
      </c>
      <c r="O12" s="115">
        <f>N12/M12</f>
        <v>0.14137856680802127</v>
      </c>
    </row>
    <row r="13" spans="1:15" x14ac:dyDescent="0.2">
      <c r="A13" s="302" t="s">
        <v>14</v>
      </c>
      <c r="B13" s="302" t="s">
        <v>173</v>
      </c>
      <c r="C13" s="16">
        <v>144</v>
      </c>
      <c r="D13" s="16">
        <v>0</v>
      </c>
      <c r="E13" s="69">
        <f t="shared" si="0"/>
        <v>0</v>
      </c>
      <c r="F13" s="16">
        <v>103</v>
      </c>
      <c r="G13" s="16">
        <v>0</v>
      </c>
      <c r="H13" s="69">
        <f t="shared" si="1"/>
        <v>0</v>
      </c>
      <c r="I13" s="16">
        <v>41</v>
      </c>
      <c r="J13" s="16">
        <v>0</v>
      </c>
      <c r="K13" s="69">
        <f t="shared" si="2"/>
        <v>0</v>
      </c>
    </row>
    <row r="14" spans="1:15" x14ac:dyDescent="0.2">
      <c r="A14" s="302" t="s">
        <v>15</v>
      </c>
      <c r="B14" s="302" t="s">
        <v>173</v>
      </c>
      <c r="C14" s="16">
        <v>465</v>
      </c>
      <c r="D14" s="16">
        <v>39</v>
      </c>
      <c r="E14" s="69">
        <f t="shared" si="0"/>
        <v>8.387096774193549E-2</v>
      </c>
      <c r="F14" s="16">
        <v>297</v>
      </c>
      <c r="G14" s="16">
        <v>0</v>
      </c>
      <c r="H14" s="69">
        <f t="shared" si="1"/>
        <v>0</v>
      </c>
      <c r="I14" s="16">
        <v>168</v>
      </c>
      <c r="J14" s="16">
        <v>39</v>
      </c>
      <c r="K14" s="69">
        <f t="shared" si="2"/>
        <v>0.23214285714285715</v>
      </c>
    </row>
    <row r="15" spans="1:15" x14ac:dyDescent="0.2">
      <c r="A15" s="302" t="s">
        <v>16</v>
      </c>
      <c r="B15" s="302" t="s">
        <v>173</v>
      </c>
      <c r="C15" s="16">
        <v>1863</v>
      </c>
      <c r="D15" s="16">
        <v>230</v>
      </c>
      <c r="E15" s="69">
        <f t="shared" si="0"/>
        <v>0.12345679012345678</v>
      </c>
      <c r="F15" s="16">
        <v>1129</v>
      </c>
      <c r="G15" s="16">
        <v>161</v>
      </c>
      <c r="H15" s="69">
        <f t="shared" si="1"/>
        <v>0.14260407440212577</v>
      </c>
      <c r="I15" s="16">
        <v>591</v>
      </c>
      <c r="J15" s="16">
        <v>69</v>
      </c>
      <c r="K15" s="69">
        <f t="shared" si="2"/>
        <v>0.116751269035533</v>
      </c>
    </row>
    <row r="16" spans="1:15" x14ac:dyDescent="0.2">
      <c r="A16" s="302" t="s">
        <v>17</v>
      </c>
      <c r="B16" s="302" t="s">
        <v>173</v>
      </c>
      <c r="C16" s="16">
        <v>3540</v>
      </c>
      <c r="D16" s="16">
        <v>826</v>
      </c>
      <c r="E16" s="69">
        <f t="shared" si="0"/>
        <v>0.23333333333333334</v>
      </c>
      <c r="F16" s="16">
        <v>1636</v>
      </c>
      <c r="G16" s="16">
        <v>0</v>
      </c>
      <c r="H16" s="69">
        <f t="shared" si="1"/>
        <v>0</v>
      </c>
      <c r="I16" s="16">
        <v>1334</v>
      </c>
      <c r="J16" s="16">
        <v>546</v>
      </c>
      <c r="K16" s="69">
        <f t="shared" si="2"/>
        <v>0.40929535232383807</v>
      </c>
    </row>
    <row r="17" spans="1:11" x14ac:dyDescent="0.2">
      <c r="A17" s="302" t="s">
        <v>18</v>
      </c>
      <c r="B17" s="302" t="s">
        <v>173</v>
      </c>
      <c r="C17" s="16">
        <v>2119</v>
      </c>
      <c r="D17" s="16">
        <v>97</v>
      </c>
      <c r="E17" s="69">
        <f t="shared" si="0"/>
        <v>4.5776309579990564E-2</v>
      </c>
      <c r="F17" s="16">
        <v>1468</v>
      </c>
      <c r="G17" s="16">
        <v>0</v>
      </c>
      <c r="H17" s="69">
        <f t="shared" si="1"/>
        <v>0</v>
      </c>
      <c r="I17" s="16">
        <v>587</v>
      </c>
      <c r="J17" s="16">
        <v>97</v>
      </c>
      <c r="K17" s="69">
        <f t="shared" si="2"/>
        <v>0.16524701873935263</v>
      </c>
    </row>
    <row r="18" spans="1:11" x14ac:dyDescent="0.2">
      <c r="A18" s="302" t="s">
        <v>19</v>
      </c>
      <c r="B18" s="302" t="s">
        <v>173</v>
      </c>
      <c r="C18" s="16">
        <v>769</v>
      </c>
      <c r="D18" s="16">
        <v>104</v>
      </c>
      <c r="E18" s="69">
        <f t="shared" si="0"/>
        <v>0.1352405721716515</v>
      </c>
      <c r="F18" s="16">
        <v>379</v>
      </c>
      <c r="G18" s="16">
        <v>0</v>
      </c>
      <c r="H18" s="69">
        <f t="shared" si="1"/>
        <v>0</v>
      </c>
      <c r="I18" s="16">
        <v>390</v>
      </c>
      <c r="J18" s="16">
        <v>104</v>
      </c>
      <c r="K18" s="69">
        <f t="shared" si="2"/>
        <v>0.26666666666666666</v>
      </c>
    </row>
    <row r="19" spans="1:11" x14ac:dyDescent="0.2">
      <c r="A19" s="302" t="s">
        <v>174</v>
      </c>
      <c r="B19" s="302"/>
      <c r="C19" s="16">
        <f>SUM(C13:C18)</f>
        <v>8900</v>
      </c>
      <c r="D19" s="16">
        <f>SUM(D13:D18)</f>
        <v>1296</v>
      </c>
      <c r="E19" s="69">
        <f t="shared" si="0"/>
        <v>0.14561797752808989</v>
      </c>
      <c r="F19" s="16">
        <f>SUM(F13:F18)</f>
        <v>5012</v>
      </c>
      <c r="G19" s="16">
        <f>SUM(G13:G18)</f>
        <v>161</v>
      </c>
      <c r="H19" s="69">
        <f t="shared" si="1"/>
        <v>3.2122905027932962E-2</v>
      </c>
      <c r="I19" s="16">
        <f>SUM(I13:I18)</f>
        <v>3111</v>
      </c>
      <c r="J19" s="16">
        <f>SUM(J13:J18)</f>
        <v>855</v>
      </c>
      <c r="K19" s="69">
        <f t="shared" si="2"/>
        <v>0.27483124397299902</v>
      </c>
    </row>
    <row r="20" spans="1:11" x14ac:dyDescent="0.2">
      <c r="A20" s="303" t="s">
        <v>20</v>
      </c>
      <c r="B20" s="303" t="s">
        <v>175</v>
      </c>
      <c r="C20" s="19">
        <v>308</v>
      </c>
      <c r="D20" s="19">
        <v>72</v>
      </c>
      <c r="E20" s="70">
        <f t="shared" si="0"/>
        <v>0.23376623376623376</v>
      </c>
      <c r="F20" s="19">
        <v>41</v>
      </c>
      <c r="G20" s="19">
        <v>14</v>
      </c>
      <c r="H20" s="70">
        <f t="shared" si="1"/>
        <v>0.34146341463414637</v>
      </c>
      <c r="I20" s="19">
        <v>206</v>
      </c>
      <c r="J20" s="19">
        <v>30</v>
      </c>
      <c r="K20" s="70">
        <f t="shared" si="2"/>
        <v>0.14563106796116504</v>
      </c>
    </row>
    <row r="21" spans="1:11" x14ac:dyDescent="0.2">
      <c r="A21" s="303" t="s">
        <v>21</v>
      </c>
      <c r="B21" s="303" t="s">
        <v>175</v>
      </c>
      <c r="C21" s="19">
        <v>298</v>
      </c>
      <c r="D21" s="19">
        <v>0</v>
      </c>
      <c r="E21" s="70">
        <f t="shared" si="0"/>
        <v>0</v>
      </c>
      <c r="F21" s="19">
        <v>20</v>
      </c>
      <c r="G21" s="19">
        <v>0</v>
      </c>
      <c r="H21" s="70">
        <f t="shared" si="1"/>
        <v>0</v>
      </c>
      <c r="I21" s="19">
        <v>278</v>
      </c>
      <c r="J21" s="19">
        <v>0</v>
      </c>
      <c r="K21" s="70">
        <f t="shared" si="2"/>
        <v>0</v>
      </c>
    </row>
    <row r="22" spans="1:11" x14ac:dyDescent="0.2">
      <c r="A22" s="303" t="s">
        <v>22</v>
      </c>
      <c r="B22" s="303" t="s">
        <v>175</v>
      </c>
      <c r="C22" s="19">
        <v>2305</v>
      </c>
      <c r="D22" s="19">
        <v>0</v>
      </c>
      <c r="E22" s="70">
        <f t="shared" si="0"/>
        <v>0</v>
      </c>
      <c r="F22" s="19">
        <v>526</v>
      </c>
      <c r="G22" s="19">
        <v>0</v>
      </c>
      <c r="H22" s="70">
        <f t="shared" si="1"/>
        <v>0</v>
      </c>
      <c r="I22" s="19">
        <v>1626</v>
      </c>
      <c r="J22" s="19">
        <v>0</v>
      </c>
      <c r="K22" s="70">
        <f t="shared" si="2"/>
        <v>0</v>
      </c>
    </row>
    <row r="23" spans="1:11" x14ac:dyDescent="0.2">
      <c r="A23" s="303" t="s">
        <v>23</v>
      </c>
      <c r="B23" s="303" t="s">
        <v>175</v>
      </c>
      <c r="C23" s="19">
        <v>1513</v>
      </c>
      <c r="D23" s="19">
        <v>197</v>
      </c>
      <c r="E23" s="70">
        <f t="shared" si="0"/>
        <v>0.13020489094514209</v>
      </c>
      <c r="F23" s="19">
        <v>318</v>
      </c>
      <c r="G23" s="19">
        <v>31</v>
      </c>
      <c r="H23" s="70">
        <f t="shared" si="1"/>
        <v>9.7484276729559755E-2</v>
      </c>
      <c r="I23" s="19">
        <v>751</v>
      </c>
      <c r="J23" s="19">
        <v>166</v>
      </c>
      <c r="K23" s="70">
        <f t="shared" si="2"/>
        <v>0.22103861517976031</v>
      </c>
    </row>
    <row r="24" spans="1:11" x14ac:dyDescent="0.2">
      <c r="A24" s="303" t="s">
        <v>24</v>
      </c>
      <c r="B24" s="303" t="s">
        <v>175</v>
      </c>
      <c r="C24" s="19">
        <v>2119</v>
      </c>
      <c r="D24" s="19">
        <v>1211</v>
      </c>
      <c r="E24" s="70">
        <f t="shared" si="0"/>
        <v>0.57149598867390283</v>
      </c>
      <c r="F24" s="19">
        <v>345</v>
      </c>
      <c r="G24" s="19">
        <v>0</v>
      </c>
      <c r="H24" s="70">
        <f t="shared" si="1"/>
        <v>0</v>
      </c>
      <c r="I24" s="19">
        <v>1713</v>
      </c>
      <c r="J24" s="19">
        <v>1211</v>
      </c>
      <c r="K24" s="70">
        <f t="shared" si="2"/>
        <v>0.70694687682428492</v>
      </c>
    </row>
    <row r="25" spans="1:11" x14ac:dyDescent="0.2">
      <c r="A25" s="303" t="s">
        <v>25</v>
      </c>
      <c r="B25" s="303" t="s">
        <v>175</v>
      </c>
      <c r="C25" s="19">
        <v>2786</v>
      </c>
      <c r="D25" s="19">
        <v>0</v>
      </c>
      <c r="E25" s="70">
        <f t="shared" si="0"/>
        <v>0</v>
      </c>
      <c r="F25" s="19">
        <v>1040</v>
      </c>
      <c r="G25" s="19">
        <v>0</v>
      </c>
      <c r="H25" s="70">
        <f t="shared" si="1"/>
        <v>0</v>
      </c>
      <c r="I25" s="19">
        <v>1531</v>
      </c>
      <c r="J25" s="19">
        <v>0</v>
      </c>
      <c r="K25" s="70">
        <f t="shared" si="2"/>
        <v>0</v>
      </c>
    </row>
    <row r="26" spans="1:11" x14ac:dyDescent="0.2">
      <c r="A26" s="303" t="s">
        <v>26</v>
      </c>
      <c r="B26" s="303" t="s">
        <v>175</v>
      </c>
      <c r="C26" s="19">
        <v>750</v>
      </c>
      <c r="D26" s="19">
        <v>0</v>
      </c>
      <c r="E26" s="70">
        <f t="shared" si="0"/>
        <v>0</v>
      </c>
      <c r="F26" s="19">
        <v>324</v>
      </c>
      <c r="G26" s="19">
        <v>0</v>
      </c>
      <c r="H26" s="70">
        <f t="shared" si="1"/>
        <v>0</v>
      </c>
      <c r="I26" s="19">
        <v>426</v>
      </c>
      <c r="J26" s="19">
        <v>0</v>
      </c>
      <c r="K26" s="70">
        <f t="shared" si="2"/>
        <v>0</v>
      </c>
    </row>
    <row r="27" spans="1:11" x14ac:dyDescent="0.2">
      <c r="A27" s="303" t="s">
        <v>27</v>
      </c>
      <c r="B27" s="303" t="s">
        <v>175</v>
      </c>
      <c r="C27" s="19">
        <v>5022</v>
      </c>
      <c r="D27" s="19">
        <v>284</v>
      </c>
      <c r="E27" s="70">
        <f t="shared" si="0"/>
        <v>5.6551174830744726E-2</v>
      </c>
      <c r="F27" s="19">
        <v>3459</v>
      </c>
      <c r="G27" s="19">
        <v>0</v>
      </c>
      <c r="H27" s="70">
        <f t="shared" si="1"/>
        <v>0</v>
      </c>
      <c r="I27" s="19">
        <v>1287</v>
      </c>
      <c r="J27" s="19">
        <v>284</v>
      </c>
      <c r="K27" s="70">
        <f t="shared" si="2"/>
        <v>0.22066822066822067</v>
      </c>
    </row>
    <row r="28" spans="1:11" x14ac:dyDescent="0.2">
      <c r="A28" s="303" t="s">
        <v>28</v>
      </c>
      <c r="B28" s="303" t="s">
        <v>175</v>
      </c>
      <c r="C28" s="19">
        <v>1060</v>
      </c>
      <c r="D28" s="19">
        <v>0</v>
      </c>
      <c r="E28" s="70">
        <f t="shared" si="0"/>
        <v>0</v>
      </c>
      <c r="F28" s="19">
        <v>298</v>
      </c>
      <c r="G28" s="19">
        <v>0</v>
      </c>
      <c r="H28" s="70">
        <f t="shared" si="1"/>
        <v>0</v>
      </c>
      <c r="I28" s="19">
        <v>674</v>
      </c>
      <c r="J28" s="19">
        <v>0</v>
      </c>
      <c r="K28" s="70">
        <f t="shared" si="2"/>
        <v>0</v>
      </c>
    </row>
    <row r="29" spans="1:11" x14ac:dyDescent="0.2">
      <c r="A29" s="303" t="s">
        <v>29</v>
      </c>
      <c r="B29" s="303" t="s">
        <v>175</v>
      </c>
      <c r="C29" s="19">
        <v>761</v>
      </c>
      <c r="D29" s="19">
        <v>295</v>
      </c>
      <c r="E29" s="70">
        <f t="shared" si="0"/>
        <v>0.3876478318002628</v>
      </c>
      <c r="F29" s="19">
        <v>692</v>
      </c>
      <c r="G29" s="19">
        <v>295</v>
      </c>
      <c r="H29" s="70">
        <f t="shared" si="1"/>
        <v>0.42630057803468208</v>
      </c>
      <c r="I29" s="19">
        <v>69</v>
      </c>
      <c r="J29" s="19">
        <v>0</v>
      </c>
      <c r="K29" s="70">
        <f t="shared" si="2"/>
        <v>0</v>
      </c>
    </row>
    <row r="30" spans="1:11" x14ac:dyDescent="0.2">
      <c r="A30" s="303" t="s">
        <v>176</v>
      </c>
      <c r="B30" s="303"/>
      <c r="C30" s="19">
        <f>SUM(C20:C29)</f>
        <v>16922</v>
      </c>
      <c r="D30" s="19">
        <f>SUM(D20:D29)</f>
        <v>2059</v>
      </c>
      <c r="E30" s="70">
        <f t="shared" si="0"/>
        <v>0.1216759248315802</v>
      </c>
      <c r="F30" s="19">
        <f>SUM(F20:F29)</f>
        <v>7063</v>
      </c>
      <c r="G30" s="19">
        <f>SUM(G20:G29)</f>
        <v>340</v>
      </c>
      <c r="H30" s="70">
        <f t="shared" si="1"/>
        <v>4.8138184907263203E-2</v>
      </c>
      <c r="I30" s="19">
        <f>SUM(I20:I29)</f>
        <v>8561</v>
      </c>
      <c r="J30" s="19">
        <f>SUM(J20:J29)</f>
        <v>1691</v>
      </c>
      <c r="K30" s="70">
        <f t="shared" si="2"/>
        <v>0.19752365377876416</v>
      </c>
    </row>
    <row r="31" spans="1:11" x14ac:dyDescent="0.2">
      <c r="A31" s="304" t="s">
        <v>30</v>
      </c>
      <c r="B31" s="304" t="s">
        <v>177</v>
      </c>
      <c r="C31" s="20">
        <v>2500</v>
      </c>
      <c r="D31" s="20">
        <v>62</v>
      </c>
      <c r="E31" s="71">
        <f t="shared" si="0"/>
        <v>2.4799999999999999E-2</v>
      </c>
      <c r="F31" s="20">
        <v>954</v>
      </c>
      <c r="G31" s="20">
        <v>0</v>
      </c>
      <c r="H31" s="71">
        <f t="shared" si="1"/>
        <v>0</v>
      </c>
      <c r="I31" s="20">
        <v>964</v>
      </c>
      <c r="J31" s="20">
        <v>0</v>
      </c>
      <c r="K31" s="71">
        <f t="shared" si="2"/>
        <v>0</v>
      </c>
    </row>
    <row r="32" spans="1:11" x14ac:dyDescent="0.2">
      <c r="A32" s="304" t="s">
        <v>31</v>
      </c>
      <c r="B32" s="304" t="s">
        <v>177</v>
      </c>
      <c r="C32" s="20">
        <v>6851</v>
      </c>
      <c r="D32" s="20">
        <v>2280</v>
      </c>
      <c r="E32" s="71">
        <f t="shared" si="0"/>
        <v>0.33279813165961175</v>
      </c>
      <c r="F32" s="20">
        <v>1503</v>
      </c>
      <c r="G32" s="20">
        <v>209</v>
      </c>
      <c r="H32" s="71">
        <f t="shared" si="1"/>
        <v>0.13905522288755823</v>
      </c>
      <c r="I32" s="20">
        <v>3184</v>
      </c>
      <c r="J32" s="20">
        <v>907</v>
      </c>
      <c r="K32" s="71">
        <f t="shared" si="2"/>
        <v>0.28486180904522612</v>
      </c>
    </row>
    <row r="33" spans="1:11" x14ac:dyDescent="0.2">
      <c r="A33" s="304" t="s">
        <v>32</v>
      </c>
      <c r="B33" s="304" t="s">
        <v>177</v>
      </c>
      <c r="C33" s="20">
        <v>7734</v>
      </c>
      <c r="D33" s="20">
        <v>191</v>
      </c>
      <c r="E33" s="71">
        <f t="shared" si="0"/>
        <v>2.4696146883889322E-2</v>
      </c>
      <c r="F33" s="20">
        <v>2556</v>
      </c>
      <c r="G33" s="20">
        <v>0</v>
      </c>
      <c r="H33" s="71">
        <f t="shared" si="1"/>
        <v>0</v>
      </c>
      <c r="I33" s="20">
        <v>4478</v>
      </c>
      <c r="J33" s="20">
        <v>191</v>
      </c>
      <c r="K33" s="71">
        <f t="shared" si="2"/>
        <v>4.2652970075926756E-2</v>
      </c>
    </row>
    <row r="34" spans="1:11" x14ac:dyDescent="0.2">
      <c r="A34" s="304" t="s">
        <v>33</v>
      </c>
      <c r="B34" s="304" t="s">
        <v>177</v>
      </c>
      <c r="C34" s="20">
        <v>8029</v>
      </c>
      <c r="D34" s="20">
        <v>542</v>
      </c>
      <c r="E34" s="71">
        <f t="shared" si="0"/>
        <v>6.7505293311744929E-2</v>
      </c>
      <c r="F34" s="20">
        <v>4910</v>
      </c>
      <c r="G34" s="20">
        <v>0</v>
      </c>
      <c r="H34" s="71">
        <f t="shared" si="1"/>
        <v>0</v>
      </c>
      <c r="I34" s="20">
        <v>1736</v>
      </c>
      <c r="J34" s="20">
        <v>0</v>
      </c>
      <c r="K34" s="71">
        <f t="shared" si="2"/>
        <v>0</v>
      </c>
    </row>
    <row r="35" spans="1:11" x14ac:dyDescent="0.2">
      <c r="A35" s="304" t="s">
        <v>34</v>
      </c>
      <c r="B35" s="304" t="s">
        <v>177</v>
      </c>
      <c r="C35" s="20">
        <v>7872</v>
      </c>
      <c r="D35" s="20">
        <v>1139</v>
      </c>
      <c r="E35" s="71">
        <f t="shared" si="0"/>
        <v>0.1446900406504065</v>
      </c>
      <c r="F35" s="20">
        <v>4334</v>
      </c>
      <c r="G35" s="20">
        <v>112</v>
      </c>
      <c r="H35" s="71">
        <f t="shared" si="1"/>
        <v>2.5842178126442086E-2</v>
      </c>
      <c r="I35" s="20">
        <v>1772</v>
      </c>
      <c r="J35" s="20">
        <v>250</v>
      </c>
      <c r="K35" s="71">
        <f t="shared" si="2"/>
        <v>0.14108352144469527</v>
      </c>
    </row>
    <row r="36" spans="1:11" x14ac:dyDescent="0.2">
      <c r="A36" s="304" t="s">
        <v>35</v>
      </c>
      <c r="B36" s="304" t="s">
        <v>177</v>
      </c>
      <c r="C36" s="20">
        <v>8732</v>
      </c>
      <c r="D36" s="20">
        <v>372</v>
      </c>
      <c r="E36" s="71">
        <f t="shared" si="0"/>
        <v>4.2601923957856162E-2</v>
      </c>
      <c r="F36" s="20">
        <v>5134</v>
      </c>
      <c r="G36" s="20">
        <v>101</v>
      </c>
      <c r="H36" s="71">
        <f t="shared" si="1"/>
        <v>1.967276977015972E-2</v>
      </c>
      <c r="I36" s="20">
        <v>3472</v>
      </c>
      <c r="J36" s="20">
        <v>222</v>
      </c>
      <c r="K36" s="71">
        <f t="shared" si="2"/>
        <v>6.3940092165898618E-2</v>
      </c>
    </row>
    <row r="37" spans="1:11" x14ac:dyDescent="0.2">
      <c r="A37" s="304" t="s">
        <v>36</v>
      </c>
      <c r="B37" s="304" t="s">
        <v>177</v>
      </c>
      <c r="C37" s="20">
        <v>5391</v>
      </c>
      <c r="D37" s="20">
        <v>359</v>
      </c>
      <c r="E37" s="71">
        <f t="shared" si="0"/>
        <v>6.659246892969764E-2</v>
      </c>
      <c r="F37" s="20">
        <v>2244</v>
      </c>
      <c r="G37" s="20">
        <v>0</v>
      </c>
      <c r="H37" s="71">
        <f t="shared" si="1"/>
        <v>0</v>
      </c>
      <c r="I37" s="20">
        <v>2950</v>
      </c>
      <c r="J37" s="20">
        <v>359</v>
      </c>
      <c r="K37" s="71">
        <f t="shared" si="2"/>
        <v>0.12169491525423728</v>
      </c>
    </row>
    <row r="38" spans="1:11" x14ac:dyDescent="0.2">
      <c r="A38" s="304" t="s">
        <v>37</v>
      </c>
      <c r="B38" s="304" t="s">
        <v>177</v>
      </c>
      <c r="C38" s="20">
        <v>3132</v>
      </c>
      <c r="D38" s="20">
        <v>0</v>
      </c>
      <c r="E38" s="71">
        <f t="shared" si="0"/>
        <v>0</v>
      </c>
      <c r="F38" s="20">
        <v>585</v>
      </c>
      <c r="G38" s="20">
        <v>0</v>
      </c>
      <c r="H38" s="71">
        <f t="shared" si="1"/>
        <v>0</v>
      </c>
      <c r="I38" s="20">
        <v>2446</v>
      </c>
      <c r="J38" s="20">
        <v>0</v>
      </c>
      <c r="K38" s="71">
        <f t="shared" si="2"/>
        <v>0</v>
      </c>
    </row>
    <row r="39" spans="1:11" x14ac:dyDescent="0.2">
      <c r="A39" s="304" t="s">
        <v>38</v>
      </c>
      <c r="B39" s="304" t="s">
        <v>177</v>
      </c>
      <c r="C39" s="20">
        <v>5236</v>
      </c>
      <c r="D39" s="20">
        <v>647</v>
      </c>
      <c r="E39" s="71">
        <f t="shared" si="0"/>
        <v>0.12356760886172651</v>
      </c>
      <c r="F39" s="20">
        <v>2932</v>
      </c>
      <c r="G39" s="20">
        <v>0</v>
      </c>
      <c r="H39" s="71">
        <f t="shared" si="1"/>
        <v>0</v>
      </c>
      <c r="I39" s="20">
        <v>1595</v>
      </c>
      <c r="J39" s="20">
        <v>217</v>
      </c>
      <c r="K39" s="71">
        <f t="shared" si="2"/>
        <v>0.13605015673981191</v>
      </c>
    </row>
    <row r="40" spans="1:11" x14ac:dyDescent="0.2">
      <c r="A40" s="304" t="s">
        <v>39</v>
      </c>
      <c r="B40" s="304" t="s">
        <v>177</v>
      </c>
      <c r="C40" s="20">
        <v>9693</v>
      </c>
      <c r="D40" s="20">
        <v>100</v>
      </c>
      <c r="E40" s="71">
        <f t="shared" si="0"/>
        <v>1.0316723408645414E-2</v>
      </c>
      <c r="F40" s="20">
        <v>4441</v>
      </c>
      <c r="G40" s="20">
        <v>0</v>
      </c>
      <c r="H40" s="71">
        <f t="shared" si="1"/>
        <v>0</v>
      </c>
      <c r="I40" s="20">
        <v>4322</v>
      </c>
      <c r="J40" s="20">
        <v>100</v>
      </c>
      <c r="K40" s="71">
        <f t="shared" si="2"/>
        <v>2.3137436372049978E-2</v>
      </c>
    </row>
    <row r="41" spans="1:11" x14ac:dyDescent="0.2">
      <c r="A41" s="304" t="s">
        <v>40</v>
      </c>
      <c r="B41" s="304" t="s">
        <v>177</v>
      </c>
      <c r="C41" s="20">
        <v>8492</v>
      </c>
      <c r="D41" s="20">
        <v>296</v>
      </c>
      <c r="E41" s="71">
        <f t="shared" si="0"/>
        <v>3.4856335374470089E-2</v>
      </c>
      <c r="F41" s="20">
        <v>3870</v>
      </c>
      <c r="G41" s="20">
        <v>0</v>
      </c>
      <c r="H41" s="71">
        <f t="shared" si="1"/>
        <v>0</v>
      </c>
      <c r="I41" s="20">
        <v>4508</v>
      </c>
      <c r="J41" s="20">
        <v>296</v>
      </c>
      <c r="K41" s="71">
        <f t="shared" si="2"/>
        <v>6.566104702750665E-2</v>
      </c>
    </row>
    <row r="42" spans="1:11" x14ac:dyDescent="0.2">
      <c r="A42" s="304" t="s">
        <v>41</v>
      </c>
      <c r="B42" s="304" t="s">
        <v>177</v>
      </c>
      <c r="C42" s="20">
        <v>13323</v>
      </c>
      <c r="D42" s="20">
        <v>318</v>
      </c>
      <c r="E42" s="71">
        <f t="shared" si="0"/>
        <v>2.3868498086016664E-2</v>
      </c>
      <c r="F42" s="20">
        <v>8288</v>
      </c>
      <c r="G42" s="20">
        <v>114</v>
      </c>
      <c r="H42" s="71">
        <f t="shared" si="1"/>
        <v>1.3754826254826255E-2</v>
      </c>
      <c r="I42" s="20">
        <v>3823</v>
      </c>
      <c r="J42" s="20">
        <v>0</v>
      </c>
      <c r="K42" s="71">
        <f t="shared" si="2"/>
        <v>0</v>
      </c>
    </row>
    <row r="43" spans="1:11" x14ac:dyDescent="0.2">
      <c r="A43" s="304" t="s">
        <v>42</v>
      </c>
      <c r="B43" s="304" t="s">
        <v>177</v>
      </c>
      <c r="C43" s="20">
        <v>6768</v>
      </c>
      <c r="D43" s="20">
        <v>756</v>
      </c>
      <c r="E43" s="71">
        <f t="shared" si="0"/>
        <v>0.11170212765957446</v>
      </c>
      <c r="F43" s="20">
        <v>2669</v>
      </c>
      <c r="G43" s="20">
        <v>157</v>
      </c>
      <c r="H43" s="71">
        <f t="shared" si="1"/>
        <v>5.8823529411764705E-2</v>
      </c>
      <c r="I43" s="20">
        <v>3537</v>
      </c>
      <c r="J43" s="20">
        <v>419</v>
      </c>
      <c r="K43" s="71">
        <f t="shared" si="2"/>
        <v>0.11846197342380549</v>
      </c>
    </row>
    <row r="44" spans="1:11" x14ac:dyDescent="0.2">
      <c r="A44" s="304" t="s">
        <v>43</v>
      </c>
      <c r="B44" s="304" t="s">
        <v>177</v>
      </c>
      <c r="C44" s="20">
        <v>3141</v>
      </c>
      <c r="D44" s="20">
        <v>370</v>
      </c>
      <c r="E44" s="71">
        <f t="shared" si="0"/>
        <v>0.11779687997453041</v>
      </c>
      <c r="F44" s="20">
        <v>1634</v>
      </c>
      <c r="G44" s="20">
        <v>48</v>
      </c>
      <c r="H44" s="71">
        <f t="shared" si="1"/>
        <v>2.937576499388005E-2</v>
      </c>
      <c r="I44" s="20">
        <v>896</v>
      </c>
      <c r="J44" s="20">
        <v>190</v>
      </c>
      <c r="K44" s="71">
        <f t="shared" si="2"/>
        <v>0.21205357142857142</v>
      </c>
    </row>
    <row r="45" spans="1:11" x14ac:dyDescent="0.2">
      <c r="A45" s="304" t="s">
        <v>44</v>
      </c>
      <c r="B45" s="304" t="s">
        <v>177</v>
      </c>
      <c r="C45" s="20">
        <v>932</v>
      </c>
      <c r="D45" s="20">
        <v>58</v>
      </c>
      <c r="E45" s="71">
        <f t="shared" si="0"/>
        <v>6.2231759656652362E-2</v>
      </c>
      <c r="F45" s="20">
        <v>386</v>
      </c>
      <c r="G45" s="20">
        <v>0</v>
      </c>
      <c r="H45" s="71">
        <f t="shared" si="1"/>
        <v>0</v>
      </c>
      <c r="I45" s="20">
        <v>467</v>
      </c>
      <c r="J45" s="20">
        <v>58</v>
      </c>
      <c r="K45" s="71">
        <f t="shared" si="2"/>
        <v>0.12419700214132762</v>
      </c>
    </row>
    <row r="46" spans="1:11" x14ac:dyDescent="0.2">
      <c r="A46" s="304" t="s">
        <v>45</v>
      </c>
      <c r="B46" s="304" t="s">
        <v>177</v>
      </c>
      <c r="C46" s="20">
        <v>16326</v>
      </c>
      <c r="D46" s="20">
        <v>1383</v>
      </c>
      <c r="E46" s="71">
        <f t="shared" si="0"/>
        <v>8.471150312385152E-2</v>
      </c>
      <c r="F46" s="20">
        <v>2297</v>
      </c>
      <c r="G46" s="20">
        <v>40</v>
      </c>
      <c r="H46" s="71">
        <f t="shared" si="1"/>
        <v>1.7414018284719199E-2</v>
      </c>
      <c r="I46" s="20">
        <v>11305</v>
      </c>
      <c r="J46" s="20">
        <v>1071</v>
      </c>
      <c r="K46" s="71">
        <f t="shared" si="2"/>
        <v>9.4736842105263161E-2</v>
      </c>
    </row>
    <row r="47" spans="1:11" x14ac:dyDescent="0.2">
      <c r="A47" s="304" t="s">
        <v>46</v>
      </c>
      <c r="B47" s="304" t="s">
        <v>177</v>
      </c>
      <c r="C47" s="20">
        <v>5320</v>
      </c>
      <c r="D47" s="20">
        <v>1167</v>
      </c>
      <c r="E47" s="71">
        <f t="shared" si="0"/>
        <v>0.21936090225563909</v>
      </c>
      <c r="F47" s="20">
        <v>1406</v>
      </c>
      <c r="G47" s="20">
        <v>170</v>
      </c>
      <c r="H47" s="71">
        <f t="shared" si="1"/>
        <v>0.12091038406827881</v>
      </c>
      <c r="I47" s="20">
        <v>2628</v>
      </c>
      <c r="J47" s="20">
        <v>351</v>
      </c>
      <c r="K47" s="71">
        <f t="shared" si="2"/>
        <v>0.13356164383561644</v>
      </c>
    </row>
    <row r="48" spans="1:11" x14ac:dyDescent="0.2">
      <c r="A48" s="304" t="s">
        <v>47</v>
      </c>
      <c r="B48" s="304" t="s">
        <v>177</v>
      </c>
      <c r="C48" s="20">
        <v>2540</v>
      </c>
      <c r="D48" s="20">
        <v>0</v>
      </c>
      <c r="E48" s="71">
        <f t="shared" si="0"/>
        <v>0</v>
      </c>
      <c r="F48" s="20">
        <v>2150</v>
      </c>
      <c r="G48" s="20">
        <v>0</v>
      </c>
      <c r="H48" s="71">
        <f t="shared" si="1"/>
        <v>0</v>
      </c>
      <c r="I48" s="20">
        <v>390</v>
      </c>
      <c r="J48" s="20">
        <v>0</v>
      </c>
      <c r="K48" s="71">
        <f t="shared" si="2"/>
        <v>0</v>
      </c>
    </row>
    <row r="49" spans="1:11" x14ac:dyDescent="0.2">
      <c r="A49" s="304" t="s">
        <v>48</v>
      </c>
      <c r="B49" s="304" t="s">
        <v>177</v>
      </c>
      <c r="C49" s="20">
        <v>4357</v>
      </c>
      <c r="D49" s="20">
        <v>536</v>
      </c>
      <c r="E49" s="71">
        <f t="shared" si="0"/>
        <v>0.1230204268992426</v>
      </c>
      <c r="F49" s="20">
        <v>1449</v>
      </c>
      <c r="G49" s="20">
        <v>273</v>
      </c>
      <c r="H49" s="71">
        <f t="shared" si="1"/>
        <v>0.18840579710144928</v>
      </c>
      <c r="I49" s="20">
        <v>1348</v>
      </c>
      <c r="J49" s="20">
        <v>0</v>
      </c>
      <c r="K49" s="71">
        <f t="shared" si="2"/>
        <v>0</v>
      </c>
    </row>
    <row r="50" spans="1:11" x14ac:dyDescent="0.2">
      <c r="A50" s="304" t="s">
        <v>49</v>
      </c>
      <c r="B50" s="304" t="s">
        <v>177</v>
      </c>
      <c r="C50" s="20">
        <v>4334</v>
      </c>
      <c r="D50" s="20">
        <v>632</v>
      </c>
      <c r="E50" s="71">
        <f t="shared" si="0"/>
        <v>0.14582371942778033</v>
      </c>
      <c r="F50" s="20">
        <v>1764</v>
      </c>
      <c r="G50" s="20">
        <v>56</v>
      </c>
      <c r="H50" s="71">
        <f t="shared" si="1"/>
        <v>3.1746031746031744E-2</v>
      </c>
      <c r="I50" s="20">
        <v>2100</v>
      </c>
      <c r="J50" s="20">
        <v>428</v>
      </c>
      <c r="K50" s="71">
        <f t="shared" si="2"/>
        <v>0.2038095238095238</v>
      </c>
    </row>
    <row r="51" spans="1:11" x14ac:dyDescent="0.2">
      <c r="A51" s="304" t="s">
        <v>50</v>
      </c>
      <c r="B51" s="304" t="s">
        <v>177</v>
      </c>
      <c r="C51" s="20">
        <v>1804</v>
      </c>
      <c r="D51" s="20">
        <v>0</v>
      </c>
      <c r="E51" s="71">
        <f t="shared" si="0"/>
        <v>0</v>
      </c>
      <c r="F51" s="20">
        <v>714</v>
      </c>
      <c r="G51" s="20">
        <v>0</v>
      </c>
      <c r="H51" s="71">
        <f t="shared" si="1"/>
        <v>0</v>
      </c>
      <c r="I51" s="20">
        <v>1090</v>
      </c>
      <c r="J51" s="20">
        <v>0</v>
      </c>
      <c r="K51" s="71">
        <f t="shared" si="2"/>
        <v>0</v>
      </c>
    </row>
    <row r="52" spans="1:11" x14ac:dyDescent="0.2">
      <c r="A52" s="304" t="s">
        <v>51</v>
      </c>
      <c r="B52" s="304" t="s">
        <v>177</v>
      </c>
      <c r="C52" s="20">
        <v>3619</v>
      </c>
      <c r="D52" s="20">
        <v>383</v>
      </c>
      <c r="E52" s="71">
        <f t="shared" si="0"/>
        <v>0.10583033987289306</v>
      </c>
      <c r="F52" s="20">
        <v>746</v>
      </c>
      <c r="G52" s="20">
        <v>201</v>
      </c>
      <c r="H52" s="71">
        <f t="shared" si="1"/>
        <v>0.26943699731903487</v>
      </c>
      <c r="I52" s="20">
        <v>2304</v>
      </c>
      <c r="J52" s="20">
        <v>71</v>
      </c>
      <c r="K52" s="71">
        <f t="shared" si="2"/>
        <v>3.0815972222222224E-2</v>
      </c>
    </row>
    <row r="53" spans="1:11" x14ac:dyDescent="0.2">
      <c r="A53" s="304" t="s">
        <v>52</v>
      </c>
      <c r="B53" s="304" t="s">
        <v>177</v>
      </c>
      <c r="C53" s="20">
        <v>3961</v>
      </c>
      <c r="D53" s="20">
        <v>515</v>
      </c>
      <c r="E53" s="71">
        <f t="shared" si="0"/>
        <v>0.13001767230497349</v>
      </c>
      <c r="F53" s="20">
        <v>1457</v>
      </c>
      <c r="G53" s="20">
        <v>0</v>
      </c>
      <c r="H53" s="71">
        <f t="shared" si="1"/>
        <v>0</v>
      </c>
      <c r="I53" s="20">
        <v>1547</v>
      </c>
      <c r="J53" s="20">
        <v>173</v>
      </c>
      <c r="K53" s="71">
        <f t="shared" si="2"/>
        <v>0.11182934712346478</v>
      </c>
    </row>
    <row r="54" spans="1:11" x14ac:dyDescent="0.2">
      <c r="A54" s="304" t="s">
        <v>53</v>
      </c>
      <c r="B54" s="304" t="s">
        <v>177</v>
      </c>
      <c r="C54" s="20">
        <v>3701</v>
      </c>
      <c r="D54" s="20">
        <v>533</v>
      </c>
      <c r="E54" s="71">
        <f t="shared" si="0"/>
        <v>0.14401513104566332</v>
      </c>
      <c r="F54" s="20">
        <v>1152</v>
      </c>
      <c r="G54" s="20">
        <v>0</v>
      </c>
      <c r="H54" s="71">
        <f t="shared" si="1"/>
        <v>0</v>
      </c>
      <c r="I54" s="20">
        <v>1504</v>
      </c>
      <c r="J54" s="20">
        <v>334</v>
      </c>
      <c r="K54" s="71">
        <f t="shared" si="2"/>
        <v>0.22207446808510639</v>
      </c>
    </row>
    <row r="55" spans="1:11" x14ac:dyDescent="0.2">
      <c r="A55" s="304" t="s">
        <v>54</v>
      </c>
      <c r="B55" s="304" t="s">
        <v>177</v>
      </c>
      <c r="C55" s="20">
        <v>6751</v>
      </c>
      <c r="D55" s="20">
        <v>599</v>
      </c>
      <c r="E55" s="71">
        <f t="shared" si="0"/>
        <v>8.8727595911716778E-2</v>
      </c>
      <c r="F55" s="20">
        <v>1984</v>
      </c>
      <c r="G55" s="20">
        <v>0</v>
      </c>
      <c r="H55" s="71">
        <f t="shared" si="1"/>
        <v>0</v>
      </c>
      <c r="I55" s="20">
        <v>3648</v>
      </c>
      <c r="J55" s="20">
        <v>520</v>
      </c>
      <c r="K55" s="71">
        <f t="shared" si="2"/>
        <v>0.14254385964912281</v>
      </c>
    </row>
    <row r="56" spans="1:11" x14ac:dyDescent="0.2">
      <c r="A56" s="304" t="s">
        <v>178</v>
      </c>
      <c r="B56" s="304"/>
      <c r="C56" s="20">
        <f>SUM(C31:C55)</f>
        <v>150539</v>
      </c>
      <c r="D56" s="20">
        <f>SUM(D31:D55)</f>
        <v>13238</v>
      </c>
      <c r="E56" s="71">
        <f t="shared" si="0"/>
        <v>8.793734513979766E-2</v>
      </c>
      <c r="F56" s="20">
        <f>SUM(F31:F55)</f>
        <v>61559</v>
      </c>
      <c r="G56" s="20">
        <f>SUM(G31:G55)</f>
        <v>1481</v>
      </c>
      <c r="H56" s="71">
        <f t="shared" si="1"/>
        <v>2.4058220568885135E-2</v>
      </c>
      <c r="I56" s="20">
        <f>SUM(I31:I55)</f>
        <v>68014</v>
      </c>
      <c r="J56" s="20">
        <f>SUM(J31:J55)</f>
        <v>6157</v>
      </c>
      <c r="K56" s="71">
        <f t="shared" si="2"/>
        <v>9.052548004822536E-2</v>
      </c>
    </row>
    <row r="57" spans="1:11" x14ac:dyDescent="0.2">
      <c r="A57" s="305" t="s">
        <v>55</v>
      </c>
      <c r="B57" s="305" t="s">
        <v>179</v>
      </c>
      <c r="C57" s="18">
        <v>3367</v>
      </c>
      <c r="D57" s="18">
        <v>477</v>
      </c>
      <c r="E57" s="72">
        <f t="shared" si="0"/>
        <v>0.14166914166914166</v>
      </c>
      <c r="F57" s="18">
        <v>759</v>
      </c>
      <c r="G57" s="18">
        <v>0</v>
      </c>
      <c r="H57" s="72">
        <f t="shared" si="1"/>
        <v>0</v>
      </c>
      <c r="I57" s="18">
        <v>2033</v>
      </c>
      <c r="J57" s="18">
        <v>236</v>
      </c>
      <c r="K57" s="72">
        <f t="shared" si="2"/>
        <v>0.1160846040334481</v>
      </c>
    </row>
    <row r="58" spans="1:11" x14ac:dyDescent="0.2">
      <c r="A58" s="305" t="s">
        <v>56</v>
      </c>
      <c r="B58" s="305" t="s">
        <v>179</v>
      </c>
      <c r="C58" s="18">
        <v>5419</v>
      </c>
      <c r="D58" s="18">
        <v>808</v>
      </c>
      <c r="E58" s="72">
        <f t="shared" si="0"/>
        <v>0.14910500092267945</v>
      </c>
      <c r="F58" s="18">
        <v>3385</v>
      </c>
      <c r="G58" s="18">
        <v>0</v>
      </c>
      <c r="H58" s="72">
        <f t="shared" si="1"/>
        <v>0</v>
      </c>
      <c r="I58" s="18">
        <v>1443</v>
      </c>
      <c r="J58" s="18">
        <v>217</v>
      </c>
      <c r="K58" s="72">
        <f t="shared" si="2"/>
        <v>0.15038115038115038</v>
      </c>
    </row>
    <row r="59" spans="1:11" x14ac:dyDescent="0.2">
      <c r="A59" s="305" t="s">
        <v>57</v>
      </c>
      <c r="B59" s="305" t="s">
        <v>179</v>
      </c>
      <c r="C59" s="18">
        <v>2963</v>
      </c>
      <c r="D59" s="18">
        <v>299</v>
      </c>
      <c r="E59" s="72">
        <f t="shared" si="0"/>
        <v>0.10091123860951738</v>
      </c>
      <c r="F59" s="18">
        <v>1033</v>
      </c>
      <c r="G59" s="18">
        <v>0</v>
      </c>
      <c r="H59" s="72">
        <f t="shared" si="1"/>
        <v>0</v>
      </c>
      <c r="I59" s="18">
        <v>1046</v>
      </c>
      <c r="J59" s="18">
        <v>61</v>
      </c>
      <c r="K59" s="72">
        <f t="shared" si="2"/>
        <v>5.8317399617590825E-2</v>
      </c>
    </row>
    <row r="60" spans="1:11" x14ac:dyDescent="0.2">
      <c r="A60" s="305" t="s">
        <v>58</v>
      </c>
      <c r="B60" s="305" t="s">
        <v>179</v>
      </c>
      <c r="C60" s="18">
        <v>3665</v>
      </c>
      <c r="D60" s="18">
        <v>62</v>
      </c>
      <c r="E60" s="72">
        <f t="shared" si="0"/>
        <v>1.6916780354706683E-2</v>
      </c>
      <c r="F60" s="18">
        <v>1595</v>
      </c>
      <c r="G60" s="18">
        <v>0</v>
      </c>
      <c r="H60" s="72">
        <f t="shared" si="1"/>
        <v>0</v>
      </c>
      <c r="I60" s="18">
        <v>1849</v>
      </c>
      <c r="J60" s="18">
        <v>62</v>
      </c>
      <c r="K60" s="72">
        <f t="shared" si="2"/>
        <v>3.3531638723634398E-2</v>
      </c>
    </row>
    <row r="61" spans="1:11" x14ac:dyDescent="0.2">
      <c r="A61" s="305" t="s">
        <v>59</v>
      </c>
      <c r="B61" s="305" t="s">
        <v>179</v>
      </c>
      <c r="C61" s="18">
        <v>3887</v>
      </c>
      <c r="D61" s="18">
        <v>0</v>
      </c>
      <c r="E61" s="72">
        <f t="shared" si="0"/>
        <v>0</v>
      </c>
      <c r="F61" s="18">
        <v>1784</v>
      </c>
      <c r="G61" s="18">
        <v>0</v>
      </c>
      <c r="H61" s="72">
        <f t="shared" si="1"/>
        <v>0</v>
      </c>
      <c r="I61" s="18">
        <v>1777</v>
      </c>
      <c r="J61" s="18">
        <v>0</v>
      </c>
      <c r="K61" s="72">
        <f t="shared" si="2"/>
        <v>0</v>
      </c>
    </row>
    <row r="62" spans="1:11" x14ac:dyDescent="0.2">
      <c r="A62" s="305" t="s">
        <v>60</v>
      </c>
      <c r="B62" s="305" t="s">
        <v>179</v>
      </c>
      <c r="C62" s="18">
        <v>4780</v>
      </c>
      <c r="D62" s="18">
        <v>1078</v>
      </c>
      <c r="E62" s="72">
        <f t="shared" si="0"/>
        <v>0.22552301255230126</v>
      </c>
      <c r="F62" s="18">
        <v>2075</v>
      </c>
      <c r="G62" s="18">
        <v>192</v>
      </c>
      <c r="H62" s="72">
        <f t="shared" si="1"/>
        <v>9.2530120481927713E-2</v>
      </c>
      <c r="I62" s="18">
        <v>1791</v>
      </c>
      <c r="J62" s="18">
        <v>385</v>
      </c>
      <c r="K62" s="72">
        <f t="shared" si="2"/>
        <v>0.21496370742601897</v>
      </c>
    </row>
    <row r="63" spans="1:11" x14ac:dyDescent="0.2">
      <c r="A63" s="305" t="s">
        <v>61</v>
      </c>
      <c r="B63" s="305" t="s">
        <v>179</v>
      </c>
      <c r="C63" s="18">
        <v>7039</v>
      </c>
      <c r="D63" s="18">
        <v>689</v>
      </c>
      <c r="E63" s="72">
        <f t="shared" si="0"/>
        <v>9.7883222048586446E-2</v>
      </c>
      <c r="F63" s="18">
        <v>2379</v>
      </c>
      <c r="G63" s="18">
        <v>0</v>
      </c>
      <c r="H63" s="72">
        <f t="shared" si="1"/>
        <v>0</v>
      </c>
      <c r="I63" s="18">
        <v>3700</v>
      </c>
      <c r="J63" s="18">
        <v>138</v>
      </c>
      <c r="K63" s="72">
        <f t="shared" si="2"/>
        <v>3.7297297297297298E-2</v>
      </c>
    </row>
    <row r="64" spans="1:11" x14ac:dyDescent="0.2">
      <c r="A64" s="305" t="s">
        <v>62</v>
      </c>
      <c r="B64" s="305" t="s">
        <v>179</v>
      </c>
      <c r="C64" s="18">
        <v>5347</v>
      </c>
      <c r="D64" s="18">
        <v>596</v>
      </c>
      <c r="E64" s="72">
        <f t="shared" si="0"/>
        <v>0.11146437254535253</v>
      </c>
      <c r="F64" s="18">
        <v>2623</v>
      </c>
      <c r="G64" s="18">
        <v>0</v>
      </c>
      <c r="H64" s="72">
        <f t="shared" si="1"/>
        <v>0</v>
      </c>
      <c r="I64" s="18">
        <v>2049</v>
      </c>
      <c r="J64" s="18">
        <v>0</v>
      </c>
      <c r="K64" s="72">
        <f t="shared" si="2"/>
        <v>0</v>
      </c>
    </row>
    <row r="65" spans="1:11" x14ac:dyDescent="0.2">
      <c r="A65" s="305" t="s">
        <v>63</v>
      </c>
      <c r="B65" s="305" t="s">
        <v>179</v>
      </c>
      <c r="C65" s="18">
        <v>7677</v>
      </c>
      <c r="D65" s="18">
        <v>1487</v>
      </c>
      <c r="E65" s="72">
        <f t="shared" si="0"/>
        <v>0.19369545395336721</v>
      </c>
      <c r="F65" s="18">
        <v>2291</v>
      </c>
      <c r="G65" s="18">
        <v>319</v>
      </c>
      <c r="H65" s="72">
        <f t="shared" si="1"/>
        <v>0.13924050632911392</v>
      </c>
      <c r="I65" s="18">
        <v>4335</v>
      </c>
      <c r="J65" s="18">
        <v>860</v>
      </c>
      <c r="K65" s="72">
        <f t="shared" si="2"/>
        <v>0.19838523644752018</v>
      </c>
    </row>
    <row r="66" spans="1:11" x14ac:dyDescent="0.2">
      <c r="A66" s="305" t="s">
        <v>64</v>
      </c>
      <c r="B66" s="305" t="s">
        <v>179</v>
      </c>
      <c r="C66" s="18">
        <v>2535</v>
      </c>
      <c r="D66" s="18">
        <v>413</v>
      </c>
      <c r="E66" s="72">
        <f t="shared" si="0"/>
        <v>0.16291913214990139</v>
      </c>
      <c r="F66" s="18">
        <v>973</v>
      </c>
      <c r="G66" s="18">
        <v>85</v>
      </c>
      <c r="H66" s="72">
        <f t="shared" si="1"/>
        <v>8.7358684480986645E-2</v>
      </c>
      <c r="I66" s="18">
        <v>1531</v>
      </c>
      <c r="J66" s="18">
        <v>328</v>
      </c>
      <c r="K66" s="72">
        <f t="shared" si="2"/>
        <v>0.21423905943827565</v>
      </c>
    </row>
    <row r="67" spans="1:11" x14ac:dyDescent="0.2">
      <c r="A67" s="305" t="s">
        <v>65</v>
      </c>
      <c r="B67" s="305" t="s">
        <v>179</v>
      </c>
      <c r="C67" s="18">
        <v>2745</v>
      </c>
      <c r="D67" s="18">
        <v>478</v>
      </c>
      <c r="E67" s="72">
        <f t="shared" si="0"/>
        <v>0.17413479052823316</v>
      </c>
      <c r="F67" s="18">
        <v>621</v>
      </c>
      <c r="G67" s="18">
        <v>154</v>
      </c>
      <c r="H67" s="72">
        <f t="shared" si="1"/>
        <v>0.24798711755233493</v>
      </c>
      <c r="I67" s="18">
        <v>1214</v>
      </c>
      <c r="J67" s="18">
        <v>324</v>
      </c>
      <c r="K67" s="72">
        <f t="shared" si="2"/>
        <v>0.26688632619439867</v>
      </c>
    </row>
    <row r="68" spans="1:11" x14ac:dyDescent="0.2">
      <c r="A68" s="305" t="s">
        <v>66</v>
      </c>
      <c r="B68" s="305" t="s">
        <v>179</v>
      </c>
      <c r="C68" s="18">
        <v>11633</v>
      </c>
      <c r="D68" s="18">
        <v>1503</v>
      </c>
      <c r="E68" s="72">
        <f t="shared" si="0"/>
        <v>0.12920140978251526</v>
      </c>
      <c r="F68" s="18">
        <v>6765</v>
      </c>
      <c r="G68" s="18">
        <v>450</v>
      </c>
      <c r="H68" s="72">
        <f t="shared" si="1"/>
        <v>6.6518847006651879E-2</v>
      </c>
      <c r="I68" s="18">
        <v>3446</v>
      </c>
      <c r="J68" s="18">
        <v>701</v>
      </c>
      <c r="K68" s="72">
        <f t="shared" si="2"/>
        <v>0.20342426001160765</v>
      </c>
    </row>
    <row r="69" spans="1:11" x14ac:dyDescent="0.2">
      <c r="A69" s="305" t="s">
        <v>67</v>
      </c>
      <c r="B69" s="305" t="s">
        <v>179</v>
      </c>
      <c r="C69" s="18">
        <v>7610</v>
      </c>
      <c r="D69" s="18">
        <v>605</v>
      </c>
      <c r="E69" s="72">
        <f t="shared" ref="E69:E132" si="3">D69/C69</f>
        <v>7.9500657030223396E-2</v>
      </c>
      <c r="F69" s="18">
        <v>4013</v>
      </c>
      <c r="G69" s="18">
        <v>69</v>
      </c>
      <c r="H69" s="72">
        <f t="shared" ref="H69:H132" si="4">G69/F69</f>
        <v>1.7194119112883131E-2</v>
      </c>
      <c r="I69" s="18">
        <v>2332</v>
      </c>
      <c r="J69" s="18">
        <v>200</v>
      </c>
      <c r="K69" s="72">
        <f t="shared" ref="K69:K132" si="5">J69/I69</f>
        <v>8.5763293310463118E-2</v>
      </c>
    </row>
    <row r="70" spans="1:11" x14ac:dyDescent="0.2">
      <c r="A70" s="305" t="s">
        <v>68</v>
      </c>
      <c r="B70" s="305" t="s">
        <v>179</v>
      </c>
      <c r="C70" s="18">
        <v>9104</v>
      </c>
      <c r="D70" s="18">
        <v>801</v>
      </c>
      <c r="E70" s="72">
        <f t="shared" si="3"/>
        <v>8.7983304042179258E-2</v>
      </c>
      <c r="F70" s="18">
        <v>4491</v>
      </c>
      <c r="G70" s="18">
        <v>50</v>
      </c>
      <c r="H70" s="72">
        <f t="shared" si="4"/>
        <v>1.1133377866844801E-2</v>
      </c>
      <c r="I70" s="18">
        <v>4026</v>
      </c>
      <c r="J70" s="18">
        <v>381</v>
      </c>
      <c r="K70" s="72">
        <f t="shared" si="5"/>
        <v>9.4634873323397914E-2</v>
      </c>
    </row>
    <row r="71" spans="1:11" x14ac:dyDescent="0.2">
      <c r="A71" s="305" t="s">
        <v>69</v>
      </c>
      <c r="B71" s="305" t="s">
        <v>179</v>
      </c>
      <c r="C71" s="18">
        <v>12593</v>
      </c>
      <c r="D71" s="18">
        <v>1210</v>
      </c>
      <c r="E71" s="72">
        <f t="shared" si="3"/>
        <v>9.6085126657666955E-2</v>
      </c>
      <c r="F71" s="18">
        <v>3567</v>
      </c>
      <c r="G71" s="18">
        <v>0</v>
      </c>
      <c r="H71" s="72">
        <f t="shared" si="4"/>
        <v>0</v>
      </c>
      <c r="I71" s="18">
        <v>7149</v>
      </c>
      <c r="J71" s="18">
        <v>1083</v>
      </c>
      <c r="K71" s="72">
        <f t="shared" si="5"/>
        <v>0.15148971884179604</v>
      </c>
    </row>
    <row r="72" spans="1:11" x14ac:dyDescent="0.2">
      <c r="A72" s="305" t="s">
        <v>70</v>
      </c>
      <c r="B72" s="305" t="s">
        <v>179</v>
      </c>
      <c r="C72" s="18">
        <v>13497</v>
      </c>
      <c r="D72" s="18">
        <v>997</v>
      </c>
      <c r="E72" s="72">
        <f t="shared" si="3"/>
        <v>7.3868267022301246E-2</v>
      </c>
      <c r="F72" s="18">
        <v>6554</v>
      </c>
      <c r="G72" s="18">
        <v>0</v>
      </c>
      <c r="H72" s="72">
        <f t="shared" si="4"/>
        <v>0</v>
      </c>
      <c r="I72" s="18">
        <v>4915</v>
      </c>
      <c r="J72" s="18">
        <v>164</v>
      </c>
      <c r="K72" s="72">
        <f t="shared" si="5"/>
        <v>3.3367243133265514E-2</v>
      </c>
    </row>
    <row r="73" spans="1:11" x14ac:dyDescent="0.2">
      <c r="A73" s="305" t="s">
        <v>71</v>
      </c>
      <c r="B73" s="305" t="s">
        <v>179</v>
      </c>
      <c r="C73" s="18">
        <v>15324</v>
      </c>
      <c r="D73" s="18">
        <v>1774</v>
      </c>
      <c r="E73" s="72">
        <f t="shared" si="3"/>
        <v>0.11576611850691726</v>
      </c>
      <c r="F73" s="18">
        <v>7025</v>
      </c>
      <c r="G73" s="18">
        <v>149</v>
      </c>
      <c r="H73" s="72">
        <f t="shared" si="4"/>
        <v>2.1209964412811387E-2</v>
      </c>
      <c r="I73" s="18">
        <v>6535</v>
      </c>
      <c r="J73" s="18">
        <v>885</v>
      </c>
      <c r="K73" s="72">
        <f t="shared" si="5"/>
        <v>0.135424636572303</v>
      </c>
    </row>
    <row r="74" spans="1:11" x14ac:dyDescent="0.2">
      <c r="A74" s="305" t="s">
        <v>180</v>
      </c>
      <c r="B74" s="305"/>
      <c r="C74" s="18">
        <f>SUM(C57:C73)</f>
        <v>119185</v>
      </c>
      <c r="D74" s="18">
        <f>SUM(D57:D73)</f>
        <v>13277</v>
      </c>
      <c r="E74" s="72">
        <f t="shared" si="3"/>
        <v>0.11139824642362714</v>
      </c>
      <c r="F74" s="18">
        <f>SUM(F57:F73)</f>
        <v>51933</v>
      </c>
      <c r="G74" s="18">
        <f>SUM(G57:G73)</f>
        <v>1468</v>
      </c>
      <c r="H74" s="72">
        <f t="shared" si="4"/>
        <v>2.8267190418423738E-2</v>
      </c>
      <c r="I74" s="18">
        <f>SUM(I57:I73)</f>
        <v>51171</v>
      </c>
      <c r="J74" s="18">
        <f>SUM(J57:J73)</f>
        <v>6025</v>
      </c>
      <c r="K74" s="72">
        <f t="shared" si="5"/>
        <v>0.11774247132164703</v>
      </c>
    </row>
    <row r="75" spans="1:11" x14ac:dyDescent="0.2">
      <c r="A75" s="306" t="s">
        <v>72</v>
      </c>
      <c r="B75" s="306" t="s">
        <v>181</v>
      </c>
      <c r="C75" s="22">
        <v>429</v>
      </c>
      <c r="D75" s="22">
        <v>0</v>
      </c>
      <c r="E75" s="73">
        <f t="shared" si="3"/>
        <v>0</v>
      </c>
      <c r="F75" s="22">
        <v>255</v>
      </c>
      <c r="G75" s="22">
        <v>0</v>
      </c>
      <c r="H75" s="73">
        <f t="shared" si="4"/>
        <v>0</v>
      </c>
      <c r="I75" s="22">
        <v>174</v>
      </c>
      <c r="J75" s="22">
        <v>0</v>
      </c>
      <c r="K75" s="73">
        <f t="shared" si="5"/>
        <v>0</v>
      </c>
    </row>
    <row r="76" spans="1:11" x14ac:dyDescent="0.2">
      <c r="A76" s="306" t="s">
        <v>73</v>
      </c>
      <c r="B76" s="306" t="s">
        <v>181</v>
      </c>
      <c r="C76" s="22">
        <v>347</v>
      </c>
      <c r="D76" s="22">
        <v>36</v>
      </c>
      <c r="E76" s="73">
        <f t="shared" si="3"/>
        <v>0.1037463976945245</v>
      </c>
      <c r="F76" s="22">
        <v>170</v>
      </c>
      <c r="G76" s="22">
        <v>0</v>
      </c>
      <c r="H76" s="73">
        <f t="shared" si="4"/>
        <v>0</v>
      </c>
      <c r="I76" s="22">
        <v>177</v>
      </c>
      <c r="J76" s="22">
        <v>36</v>
      </c>
      <c r="K76" s="73">
        <f t="shared" si="5"/>
        <v>0.20338983050847459</v>
      </c>
    </row>
    <row r="77" spans="1:11" x14ac:dyDescent="0.2">
      <c r="A77" s="306" t="s">
        <v>74</v>
      </c>
      <c r="B77" s="306" t="s">
        <v>181</v>
      </c>
      <c r="C77" s="22">
        <v>3533</v>
      </c>
      <c r="D77" s="22">
        <v>616</v>
      </c>
      <c r="E77" s="73">
        <f t="shared" si="3"/>
        <v>0.17435607132748374</v>
      </c>
      <c r="F77" s="22">
        <v>1039</v>
      </c>
      <c r="G77" s="22">
        <v>75</v>
      </c>
      <c r="H77" s="73">
        <f t="shared" si="4"/>
        <v>7.2184793070259864E-2</v>
      </c>
      <c r="I77" s="22">
        <v>1758</v>
      </c>
      <c r="J77" s="22">
        <v>271</v>
      </c>
      <c r="K77" s="73">
        <f t="shared" si="5"/>
        <v>0.15415244596131969</v>
      </c>
    </row>
    <row r="78" spans="1:11" x14ac:dyDescent="0.2">
      <c r="A78" s="306" t="s">
        <v>75</v>
      </c>
      <c r="B78" s="306" t="s">
        <v>181</v>
      </c>
      <c r="C78" s="22">
        <v>458</v>
      </c>
      <c r="D78" s="22">
        <v>41</v>
      </c>
      <c r="E78" s="73">
        <f t="shared" si="3"/>
        <v>8.9519650655021835E-2</v>
      </c>
      <c r="F78" s="22">
        <v>195</v>
      </c>
      <c r="G78" s="22">
        <v>0</v>
      </c>
      <c r="H78" s="73">
        <f t="shared" si="4"/>
        <v>0</v>
      </c>
      <c r="I78" s="22">
        <v>47</v>
      </c>
      <c r="J78" s="22">
        <v>28</v>
      </c>
      <c r="K78" s="73">
        <f t="shared" si="5"/>
        <v>0.5957446808510638</v>
      </c>
    </row>
    <row r="79" spans="1:11" x14ac:dyDescent="0.2">
      <c r="A79" s="306" t="s">
        <v>182</v>
      </c>
      <c r="B79" s="306"/>
      <c r="C79" s="22">
        <f>SUM(C75:C78)</f>
        <v>4767</v>
      </c>
      <c r="D79" s="22">
        <f>SUM(D75:D78)</f>
        <v>693</v>
      </c>
      <c r="E79" s="73">
        <f t="shared" si="3"/>
        <v>0.14537444933920704</v>
      </c>
      <c r="F79" s="22">
        <f>SUM(F75:F78)</f>
        <v>1659</v>
      </c>
      <c r="G79" s="22">
        <f>SUM(G75:G78)</f>
        <v>75</v>
      </c>
      <c r="H79" s="73">
        <f t="shared" si="4"/>
        <v>4.5207956600361664E-2</v>
      </c>
      <c r="I79" s="22">
        <f>SUM(I75:I78)</f>
        <v>2156</v>
      </c>
      <c r="J79" s="22">
        <f>SUM(J75:J78)</f>
        <v>335</v>
      </c>
      <c r="K79" s="73">
        <f t="shared" si="5"/>
        <v>0.15538033395176251</v>
      </c>
    </row>
    <row r="80" spans="1:11" x14ac:dyDescent="0.2">
      <c r="A80" s="307" t="s">
        <v>76</v>
      </c>
      <c r="B80" s="307" t="s">
        <v>183</v>
      </c>
      <c r="C80" s="21">
        <v>10815</v>
      </c>
      <c r="D80" s="21">
        <v>2677</v>
      </c>
      <c r="E80" s="74">
        <f t="shared" si="3"/>
        <v>0.24752658344891354</v>
      </c>
      <c r="F80" s="21">
        <v>2329</v>
      </c>
      <c r="G80" s="21">
        <v>0</v>
      </c>
      <c r="H80" s="74">
        <f t="shared" si="4"/>
        <v>0</v>
      </c>
      <c r="I80" s="21">
        <v>6364</v>
      </c>
      <c r="J80" s="21">
        <v>2044</v>
      </c>
      <c r="K80" s="74">
        <f t="shared" si="5"/>
        <v>0.32118164676304212</v>
      </c>
    </row>
    <row r="81" spans="1:11" x14ac:dyDescent="0.2">
      <c r="A81" s="307" t="s">
        <v>77</v>
      </c>
      <c r="B81" s="307" t="s">
        <v>183</v>
      </c>
      <c r="C81" s="21">
        <v>7219</v>
      </c>
      <c r="D81" s="21">
        <v>250</v>
      </c>
      <c r="E81" s="74">
        <f t="shared" si="3"/>
        <v>3.4630835295747335E-2</v>
      </c>
      <c r="F81" s="21">
        <v>2965</v>
      </c>
      <c r="G81" s="21">
        <v>38</v>
      </c>
      <c r="H81" s="74">
        <f t="shared" si="4"/>
        <v>1.2816188870151771E-2</v>
      </c>
      <c r="I81" s="21">
        <v>3345</v>
      </c>
      <c r="J81" s="21">
        <v>0</v>
      </c>
      <c r="K81" s="74">
        <f t="shared" si="5"/>
        <v>0</v>
      </c>
    </row>
    <row r="82" spans="1:11" x14ac:dyDescent="0.2">
      <c r="A82" s="307" t="s">
        <v>78</v>
      </c>
      <c r="B82" s="307" t="s">
        <v>183</v>
      </c>
      <c r="C82" s="21">
        <v>12245</v>
      </c>
      <c r="D82" s="21">
        <v>1357</v>
      </c>
      <c r="E82" s="74">
        <f t="shared" si="3"/>
        <v>0.11082074316047366</v>
      </c>
      <c r="F82" s="21">
        <v>4016</v>
      </c>
      <c r="G82" s="21">
        <v>0</v>
      </c>
      <c r="H82" s="74">
        <f t="shared" si="4"/>
        <v>0</v>
      </c>
      <c r="I82" s="21">
        <v>7361</v>
      </c>
      <c r="J82" s="21">
        <v>1166</v>
      </c>
      <c r="K82" s="74">
        <f t="shared" si="5"/>
        <v>0.1584023909794865</v>
      </c>
    </row>
    <row r="83" spans="1:11" x14ac:dyDescent="0.2">
      <c r="A83" s="307" t="s">
        <v>79</v>
      </c>
      <c r="B83" s="307" t="s">
        <v>183</v>
      </c>
      <c r="C83" s="21">
        <v>4913</v>
      </c>
      <c r="D83" s="21">
        <v>892</v>
      </c>
      <c r="E83" s="74">
        <f t="shared" si="3"/>
        <v>0.18155912884184816</v>
      </c>
      <c r="F83" s="21">
        <v>1905</v>
      </c>
      <c r="G83" s="21">
        <v>393</v>
      </c>
      <c r="H83" s="74">
        <f t="shared" si="4"/>
        <v>0.20629921259842521</v>
      </c>
      <c r="I83" s="21">
        <v>2736</v>
      </c>
      <c r="J83" s="21">
        <v>499</v>
      </c>
      <c r="K83" s="74">
        <f t="shared" si="5"/>
        <v>0.18238304093567251</v>
      </c>
    </row>
    <row r="84" spans="1:11" x14ac:dyDescent="0.2">
      <c r="A84" s="307" t="s">
        <v>80</v>
      </c>
      <c r="B84" s="307" t="s">
        <v>183</v>
      </c>
      <c r="C84" s="21">
        <v>11414</v>
      </c>
      <c r="D84" s="21">
        <v>2838</v>
      </c>
      <c r="E84" s="74">
        <f t="shared" si="3"/>
        <v>0.24864201857368146</v>
      </c>
      <c r="F84" s="21">
        <v>2121</v>
      </c>
      <c r="G84" s="21">
        <v>238</v>
      </c>
      <c r="H84" s="74">
        <f t="shared" si="4"/>
        <v>0.11221122112211221</v>
      </c>
      <c r="I84" s="21">
        <v>8090</v>
      </c>
      <c r="J84" s="21">
        <v>1890</v>
      </c>
      <c r="K84" s="74">
        <f t="shared" si="5"/>
        <v>0.23362175525339926</v>
      </c>
    </row>
    <row r="85" spans="1:11" x14ac:dyDescent="0.2">
      <c r="A85" s="307" t="s">
        <v>81</v>
      </c>
      <c r="B85" s="307" t="s">
        <v>183</v>
      </c>
      <c r="C85" s="21">
        <v>12962</v>
      </c>
      <c r="D85" s="21">
        <v>3659</v>
      </c>
      <c r="E85" s="74">
        <f t="shared" si="3"/>
        <v>0.28228668415367997</v>
      </c>
      <c r="F85" s="21">
        <v>4532</v>
      </c>
      <c r="G85" s="21">
        <v>1065</v>
      </c>
      <c r="H85" s="74">
        <f t="shared" si="4"/>
        <v>0.23499558693733452</v>
      </c>
      <c r="I85" s="21">
        <v>6872</v>
      </c>
      <c r="J85" s="21">
        <v>1728</v>
      </c>
      <c r="K85" s="74">
        <f t="shared" si="5"/>
        <v>0.25145518044237486</v>
      </c>
    </row>
    <row r="86" spans="1:11" x14ac:dyDescent="0.2">
      <c r="A86" s="307" t="s">
        <v>82</v>
      </c>
      <c r="B86" s="307" t="s">
        <v>183</v>
      </c>
      <c r="C86" s="21">
        <v>10139</v>
      </c>
      <c r="D86" s="21">
        <v>2861</v>
      </c>
      <c r="E86" s="74">
        <f t="shared" si="3"/>
        <v>0.28217772955912812</v>
      </c>
      <c r="F86" s="21">
        <v>2486</v>
      </c>
      <c r="G86" s="21">
        <v>370</v>
      </c>
      <c r="H86" s="74">
        <f t="shared" si="4"/>
        <v>0.14883346741753822</v>
      </c>
      <c r="I86" s="21">
        <v>6379</v>
      </c>
      <c r="J86" s="21">
        <v>1808</v>
      </c>
      <c r="K86" s="74">
        <f t="shared" si="5"/>
        <v>0.2834300047029315</v>
      </c>
    </row>
    <row r="87" spans="1:11" x14ac:dyDescent="0.2">
      <c r="A87" s="307" t="s">
        <v>83</v>
      </c>
      <c r="B87" s="307" t="s">
        <v>183</v>
      </c>
      <c r="C87" s="21">
        <v>12683</v>
      </c>
      <c r="D87" s="21">
        <v>3063</v>
      </c>
      <c r="E87" s="74">
        <f t="shared" si="3"/>
        <v>0.24150437593629268</v>
      </c>
      <c r="F87" s="21">
        <v>3719</v>
      </c>
      <c r="G87" s="21">
        <v>193</v>
      </c>
      <c r="H87" s="74">
        <f t="shared" si="4"/>
        <v>5.1895670879268621E-2</v>
      </c>
      <c r="I87" s="21">
        <v>6689</v>
      </c>
      <c r="J87" s="21">
        <v>1614</v>
      </c>
      <c r="K87" s="74">
        <f t="shared" si="5"/>
        <v>0.24129167289579909</v>
      </c>
    </row>
    <row r="88" spans="1:11" x14ac:dyDescent="0.2">
      <c r="A88" s="307" t="s">
        <v>84</v>
      </c>
      <c r="B88" s="307" t="s">
        <v>183</v>
      </c>
      <c r="C88" s="21">
        <v>9944</v>
      </c>
      <c r="D88" s="21">
        <v>516</v>
      </c>
      <c r="E88" s="74">
        <f t="shared" si="3"/>
        <v>5.1890587288817375E-2</v>
      </c>
      <c r="F88" s="21">
        <v>5078</v>
      </c>
      <c r="G88" s="21">
        <v>0</v>
      </c>
      <c r="H88" s="74">
        <f t="shared" si="4"/>
        <v>0</v>
      </c>
      <c r="I88" s="21">
        <v>3896</v>
      </c>
      <c r="J88" s="21">
        <v>301</v>
      </c>
      <c r="K88" s="74">
        <f t="shared" si="5"/>
        <v>7.7258726899383984E-2</v>
      </c>
    </row>
    <row r="89" spans="1:11" x14ac:dyDescent="0.2">
      <c r="A89" s="307" t="s">
        <v>85</v>
      </c>
      <c r="B89" s="307" t="s">
        <v>183</v>
      </c>
      <c r="C89" s="21">
        <v>10393</v>
      </c>
      <c r="D89" s="21">
        <v>2645</v>
      </c>
      <c r="E89" s="74">
        <f t="shared" si="3"/>
        <v>0.25449821995573946</v>
      </c>
      <c r="F89" s="21">
        <v>3269</v>
      </c>
      <c r="G89" s="21">
        <v>611</v>
      </c>
      <c r="H89" s="74">
        <f t="shared" si="4"/>
        <v>0.18690731110431325</v>
      </c>
      <c r="I89" s="21">
        <v>6114</v>
      </c>
      <c r="J89" s="21">
        <v>1587</v>
      </c>
      <c r="K89" s="74">
        <f t="shared" si="5"/>
        <v>0.25956820412168791</v>
      </c>
    </row>
    <row r="90" spans="1:11" x14ac:dyDescent="0.2">
      <c r="A90" s="307" t="s">
        <v>86</v>
      </c>
      <c r="B90" s="307" t="s">
        <v>183</v>
      </c>
      <c r="C90" s="21">
        <v>14493</v>
      </c>
      <c r="D90" s="21">
        <v>3274</v>
      </c>
      <c r="E90" s="74">
        <f t="shared" si="3"/>
        <v>0.22590215966328572</v>
      </c>
      <c r="F90" s="21">
        <v>8203</v>
      </c>
      <c r="G90" s="21">
        <v>774</v>
      </c>
      <c r="H90" s="74">
        <f t="shared" si="4"/>
        <v>9.4355723515786902E-2</v>
      </c>
      <c r="I90" s="21">
        <v>4841</v>
      </c>
      <c r="J90" s="21">
        <v>2055</v>
      </c>
      <c r="K90" s="74">
        <f t="shared" si="5"/>
        <v>0.42449907043999174</v>
      </c>
    </row>
    <row r="91" spans="1:11" x14ac:dyDescent="0.2">
      <c r="A91" s="307" t="s">
        <v>87</v>
      </c>
      <c r="B91" s="307" t="s">
        <v>183</v>
      </c>
      <c r="C91" s="21">
        <v>26644</v>
      </c>
      <c r="D91" s="21">
        <v>4033</v>
      </c>
      <c r="E91" s="74">
        <f t="shared" si="3"/>
        <v>0.15136616123705149</v>
      </c>
      <c r="F91" s="21">
        <v>14953</v>
      </c>
      <c r="G91" s="21">
        <v>1851</v>
      </c>
      <c r="H91" s="74">
        <f t="shared" si="4"/>
        <v>0.12378786865511937</v>
      </c>
      <c r="I91" s="21">
        <v>9290</v>
      </c>
      <c r="J91" s="21">
        <v>1491</v>
      </c>
      <c r="K91" s="74">
        <f t="shared" si="5"/>
        <v>0.16049515608180839</v>
      </c>
    </row>
    <row r="92" spans="1:11" x14ac:dyDescent="0.2">
      <c r="A92" s="307" t="s">
        <v>88</v>
      </c>
      <c r="B92" s="307" t="s">
        <v>183</v>
      </c>
      <c r="C92" s="21">
        <v>7876</v>
      </c>
      <c r="D92" s="21">
        <v>2544</v>
      </c>
      <c r="E92" s="74">
        <f t="shared" si="3"/>
        <v>0.32300660233621126</v>
      </c>
      <c r="F92" s="21">
        <v>3903</v>
      </c>
      <c r="G92" s="21">
        <v>1024</v>
      </c>
      <c r="H92" s="74">
        <f t="shared" si="4"/>
        <v>0.26236228542147066</v>
      </c>
      <c r="I92" s="21">
        <v>2737</v>
      </c>
      <c r="J92" s="21">
        <v>987</v>
      </c>
      <c r="K92" s="74">
        <f t="shared" si="5"/>
        <v>0.36061381074168797</v>
      </c>
    </row>
    <row r="93" spans="1:11" x14ac:dyDescent="0.2">
      <c r="A93" s="307" t="s">
        <v>89</v>
      </c>
      <c r="B93" s="307" t="s">
        <v>183</v>
      </c>
      <c r="C93" s="21">
        <v>12542</v>
      </c>
      <c r="D93" s="21">
        <v>1523</v>
      </c>
      <c r="E93" s="74">
        <f t="shared" si="3"/>
        <v>0.12143198851857757</v>
      </c>
      <c r="F93" s="21">
        <v>6547</v>
      </c>
      <c r="G93" s="21">
        <v>469</v>
      </c>
      <c r="H93" s="74">
        <f t="shared" si="4"/>
        <v>7.1635863754391321E-2</v>
      </c>
      <c r="I93" s="21">
        <v>4557</v>
      </c>
      <c r="J93" s="21">
        <v>639</v>
      </c>
      <c r="K93" s="74">
        <f t="shared" si="5"/>
        <v>0.1402238314680711</v>
      </c>
    </row>
    <row r="94" spans="1:11" x14ac:dyDescent="0.2">
      <c r="A94" s="307" t="s">
        <v>90</v>
      </c>
      <c r="B94" s="307" t="s">
        <v>183</v>
      </c>
      <c r="C94" s="21">
        <v>16806</v>
      </c>
      <c r="D94" s="21">
        <v>3436</v>
      </c>
      <c r="E94" s="74">
        <f t="shared" si="3"/>
        <v>0.20445079138402952</v>
      </c>
      <c r="F94" s="21">
        <v>6609</v>
      </c>
      <c r="G94" s="21">
        <v>589</v>
      </c>
      <c r="H94" s="74">
        <f t="shared" si="4"/>
        <v>8.9120895748222115E-2</v>
      </c>
      <c r="I94" s="21">
        <v>7358</v>
      </c>
      <c r="J94" s="21">
        <v>1646</v>
      </c>
      <c r="K94" s="74">
        <f t="shared" si="5"/>
        <v>0.22370209296004348</v>
      </c>
    </row>
    <row r="95" spans="1:11" x14ac:dyDescent="0.2">
      <c r="A95" s="307" t="s">
        <v>91</v>
      </c>
      <c r="B95" s="307" t="s">
        <v>183</v>
      </c>
      <c r="C95" s="21">
        <v>20068</v>
      </c>
      <c r="D95" s="21">
        <v>1693</v>
      </c>
      <c r="E95" s="74">
        <f t="shared" si="3"/>
        <v>8.4363165238190152E-2</v>
      </c>
      <c r="F95" s="21">
        <v>12264</v>
      </c>
      <c r="G95" s="21">
        <v>391</v>
      </c>
      <c r="H95" s="74">
        <f t="shared" si="4"/>
        <v>3.1881930854533592E-2</v>
      </c>
      <c r="I95" s="21">
        <v>6837</v>
      </c>
      <c r="J95" s="21">
        <v>1039</v>
      </c>
      <c r="K95" s="74">
        <f t="shared" si="5"/>
        <v>0.15196723709229193</v>
      </c>
    </row>
    <row r="96" spans="1:11" x14ac:dyDescent="0.2">
      <c r="A96" s="307" t="s">
        <v>92</v>
      </c>
      <c r="B96" s="307" t="s">
        <v>183</v>
      </c>
      <c r="C96" s="21">
        <v>3292</v>
      </c>
      <c r="D96" s="21">
        <v>918</v>
      </c>
      <c r="E96" s="74">
        <f t="shared" si="3"/>
        <v>0.27885783718104495</v>
      </c>
      <c r="F96" s="21">
        <v>771</v>
      </c>
      <c r="G96" s="21">
        <v>0</v>
      </c>
      <c r="H96" s="74">
        <f t="shared" si="4"/>
        <v>0</v>
      </c>
      <c r="I96" s="21">
        <v>1047</v>
      </c>
      <c r="J96" s="21">
        <v>71</v>
      </c>
      <c r="K96" s="74">
        <f t="shared" si="5"/>
        <v>6.7812798471824254E-2</v>
      </c>
    </row>
    <row r="97" spans="1:11" x14ac:dyDescent="0.2">
      <c r="A97" s="307" t="s">
        <v>93</v>
      </c>
      <c r="B97" s="307" t="s">
        <v>183</v>
      </c>
      <c r="C97" s="21">
        <v>6978</v>
      </c>
      <c r="D97" s="21">
        <v>912</v>
      </c>
      <c r="E97" s="74">
        <f t="shared" si="3"/>
        <v>0.13069647463456577</v>
      </c>
      <c r="F97" s="21">
        <v>1768</v>
      </c>
      <c r="G97" s="21">
        <v>141</v>
      </c>
      <c r="H97" s="74">
        <f t="shared" si="4"/>
        <v>7.9751131221719451E-2</v>
      </c>
      <c r="I97" s="21">
        <v>4267</v>
      </c>
      <c r="J97" s="21">
        <v>604</v>
      </c>
      <c r="K97" s="74">
        <f t="shared" si="5"/>
        <v>0.14155144129364894</v>
      </c>
    </row>
    <row r="98" spans="1:11" x14ac:dyDescent="0.2">
      <c r="A98" s="307" t="s">
        <v>94</v>
      </c>
      <c r="B98" s="307" t="s">
        <v>183</v>
      </c>
      <c r="C98" s="21">
        <v>15882</v>
      </c>
      <c r="D98" s="21">
        <v>1833</v>
      </c>
      <c r="E98" s="74">
        <f t="shared" si="3"/>
        <v>0.11541367585946355</v>
      </c>
      <c r="F98" s="21">
        <v>6712</v>
      </c>
      <c r="G98" s="21">
        <v>584</v>
      </c>
      <c r="H98" s="74">
        <f t="shared" si="4"/>
        <v>8.7008343265792612E-2</v>
      </c>
      <c r="I98" s="21">
        <v>7175</v>
      </c>
      <c r="J98" s="21">
        <v>736</v>
      </c>
      <c r="K98" s="74">
        <f t="shared" si="5"/>
        <v>0.10257839721254355</v>
      </c>
    </row>
    <row r="99" spans="1:11" x14ac:dyDescent="0.2">
      <c r="A99" s="307" t="s">
        <v>95</v>
      </c>
      <c r="B99" s="307" t="s">
        <v>183</v>
      </c>
      <c r="C99" s="21">
        <v>7864</v>
      </c>
      <c r="D99" s="21">
        <v>1218</v>
      </c>
      <c r="E99" s="74">
        <f t="shared" si="3"/>
        <v>0.15488301119023398</v>
      </c>
      <c r="F99" s="21">
        <v>3402</v>
      </c>
      <c r="G99" s="21">
        <v>60</v>
      </c>
      <c r="H99" s="74">
        <f t="shared" si="4"/>
        <v>1.7636684303350969E-2</v>
      </c>
      <c r="I99" s="21">
        <v>3378</v>
      </c>
      <c r="J99" s="21">
        <v>1116</v>
      </c>
      <c r="K99" s="74">
        <f t="shared" si="5"/>
        <v>0.33037300177619894</v>
      </c>
    </row>
    <row r="100" spans="1:11" x14ac:dyDescent="0.2">
      <c r="A100" s="307" t="s">
        <v>96</v>
      </c>
      <c r="B100" s="307" t="s">
        <v>183</v>
      </c>
      <c r="C100" s="21">
        <v>5890</v>
      </c>
      <c r="D100" s="21">
        <v>548</v>
      </c>
      <c r="E100" s="74">
        <f t="shared" si="3"/>
        <v>9.303904923599321E-2</v>
      </c>
      <c r="F100" s="21">
        <v>3712</v>
      </c>
      <c r="G100" s="21">
        <v>44</v>
      </c>
      <c r="H100" s="74">
        <f t="shared" si="4"/>
        <v>1.1853448275862068E-2</v>
      </c>
      <c r="I100" s="21">
        <v>1967</v>
      </c>
      <c r="J100" s="21">
        <v>417</v>
      </c>
      <c r="K100" s="74">
        <f t="shared" si="5"/>
        <v>0.21199796644636501</v>
      </c>
    </row>
    <row r="101" spans="1:11" x14ac:dyDescent="0.2">
      <c r="A101" s="307" t="s">
        <v>97</v>
      </c>
      <c r="B101" s="307" t="s">
        <v>183</v>
      </c>
      <c r="C101" s="21">
        <v>4188</v>
      </c>
      <c r="D101" s="21">
        <v>1492</v>
      </c>
      <c r="E101" s="74">
        <f t="shared" si="3"/>
        <v>0.35625596943648519</v>
      </c>
      <c r="F101" s="21">
        <v>1614</v>
      </c>
      <c r="G101" s="21">
        <v>305</v>
      </c>
      <c r="H101" s="74">
        <f t="shared" si="4"/>
        <v>0.18897149938042132</v>
      </c>
      <c r="I101" s="21">
        <v>2240</v>
      </c>
      <c r="J101" s="21">
        <v>1085</v>
      </c>
      <c r="K101" s="74">
        <f t="shared" si="5"/>
        <v>0.484375</v>
      </c>
    </row>
    <row r="102" spans="1:11" x14ac:dyDescent="0.2">
      <c r="A102" s="307" t="s">
        <v>98</v>
      </c>
      <c r="B102" s="307" t="s">
        <v>183</v>
      </c>
      <c r="C102" s="21">
        <v>6171</v>
      </c>
      <c r="D102" s="21">
        <v>1560</v>
      </c>
      <c r="E102" s="74">
        <f t="shared" si="3"/>
        <v>0.25279533300923673</v>
      </c>
      <c r="F102" s="21">
        <v>868</v>
      </c>
      <c r="G102" s="21">
        <v>79</v>
      </c>
      <c r="H102" s="74">
        <f t="shared" si="4"/>
        <v>9.1013824884792621E-2</v>
      </c>
      <c r="I102" s="21">
        <v>3643</v>
      </c>
      <c r="J102" s="21">
        <v>770</v>
      </c>
      <c r="K102" s="74">
        <f t="shared" si="5"/>
        <v>0.21136426022508922</v>
      </c>
    </row>
    <row r="103" spans="1:11" x14ac:dyDescent="0.2">
      <c r="A103" s="307" t="s">
        <v>99</v>
      </c>
      <c r="B103" s="307" t="s">
        <v>183</v>
      </c>
      <c r="C103" s="21">
        <v>10287</v>
      </c>
      <c r="D103" s="21">
        <v>2853</v>
      </c>
      <c r="E103" s="74">
        <f t="shared" si="3"/>
        <v>0.2773403324584427</v>
      </c>
      <c r="F103" s="21">
        <v>1829</v>
      </c>
      <c r="G103" s="21">
        <v>61</v>
      </c>
      <c r="H103" s="74">
        <f t="shared" si="4"/>
        <v>3.3351558228540183E-2</v>
      </c>
      <c r="I103" s="21">
        <v>6656</v>
      </c>
      <c r="J103" s="21">
        <v>2455</v>
      </c>
      <c r="K103" s="74">
        <f t="shared" si="5"/>
        <v>0.36884014423076922</v>
      </c>
    </row>
    <row r="104" spans="1:11" x14ac:dyDescent="0.2">
      <c r="A104" s="307" t="s">
        <v>100</v>
      </c>
      <c r="B104" s="307" t="s">
        <v>183</v>
      </c>
      <c r="C104" s="21">
        <v>6174</v>
      </c>
      <c r="D104" s="21">
        <v>124</v>
      </c>
      <c r="E104" s="74">
        <f t="shared" si="3"/>
        <v>2.0084224165856819E-2</v>
      </c>
      <c r="F104" s="21">
        <v>5078</v>
      </c>
      <c r="G104" s="21">
        <v>0</v>
      </c>
      <c r="H104" s="74">
        <f t="shared" si="4"/>
        <v>0</v>
      </c>
      <c r="I104" s="21">
        <v>939</v>
      </c>
      <c r="J104" s="21">
        <v>124</v>
      </c>
      <c r="K104" s="74">
        <f t="shared" si="5"/>
        <v>0.13205537806176784</v>
      </c>
    </row>
    <row r="105" spans="1:11" x14ac:dyDescent="0.2">
      <c r="A105" s="307" t="s">
        <v>101</v>
      </c>
      <c r="B105" s="307" t="s">
        <v>183</v>
      </c>
      <c r="C105" s="21">
        <v>16357</v>
      </c>
      <c r="D105" s="21">
        <v>3145</v>
      </c>
      <c r="E105" s="74">
        <f t="shared" si="3"/>
        <v>0.19227242159320168</v>
      </c>
      <c r="F105" s="21">
        <v>6409</v>
      </c>
      <c r="G105" s="21">
        <v>57</v>
      </c>
      <c r="H105" s="74">
        <f t="shared" si="4"/>
        <v>8.893743173662037E-3</v>
      </c>
      <c r="I105" s="21">
        <v>7305</v>
      </c>
      <c r="J105" s="21">
        <v>1837</v>
      </c>
      <c r="K105" s="74">
        <f t="shared" si="5"/>
        <v>0.25147159479808351</v>
      </c>
    </row>
    <row r="106" spans="1:11" x14ac:dyDescent="0.2">
      <c r="A106" s="307" t="s">
        <v>102</v>
      </c>
      <c r="B106" s="307" t="s">
        <v>183</v>
      </c>
      <c r="C106" s="21">
        <v>4363</v>
      </c>
      <c r="D106" s="21">
        <v>1138</v>
      </c>
      <c r="E106" s="74">
        <f t="shared" si="3"/>
        <v>0.26082970433188174</v>
      </c>
      <c r="F106" s="21">
        <v>1612</v>
      </c>
      <c r="G106" s="21">
        <v>226</v>
      </c>
      <c r="H106" s="74">
        <f t="shared" si="4"/>
        <v>0.14019851116625309</v>
      </c>
      <c r="I106" s="21">
        <v>2214</v>
      </c>
      <c r="J106" s="21">
        <v>596</v>
      </c>
      <c r="K106" s="74">
        <f t="shared" si="5"/>
        <v>0.26919602529358627</v>
      </c>
    </row>
    <row r="107" spans="1:11" x14ac:dyDescent="0.2">
      <c r="A107" s="307" t="s">
        <v>103</v>
      </c>
      <c r="B107" s="307" t="s">
        <v>183</v>
      </c>
      <c r="C107" s="21">
        <v>6171</v>
      </c>
      <c r="D107" s="21">
        <v>990</v>
      </c>
      <c r="E107" s="74">
        <f t="shared" si="3"/>
        <v>0.16042780748663102</v>
      </c>
      <c r="F107" s="21">
        <v>1952</v>
      </c>
      <c r="G107" s="21">
        <v>69</v>
      </c>
      <c r="H107" s="74">
        <f t="shared" si="4"/>
        <v>3.5348360655737703E-2</v>
      </c>
      <c r="I107" s="21">
        <v>3074</v>
      </c>
      <c r="J107" s="21">
        <v>539</v>
      </c>
      <c r="K107" s="74">
        <f t="shared" si="5"/>
        <v>0.17534157449577098</v>
      </c>
    </row>
    <row r="108" spans="1:11" x14ac:dyDescent="0.2">
      <c r="A108" s="307" t="s">
        <v>104</v>
      </c>
      <c r="B108" s="307" t="s">
        <v>183</v>
      </c>
      <c r="C108" s="21">
        <v>14343</v>
      </c>
      <c r="D108" s="21">
        <v>1092</v>
      </c>
      <c r="E108" s="74">
        <f t="shared" si="3"/>
        <v>7.6134699853587118E-2</v>
      </c>
      <c r="F108" s="21">
        <v>12737</v>
      </c>
      <c r="G108" s="21">
        <v>415</v>
      </c>
      <c r="H108" s="74">
        <f t="shared" si="4"/>
        <v>3.2582240716024183E-2</v>
      </c>
      <c r="I108" s="21">
        <v>574</v>
      </c>
      <c r="J108" s="21">
        <v>0</v>
      </c>
      <c r="K108" s="74">
        <f t="shared" si="5"/>
        <v>0</v>
      </c>
    </row>
    <row r="109" spans="1:11" x14ac:dyDescent="0.2">
      <c r="A109" s="307" t="s">
        <v>105</v>
      </c>
      <c r="B109" s="307" t="s">
        <v>183</v>
      </c>
      <c r="C109" s="21">
        <v>6491</v>
      </c>
      <c r="D109" s="21">
        <v>1368</v>
      </c>
      <c r="E109" s="74">
        <f t="shared" si="3"/>
        <v>0.21075335079340626</v>
      </c>
      <c r="F109" s="21">
        <v>4286</v>
      </c>
      <c r="G109" s="21">
        <v>219</v>
      </c>
      <c r="H109" s="74">
        <f t="shared" si="4"/>
        <v>5.1096593560429303E-2</v>
      </c>
      <c r="I109" s="21">
        <v>1462</v>
      </c>
      <c r="J109" s="21">
        <v>480</v>
      </c>
      <c r="K109" s="74">
        <f t="shared" si="5"/>
        <v>0.32831737346101231</v>
      </c>
    </row>
    <row r="110" spans="1:11" x14ac:dyDescent="0.2">
      <c r="A110" s="307" t="s">
        <v>106</v>
      </c>
      <c r="B110" s="307" t="s">
        <v>183</v>
      </c>
      <c r="C110" s="21">
        <v>9857</v>
      </c>
      <c r="D110" s="21">
        <v>1599</v>
      </c>
      <c r="E110" s="74">
        <f t="shared" si="3"/>
        <v>0.16221974231510602</v>
      </c>
      <c r="F110" s="21">
        <v>3094</v>
      </c>
      <c r="G110" s="21">
        <v>179</v>
      </c>
      <c r="H110" s="74">
        <f t="shared" si="4"/>
        <v>5.7853910795087268E-2</v>
      </c>
      <c r="I110" s="21">
        <v>4815</v>
      </c>
      <c r="J110" s="21">
        <v>301</v>
      </c>
      <c r="K110" s="74">
        <f t="shared" si="5"/>
        <v>6.251298026998961E-2</v>
      </c>
    </row>
    <row r="111" spans="1:11" x14ac:dyDescent="0.2">
      <c r="A111" s="307" t="s">
        <v>107</v>
      </c>
      <c r="B111" s="307" t="s">
        <v>183</v>
      </c>
      <c r="C111" s="21">
        <v>20639</v>
      </c>
      <c r="D111" s="21">
        <v>4772</v>
      </c>
      <c r="E111" s="74">
        <f t="shared" si="3"/>
        <v>0.23121275255584089</v>
      </c>
      <c r="F111" s="21">
        <v>5344</v>
      </c>
      <c r="G111" s="21">
        <v>712</v>
      </c>
      <c r="H111" s="74">
        <f t="shared" si="4"/>
        <v>0.13323353293413173</v>
      </c>
      <c r="I111" s="21">
        <v>11875</v>
      </c>
      <c r="J111" s="21">
        <v>2960</v>
      </c>
      <c r="K111" s="74">
        <f t="shared" si="5"/>
        <v>0.24926315789473685</v>
      </c>
    </row>
    <row r="112" spans="1:11" x14ac:dyDescent="0.2">
      <c r="A112" s="307" t="s">
        <v>108</v>
      </c>
      <c r="B112" s="307" t="s">
        <v>183</v>
      </c>
      <c r="C112" s="21">
        <v>7276</v>
      </c>
      <c r="D112" s="21">
        <v>202</v>
      </c>
      <c r="E112" s="74">
        <f t="shared" si="3"/>
        <v>2.7762506871907643E-2</v>
      </c>
      <c r="F112" s="21">
        <v>4988</v>
      </c>
      <c r="G112" s="21">
        <v>202</v>
      </c>
      <c r="H112" s="74">
        <f t="shared" si="4"/>
        <v>4.0497193263833199E-2</v>
      </c>
      <c r="I112" s="21">
        <v>1769</v>
      </c>
      <c r="J112" s="21">
        <v>0</v>
      </c>
      <c r="K112" s="74">
        <f t="shared" si="5"/>
        <v>0</v>
      </c>
    </row>
    <row r="113" spans="1:11" x14ac:dyDescent="0.2">
      <c r="A113" s="307" t="s">
        <v>109</v>
      </c>
      <c r="B113" s="307" t="s">
        <v>183</v>
      </c>
      <c r="C113" s="21">
        <v>13590</v>
      </c>
      <c r="D113" s="21">
        <v>1004</v>
      </c>
      <c r="E113" s="74">
        <f t="shared" si="3"/>
        <v>7.3877851361295072E-2</v>
      </c>
      <c r="F113" s="21">
        <v>9419</v>
      </c>
      <c r="G113" s="21">
        <v>422</v>
      </c>
      <c r="H113" s="74">
        <f t="shared" si="4"/>
        <v>4.4803057649432002E-2</v>
      </c>
      <c r="I113" s="21">
        <v>2925</v>
      </c>
      <c r="J113" s="21">
        <v>388</v>
      </c>
      <c r="K113" s="74">
        <f t="shared" si="5"/>
        <v>0.13264957264957264</v>
      </c>
    </row>
    <row r="114" spans="1:11" x14ac:dyDescent="0.2">
      <c r="A114" s="307" t="s">
        <v>110</v>
      </c>
      <c r="B114" s="307" t="s">
        <v>183</v>
      </c>
      <c r="C114" s="21">
        <v>6276</v>
      </c>
      <c r="D114" s="21">
        <v>0</v>
      </c>
      <c r="E114" s="74">
        <f t="shared" si="3"/>
        <v>0</v>
      </c>
      <c r="F114" s="21">
        <v>5778</v>
      </c>
      <c r="G114" s="21">
        <v>0</v>
      </c>
      <c r="H114" s="74">
        <f t="shared" si="4"/>
        <v>0</v>
      </c>
      <c r="I114" s="21">
        <v>498</v>
      </c>
      <c r="J114" s="21">
        <v>0</v>
      </c>
      <c r="K114" s="74">
        <f t="shared" si="5"/>
        <v>0</v>
      </c>
    </row>
    <row r="115" spans="1:11" x14ac:dyDescent="0.2">
      <c r="A115" s="307" t="s">
        <v>111</v>
      </c>
      <c r="B115" s="307" t="s">
        <v>183</v>
      </c>
      <c r="C115" s="21">
        <v>12122</v>
      </c>
      <c r="D115" s="21">
        <v>203</v>
      </c>
      <c r="E115" s="74">
        <f t="shared" si="3"/>
        <v>1.6746411483253589E-2</v>
      </c>
      <c r="F115" s="21">
        <v>9039</v>
      </c>
      <c r="G115" s="21">
        <v>203</v>
      </c>
      <c r="H115" s="74">
        <f t="shared" si="4"/>
        <v>2.2458236530589665E-2</v>
      </c>
      <c r="I115" s="21">
        <v>2968</v>
      </c>
      <c r="J115" s="21">
        <v>0</v>
      </c>
      <c r="K115" s="74">
        <f t="shared" si="5"/>
        <v>0</v>
      </c>
    </row>
    <row r="116" spans="1:11" x14ac:dyDescent="0.2">
      <c r="A116" s="307" t="s">
        <v>112</v>
      </c>
      <c r="B116" s="307" t="s">
        <v>183</v>
      </c>
      <c r="C116" s="21">
        <v>16438</v>
      </c>
      <c r="D116" s="21">
        <v>1323</v>
      </c>
      <c r="E116" s="74">
        <f t="shared" si="3"/>
        <v>8.0484243825282881E-2</v>
      </c>
      <c r="F116" s="21">
        <v>15708</v>
      </c>
      <c r="G116" s="21">
        <v>1095</v>
      </c>
      <c r="H116" s="74">
        <f t="shared" si="4"/>
        <v>6.9709702062643236E-2</v>
      </c>
      <c r="I116" s="21">
        <v>730</v>
      </c>
      <c r="J116" s="21">
        <v>228</v>
      </c>
      <c r="K116" s="74">
        <f t="shared" si="5"/>
        <v>0.31232876712328766</v>
      </c>
    </row>
    <row r="117" spans="1:11" x14ac:dyDescent="0.2">
      <c r="A117" s="307" t="s">
        <v>113</v>
      </c>
      <c r="B117" s="307" t="s">
        <v>183</v>
      </c>
      <c r="C117" s="21">
        <v>11850</v>
      </c>
      <c r="D117" s="21">
        <v>3029</v>
      </c>
      <c r="E117" s="74">
        <f t="shared" si="3"/>
        <v>0.25561181434599156</v>
      </c>
      <c r="F117" s="21">
        <v>4767</v>
      </c>
      <c r="G117" s="21">
        <v>405</v>
      </c>
      <c r="H117" s="74">
        <f t="shared" si="4"/>
        <v>8.4959093769666455E-2</v>
      </c>
      <c r="I117" s="21">
        <v>4718</v>
      </c>
      <c r="J117" s="21">
        <v>1429</v>
      </c>
      <c r="K117" s="74">
        <f t="shared" si="5"/>
        <v>0.30288257736328955</v>
      </c>
    </row>
    <row r="118" spans="1:11" x14ac:dyDescent="0.2">
      <c r="A118" s="307" t="s">
        <v>114</v>
      </c>
      <c r="B118" s="307" t="s">
        <v>183</v>
      </c>
      <c r="C118" s="21">
        <v>9157</v>
      </c>
      <c r="D118" s="21">
        <v>1422</v>
      </c>
      <c r="E118" s="74">
        <f t="shared" si="3"/>
        <v>0.1552910341815005</v>
      </c>
      <c r="F118" s="21">
        <v>3895</v>
      </c>
      <c r="G118" s="21">
        <v>330</v>
      </c>
      <c r="H118" s="74">
        <f t="shared" si="4"/>
        <v>8.4724005134788186E-2</v>
      </c>
      <c r="I118" s="21">
        <v>4416</v>
      </c>
      <c r="J118" s="21">
        <v>791</v>
      </c>
      <c r="K118" s="74">
        <f t="shared" si="5"/>
        <v>0.17912137681159421</v>
      </c>
    </row>
    <row r="119" spans="1:11" x14ac:dyDescent="0.2">
      <c r="A119" s="307" t="s">
        <v>115</v>
      </c>
      <c r="B119" s="307" t="s">
        <v>183</v>
      </c>
      <c r="C119" s="21">
        <v>16674</v>
      </c>
      <c r="D119" s="21">
        <v>804</v>
      </c>
      <c r="E119" s="74">
        <f t="shared" si="3"/>
        <v>4.8218783735156534E-2</v>
      </c>
      <c r="F119" s="21">
        <v>9048</v>
      </c>
      <c r="G119" s="21">
        <v>517</v>
      </c>
      <c r="H119" s="74">
        <f t="shared" si="4"/>
        <v>5.7139699381078692E-2</v>
      </c>
      <c r="I119" s="21">
        <v>6352</v>
      </c>
      <c r="J119" s="21">
        <v>287</v>
      </c>
      <c r="K119" s="74">
        <f t="shared" si="5"/>
        <v>4.5182619647355163E-2</v>
      </c>
    </row>
    <row r="120" spans="1:11" x14ac:dyDescent="0.2">
      <c r="A120" s="307" t="s">
        <v>116</v>
      </c>
      <c r="B120" s="307" t="s">
        <v>183</v>
      </c>
      <c r="C120" s="21">
        <v>13650</v>
      </c>
      <c r="D120" s="21">
        <v>2927</v>
      </c>
      <c r="E120" s="74">
        <f t="shared" si="3"/>
        <v>0.21443223443223444</v>
      </c>
      <c r="F120" s="21">
        <v>5031</v>
      </c>
      <c r="G120" s="21">
        <v>776</v>
      </c>
      <c r="H120" s="74">
        <f t="shared" si="4"/>
        <v>0.15424368912741004</v>
      </c>
      <c r="I120" s="21">
        <v>6029</v>
      </c>
      <c r="J120" s="21">
        <v>1128</v>
      </c>
      <c r="K120" s="74">
        <f t="shared" si="5"/>
        <v>0.18709570409686516</v>
      </c>
    </row>
    <row r="121" spans="1:11" x14ac:dyDescent="0.2">
      <c r="A121" s="307" t="s">
        <v>117</v>
      </c>
      <c r="B121" s="307" t="s">
        <v>183</v>
      </c>
      <c r="C121" s="21">
        <v>19607</v>
      </c>
      <c r="D121" s="21">
        <v>1253</v>
      </c>
      <c r="E121" s="74">
        <f t="shared" si="3"/>
        <v>6.3905747947161723E-2</v>
      </c>
      <c r="F121" s="21">
        <v>7125</v>
      </c>
      <c r="G121" s="21">
        <v>109</v>
      </c>
      <c r="H121" s="74">
        <f t="shared" si="4"/>
        <v>1.5298245614035087E-2</v>
      </c>
      <c r="I121" s="21">
        <v>10880</v>
      </c>
      <c r="J121" s="21">
        <v>1016</v>
      </c>
      <c r="K121" s="74">
        <f t="shared" si="5"/>
        <v>9.3382352941176472E-2</v>
      </c>
    </row>
    <row r="122" spans="1:11" x14ac:dyDescent="0.2">
      <c r="A122" s="307" t="s">
        <v>118</v>
      </c>
      <c r="B122" s="307" t="s">
        <v>183</v>
      </c>
      <c r="C122" s="21">
        <v>3599</v>
      </c>
      <c r="D122" s="21">
        <v>0</v>
      </c>
      <c r="E122" s="74">
        <f t="shared" si="3"/>
        <v>0</v>
      </c>
      <c r="F122" s="21">
        <v>2020</v>
      </c>
      <c r="G122" s="21">
        <v>0</v>
      </c>
      <c r="H122" s="74">
        <f t="shared" si="4"/>
        <v>0</v>
      </c>
      <c r="I122" s="21">
        <v>904</v>
      </c>
      <c r="J122" s="21">
        <v>0</v>
      </c>
      <c r="K122" s="74">
        <f t="shared" si="5"/>
        <v>0</v>
      </c>
    </row>
    <row r="123" spans="1:11" x14ac:dyDescent="0.2">
      <c r="A123" s="307" t="s">
        <v>119</v>
      </c>
      <c r="B123" s="307" t="s">
        <v>183</v>
      </c>
      <c r="C123" s="21">
        <v>26834</v>
      </c>
      <c r="D123" s="21">
        <v>3893</v>
      </c>
      <c r="E123" s="74">
        <f t="shared" si="3"/>
        <v>0.14507714094059776</v>
      </c>
      <c r="F123" s="21">
        <v>13307</v>
      </c>
      <c r="G123" s="21">
        <v>1722</v>
      </c>
      <c r="H123" s="74">
        <f t="shared" si="4"/>
        <v>0.12940557601262492</v>
      </c>
      <c r="I123" s="21">
        <v>10850</v>
      </c>
      <c r="J123" s="21">
        <v>1454</v>
      </c>
      <c r="K123" s="74">
        <f t="shared" si="5"/>
        <v>0.13400921658986176</v>
      </c>
    </row>
    <row r="124" spans="1:11" x14ac:dyDescent="0.2">
      <c r="A124" s="307" t="s">
        <v>120</v>
      </c>
      <c r="B124" s="307" t="s">
        <v>183</v>
      </c>
      <c r="C124" s="21">
        <v>25756</v>
      </c>
      <c r="D124" s="21">
        <v>3346</v>
      </c>
      <c r="E124" s="74">
        <f t="shared" si="3"/>
        <v>0.12991147693741265</v>
      </c>
      <c r="F124" s="21">
        <v>12287</v>
      </c>
      <c r="G124" s="21">
        <v>283</v>
      </c>
      <c r="H124" s="74">
        <f t="shared" si="4"/>
        <v>2.3032473345812647E-2</v>
      </c>
      <c r="I124" s="21">
        <v>10105</v>
      </c>
      <c r="J124" s="21">
        <v>2276</v>
      </c>
      <c r="K124" s="74">
        <f t="shared" si="5"/>
        <v>0.2252350321622959</v>
      </c>
    </row>
    <row r="125" spans="1:11" x14ac:dyDescent="0.2">
      <c r="A125" s="307" t="s">
        <v>121</v>
      </c>
      <c r="B125" s="307" t="s">
        <v>183</v>
      </c>
      <c r="C125" s="21">
        <v>29358</v>
      </c>
      <c r="D125" s="21">
        <v>7069</v>
      </c>
      <c r="E125" s="74">
        <f t="shared" si="3"/>
        <v>0.24078615709516998</v>
      </c>
      <c r="F125" s="21">
        <v>8014</v>
      </c>
      <c r="G125" s="21">
        <v>1070</v>
      </c>
      <c r="H125" s="74">
        <f t="shared" si="4"/>
        <v>0.13351634639381083</v>
      </c>
      <c r="I125" s="21">
        <v>13924</v>
      </c>
      <c r="J125" s="21">
        <v>2808</v>
      </c>
      <c r="K125" s="74">
        <f t="shared" si="5"/>
        <v>0.20166618787704682</v>
      </c>
    </row>
    <row r="126" spans="1:11" x14ac:dyDescent="0.2">
      <c r="A126" s="307" t="s">
        <v>122</v>
      </c>
      <c r="B126" s="307" t="s">
        <v>183</v>
      </c>
      <c r="C126" s="21">
        <v>32213</v>
      </c>
      <c r="D126" s="21">
        <v>7053</v>
      </c>
      <c r="E126" s="74">
        <f t="shared" si="3"/>
        <v>0.21894887157358831</v>
      </c>
      <c r="F126" s="21">
        <v>12283</v>
      </c>
      <c r="G126" s="21">
        <v>2226</v>
      </c>
      <c r="H126" s="74">
        <f t="shared" si="4"/>
        <v>0.18122608483269559</v>
      </c>
      <c r="I126" s="21">
        <v>16101</v>
      </c>
      <c r="J126" s="21">
        <v>3962</v>
      </c>
      <c r="K126" s="74">
        <f t="shared" si="5"/>
        <v>0.24607167256692131</v>
      </c>
    </row>
    <row r="127" spans="1:11" x14ac:dyDescent="0.2">
      <c r="A127" s="307" t="s">
        <v>123</v>
      </c>
      <c r="B127" s="307" t="s">
        <v>183</v>
      </c>
      <c r="C127" s="21">
        <v>21687</v>
      </c>
      <c r="D127" s="21">
        <v>1338</v>
      </c>
      <c r="E127" s="74">
        <f t="shared" si="3"/>
        <v>6.1695946880619724E-2</v>
      </c>
      <c r="F127" s="21">
        <v>7514</v>
      </c>
      <c r="G127" s="21">
        <v>313</v>
      </c>
      <c r="H127" s="74">
        <f t="shared" si="4"/>
        <v>4.1655576257652385E-2</v>
      </c>
      <c r="I127" s="21">
        <v>12226</v>
      </c>
      <c r="J127" s="21">
        <v>889</v>
      </c>
      <c r="K127" s="74">
        <f t="shared" si="5"/>
        <v>7.2713888434483884E-2</v>
      </c>
    </row>
    <row r="128" spans="1:11" x14ac:dyDescent="0.2">
      <c r="A128" s="307" t="s">
        <v>124</v>
      </c>
      <c r="B128" s="307" t="s">
        <v>183</v>
      </c>
      <c r="C128" s="21">
        <v>18293</v>
      </c>
      <c r="D128" s="21">
        <v>704</v>
      </c>
      <c r="E128" s="74">
        <f t="shared" si="3"/>
        <v>3.8484666265784728E-2</v>
      </c>
      <c r="F128" s="21">
        <v>11488</v>
      </c>
      <c r="G128" s="21">
        <v>178</v>
      </c>
      <c r="H128" s="74">
        <f t="shared" si="4"/>
        <v>1.5494428969359332E-2</v>
      </c>
      <c r="I128" s="21">
        <v>5950</v>
      </c>
      <c r="J128" s="21">
        <v>473</v>
      </c>
      <c r="K128" s="74">
        <f t="shared" si="5"/>
        <v>7.9495798319327737E-2</v>
      </c>
    </row>
    <row r="129" spans="1:11" x14ac:dyDescent="0.2">
      <c r="A129" s="307" t="s">
        <v>125</v>
      </c>
      <c r="B129" s="307" t="s">
        <v>183</v>
      </c>
      <c r="C129" s="21">
        <v>31932</v>
      </c>
      <c r="D129" s="21">
        <v>4110</v>
      </c>
      <c r="E129" s="74">
        <f t="shared" si="3"/>
        <v>0.12871101089815859</v>
      </c>
      <c r="F129" s="21">
        <v>12349</v>
      </c>
      <c r="G129" s="21">
        <v>852</v>
      </c>
      <c r="H129" s="74">
        <f t="shared" si="4"/>
        <v>6.8993440764434366E-2</v>
      </c>
      <c r="I129" s="21">
        <v>17029</v>
      </c>
      <c r="J129" s="21">
        <v>2657</v>
      </c>
      <c r="K129" s="74">
        <f t="shared" si="5"/>
        <v>0.15602795231663633</v>
      </c>
    </row>
    <row r="130" spans="1:11" x14ac:dyDescent="0.2">
      <c r="A130" s="307" t="s">
        <v>126</v>
      </c>
      <c r="B130" s="307" t="s">
        <v>183</v>
      </c>
      <c r="C130" s="21">
        <v>21260</v>
      </c>
      <c r="D130" s="21">
        <v>1783</v>
      </c>
      <c r="E130" s="74">
        <f t="shared" si="3"/>
        <v>8.3866415804327382E-2</v>
      </c>
      <c r="F130" s="21">
        <v>9964</v>
      </c>
      <c r="G130" s="21">
        <v>1095</v>
      </c>
      <c r="H130" s="74">
        <f t="shared" si="4"/>
        <v>0.10989562424729024</v>
      </c>
      <c r="I130" s="21">
        <v>10352</v>
      </c>
      <c r="J130" s="21">
        <v>531</v>
      </c>
      <c r="K130" s="74">
        <f t="shared" si="5"/>
        <v>5.1294435857805257E-2</v>
      </c>
    </row>
    <row r="131" spans="1:11" x14ac:dyDescent="0.2">
      <c r="A131" s="307" t="s">
        <v>127</v>
      </c>
      <c r="B131" s="307" t="s">
        <v>183</v>
      </c>
      <c r="C131" s="21">
        <v>21874</v>
      </c>
      <c r="D131" s="21">
        <v>3571</v>
      </c>
      <c r="E131" s="74">
        <f t="shared" si="3"/>
        <v>0.1632531772881046</v>
      </c>
      <c r="F131" s="21">
        <v>6077</v>
      </c>
      <c r="G131" s="21">
        <v>408</v>
      </c>
      <c r="H131" s="74">
        <f t="shared" si="4"/>
        <v>6.7138390653282864E-2</v>
      </c>
      <c r="I131" s="21">
        <v>12955</v>
      </c>
      <c r="J131" s="21">
        <v>2259</v>
      </c>
      <c r="K131" s="74">
        <f t="shared" si="5"/>
        <v>0.17437282902354304</v>
      </c>
    </row>
    <row r="132" spans="1:11" x14ac:dyDescent="0.2">
      <c r="A132" s="307" t="s">
        <v>128</v>
      </c>
      <c r="B132" s="307" t="s">
        <v>183</v>
      </c>
      <c r="C132" s="21">
        <v>12246</v>
      </c>
      <c r="D132" s="21">
        <v>2418</v>
      </c>
      <c r="E132" s="74">
        <f t="shared" si="3"/>
        <v>0.19745222929936307</v>
      </c>
      <c r="F132" s="21">
        <v>4732</v>
      </c>
      <c r="G132" s="21">
        <v>476</v>
      </c>
      <c r="H132" s="74">
        <f t="shared" si="4"/>
        <v>0.10059171597633136</v>
      </c>
      <c r="I132" s="21">
        <v>5982</v>
      </c>
      <c r="J132" s="21">
        <v>925</v>
      </c>
      <c r="K132" s="74">
        <f t="shared" si="5"/>
        <v>0.15463055834169173</v>
      </c>
    </row>
    <row r="133" spans="1:11" x14ac:dyDescent="0.2">
      <c r="A133" s="307" t="s">
        <v>129</v>
      </c>
      <c r="B133" s="307" t="s">
        <v>183</v>
      </c>
      <c r="C133" s="21">
        <v>12875</v>
      </c>
      <c r="D133" s="21">
        <v>1427</v>
      </c>
      <c r="E133" s="74">
        <f t="shared" ref="E133:E157" si="6">D133/C133</f>
        <v>0.11083495145631068</v>
      </c>
      <c r="F133" s="21">
        <v>5557</v>
      </c>
      <c r="G133" s="21">
        <v>380</v>
      </c>
      <c r="H133" s="74">
        <f t="shared" ref="H133:H157" si="7">G133/F133</f>
        <v>6.8382220622638115E-2</v>
      </c>
      <c r="I133" s="21">
        <v>6220</v>
      </c>
      <c r="J133" s="21">
        <v>1047</v>
      </c>
      <c r="K133" s="74">
        <f t="shared" ref="K133:K157" si="8">J133/I133</f>
        <v>0.16832797427652732</v>
      </c>
    </row>
    <row r="134" spans="1:11" x14ac:dyDescent="0.2">
      <c r="A134" s="307" t="s">
        <v>130</v>
      </c>
      <c r="B134" s="307" t="s">
        <v>183</v>
      </c>
      <c r="C134" s="21">
        <v>11966</v>
      </c>
      <c r="D134" s="21">
        <v>732</v>
      </c>
      <c r="E134" s="74">
        <f t="shared" si="6"/>
        <v>6.11733244191877E-2</v>
      </c>
      <c r="F134" s="21">
        <v>6091</v>
      </c>
      <c r="G134" s="21">
        <v>604</v>
      </c>
      <c r="H134" s="74">
        <f t="shared" si="7"/>
        <v>9.9162699064193074E-2</v>
      </c>
      <c r="I134" s="21">
        <v>5530</v>
      </c>
      <c r="J134" s="21">
        <v>128</v>
      </c>
      <c r="K134" s="74">
        <f t="shared" si="8"/>
        <v>2.3146473779385172E-2</v>
      </c>
    </row>
    <row r="135" spans="1:11" x14ac:dyDescent="0.2">
      <c r="A135" s="307" t="s">
        <v>184</v>
      </c>
      <c r="B135" s="307"/>
      <c r="C135" s="21">
        <f>SUM(C80:C134)</f>
        <v>742636</v>
      </c>
      <c r="D135" s="21">
        <f>SUM(D80:D134)</f>
        <v>112434</v>
      </c>
      <c r="E135" s="74">
        <f t="shared" si="6"/>
        <v>0.15139853171674952</v>
      </c>
      <c r="F135" s="21">
        <f>SUM(F80:F134)</f>
        <v>332568</v>
      </c>
      <c r="G135" s="21">
        <f>SUM(G80:G134)</f>
        <v>24823</v>
      </c>
      <c r="H135" s="74">
        <f t="shared" si="7"/>
        <v>7.4640374299391396E-2</v>
      </c>
      <c r="I135" s="21">
        <f>SUM(I80:I134)</f>
        <v>325510</v>
      </c>
      <c r="J135" s="21">
        <f>SUM(J80:J134)</f>
        <v>59261</v>
      </c>
      <c r="K135" s="74">
        <f t="shared" si="8"/>
        <v>0.18205585081871525</v>
      </c>
    </row>
    <row r="136" spans="1:11" x14ac:dyDescent="0.2">
      <c r="A136" s="308" t="s">
        <v>131</v>
      </c>
      <c r="B136" s="308" t="s">
        <v>185</v>
      </c>
      <c r="C136" s="17">
        <v>752</v>
      </c>
      <c r="D136" s="17">
        <v>151</v>
      </c>
      <c r="E136" s="75">
        <f t="shared" si="6"/>
        <v>0.20079787234042554</v>
      </c>
      <c r="F136" s="17">
        <v>440</v>
      </c>
      <c r="G136" s="17">
        <v>151</v>
      </c>
      <c r="H136" s="75">
        <f t="shared" si="7"/>
        <v>0.3431818181818182</v>
      </c>
      <c r="I136" s="17">
        <v>220</v>
      </c>
      <c r="J136" s="17">
        <v>0</v>
      </c>
      <c r="K136" s="75">
        <f t="shared" si="8"/>
        <v>0</v>
      </c>
    </row>
    <row r="137" spans="1:11" x14ac:dyDescent="0.2">
      <c r="A137" s="308" t="s">
        <v>132</v>
      </c>
      <c r="B137" s="308" t="s">
        <v>185</v>
      </c>
      <c r="C137" s="17">
        <v>423</v>
      </c>
      <c r="D137" s="17">
        <v>48</v>
      </c>
      <c r="E137" s="75">
        <f t="shared" si="6"/>
        <v>0.11347517730496454</v>
      </c>
      <c r="F137" s="17">
        <v>260</v>
      </c>
      <c r="G137" s="17">
        <v>0</v>
      </c>
      <c r="H137" s="75">
        <f t="shared" si="7"/>
        <v>0</v>
      </c>
      <c r="I137" s="17">
        <v>163</v>
      </c>
      <c r="J137" s="17">
        <v>48</v>
      </c>
      <c r="K137" s="75">
        <f t="shared" si="8"/>
        <v>0.29447852760736198</v>
      </c>
    </row>
    <row r="138" spans="1:11" x14ac:dyDescent="0.2">
      <c r="A138" s="308" t="s">
        <v>133</v>
      </c>
      <c r="B138" s="308" t="s">
        <v>185</v>
      </c>
      <c r="C138" s="17">
        <v>1334</v>
      </c>
      <c r="D138" s="17">
        <v>62</v>
      </c>
      <c r="E138" s="75">
        <f t="shared" si="6"/>
        <v>4.6476761619190406E-2</v>
      </c>
      <c r="F138" s="17">
        <v>953</v>
      </c>
      <c r="G138" s="17">
        <v>0</v>
      </c>
      <c r="H138" s="75">
        <f t="shared" si="7"/>
        <v>0</v>
      </c>
      <c r="I138" s="17">
        <v>333</v>
      </c>
      <c r="J138" s="17">
        <v>14</v>
      </c>
      <c r="K138" s="75">
        <f t="shared" si="8"/>
        <v>4.2042042042042045E-2</v>
      </c>
    </row>
    <row r="139" spans="1:11" x14ac:dyDescent="0.2">
      <c r="A139" s="308" t="s">
        <v>186</v>
      </c>
      <c r="B139" s="308"/>
      <c r="C139" s="17">
        <f>SUM(C136:C138)</f>
        <v>2509</v>
      </c>
      <c r="D139" s="17">
        <f>SUM(D136:D138)</f>
        <v>261</v>
      </c>
      <c r="E139" s="75">
        <f t="shared" si="6"/>
        <v>0.1040255081705859</v>
      </c>
      <c r="F139" s="17">
        <f>SUM(F136:F138)</f>
        <v>1653</v>
      </c>
      <c r="G139" s="17">
        <f>SUM(G136:G138)</f>
        <v>151</v>
      </c>
      <c r="H139" s="75">
        <f t="shared" si="7"/>
        <v>9.1349062310949788E-2</v>
      </c>
      <c r="I139" s="17">
        <f>SUM(I136:I138)</f>
        <v>716</v>
      </c>
      <c r="J139" s="17">
        <f>SUM(J136:J138)</f>
        <v>62</v>
      </c>
      <c r="K139" s="75">
        <f t="shared" si="8"/>
        <v>8.6592178770949726E-2</v>
      </c>
    </row>
    <row r="140" spans="1:11" x14ac:dyDescent="0.2">
      <c r="A140" s="309" t="s">
        <v>134</v>
      </c>
      <c r="B140" s="309" t="s">
        <v>187</v>
      </c>
      <c r="C140" s="14">
        <v>360</v>
      </c>
      <c r="D140" s="14">
        <v>103</v>
      </c>
      <c r="E140" s="76">
        <f t="shared" si="6"/>
        <v>0.28611111111111109</v>
      </c>
      <c r="F140" s="14">
        <v>167</v>
      </c>
      <c r="G140" s="14">
        <v>0</v>
      </c>
      <c r="H140" s="76">
        <f t="shared" si="7"/>
        <v>0</v>
      </c>
      <c r="I140" s="14">
        <v>193</v>
      </c>
      <c r="J140" s="14">
        <v>103</v>
      </c>
      <c r="K140" s="76">
        <f t="shared" si="8"/>
        <v>0.53367875647668395</v>
      </c>
    </row>
    <row r="141" spans="1:11" x14ac:dyDescent="0.2">
      <c r="A141" s="309" t="s">
        <v>135</v>
      </c>
      <c r="B141" s="309" t="s">
        <v>187</v>
      </c>
      <c r="C141" s="14">
        <v>2245</v>
      </c>
      <c r="D141" s="14">
        <v>647</v>
      </c>
      <c r="E141" s="76">
        <f t="shared" si="6"/>
        <v>0.28819599109131405</v>
      </c>
      <c r="F141" s="14">
        <v>1426</v>
      </c>
      <c r="G141" s="14">
        <v>228</v>
      </c>
      <c r="H141" s="76">
        <f t="shared" si="7"/>
        <v>0.15988779803646563</v>
      </c>
      <c r="I141" s="14">
        <v>718</v>
      </c>
      <c r="J141" s="14">
        <v>419</v>
      </c>
      <c r="K141" s="76">
        <f t="shared" si="8"/>
        <v>0.58356545961002781</v>
      </c>
    </row>
    <row r="142" spans="1:11" x14ac:dyDescent="0.2">
      <c r="A142" s="309" t="s">
        <v>136</v>
      </c>
      <c r="B142" s="309" t="s">
        <v>187</v>
      </c>
      <c r="C142" s="14">
        <v>1161</v>
      </c>
      <c r="D142" s="14">
        <v>39</v>
      </c>
      <c r="E142" s="76">
        <f t="shared" si="6"/>
        <v>3.3591731266149873E-2</v>
      </c>
      <c r="F142" s="14">
        <v>1047</v>
      </c>
      <c r="G142" s="14">
        <v>39</v>
      </c>
      <c r="H142" s="76">
        <f t="shared" si="7"/>
        <v>3.7249283667621778E-2</v>
      </c>
      <c r="I142" s="14">
        <v>114</v>
      </c>
      <c r="J142" s="14">
        <v>0</v>
      </c>
      <c r="K142" s="76">
        <f t="shared" si="8"/>
        <v>0</v>
      </c>
    </row>
    <row r="143" spans="1:11" x14ac:dyDescent="0.2">
      <c r="A143" s="309" t="s">
        <v>137</v>
      </c>
      <c r="B143" s="309" t="s">
        <v>187</v>
      </c>
      <c r="C143" s="14">
        <v>714</v>
      </c>
      <c r="D143" s="14">
        <v>83</v>
      </c>
      <c r="E143" s="76">
        <f t="shared" si="6"/>
        <v>0.11624649859943978</v>
      </c>
      <c r="F143" s="14">
        <v>631</v>
      </c>
      <c r="G143" s="14">
        <v>0</v>
      </c>
      <c r="H143" s="76">
        <f t="shared" si="7"/>
        <v>0</v>
      </c>
      <c r="I143" s="14">
        <v>83</v>
      </c>
      <c r="J143" s="14">
        <v>83</v>
      </c>
      <c r="K143" s="76">
        <f t="shared" si="8"/>
        <v>1</v>
      </c>
    </row>
    <row r="144" spans="1:11" x14ac:dyDescent="0.2">
      <c r="A144" s="309" t="s">
        <v>138</v>
      </c>
      <c r="B144" s="309" t="s">
        <v>187</v>
      </c>
      <c r="C144" s="14">
        <v>68</v>
      </c>
      <c r="D144" s="14">
        <v>0</v>
      </c>
      <c r="E144" s="76">
        <f t="shared" si="6"/>
        <v>0</v>
      </c>
      <c r="F144" s="14">
        <v>0</v>
      </c>
      <c r="G144" s="14">
        <v>0</v>
      </c>
      <c r="H144" s="76" t="e">
        <f t="shared" si="7"/>
        <v>#DIV/0!</v>
      </c>
      <c r="I144" s="14">
        <v>68</v>
      </c>
      <c r="J144" s="14">
        <v>0</v>
      </c>
      <c r="K144" s="76">
        <f t="shared" si="8"/>
        <v>0</v>
      </c>
    </row>
    <row r="145" spans="1:11" x14ac:dyDescent="0.2">
      <c r="A145" s="309" t="s">
        <v>139</v>
      </c>
      <c r="B145" s="309" t="s">
        <v>187</v>
      </c>
      <c r="C145" s="14">
        <v>2633</v>
      </c>
      <c r="D145" s="14">
        <v>220</v>
      </c>
      <c r="E145" s="76">
        <f t="shared" si="6"/>
        <v>8.355488036460311E-2</v>
      </c>
      <c r="F145" s="14">
        <v>2282</v>
      </c>
      <c r="G145" s="14">
        <v>145</v>
      </c>
      <c r="H145" s="76">
        <f t="shared" si="7"/>
        <v>6.3540753724802806E-2</v>
      </c>
      <c r="I145" s="14">
        <v>351</v>
      </c>
      <c r="J145" s="14">
        <v>75</v>
      </c>
      <c r="K145" s="76">
        <f t="shared" si="8"/>
        <v>0.21367521367521367</v>
      </c>
    </row>
    <row r="146" spans="1:11" x14ac:dyDescent="0.2">
      <c r="A146" s="309" t="s">
        <v>188</v>
      </c>
      <c r="B146" s="309"/>
      <c r="C146" s="14">
        <f>SUM(C140:C145)</f>
        <v>7181</v>
      </c>
      <c r="D146" s="14">
        <f>SUM(D140:D145)</f>
        <v>1092</v>
      </c>
      <c r="E146" s="76">
        <f t="shared" si="6"/>
        <v>0.15206795710903773</v>
      </c>
      <c r="F146" s="14">
        <f>SUM(F140:F145)</f>
        <v>5553</v>
      </c>
      <c r="G146" s="14">
        <f>SUM(G140:G145)</f>
        <v>412</v>
      </c>
      <c r="H146" s="76">
        <f t="shared" si="7"/>
        <v>7.419412929947776E-2</v>
      </c>
      <c r="I146" s="14">
        <f>SUM(I140:I145)</f>
        <v>1527</v>
      </c>
      <c r="J146" s="14">
        <f>SUM(J140:J145)</f>
        <v>680</v>
      </c>
      <c r="K146" s="76">
        <f t="shared" si="8"/>
        <v>0.44531761624099542</v>
      </c>
    </row>
    <row r="147" spans="1:11" x14ac:dyDescent="0.2">
      <c r="A147" s="310" t="s">
        <v>140</v>
      </c>
      <c r="B147" s="310" t="s">
        <v>189</v>
      </c>
      <c r="C147" s="15">
        <v>358</v>
      </c>
      <c r="D147" s="15">
        <v>8</v>
      </c>
      <c r="E147" s="77">
        <f t="shared" si="6"/>
        <v>2.23463687150838E-2</v>
      </c>
      <c r="F147" s="15">
        <v>350</v>
      </c>
      <c r="G147" s="15">
        <v>0</v>
      </c>
      <c r="H147" s="77">
        <f t="shared" si="7"/>
        <v>0</v>
      </c>
      <c r="I147" s="15">
        <v>8</v>
      </c>
      <c r="J147" s="15">
        <v>8</v>
      </c>
      <c r="K147" s="77">
        <f t="shared" si="8"/>
        <v>1</v>
      </c>
    </row>
    <row r="148" spans="1:11" x14ac:dyDescent="0.2">
      <c r="A148" s="310" t="s">
        <v>141</v>
      </c>
      <c r="B148" s="310" t="s">
        <v>189</v>
      </c>
      <c r="C148" s="15">
        <v>364</v>
      </c>
      <c r="D148" s="15">
        <v>93</v>
      </c>
      <c r="E148" s="77">
        <f t="shared" si="6"/>
        <v>0.25549450549450547</v>
      </c>
      <c r="F148" s="15">
        <v>100</v>
      </c>
      <c r="G148" s="15">
        <v>32</v>
      </c>
      <c r="H148" s="77">
        <f t="shared" si="7"/>
        <v>0.32</v>
      </c>
      <c r="I148" s="15">
        <v>203</v>
      </c>
      <c r="J148" s="15">
        <v>0</v>
      </c>
      <c r="K148" s="77">
        <f t="shared" si="8"/>
        <v>0</v>
      </c>
    </row>
    <row r="149" spans="1:11" x14ac:dyDescent="0.2">
      <c r="A149" s="310" t="s">
        <v>142</v>
      </c>
      <c r="B149" s="310" t="s">
        <v>189</v>
      </c>
      <c r="C149" s="15">
        <v>2371</v>
      </c>
      <c r="D149" s="15">
        <v>501</v>
      </c>
      <c r="E149" s="77">
        <f t="shared" si="6"/>
        <v>0.21130324757486293</v>
      </c>
      <c r="F149" s="15">
        <v>899</v>
      </c>
      <c r="G149" s="15">
        <v>87</v>
      </c>
      <c r="H149" s="77">
        <f t="shared" si="7"/>
        <v>9.6774193548387094E-2</v>
      </c>
      <c r="I149" s="15">
        <v>1345</v>
      </c>
      <c r="J149" s="15">
        <v>414</v>
      </c>
      <c r="K149" s="77">
        <f t="shared" si="8"/>
        <v>0.30780669144981415</v>
      </c>
    </row>
    <row r="150" spans="1:11" x14ac:dyDescent="0.2">
      <c r="A150" s="310" t="s">
        <v>143</v>
      </c>
      <c r="B150" s="310" t="s">
        <v>189</v>
      </c>
      <c r="C150" s="15">
        <v>3021</v>
      </c>
      <c r="D150" s="15">
        <v>393</v>
      </c>
      <c r="E150" s="77">
        <f t="shared" si="6"/>
        <v>0.13008937437934459</v>
      </c>
      <c r="F150" s="15">
        <v>2580</v>
      </c>
      <c r="G150" s="15">
        <v>90</v>
      </c>
      <c r="H150" s="77">
        <f t="shared" si="7"/>
        <v>3.4883720930232558E-2</v>
      </c>
      <c r="I150" s="15">
        <v>244</v>
      </c>
      <c r="J150" s="15">
        <v>106</v>
      </c>
      <c r="K150" s="77">
        <f t="shared" si="8"/>
        <v>0.4344262295081967</v>
      </c>
    </row>
    <row r="151" spans="1:11" x14ac:dyDescent="0.2">
      <c r="A151" s="310" t="s">
        <v>144</v>
      </c>
      <c r="B151" s="310" t="s">
        <v>189</v>
      </c>
      <c r="C151" s="15">
        <v>512</v>
      </c>
      <c r="D151" s="15">
        <v>0</v>
      </c>
      <c r="E151" s="77">
        <f t="shared" si="6"/>
        <v>0</v>
      </c>
      <c r="F151" s="15">
        <v>361</v>
      </c>
      <c r="G151" s="15">
        <v>0</v>
      </c>
      <c r="H151" s="77">
        <f t="shared" si="7"/>
        <v>0</v>
      </c>
      <c r="I151" s="15">
        <v>151</v>
      </c>
      <c r="J151" s="15">
        <v>0</v>
      </c>
      <c r="K151" s="77">
        <f t="shared" si="8"/>
        <v>0</v>
      </c>
    </row>
    <row r="152" spans="1:11" x14ac:dyDescent="0.2">
      <c r="A152" s="310" t="s">
        <v>145</v>
      </c>
      <c r="B152" s="310" t="s">
        <v>189</v>
      </c>
      <c r="C152" s="15">
        <v>1775</v>
      </c>
      <c r="D152" s="15">
        <v>827</v>
      </c>
      <c r="E152" s="77">
        <f t="shared" si="6"/>
        <v>0.46591549295774648</v>
      </c>
      <c r="F152" s="15">
        <v>407</v>
      </c>
      <c r="G152" s="15">
        <v>0</v>
      </c>
      <c r="H152" s="77">
        <f t="shared" si="7"/>
        <v>0</v>
      </c>
      <c r="I152" s="15">
        <v>1298</v>
      </c>
      <c r="J152" s="15">
        <v>827</v>
      </c>
      <c r="K152" s="77">
        <f t="shared" si="8"/>
        <v>0.63713405238828968</v>
      </c>
    </row>
    <row r="153" spans="1:11" x14ac:dyDescent="0.2">
      <c r="A153" s="310" t="s">
        <v>146</v>
      </c>
      <c r="B153" s="310" t="s">
        <v>189</v>
      </c>
      <c r="C153" s="15">
        <v>910</v>
      </c>
      <c r="D153" s="15">
        <v>245</v>
      </c>
      <c r="E153" s="77">
        <f t="shared" si="6"/>
        <v>0.26923076923076922</v>
      </c>
      <c r="F153" s="15">
        <v>461</v>
      </c>
      <c r="G153" s="15">
        <v>0</v>
      </c>
      <c r="H153" s="77">
        <f t="shared" si="7"/>
        <v>0</v>
      </c>
      <c r="I153" s="15">
        <v>449</v>
      </c>
      <c r="J153" s="15">
        <v>245</v>
      </c>
      <c r="K153" s="77">
        <f t="shared" si="8"/>
        <v>0.54565701559020041</v>
      </c>
    </row>
    <row r="154" spans="1:11" x14ac:dyDescent="0.2">
      <c r="A154" s="310" t="s">
        <v>147</v>
      </c>
      <c r="B154" s="310" t="s">
        <v>189</v>
      </c>
      <c r="C154" s="15">
        <v>671</v>
      </c>
      <c r="D154" s="15">
        <v>242</v>
      </c>
      <c r="E154" s="77">
        <f t="shared" si="6"/>
        <v>0.36065573770491804</v>
      </c>
      <c r="F154" s="15">
        <v>126</v>
      </c>
      <c r="G154" s="15">
        <v>0</v>
      </c>
      <c r="H154" s="77">
        <f t="shared" si="7"/>
        <v>0</v>
      </c>
      <c r="I154" s="15">
        <v>417</v>
      </c>
      <c r="J154" s="15">
        <v>160</v>
      </c>
      <c r="K154" s="77">
        <f t="shared" si="8"/>
        <v>0.38369304556354916</v>
      </c>
    </row>
    <row r="155" spans="1:11" x14ac:dyDescent="0.2">
      <c r="A155" s="310" t="s">
        <v>148</v>
      </c>
      <c r="B155" s="310" t="s">
        <v>189</v>
      </c>
      <c r="C155" s="15">
        <v>2192</v>
      </c>
      <c r="D155" s="15">
        <v>756</v>
      </c>
      <c r="E155" s="77">
        <f t="shared" si="6"/>
        <v>0.3448905109489051</v>
      </c>
      <c r="F155" s="15">
        <v>1051</v>
      </c>
      <c r="G155" s="15">
        <v>117</v>
      </c>
      <c r="H155" s="77">
        <f t="shared" si="7"/>
        <v>0.11132254995242626</v>
      </c>
      <c r="I155" s="15">
        <v>1089</v>
      </c>
      <c r="J155" s="15">
        <v>639</v>
      </c>
      <c r="K155" s="77">
        <f t="shared" si="8"/>
        <v>0.58677685950413228</v>
      </c>
    </row>
    <row r="156" spans="1:11" x14ac:dyDescent="0.2">
      <c r="A156" s="310" t="s">
        <v>149</v>
      </c>
      <c r="B156" s="310" t="s">
        <v>189</v>
      </c>
      <c r="C156" s="15">
        <v>244</v>
      </c>
      <c r="D156" s="15">
        <v>119</v>
      </c>
      <c r="E156" s="77">
        <f t="shared" si="6"/>
        <v>0.48770491803278687</v>
      </c>
      <c r="F156" s="15">
        <v>0</v>
      </c>
      <c r="G156" s="15">
        <v>0</v>
      </c>
      <c r="H156" s="77" t="e">
        <f t="shared" si="7"/>
        <v>#DIV/0!</v>
      </c>
      <c r="I156" s="15">
        <v>0</v>
      </c>
      <c r="J156" s="15">
        <v>0</v>
      </c>
      <c r="K156" s="77" t="e">
        <f t="shared" si="8"/>
        <v>#DIV/0!</v>
      </c>
    </row>
    <row r="157" spans="1:11" x14ac:dyDescent="0.2">
      <c r="A157" s="310" t="s">
        <v>150</v>
      </c>
      <c r="B157" s="310" t="s">
        <v>189</v>
      </c>
      <c r="C157" s="15">
        <v>530</v>
      </c>
      <c r="D157" s="15">
        <v>336</v>
      </c>
      <c r="E157" s="77">
        <f t="shared" si="6"/>
        <v>0.63396226415094337</v>
      </c>
      <c r="F157" s="15">
        <v>18</v>
      </c>
      <c r="G157" s="15">
        <v>0</v>
      </c>
      <c r="H157" s="77">
        <f t="shared" si="7"/>
        <v>0</v>
      </c>
      <c r="I157" s="15">
        <v>316</v>
      </c>
      <c r="J157" s="15">
        <v>184</v>
      </c>
      <c r="K157" s="77">
        <f t="shared" si="8"/>
        <v>0.58227848101265822</v>
      </c>
    </row>
    <row r="158" spans="1:11" x14ac:dyDescent="0.2">
      <c r="A158" s="311" t="s">
        <v>190</v>
      </c>
      <c r="B158" s="311"/>
      <c r="C158" s="23">
        <f>SUM(C147:C157)</f>
        <v>12948</v>
      </c>
      <c r="D158" s="23">
        <f>SUM(D147:D157)</f>
        <v>3520</v>
      </c>
      <c r="E158" s="87">
        <f>D158/C158</f>
        <v>0.27185665739882608</v>
      </c>
      <c r="F158" s="23">
        <f>SUM(F147:F157)</f>
        <v>6353</v>
      </c>
      <c r="G158" s="23">
        <f>SUM(G147:G157)</f>
        <v>326</v>
      </c>
      <c r="H158" s="87">
        <f>G158/F158</f>
        <v>5.1314339682039981E-2</v>
      </c>
      <c r="I158" s="23">
        <f>SUM(I147:I157)</f>
        <v>5520</v>
      </c>
      <c r="J158" s="23">
        <f>SUM(J147:J157)</f>
        <v>2583</v>
      </c>
      <c r="K158" s="87">
        <f>J158/I158</f>
        <v>0.46793478260869564</v>
      </c>
    </row>
  </sheetData>
  <sortState ref="A4:N148">
    <sortCondition sortBy="cellColor" ref="A4:A148" dxfId="39"/>
    <sortCondition sortBy="cellColor" ref="A4:A148" dxfId="38"/>
    <sortCondition sortBy="cellColor" ref="A4:A148" dxfId="37"/>
    <sortCondition sortBy="cellColor" ref="A4:A148" dxfId="36"/>
    <sortCondition sortBy="cellColor" ref="A4:A148" dxfId="35"/>
    <sortCondition sortBy="cellColor" ref="A4:A148" dxfId="34"/>
    <sortCondition sortBy="cellColor" ref="A4:A148" dxfId="33"/>
    <sortCondition sortBy="cellColor" ref="A4:A148" dxfId="32"/>
    <sortCondition sortBy="cellColor" ref="A4:A148" dxfId="31"/>
    <sortCondition sortBy="cellColor" ref="A4:A148" dxfId="3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9"/>
  <sheetViews>
    <sheetView workbookViewId="0">
      <selection activeCell="A5" sqref="A5:B159"/>
    </sheetView>
  </sheetViews>
  <sheetFormatPr baseColWidth="10" defaultColWidth="8.83203125" defaultRowHeight="15" x14ac:dyDescent="0.2"/>
  <cols>
    <col min="1" max="1" width="21.83203125" customWidth="1"/>
    <col min="2" max="2" width="9.1640625" customWidth="1"/>
    <col min="5" max="5" width="8.83203125" style="4"/>
  </cols>
  <sheetData>
    <row r="1" spans="1:11" x14ac:dyDescent="0.2">
      <c r="C1" t="s">
        <v>153</v>
      </c>
      <c r="F1" t="s">
        <v>1</v>
      </c>
      <c r="I1" t="s">
        <v>2</v>
      </c>
    </row>
    <row r="2" spans="1:11" x14ac:dyDescent="0.2">
      <c r="C2" t="s">
        <v>3</v>
      </c>
      <c r="D2" t="s">
        <v>154</v>
      </c>
      <c r="F2" t="s">
        <v>3</v>
      </c>
      <c r="G2" t="s">
        <v>154</v>
      </c>
      <c r="I2" t="s">
        <v>3</v>
      </c>
      <c r="J2" t="s">
        <v>154</v>
      </c>
    </row>
    <row r="3" spans="1:11" x14ac:dyDescent="0.2">
      <c r="A3" t="s">
        <v>155</v>
      </c>
      <c r="C3" t="s">
        <v>3</v>
      </c>
      <c r="D3" t="s">
        <v>3</v>
      </c>
      <c r="F3" t="s">
        <v>3</v>
      </c>
      <c r="G3" t="s">
        <v>3</v>
      </c>
      <c r="I3" t="s">
        <v>3</v>
      </c>
      <c r="J3" t="s">
        <v>3</v>
      </c>
    </row>
    <row r="4" spans="1:11" x14ac:dyDescent="0.2">
      <c r="A4" t="s">
        <v>5</v>
      </c>
      <c r="C4" s="2">
        <v>1295784</v>
      </c>
      <c r="D4" s="2">
        <v>70935</v>
      </c>
      <c r="E4" s="45"/>
      <c r="F4" s="2">
        <v>549091</v>
      </c>
      <c r="G4" s="2">
        <v>25530</v>
      </c>
      <c r="H4" s="2"/>
      <c r="I4" s="2">
        <v>588641</v>
      </c>
      <c r="J4" s="2">
        <v>36497</v>
      </c>
      <c r="K4" s="2"/>
    </row>
    <row r="5" spans="1:11" x14ac:dyDescent="0.2">
      <c r="A5" s="301" t="s">
        <v>6</v>
      </c>
      <c r="B5" s="301" t="s">
        <v>171</v>
      </c>
      <c r="C5" s="13">
        <v>1288</v>
      </c>
      <c r="D5" s="13">
        <v>0</v>
      </c>
      <c r="E5" s="46">
        <f>D5/C5</f>
        <v>0</v>
      </c>
      <c r="F5" s="13">
        <v>733</v>
      </c>
      <c r="G5" s="13">
        <v>0</v>
      </c>
      <c r="H5" s="68">
        <f>G5/F5</f>
        <v>0</v>
      </c>
      <c r="I5" s="13">
        <v>365</v>
      </c>
      <c r="J5" s="13">
        <v>0</v>
      </c>
      <c r="K5" s="78">
        <f>J5/I5</f>
        <v>0</v>
      </c>
    </row>
    <row r="6" spans="1:11" x14ac:dyDescent="0.2">
      <c r="A6" s="301" t="s">
        <v>7</v>
      </c>
      <c r="B6" s="301" t="s">
        <v>171</v>
      </c>
      <c r="C6" s="13">
        <v>6224</v>
      </c>
      <c r="D6" s="13">
        <v>1068</v>
      </c>
      <c r="E6" s="46">
        <f t="shared" ref="E6:E13" si="0">D6/C6</f>
        <v>0.17159383033419023</v>
      </c>
      <c r="F6" s="13">
        <v>4659</v>
      </c>
      <c r="G6" s="13">
        <v>655</v>
      </c>
      <c r="H6" s="68">
        <f>G6/F6</f>
        <v>0.14058810903627389</v>
      </c>
      <c r="I6" s="13">
        <v>1439</v>
      </c>
      <c r="J6" s="13">
        <v>413</v>
      </c>
      <c r="K6" s="78">
        <f t="shared" ref="K6:K13" si="1">J6/I6</f>
        <v>0.28700486448922863</v>
      </c>
    </row>
    <row r="7" spans="1:11" x14ac:dyDescent="0.2">
      <c r="A7" s="301" t="s">
        <v>8</v>
      </c>
      <c r="B7" s="301" t="s">
        <v>171</v>
      </c>
      <c r="C7" s="13">
        <v>750</v>
      </c>
      <c r="D7" s="13">
        <v>0</v>
      </c>
      <c r="E7" s="46">
        <f t="shared" si="0"/>
        <v>0</v>
      </c>
      <c r="F7" s="13">
        <v>386</v>
      </c>
      <c r="G7" s="13">
        <v>0</v>
      </c>
      <c r="H7" s="68">
        <f t="shared" ref="H7:H13" si="2">G7/F7</f>
        <v>0</v>
      </c>
      <c r="I7" s="13">
        <v>364</v>
      </c>
      <c r="J7" s="13">
        <v>0</v>
      </c>
      <c r="K7" s="78">
        <f t="shared" si="1"/>
        <v>0</v>
      </c>
    </row>
    <row r="8" spans="1:11" x14ac:dyDescent="0.2">
      <c r="A8" s="301" t="s">
        <v>9</v>
      </c>
      <c r="B8" s="301" t="s">
        <v>171</v>
      </c>
      <c r="C8" s="13">
        <v>2208</v>
      </c>
      <c r="D8" s="13">
        <v>141</v>
      </c>
      <c r="E8" s="46">
        <f t="shared" si="0"/>
        <v>6.3858695652173919E-2</v>
      </c>
      <c r="F8" s="13">
        <v>1148</v>
      </c>
      <c r="G8" s="13">
        <v>141</v>
      </c>
      <c r="H8" s="68">
        <f t="shared" si="2"/>
        <v>0.12282229965156795</v>
      </c>
      <c r="I8" s="13">
        <v>697</v>
      </c>
      <c r="J8" s="13">
        <v>0</v>
      </c>
      <c r="K8" s="78">
        <f t="shared" si="1"/>
        <v>0</v>
      </c>
    </row>
    <row r="9" spans="1:11" x14ac:dyDescent="0.2">
      <c r="A9" s="301" t="s">
        <v>10</v>
      </c>
      <c r="B9" s="301" t="s">
        <v>171</v>
      </c>
      <c r="C9" s="13">
        <v>867</v>
      </c>
      <c r="D9" s="13">
        <v>279</v>
      </c>
      <c r="E9" s="46">
        <f t="shared" si="0"/>
        <v>0.3217993079584775</v>
      </c>
      <c r="F9" s="13">
        <v>382</v>
      </c>
      <c r="G9" s="13">
        <v>130</v>
      </c>
      <c r="H9" s="68">
        <f t="shared" si="2"/>
        <v>0.34031413612565448</v>
      </c>
      <c r="I9" s="13">
        <v>485</v>
      </c>
      <c r="J9" s="13">
        <v>149</v>
      </c>
      <c r="K9" s="78">
        <f t="shared" si="1"/>
        <v>0.30721649484536084</v>
      </c>
    </row>
    <row r="10" spans="1:11" x14ac:dyDescent="0.2">
      <c r="A10" s="301" t="s">
        <v>11</v>
      </c>
      <c r="B10" s="301" t="s">
        <v>171</v>
      </c>
      <c r="C10" s="13">
        <v>2947</v>
      </c>
      <c r="D10" s="13">
        <v>131</v>
      </c>
      <c r="E10" s="46">
        <f t="shared" si="0"/>
        <v>4.4451985069562265E-2</v>
      </c>
      <c r="F10" s="13">
        <v>1920</v>
      </c>
      <c r="G10" s="13">
        <v>131</v>
      </c>
      <c r="H10" s="68">
        <f t="shared" si="2"/>
        <v>6.822916666666666E-2</v>
      </c>
      <c r="I10" s="13">
        <v>1027</v>
      </c>
      <c r="J10" s="13">
        <v>0</v>
      </c>
      <c r="K10" s="78">
        <f t="shared" si="1"/>
        <v>0</v>
      </c>
    </row>
    <row r="11" spans="1:11" x14ac:dyDescent="0.2">
      <c r="A11" s="301" t="s">
        <v>12</v>
      </c>
      <c r="B11" s="301" t="s">
        <v>171</v>
      </c>
      <c r="C11" s="13">
        <v>3149</v>
      </c>
      <c r="D11" s="13">
        <v>110</v>
      </c>
      <c r="E11" s="46">
        <f t="shared" si="0"/>
        <v>3.4931724356938712E-2</v>
      </c>
      <c r="F11" s="13">
        <v>1515</v>
      </c>
      <c r="G11" s="13">
        <v>0</v>
      </c>
      <c r="H11" s="68">
        <f t="shared" si="2"/>
        <v>0</v>
      </c>
      <c r="I11" s="13">
        <v>960</v>
      </c>
      <c r="J11" s="13">
        <v>110</v>
      </c>
      <c r="K11" s="78">
        <f t="shared" si="1"/>
        <v>0.11458333333333333</v>
      </c>
    </row>
    <row r="12" spans="1:11" x14ac:dyDescent="0.2">
      <c r="A12" s="301" t="s">
        <v>13</v>
      </c>
      <c r="B12" s="301" t="s">
        <v>171</v>
      </c>
      <c r="C12" s="13">
        <v>573</v>
      </c>
      <c r="D12" s="13">
        <v>0</v>
      </c>
      <c r="E12" s="46">
        <f t="shared" si="0"/>
        <v>0</v>
      </c>
      <c r="F12" s="13">
        <v>208</v>
      </c>
      <c r="G12" s="13">
        <v>0</v>
      </c>
      <c r="H12" s="68">
        <f t="shared" si="2"/>
        <v>0</v>
      </c>
      <c r="I12" s="13">
        <v>365</v>
      </c>
      <c r="J12" s="13">
        <v>0</v>
      </c>
      <c r="K12" s="78">
        <f t="shared" si="1"/>
        <v>0</v>
      </c>
    </row>
    <row r="13" spans="1:11" x14ac:dyDescent="0.2">
      <c r="A13" s="301" t="s">
        <v>172</v>
      </c>
      <c r="B13" s="301"/>
      <c r="C13" s="13">
        <f>SUM(C5:C12)</f>
        <v>18006</v>
      </c>
      <c r="D13" s="13">
        <f>SUM(D5:D12)</f>
        <v>1729</v>
      </c>
      <c r="E13" s="46">
        <f t="shared" si="0"/>
        <v>9.6023547706320114E-2</v>
      </c>
      <c r="F13" s="13">
        <f>SUM(F5:F12)</f>
        <v>10951</v>
      </c>
      <c r="G13" s="13">
        <f>SUM(G5:G12)</f>
        <v>1057</v>
      </c>
      <c r="H13" s="68">
        <f t="shared" si="2"/>
        <v>9.6520865674367642E-2</v>
      </c>
      <c r="I13" s="13">
        <f>SUM(I5:I12)</f>
        <v>5702</v>
      </c>
      <c r="J13" s="13">
        <f>SUM(J5:J12)</f>
        <v>672</v>
      </c>
      <c r="K13" s="78">
        <f t="shared" si="1"/>
        <v>0.11785338477727113</v>
      </c>
    </row>
    <row r="14" spans="1:11" x14ac:dyDescent="0.2">
      <c r="A14" s="302" t="s">
        <v>14</v>
      </c>
      <c r="B14" s="302" t="s">
        <v>173</v>
      </c>
      <c r="C14" s="16">
        <v>210</v>
      </c>
      <c r="D14" s="16">
        <v>0</v>
      </c>
      <c r="E14" s="47">
        <f>D14/C14</f>
        <v>0</v>
      </c>
      <c r="F14" s="16">
        <v>32</v>
      </c>
      <c r="G14" s="16">
        <v>0</v>
      </c>
      <c r="H14" s="69">
        <f>G14/F14</f>
        <v>0</v>
      </c>
      <c r="I14" s="16">
        <v>178</v>
      </c>
      <c r="J14" s="16">
        <v>0</v>
      </c>
      <c r="K14" s="79">
        <f>J14/I14</f>
        <v>0</v>
      </c>
    </row>
    <row r="15" spans="1:11" x14ac:dyDescent="0.2">
      <c r="A15" s="302" t="s">
        <v>15</v>
      </c>
      <c r="B15" s="302" t="s">
        <v>173</v>
      </c>
      <c r="C15" s="16">
        <v>397</v>
      </c>
      <c r="D15" s="16">
        <v>0</v>
      </c>
      <c r="E15" s="47">
        <f t="shared" ref="E15:E20" si="3">D15/C15</f>
        <v>0</v>
      </c>
      <c r="F15" s="16">
        <v>315</v>
      </c>
      <c r="G15" s="16">
        <v>0</v>
      </c>
      <c r="H15" s="69">
        <f t="shared" ref="H15:H20" si="4">G15/F15</f>
        <v>0</v>
      </c>
      <c r="I15" s="16">
        <v>82</v>
      </c>
      <c r="J15" s="16">
        <v>0</v>
      </c>
      <c r="K15" s="79">
        <f t="shared" ref="K15:K20" si="5">J15/I15</f>
        <v>0</v>
      </c>
    </row>
    <row r="16" spans="1:11" x14ac:dyDescent="0.2">
      <c r="A16" s="302" t="s">
        <v>16</v>
      </c>
      <c r="B16" s="302" t="s">
        <v>173</v>
      </c>
      <c r="C16" s="16">
        <v>2367</v>
      </c>
      <c r="D16" s="16">
        <v>184</v>
      </c>
      <c r="E16" s="47">
        <f t="shared" si="3"/>
        <v>7.7735530207013098E-2</v>
      </c>
      <c r="F16" s="16">
        <v>1633</v>
      </c>
      <c r="G16" s="16">
        <v>184</v>
      </c>
      <c r="H16" s="69">
        <f t="shared" si="4"/>
        <v>0.11267605633802817</v>
      </c>
      <c r="I16" s="16">
        <v>591</v>
      </c>
      <c r="J16" s="16">
        <v>0</v>
      </c>
      <c r="K16" s="79">
        <f t="shared" si="5"/>
        <v>0</v>
      </c>
    </row>
    <row r="17" spans="1:11" x14ac:dyDescent="0.2">
      <c r="A17" s="302" t="s">
        <v>17</v>
      </c>
      <c r="B17" s="302" t="s">
        <v>173</v>
      </c>
      <c r="C17" s="16">
        <v>4588</v>
      </c>
      <c r="D17" s="16">
        <v>583</v>
      </c>
      <c r="E17" s="47">
        <f t="shared" si="3"/>
        <v>0.12707061900610286</v>
      </c>
      <c r="F17" s="16">
        <v>2103</v>
      </c>
      <c r="G17" s="16">
        <v>232</v>
      </c>
      <c r="H17" s="69">
        <f t="shared" si="4"/>
        <v>0.11031859248692344</v>
      </c>
      <c r="I17" s="16">
        <v>1668</v>
      </c>
      <c r="J17" s="16">
        <v>229</v>
      </c>
      <c r="K17" s="79">
        <f t="shared" si="5"/>
        <v>0.13729016786570744</v>
      </c>
    </row>
    <row r="18" spans="1:11" x14ac:dyDescent="0.2">
      <c r="A18" s="302" t="s">
        <v>18</v>
      </c>
      <c r="B18" s="302" t="s">
        <v>173</v>
      </c>
      <c r="C18" s="16">
        <v>2687</v>
      </c>
      <c r="D18" s="16">
        <v>0</v>
      </c>
      <c r="E18" s="47">
        <f t="shared" si="3"/>
        <v>0</v>
      </c>
      <c r="F18" s="16">
        <v>1468</v>
      </c>
      <c r="G18" s="16">
        <v>0</v>
      </c>
      <c r="H18" s="69">
        <f t="shared" si="4"/>
        <v>0</v>
      </c>
      <c r="I18" s="16">
        <v>1155</v>
      </c>
      <c r="J18" s="16">
        <v>0</v>
      </c>
      <c r="K18" s="79">
        <f t="shared" si="5"/>
        <v>0</v>
      </c>
    </row>
    <row r="19" spans="1:11" x14ac:dyDescent="0.2">
      <c r="A19" s="302" t="s">
        <v>19</v>
      </c>
      <c r="B19" s="302" t="s">
        <v>173</v>
      </c>
      <c r="C19" s="16">
        <v>832</v>
      </c>
      <c r="D19" s="16">
        <v>99</v>
      </c>
      <c r="E19" s="47">
        <f t="shared" si="3"/>
        <v>0.11899038461538461</v>
      </c>
      <c r="F19" s="16">
        <v>379</v>
      </c>
      <c r="G19" s="16">
        <v>0</v>
      </c>
      <c r="H19" s="69">
        <f t="shared" si="4"/>
        <v>0</v>
      </c>
      <c r="I19" s="16">
        <v>453</v>
      </c>
      <c r="J19" s="16">
        <v>99</v>
      </c>
      <c r="K19" s="79">
        <f t="shared" si="5"/>
        <v>0.2185430463576159</v>
      </c>
    </row>
    <row r="20" spans="1:11" x14ac:dyDescent="0.2">
      <c r="A20" s="302" t="s">
        <v>174</v>
      </c>
      <c r="B20" s="302"/>
      <c r="C20" s="16">
        <f>SUM(C14:C19)</f>
        <v>11081</v>
      </c>
      <c r="D20" s="16">
        <f>SUM(D14:D19)</f>
        <v>866</v>
      </c>
      <c r="E20" s="47">
        <f t="shared" si="3"/>
        <v>7.8151791354570885E-2</v>
      </c>
      <c r="F20" s="16">
        <f>SUM(F14:F19)</f>
        <v>5930</v>
      </c>
      <c r="G20" s="16">
        <f>SUM(G14:G19)</f>
        <v>416</v>
      </c>
      <c r="H20" s="69">
        <f t="shared" si="4"/>
        <v>7.0151770657672849E-2</v>
      </c>
      <c r="I20" s="16">
        <f>SUM(I14:I19)</f>
        <v>4127</v>
      </c>
      <c r="J20" s="16">
        <f>SUM(J14:J19)</f>
        <v>328</v>
      </c>
      <c r="K20" s="79">
        <f t="shared" si="5"/>
        <v>7.947661739762539E-2</v>
      </c>
    </row>
    <row r="21" spans="1:11" x14ac:dyDescent="0.2">
      <c r="A21" s="303" t="s">
        <v>20</v>
      </c>
      <c r="B21" s="303" t="s">
        <v>175</v>
      </c>
      <c r="C21" s="19">
        <v>386</v>
      </c>
      <c r="D21" s="19">
        <v>0</v>
      </c>
      <c r="E21" s="48">
        <f>D21/C21</f>
        <v>0</v>
      </c>
      <c r="F21" s="19">
        <v>41</v>
      </c>
      <c r="G21" s="19">
        <v>0</v>
      </c>
      <c r="H21" s="70">
        <f>G21/F21</f>
        <v>0</v>
      </c>
      <c r="I21" s="19">
        <v>252</v>
      </c>
      <c r="J21" s="19">
        <v>0</v>
      </c>
      <c r="K21" s="80">
        <f>J21/I21</f>
        <v>0</v>
      </c>
    </row>
    <row r="22" spans="1:11" x14ac:dyDescent="0.2">
      <c r="A22" s="303" t="s">
        <v>21</v>
      </c>
      <c r="B22" s="303" t="s">
        <v>175</v>
      </c>
      <c r="C22" s="19">
        <v>616</v>
      </c>
      <c r="D22" s="19">
        <v>0</v>
      </c>
      <c r="E22" s="48">
        <f t="shared" ref="E22:E31" si="6">D22/C22</f>
        <v>0</v>
      </c>
      <c r="F22" s="19">
        <v>20</v>
      </c>
      <c r="G22" s="19">
        <v>0</v>
      </c>
      <c r="H22" s="70">
        <f t="shared" ref="H22:H31" si="7">G22/F22</f>
        <v>0</v>
      </c>
      <c r="I22" s="19">
        <v>596</v>
      </c>
      <c r="J22" s="19">
        <v>0</v>
      </c>
      <c r="K22" s="80">
        <f t="shared" ref="K22:K31" si="8">J22/I22</f>
        <v>0</v>
      </c>
    </row>
    <row r="23" spans="1:11" x14ac:dyDescent="0.2">
      <c r="A23" s="303" t="s">
        <v>22</v>
      </c>
      <c r="B23" s="303" t="s">
        <v>175</v>
      </c>
      <c r="C23" s="19">
        <v>3278</v>
      </c>
      <c r="D23" s="19">
        <v>399</v>
      </c>
      <c r="E23" s="48">
        <f t="shared" si="6"/>
        <v>0.12172056131787676</v>
      </c>
      <c r="F23" s="19">
        <v>881</v>
      </c>
      <c r="G23" s="19">
        <v>0</v>
      </c>
      <c r="H23" s="70">
        <f t="shared" si="7"/>
        <v>0</v>
      </c>
      <c r="I23" s="19">
        <v>2025</v>
      </c>
      <c r="J23" s="19">
        <v>399</v>
      </c>
      <c r="K23" s="80">
        <f t="shared" si="8"/>
        <v>0.19703703703703704</v>
      </c>
    </row>
    <row r="24" spans="1:11" x14ac:dyDescent="0.2">
      <c r="A24" s="303" t="s">
        <v>23</v>
      </c>
      <c r="B24" s="303" t="s">
        <v>175</v>
      </c>
      <c r="C24" s="19">
        <v>2121</v>
      </c>
      <c r="D24" s="19">
        <v>100</v>
      </c>
      <c r="E24" s="48">
        <f t="shared" si="6"/>
        <v>4.7147571900047147E-2</v>
      </c>
      <c r="F24" s="19">
        <v>401</v>
      </c>
      <c r="G24" s="19">
        <v>100</v>
      </c>
      <c r="H24" s="70">
        <f t="shared" si="7"/>
        <v>0.24937655860349128</v>
      </c>
      <c r="I24" s="19">
        <v>1210</v>
      </c>
      <c r="J24" s="19">
        <v>0</v>
      </c>
      <c r="K24" s="80">
        <f t="shared" si="8"/>
        <v>0</v>
      </c>
    </row>
    <row r="25" spans="1:11" x14ac:dyDescent="0.2">
      <c r="A25" s="303" t="s">
        <v>24</v>
      </c>
      <c r="B25" s="303" t="s">
        <v>175</v>
      </c>
      <c r="C25" s="19">
        <v>2274</v>
      </c>
      <c r="D25" s="19">
        <v>63</v>
      </c>
      <c r="E25" s="48">
        <f t="shared" si="6"/>
        <v>2.7704485488126648E-2</v>
      </c>
      <c r="F25" s="19">
        <v>345</v>
      </c>
      <c r="G25" s="19">
        <v>0</v>
      </c>
      <c r="H25" s="70">
        <f t="shared" si="7"/>
        <v>0</v>
      </c>
      <c r="I25" s="19">
        <v>1805</v>
      </c>
      <c r="J25" s="19">
        <v>0</v>
      </c>
      <c r="K25" s="80">
        <f t="shared" si="8"/>
        <v>0</v>
      </c>
    </row>
    <row r="26" spans="1:11" x14ac:dyDescent="0.2">
      <c r="A26" s="303" t="s">
        <v>25</v>
      </c>
      <c r="B26" s="303" t="s">
        <v>175</v>
      </c>
      <c r="C26" s="19">
        <v>3222</v>
      </c>
      <c r="D26" s="19">
        <v>329</v>
      </c>
      <c r="E26" s="48">
        <f t="shared" si="6"/>
        <v>0.10211049037864681</v>
      </c>
      <c r="F26" s="19">
        <v>1158</v>
      </c>
      <c r="G26" s="19">
        <v>243</v>
      </c>
      <c r="H26" s="70">
        <f t="shared" si="7"/>
        <v>0.20984455958549222</v>
      </c>
      <c r="I26" s="19">
        <v>1617</v>
      </c>
      <c r="J26" s="19">
        <v>86</v>
      </c>
      <c r="K26" s="80">
        <f t="shared" si="8"/>
        <v>5.3184910327767468E-2</v>
      </c>
    </row>
    <row r="27" spans="1:11" x14ac:dyDescent="0.2">
      <c r="A27" s="303" t="s">
        <v>26</v>
      </c>
      <c r="B27" s="303" t="s">
        <v>175</v>
      </c>
      <c r="C27" s="19">
        <v>682</v>
      </c>
      <c r="D27" s="19">
        <v>0</v>
      </c>
      <c r="E27" s="48">
        <f t="shared" si="6"/>
        <v>0</v>
      </c>
      <c r="F27" s="19">
        <v>324</v>
      </c>
      <c r="G27" s="19">
        <v>0</v>
      </c>
      <c r="H27" s="70">
        <f t="shared" si="7"/>
        <v>0</v>
      </c>
      <c r="I27" s="19">
        <v>358</v>
      </c>
      <c r="J27" s="19">
        <v>0</v>
      </c>
      <c r="K27" s="80">
        <f t="shared" si="8"/>
        <v>0</v>
      </c>
    </row>
    <row r="28" spans="1:11" x14ac:dyDescent="0.2">
      <c r="A28" s="303" t="s">
        <v>27</v>
      </c>
      <c r="B28" s="303" t="s">
        <v>175</v>
      </c>
      <c r="C28" s="19">
        <v>5694</v>
      </c>
      <c r="D28" s="19">
        <v>155</v>
      </c>
      <c r="E28" s="48">
        <f t="shared" si="6"/>
        <v>2.7221636810677907E-2</v>
      </c>
      <c r="F28" s="19">
        <v>4047</v>
      </c>
      <c r="G28" s="19">
        <v>71</v>
      </c>
      <c r="H28" s="70">
        <f t="shared" si="7"/>
        <v>1.7543859649122806E-2</v>
      </c>
      <c r="I28" s="19">
        <v>1371</v>
      </c>
      <c r="J28" s="19">
        <v>84</v>
      </c>
      <c r="K28" s="80">
        <f t="shared" si="8"/>
        <v>6.1269146608315096E-2</v>
      </c>
    </row>
    <row r="29" spans="1:11" x14ac:dyDescent="0.2">
      <c r="A29" s="303" t="s">
        <v>28</v>
      </c>
      <c r="B29" s="303" t="s">
        <v>175</v>
      </c>
      <c r="C29" s="19">
        <v>1163</v>
      </c>
      <c r="D29" s="19">
        <v>0</v>
      </c>
      <c r="E29" s="48">
        <f t="shared" si="6"/>
        <v>0</v>
      </c>
      <c r="F29" s="19">
        <v>298</v>
      </c>
      <c r="G29" s="19">
        <v>0</v>
      </c>
      <c r="H29" s="70">
        <f t="shared" si="7"/>
        <v>0</v>
      </c>
      <c r="I29" s="19">
        <v>777</v>
      </c>
      <c r="J29" s="19">
        <v>0</v>
      </c>
      <c r="K29" s="80">
        <f t="shared" si="8"/>
        <v>0</v>
      </c>
    </row>
    <row r="30" spans="1:11" x14ac:dyDescent="0.2">
      <c r="A30" s="303" t="s">
        <v>29</v>
      </c>
      <c r="B30" s="303" t="s">
        <v>175</v>
      </c>
      <c r="C30" s="19">
        <v>1237</v>
      </c>
      <c r="D30" s="19">
        <v>0</v>
      </c>
      <c r="E30" s="48">
        <f t="shared" si="6"/>
        <v>0</v>
      </c>
      <c r="F30" s="19">
        <v>788</v>
      </c>
      <c r="G30" s="19">
        <v>0</v>
      </c>
      <c r="H30" s="70">
        <f t="shared" si="7"/>
        <v>0</v>
      </c>
      <c r="I30" s="19">
        <v>376</v>
      </c>
      <c r="J30" s="19">
        <v>0</v>
      </c>
      <c r="K30" s="80">
        <f t="shared" si="8"/>
        <v>0</v>
      </c>
    </row>
    <row r="31" spans="1:11" x14ac:dyDescent="0.2">
      <c r="A31" s="303" t="s">
        <v>176</v>
      </c>
      <c r="B31" s="303"/>
      <c r="C31" s="19">
        <f>SUM(C21:C30)</f>
        <v>20673</v>
      </c>
      <c r="D31" s="19">
        <f>SUM(D21:D30)</f>
        <v>1046</v>
      </c>
      <c r="E31" s="48">
        <f t="shared" si="6"/>
        <v>5.0597397571711895E-2</v>
      </c>
      <c r="F31" s="19">
        <f>SUM(F21:F30)</f>
        <v>8303</v>
      </c>
      <c r="G31" s="19">
        <f>SUM(G21:G30)</f>
        <v>414</v>
      </c>
      <c r="H31" s="70">
        <f t="shared" si="7"/>
        <v>4.9861495844875349E-2</v>
      </c>
      <c r="I31" s="19">
        <f>SUM(I21:I30)</f>
        <v>10387</v>
      </c>
      <c r="J31" s="19">
        <f>SUM(J21:J30)</f>
        <v>569</v>
      </c>
      <c r="K31" s="80">
        <f t="shared" si="8"/>
        <v>5.4780013478386444E-2</v>
      </c>
    </row>
    <row r="32" spans="1:11" x14ac:dyDescent="0.2">
      <c r="A32" s="304" t="s">
        <v>30</v>
      </c>
      <c r="B32" s="304" t="s">
        <v>177</v>
      </c>
      <c r="C32" s="20">
        <v>3062</v>
      </c>
      <c r="D32" s="20">
        <v>211</v>
      </c>
      <c r="E32" s="49">
        <f>D32/C32</f>
        <v>6.8909209666884394E-2</v>
      </c>
      <c r="F32" s="20">
        <v>1068</v>
      </c>
      <c r="G32" s="20">
        <v>0</v>
      </c>
      <c r="H32" s="71">
        <f>G32/F32</f>
        <v>0</v>
      </c>
      <c r="I32" s="20">
        <v>1412</v>
      </c>
      <c r="J32" s="20">
        <v>211</v>
      </c>
      <c r="K32" s="81">
        <f>J32/I32</f>
        <v>0.14943342776203966</v>
      </c>
    </row>
    <row r="33" spans="1:11" x14ac:dyDescent="0.2">
      <c r="A33" s="304" t="s">
        <v>31</v>
      </c>
      <c r="B33" s="304" t="s">
        <v>177</v>
      </c>
      <c r="C33" s="20">
        <v>8418</v>
      </c>
      <c r="D33" s="20">
        <v>391</v>
      </c>
      <c r="E33" s="49">
        <f t="shared" ref="E33:E57" si="9">D33/C33</f>
        <v>4.6448087431693992E-2</v>
      </c>
      <c r="F33" s="20">
        <v>1582</v>
      </c>
      <c r="G33" s="20">
        <v>0</v>
      </c>
      <c r="H33" s="71">
        <f t="shared" ref="H33:H57" si="10">G33/F33</f>
        <v>0</v>
      </c>
      <c r="I33" s="20">
        <v>4286</v>
      </c>
      <c r="J33" s="20">
        <v>391</v>
      </c>
      <c r="K33" s="81">
        <f t="shared" ref="K33:K57" si="11">J33/I33</f>
        <v>9.1227251516565563E-2</v>
      </c>
    </row>
    <row r="34" spans="1:11" x14ac:dyDescent="0.2">
      <c r="A34" s="304" t="s">
        <v>32</v>
      </c>
      <c r="B34" s="304" t="s">
        <v>177</v>
      </c>
      <c r="C34" s="20">
        <v>8201</v>
      </c>
      <c r="D34" s="20">
        <v>258</v>
      </c>
      <c r="E34" s="49">
        <f t="shared" si="9"/>
        <v>3.1459578100231679E-2</v>
      </c>
      <c r="F34" s="20">
        <v>2653</v>
      </c>
      <c r="G34" s="20">
        <v>73</v>
      </c>
      <c r="H34" s="71">
        <f t="shared" si="10"/>
        <v>2.7516019600452319E-2</v>
      </c>
      <c r="I34" s="20">
        <v>4578</v>
      </c>
      <c r="J34" s="20">
        <v>127</v>
      </c>
      <c r="K34" s="81">
        <f t="shared" si="11"/>
        <v>2.7741371778069027E-2</v>
      </c>
    </row>
    <row r="35" spans="1:11" x14ac:dyDescent="0.2">
      <c r="A35" s="304" t="s">
        <v>33</v>
      </c>
      <c r="B35" s="304" t="s">
        <v>177</v>
      </c>
      <c r="C35" s="20">
        <v>9371</v>
      </c>
      <c r="D35" s="20">
        <v>509</v>
      </c>
      <c r="E35" s="49">
        <f t="shared" si="9"/>
        <v>5.4316508376907484E-2</v>
      </c>
      <c r="F35" s="20">
        <v>5665</v>
      </c>
      <c r="G35" s="20">
        <v>66</v>
      </c>
      <c r="H35" s="71">
        <f t="shared" si="10"/>
        <v>1.1650485436893204E-2</v>
      </c>
      <c r="I35" s="20">
        <v>2277</v>
      </c>
      <c r="J35" s="20">
        <v>0</v>
      </c>
      <c r="K35" s="81">
        <f t="shared" si="11"/>
        <v>0</v>
      </c>
    </row>
    <row r="36" spans="1:11" x14ac:dyDescent="0.2">
      <c r="A36" s="304" t="s">
        <v>34</v>
      </c>
      <c r="B36" s="304" t="s">
        <v>177</v>
      </c>
      <c r="C36" s="20">
        <v>8781</v>
      </c>
      <c r="D36" s="20">
        <v>434</v>
      </c>
      <c r="E36" s="49">
        <f t="shared" si="9"/>
        <v>4.9424894658922677E-2</v>
      </c>
      <c r="F36" s="20">
        <v>4579</v>
      </c>
      <c r="G36" s="20">
        <v>144</v>
      </c>
      <c r="H36" s="71">
        <f t="shared" si="10"/>
        <v>3.1447914391788602E-2</v>
      </c>
      <c r="I36" s="20">
        <v>1830</v>
      </c>
      <c r="J36" s="20">
        <v>0</v>
      </c>
      <c r="K36" s="81">
        <f t="shared" si="11"/>
        <v>0</v>
      </c>
    </row>
    <row r="37" spans="1:11" x14ac:dyDescent="0.2">
      <c r="A37" s="304" t="s">
        <v>35</v>
      </c>
      <c r="B37" s="304" t="s">
        <v>177</v>
      </c>
      <c r="C37" s="20">
        <v>10238</v>
      </c>
      <c r="D37" s="20">
        <v>542</v>
      </c>
      <c r="E37" s="49">
        <f t="shared" si="9"/>
        <v>5.2940027349091617E-2</v>
      </c>
      <c r="F37" s="20">
        <v>5685</v>
      </c>
      <c r="G37" s="20">
        <v>117</v>
      </c>
      <c r="H37" s="71">
        <f t="shared" si="10"/>
        <v>2.0580474934036939E-2</v>
      </c>
      <c r="I37" s="20">
        <v>4427</v>
      </c>
      <c r="J37" s="20">
        <v>405</v>
      </c>
      <c r="K37" s="81">
        <f t="shared" si="11"/>
        <v>9.1484074994352835E-2</v>
      </c>
    </row>
    <row r="38" spans="1:11" x14ac:dyDescent="0.2">
      <c r="A38" s="304" t="s">
        <v>36</v>
      </c>
      <c r="B38" s="304" t="s">
        <v>177</v>
      </c>
      <c r="C38" s="20">
        <v>6405</v>
      </c>
      <c r="D38" s="20">
        <v>305</v>
      </c>
      <c r="E38" s="49">
        <f t="shared" si="9"/>
        <v>4.7619047619047616E-2</v>
      </c>
      <c r="F38" s="20">
        <v>2739</v>
      </c>
      <c r="G38" s="20">
        <v>211</v>
      </c>
      <c r="H38" s="71">
        <f t="shared" si="10"/>
        <v>7.703541438481197E-2</v>
      </c>
      <c r="I38" s="20">
        <v>3469</v>
      </c>
      <c r="J38" s="20">
        <v>94</v>
      </c>
      <c r="K38" s="81">
        <f t="shared" si="11"/>
        <v>2.7097146151628712E-2</v>
      </c>
    </row>
    <row r="39" spans="1:11" x14ac:dyDescent="0.2">
      <c r="A39" s="304" t="s">
        <v>37</v>
      </c>
      <c r="B39" s="304" t="s">
        <v>177</v>
      </c>
      <c r="C39" s="20">
        <v>3656</v>
      </c>
      <c r="D39" s="20">
        <v>75</v>
      </c>
      <c r="E39" s="49">
        <f t="shared" si="9"/>
        <v>2.0514223194748358E-2</v>
      </c>
      <c r="F39" s="20">
        <v>767</v>
      </c>
      <c r="G39" s="20">
        <v>75</v>
      </c>
      <c r="H39" s="71">
        <f t="shared" si="10"/>
        <v>9.7783572359843543E-2</v>
      </c>
      <c r="I39" s="20">
        <v>2788</v>
      </c>
      <c r="J39" s="20">
        <v>0</v>
      </c>
      <c r="K39" s="81">
        <f t="shared" si="11"/>
        <v>0</v>
      </c>
    </row>
    <row r="40" spans="1:11" x14ac:dyDescent="0.2">
      <c r="A40" s="304" t="s">
        <v>38</v>
      </c>
      <c r="B40" s="304" t="s">
        <v>177</v>
      </c>
      <c r="C40" s="20">
        <v>6657</v>
      </c>
      <c r="D40" s="20">
        <v>130</v>
      </c>
      <c r="E40" s="49">
        <f t="shared" si="9"/>
        <v>1.9528316058284513E-2</v>
      </c>
      <c r="F40" s="20">
        <v>2939</v>
      </c>
      <c r="G40" s="20">
        <v>0</v>
      </c>
      <c r="H40" s="71">
        <f t="shared" si="10"/>
        <v>0</v>
      </c>
      <c r="I40" s="20">
        <v>2735</v>
      </c>
      <c r="J40" s="20">
        <v>130</v>
      </c>
      <c r="K40" s="81">
        <f t="shared" si="11"/>
        <v>4.7531992687385741E-2</v>
      </c>
    </row>
    <row r="41" spans="1:11" x14ac:dyDescent="0.2">
      <c r="A41" s="304" t="s">
        <v>39</v>
      </c>
      <c r="B41" s="304" t="s">
        <v>177</v>
      </c>
      <c r="C41" s="20">
        <v>11578</v>
      </c>
      <c r="D41" s="20">
        <v>294</v>
      </c>
      <c r="E41" s="49">
        <f t="shared" si="9"/>
        <v>2.539298669891173E-2</v>
      </c>
      <c r="F41" s="20">
        <v>5123</v>
      </c>
      <c r="G41" s="20">
        <v>145</v>
      </c>
      <c r="H41" s="71">
        <f t="shared" si="10"/>
        <v>2.8303728284208473E-2</v>
      </c>
      <c r="I41" s="20">
        <v>5338</v>
      </c>
      <c r="J41" s="20">
        <v>149</v>
      </c>
      <c r="K41" s="81">
        <f t="shared" si="11"/>
        <v>2.7913076058448859E-2</v>
      </c>
    </row>
    <row r="42" spans="1:11" x14ac:dyDescent="0.2">
      <c r="A42" s="304" t="s">
        <v>40</v>
      </c>
      <c r="B42" s="304" t="s">
        <v>177</v>
      </c>
      <c r="C42" s="20">
        <v>9351</v>
      </c>
      <c r="D42" s="20">
        <v>536</v>
      </c>
      <c r="E42" s="49">
        <f t="shared" si="9"/>
        <v>5.7320072719495241E-2</v>
      </c>
      <c r="F42" s="20">
        <v>4023</v>
      </c>
      <c r="G42" s="20">
        <v>0</v>
      </c>
      <c r="H42" s="71">
        <f t="shared" si="10"/>
        <v>0</v>
      </c>
      <c r="I42" s="20">
        <v>5214</v>
      </c>
      <c r="J42" s="20">
        <v>536</v>
      </c>
      <c r="K42" s="81">
        <f t="shared" si="11"/>
        <v>0.10280015343306483</v>
      </c>
    </row>
    <row r="43" spans="1:11" x14ac:dyDescent="0.2">
      <c r="A43" s="304" t="s">
        <v>41</v>
      </c>
      <c r="B43" s="304" t="s">
        <v>177</v>
      </c>
      <c r="C43" s="20">
        <v>14660</v>
      </c>
      <c r="D43" s="20">
        <v>274</v>
      </c>
      <c r="E43" s="49">
        <f t="shared" si="9"/>
        <v>1.8690313778990449E-2</v>
      </c>
      <c r="F43" s="20">
        <v>9124</v>
      </c>
      <c r="G43" s="20">
        <v>175</v>
      </c>
      <c r="H43" s="71">
        <f t="shared" si="10"/>
        <v>1.9180184129767647E-2</v>
      </c>
      <c r="I43" s="20">
        <v>4140</v>
      </c>
      <c r="J43" s="20">
        <v>0</v>
      </c>
      <c r="K43" s="81">
        <f t="shared" si="11"/>
        <v>0</v>
      </c>
    </row>
    <row r="44" spans="1:11" x14ac:dyDescent="0.2">
      <c r="A44" s="304" t="s">
        <v>42</v>
      </c>
      <c r="B44" s="304" t="s">
        <v>177</v>
      </c>
      <c r="C44" s="20">
        <v>7949</v>
      </c>
      <c r="D44" s="20">
        <v>84</v>
      </c>
      <c r="E44" s="49">
        <f t="shared" si="9"/>
        <v>1.0567366964398037E-2</v>
      </c>
      <c r="F44" s="20">
        <v>2943</v>
      </c>
      <c r="G44" s="20">
        <v>84</v>
      </c>
      <c r="H44" s="71">
        <f t="shared" si="10"/>
        <v>2.8542303771661569E-2</v>
      </c>
      <c r="I44" s="20">
        <v>4444</v>
      </c>
      <c r="J44" s="20">
        <v>0</v>
      </c>
      <c r="K44" s="81">
        <f t="shared" si="11"/>
        <v>0</v>
      </c>
    </row>
    <row r="45" spans="1:11" x14ac:dyDescent="0.2">
      <c r="A45" s="304" t="s">
        <v>43</v>
      </c>
      <c r="B45" s="304" t="s">
        <v>177</v>
      </c>
      <c r="C45" s="20">
        <v>4734</v>
      </c>
      <c r="D45" s="20">
        <v>228</v>
      </c>
      <c r="E45" s="49">
        <f t="shared" si="9"/>
        <v>4.8162230671736375E-2</v>
      </c>
      <c r="F45" s="20">
        <v>1764</v>
      </c>
      <c r="G45" s="20">
        <v>0</v>
      </c>
      <c r="H45" s="71">
        <f t="shared" si="10"/>
        <v>0</v>
      </c>
      <c r="I45" s="20">
        <v>2132</v>
      </c>
      <c r="J45" s="20">
        <v>228</v>
      </c>
      <c r="K45" s="81">
        <f t="shared" si="11"/>
        <v>0.10694183864915573</v>
      </c>
    </row>
    <row r="46" spans="1:11" x14ac:dyDescent="0.2">
      <c r="A46" s="304" t="s">
        <v>44</v>
      </c>
      <c r="B46" s="304" t="s">
        <v>177</v>
      </c>
      <c r="C46" s="20">
        <v>1211</v>
      </c>
      <c r="D46" s="20">
        <v>0</v>
      </c>
      <c r="E46" s="49">
        <f t="shared" si="9"/>
        <v>0</v>
      </c>
      <c r="F46" s="20">
        <v>540</v>
      </c>
      <c r="G46" s="20">
        <v>0</v>
      </c>
      <c r="H46" s="71">
        <f t="shared" si="10"/>
        <v>0</v>
      </c>
      <c r="I46" s="20">
        <v>592</v>
      </c>
      <c r="J46" s="20">
        <v>0</v>
      </c>
      <c r="K46" s="81">
        <f t="shared" si="11"/>
        <v>0</v>
      </c>
    </row>
    <row r="47" spans="1:11" x14ac:dyDescent="0.2">
      <c r="A47" s="304" t="s">
        <v>45</v>
      </c>
      <c r="B47" s="304" t="s">
        <v>177</v>
      </c>
      <c r="C47" s="20">
        <v>18877</v>
      </c>
      <c r="D47" s="20">
        <v>144</v>
      </c>
      <c r="E47" s="49">
        <f t="shared" si="9"/>
        <v>7.6283307728982359E-3</v>
      </c>
      <c r="F47" s="20">
        <v>2869</v>
      </c>
      <c r="G47" s="20">
        <v>73</v>
      </c>
      <c r="H47" s="71">
        <f t="shared" si="10"/>
        <v>2.5444405716277447E-2</v>
      </c>
      <c r="I47" s="20">
        <v>13406</v>
      </c>
      <c r="J47" s="20">
        <v>71</v>
      </c>
      <c r="K47" s="81">
        <f t="shared" si="11"/>
        <v>5.296136058481277E-3</v>
      </c>
    </row>
    <row r="48" spans="1:11" x14ac:dyDescent="0.2">
      <c r="A48" s="304" t="s">
        <v>46</v>
      </c>
      <c r="B48" s="304" t="s">
        <v>177</v>
      </c>
      <c r="C48" s="20">
        <v>6717</v>
      </c>
      <c r="D48" s="20">
        <v>146</v>
      </c>
      <c r="E48" s="49">
        <f t="shared" si="9"/>
        <v>2.1735894000297754E-2</v>
      </c>
      <c r="F48" s="20">
        <v>1483</v>
      </c>
      <c r="G48" s="20">
        <v>0</v>
      </c>
      <c r="H48" s="71">
        <f t="shared" si="10"/>
        <v>0</v>
      </c>
      <c r="I48" s="20">
        <v>3981</v>
      </c>
      <c r="J48" s="20">
        <v>146</v>
      </c>
      <c r="K48" s="81">
        <f t="shared" si="11"/>
        <v>3.6674202461693041E-2</v>
      </c>
    </row>
    <row r="49" spans="1:11" x14ac:dyDescent="0.2">
      <c r="A49" s="304" t="s">
        <v>47</v>
      </c>
      <c r="B49" s="304" t="s">
        <v>177</v>
      </c>
      <c r="C49" s="20">
        <v>3619</v>
      </c>
      <c r="D49" s="20">
        <v>169</v>
      </c>
      <c r="E49" s="49">
        <f t="shared" si="9"/>
        <v>4.6697982868195632E-2</v>
      </c>
      <c r="F49" s="20">
        <v>2943</v>
      </c>
      <c r="G49" s="20">
        <v>169</v>
      </c>
      <c r="H49" s="71">
        <f t="shared" si="10"/>
        <v>5.7424396873938161E-2</v>
      </c>
      <c r="I49" s="20">
        <v>676</v>
      </c>
      <c r="J49" s="20">
        <v>0</v>
      </c>
      <c r="K49" s="81">
        <f t="shared" si="11"/>
        <v>0</v>
      </c>
    </row>
    <row r="50" spans="1:11" x14ac:dyDescent="0.2">
      <c r="A50" s="304" t="s">
        <v>48</v>
      </c>
      <c r="B50" s="304" t="s">
        <v>177</v>
      </c>
      <c r="C50" s="20">
        <v>5570</v>
      </c>
      <c r="D50" s="20">
        <v>211</v>
      </c>
      <c r="E50" s="49">
        <f t="shared" si="9"/>
        <v>3.7881508078994611E-2</v>
      </c>
      <c r="F50" s="20">
        <v>1852</v>
      </c>
      <c r="G50" s="20">
        <v>103</v>
      </c>
      <c r="H50" s="71">
        <f t="shared" si="10"/>
        <v>5.5615550755939526E-2</v>
      </c>
      <c r="I50" s="20">
        <v>2050</v>
      </c>
      <c r="J50" s="20">
        <v>0</v>
      </c>
      <c r="K50" s="81">
        <f t="shared" si="11"/>
        <v>0</v>
      </c>
    </row>
    <row r="51" spans="1:11" x14ac:dyDescent="0.2">
      <c r="A51" s="304" t="s">
        <v>49</v>
      </c>
      <c r="B51" s="304" t="s">
        <v>177</v>
      </c>
      <c r="C51" s="20">
        <v>4748</v>
      </c>
      <c r="D51" s="20">
        <v>454</v>
      </c>
      <c r="E51" s="49">
        <f t="shared" si="9"/>
        <v>9.5619208087615842E-2</v>
      </c>
      <c r="F51" s="20">
        <v>1956</v>
      </c>
      <c r="G51" s="20">
        <v>0</v>
      </c>
      <c r="H51" s="71">
        <f t="shared" si="10"/>
        <v>0</v>
      </c>
      <c r="I51" s="20">
        <v>2220</v>
      </c>
      <c r="J51" s="20">
        <v>352</v>
      </c>
      <c r="K51" s="81">
        <f t="shared" si="11"/>
        <v>0.15855855855855855</v>
      </c>
    </row>
    <row r="52" spans="1:11" x14ac:dyDescent="0.2">
      <c r="A52" s="304" t="s">
        <v>50</v>
      </c>
      <c r="B52" s="304" t="s">
        <v>177</v>
      </c>
      <c r="C52" s="20">
        <v>2314</v>
      </c>
      <c r="D52" s="20">
        <v>33</v>
      </c>
      <c r="E52" s="49">
        <f t="shared" si="9"/>
        <v>1.4261019878997408E-2</v>
      </c>
      <c r="F52" s="20">
        <v>887</v>
      </c>
      <c r="G52" s="20">
        <v>33</v>
      </c>
      <c r="H52" s="71">
        <f t="shared" si="10"/>
        <v>3.7204058624577228E-2</v>
      </c>
      <c r="I52" s="20">
        <v>1181</v>
      </c>
      <c r="J52" s="20">
        <v>0</v>
      </c>
      <c r="K52" s="81">
        <f t="shared" si="11"/>
        <v>0</v>
      </c>
    </row>
    <row r="53" spans="1:11" x14ac:dyDescent="0.2">
      <c r="A53" s="304" t="s">
        <v>51</v>
      </c>
      <c r="B53" s="304" t="s">
        <v>177</v>
      </c>
      <c r="C53" s="20">
        <v>3991</v>
      </c>
      <c r="D53" s="20">
        <v>278</v>
      </c>
      <c r="E53" s="49">
        <f t="shared" si="9"/>
        <v>6.9656727637183669E-2</v>
      </c>
      <c r="F53" s="20">
        <v>975</v>
      </c>
      <c r="G53" s="20">
        <v>109</v>
      </c>
      <c r="H53" s="71">
        <f t="shared" si="10"/>
        <v>0.1117948717948718</v>
      </c>
      <c r="I53" s="20">
        <v>2558</v>
      </c>
      <c r="J53" s="20">
        <v>105</v>
      </c>
      <c r="K53" s="81">
        <f t="shared" si="11"/>
        <v>4.1047693510555122E-2</v>
      </c>
    </row>
    <row r="54" spans="1:11" x14ac:dyDescent="0.2">
      <c r="A54" s="304" t="s">
        <v>52</v>
      </c>
      <c r="B54" s="304" t="s">
        <v>177</v>
      </c>
      <c r="C54" s="20">
        <v>4774</v>
      </c>
      <c r="D54" s="20">
        <v>209</v>
      </c>
      <c r="E54" s="49">
        <f t="shared" si="9"/>
        <v>4.377880184331797E-2</v>
      </c>
      <c r="F54" s="20">
        <v>1531</v>
      </c>
      <c r="G54" s="20">
        <v>74</v>
      </c>
      <c r="H54" s="71">
        <f t="shared" si="10"/>
        <v>4.8334421946440234E-2</v>
      </c>
      <c r="I54" s="20">
        <v>2221</v>
      </c>
      <c r="J54" s="20">
        <v>135</v>
      </c>
      <c r="K54" s="81">
        <f t="shared" si="11"/>
        <v>6.0783430886987844E-2</v>
      </c>
    </row>
    <row r="55" spans="1:11" x14ac:dyDescent="0.2">
      <c r="A55" s="304" t="s">
        <v>53</v>
      </c>
      <c r="B55" s="304" t="s">
        <v>177</v>
      </c>
      <c r="C55" s="20">
        <v>3916</v>
      </c>
      <c r="D55" s="20">
        <v>43</v>
      </c>
      <c r="E55" s="49">
        <f t="shared" si="9"/>
        <v>1.0980592441266599E-2</v>
      </c>
      <c r="F55" s="20">
        <v>1281</v>
      </c>
      <c r="G55" s="20">
        <v>0</v>
      </c>
      <c r="H55" s="71">
        <f t="shared" si="10"/>
        <v>0</v>
      </c>
      <c r="I55" s="20">
        <v>1590</v>
      </c>
      <c r="J55" s="20">
        <v>43</v>
      </c>
      <c r="K55" s="81">
        <f t="shared" si="11"/>
        <v>2.7044025157232705E-2</v>
      </c>
    </row>
    <row r="56" spans="1:11" x14ac:dyDescent="0.2">
      <c r="A56" s="304" t="s">
        <v>54</v>
      </c>
      <c r="B56" s="304" t="s">
        <v>177</v>
      </c>
      <c r="C56" s="20">
        <v>9512</v>
      </c>
      <c r="D56" s="20">
        <v>571</v>
      </c>
      <c r="E56" s="49">
        <f t="shared" si="9"/>
        <v>6.0029436501261565E-2</v>
      </c>
      <c r="F56" s="20">
        <v>2309</v>
      </c>
      <c r="G56" s="20">
        <v>176</v>
      </c>
      <c r="H56" s="71">
        <f t="shared" si="10"/>
        <v>7.6223473365093108E-2</v>
      </c>
      <c r="I56" s="20">
        <v>4977</v>
      </c>
      <c r="J56" s="20">
        <v>0</v>
      </c>
      <c r="K56" s="81">
        <f t="shared" si="11"/>
        <v>0</v>
      </c>
    </row>
    <row r="57" spans="1:11" x14ac:dyDescent="0.2">
      <c r="A57" s="304" t="s">
        <v>178</v>
      </c>
      <c r="B57" s="304"/>
      <c r="C57" s="20">
        <f>SUM(C32:C56)</f>
        <v>178310</v>
      </c>
      <c r="D57" s="20">
        <f>SUM(D32:D56)</f>
        <v>6529</v>
      </c>
      <c r="E57" s="49">
        <f t="shared" si="9"/>
        <v>3.6616005832538837E-2</v>
      </c>
      <c r="F57" s="20">
        <f>SUM(F32:F56)</f>
        <v>69280</v>
      </c>
      <c r="G57" s="20">
        <f>SUM(G32:G56)</f>
        <v>1827</v>
      </c>
      <c r="H57" s="71">
        <f t="shared" si="10"/>
        <v>2.6371247113163972E-2</v>
      </c>
      <c r="I57" s="20">
        <f>SUM(I32:I56)</f>
        <v>84522</v>
      </c>
      <c r="J57" s="20">
        <f>SUM(J32:J56)</f>
        <v>3123</v>
      </c>
      <c r="K57" s="81">
        <f t="shared" si="11"/>
        <v>3.6948960034073969E-2</v>
      </c>
    </row>
    <row r="58" spans="1:11" x14ac:dyDescent="0.2">
      <c r="A58" s="305" t="s">
        <v>55</v>
      </c>
      <c r="B58" s="305" t="s">
        <v>179</v>
      </c>
      <c r="C58" s="18">
        <v>4416</v>
      </c>
      <c r="D58" s="18">
        <v>304</v>
      </c>
      <c r="E58" s="50">
        <f>D58/C58</f>
        <v>6.8840579710144928E-2</v>
      </c>
      <c r="F58" s="18">
        <v>1008</v>
      </c>
      <c r="G58" s="18">
        <v>0</v>
      </c>
      <c r="H58" s="72">
        <f>G58/F58</f>
        <v>0</v>
      </c>
      <c r="I58" s="18">
        <v>2624</v>
      </c>
      <c r="J58" s="18">
        <v>304</v>
      </c>
      <c r="K58" s="82">
        <f>J58/I58</f>
        <v>0.11585365853658537</v>
      </c>
    </row>
    <row r="59" spans="1:11" x14ac:dyDescent="0.2">
      <c r="A59" s="305" t="s">
        <v>56</v>
      </c>
      <c r="B59" s="305" t="s">
        <v>179</v>
      </c>
      <c r="C59" s="18">
        <v>6980</v>
      </c>
      <c r="D59" s="18">
        <v>111</v>
      </c>
      <c r="E59" s="50">
        <f t="shared" ref="E59:E75" si="12">D59/C59</f>
        <v>1.5902578796561605E-2</v>
      </c>
      <c r="F59" s="18">
        <v>3736</v>
      </c>
      <c r="G59" s="18">
        <v>76</v>
      </c>
      <c r="H59" s="72">
        <f t="shared" ref="H59:H75" si="13">G59/F59</f>
        <v>2.0342612419700215E-2</v>
      </c>
      <c r="I59" s="18">
        <v>2485</v>
      </c>
      <c r="J59" s="18">
        <v>35</v>
      </c>
      <c r="K59" s="82">
        <f t="shared" ref="K59:K75" si="14">J59/I59</f>
        <v>1.4084507042253521E-2</v>
      </c>
    </row>
    <row r="60" spans="1:11" x14ac:dyDescent="0.2">
      <c r="A60" s="305" t="s">
        <v>57</v>
      </c>
      <c r="B60" s="305" t="s">
        <v>179</v>
      </c>
      <c r="C60" s="18">
        <v>3452</v>
      </c>
      <c r="D60" s="18">
        <v>215</v>
      </c>
      <c r="E60" s="50">
        <f t="shared" si="12"/>
        <v>6.228273464658169E-2</v>
      </c>
      <c r="F60" s="18">
        <v>1228</v>
      </c>
      <c r="G60" s="18">
        <v>0</v>
      </c>
      <c r="H60" s="72">
        <f t="shared" si="13"/>
        <v>0</v>
      </c>
      <c r="I60" s="18">
        <v>1340</v>
      </c>
      <c r="J60" s="18">
        <v>0</v>
      </c>
      <c r="K60" s="82">
        <f t="shared" si="14"/>
        <v>0</v>
      </c>
    </row>
    <row r="61" spans="1:11" x14ac:dyDescent="0.2">
      <c r="A61" s="305" t="s">
        <v>58</v>
      </c>
      <c r="B61" s="305" t="s">
        <v>179</v>
      </c>
      <c r="C61" s="18">
        <v>3807</v>
      </c>
      <c r="D61" s="18">
        <v>0</v>
      </c>
      <c r="E61" s="50">
        <f t="shared" si="12"/>
        <v>0</v>
      </c>
      <c r="F61" s="18">
        <v>1595</v>
      </c>
      <c r="G61" s="18">
        <v>0</v>
      </c>
      <c r="H61" s="72">
        <f t="shared" si="13"/>
        <v>0</v>
      </c>
      <c r="I61" s="18">
        <v>1991</v>
      </c>
      <c r="J61" s="18">
        <v>0</v>
      </c>
      <c r="K61" s="82">
        <f t="shared" si="14"/>
        <v>0</v>
      </c>
    </row>
    <row r="62" spans="1:11" x14ac:dyDescent="0.2">
      <c r="A62" s="305" t="s">
        <v>59</v>
      </c>
      <c r="B62" s="305" t="s">
        <v>179</v>
      </c>
      <c r="C62" s="18">
        <v>4440</v>
      </c>
      <c r="D62" s="18">
        <v>372</v>
      </c>
      <c r="E62" s="50">
        <f t="shared" si="12"/>
        <v>8.3783783783783788E-2</v>
      </c>
      <c r="F62" s="18">
        <v>1948</v>
      </c>
      <c r="G62" s="18">
        <v>85</v>
      </c>
      <c r="H62" s="72">
        <f t="shared" si="13"/>
        <v>4.3634496919917866E-2</v>
      </c>
      <c r="I62" s="18">
        <v>1881</v>
      </c>
      <c r="J62" s="18">
        <v>0</v>
      </c>
      <c r="K62" s="82">
        <f t="shared" si="14"/>
        <v>0</v>
      </c>
    </row>
    <row r="63" spans="1:11" x14ac:dyDescent="0.2">
      <c r="A63" s="305" t="s">
        <v>60</v>
      </c>
      <c r="B63" s="305" t="s">
        <v>179</v>
      </c>
      <c r="C63" s="18">
        <v>6578</v>
      </c>
      <c r="D63" s="18">
        <v>390</v>
      </c>
      <c r="E63" s="50">
        <f t="shared" si="12"/>
        <v>5.9288537549407112E-2</v>
      </c>
      <c r="F63" s="18">
        <v>2621</v>
      </c>
      <c r="G63" s="18">
        <v>64</v>
      </c>
      <c r="H63" s="72">
        <f t="shared" si="13"/>
        <v>2.4418161007249143E-2</v>
      </c>
      <c r="I63" s="18">
        <v>2868</v>
      </c>
      <c r="J63" s="18">
        <v>326</v>
      </c>
      <c r="K63" s="82">
        <f t="shared" si="14"/>
        <v>0.11366806136680614</v>
      </c>
    </row>
    <row r="64" spans="1:11" x14ac:dyDescent="0.2">
      <c r="A64" s="305" t="s">
        <v>61</v>
      </c>
      <c r="B64" s="305" t="s">
        <v>179</v>
      </c>
      <c r="C64" s="18">
        <v>8755</v>
      </c>
      <c r="D64" s="18">
        <v>277</v>
      </c>
      <c r="E64" s="50">
        <f t="shared" si="12"/>
        <v>3.1639063392347233E-2</v>
      </c>
      <c r="F64" s="18">
        <v>3159</v>
      </c>
      <c r="G64" s="18">
        <v>0</v>
      </c>
      <c r="H64" s="72">
        <f t="shared" si="13"/>
        <v>0</v>
      </c>
      <c r="I64" s="18">
        <v>4217</v>
      </c>
      <c r="J64" s="18">
        <v>0</v>
      </c>
      <c r="K64" s="82">
        <f t="shared" si="14"/>
        <v>0</v>
      </c>
    </row>
    <row r="65" spans="1:11" x14ac:dyDescent="0.2">
      <c r="A65" s="305" t="s">
        <v>62</v>
      </c>
      <c r="B65" s="305" t="s">
        <v>179</v>
      </c>
      <c r="C65" s="18">
        <v>5465</v>
      </c>
      <c r="D65" s="18">
        <v>0</v>
      </c>
      <c r="E65" s="50">
        <f t="shared" si="12"/>
        <v>0</v>
      </c>
      <c r="F65" s="18">
        <v>2761</v>
      </c>
      <c r="G65" s="18">
        <v>0</v>
      </c>
      <c r="H65" s="72">
        <f t="shared" si="13"/>
        <v>0</v>
      </c>
      <c r="I65" s="18">
        <v>2029</v>
      </c>
      <c r="J65" s="18">
        <v>0</v>
      </c>
      <c r="K65" s="82">
        <f t="shared" si="14"/>
        <v>0</v>
      </c>
    </row>
    <row r="66" spans="1:11" x14ac:dyDescent="0.2">
      <c r="A66" s="305" t="s">
        <v>63</v>
      </c>
      <c r="B66" s="305" t="s">
        <v>179</v>
      </c>
      <c r="C66" s="18">
        <v>9108</v>
      </c>
      <c r="D66" s="18">
        <v>296</v>
      </c>
      <c r="E66" s="50">
        <f t="shared" si="12"/>
        <v>3.2498902064119456E-2</v>
      </c>
      <c r="F66" s="18">
        <v>2517</v>
      </c>
      <c r="G66" s="18">
        <v>0</v>
      </c>
      <c r="H66" s="72">
        <f t="shared" si="13"/>
        <v>0</v>
      </c>
      <c r="I66" s="18">
        <v>5306</v>
      </c>
      <c r="J66" s="18">
        <v>296</v>
      </c>
      <c r="K66" s="82">
        <f t="shared" si="14"/>
        <v>5.578590275160196E-2</v>
      </c>
    </row>
    <row r="67" spans="1:11" x14ac:dyDescent="0.2">
      <c r="A67" s="305" t="s">
        <v>64</v>
      </c>
      <c r="B67" s="305" t="s">
        <v>179</v>
      </c>
      <c r="C67" s="18">
        <v>3256</v>
      </c>
      <c r="D67" s="18">
        <v>0</v>
      </c>
      <c r="E67" s="50">
        <f t="shared" si="12"/>
        <v>0</v>
      </c>
      <c r="F67" s="18">
        <v>1186</v>
      </c>
      <c r="G67" s="18">
        <v>0</v>
      </c>
      <c r="H67" s="72">
        <f t="shared" si="13"/>
        <v>0</v>
      </c>
      <c r="I67" s="18">
        <v>1969</v>
      </c>
      <c r="J67" s="18">
        <v>0</v>
      </c>
      <c r="K67" s="82">
        <f t="shared" si="14"/>
        <v>0</v>
      </c>
    </row>
    <row r="68" spans="1:11" x14ac:dyDescent="0.2">
      <c r="A68" s="305" t="s">
        <v>65</v>
      </c>
      <c r="B68" s="305" t="s">
        <v>179</v>
      </c>
      <c r="C68" s="18">
        <v>3625</v>
      </c>
      <c r="D68" s="18">
        <v>64</v>
      </c>
      <c r="E68" s="50">
        <f t="shared" si="12"/>
        <v>1.7655172413793104E-2</v>
      </c>
      <c r="F68" s="18">
        <v>1261</v>
      </c>
      <c r="G68" s="18">
        <v>64</v>
      </c>
      <c r="H68" s="72">
        <f t="shared" si="13"/>
        <v>5.0753370340999207E-2</v>
      </c>
      <c r="I68" s="18">
        <v>1454</v>
      </c>
      <c r="J68" s="18">
        <v>0</v>
      </c>
      <c r="K68" s="82">
        <f t="shared" si="14"/>
        <v>0</v>
      </c>
    </row>
    <row r="69" spans="1:11" x14ac:dyDescent="0.2">
      <c r="A69" s="305" t="s">
        <v>66</v>
      </c>
      <c r="B69" s="305" t="s">
        <v>179</v>
      </c>
      <c r="C69" s="18">
        <v>13575</v>
      </c>
      <c r="D69" s="18">
        <v>440</v>
      </c>
      <c r="E69" s="50">
        <f t="shared" si="12"/>
        <v>3.2412523020257829E-2</v>
      </c>
      <c r="F69" s="18">
        <v>7729</v>
      </c>
      <c r="G69" s="18">
        <v>212</v>
      </c>
      <c r="H69" s="72">
        <f t="shared" si="13"/>
        <v>2.7429162893000389E-2</v>
      </c>
      <c r="I69" s="18">
        <v>4358</v>
      </c>
      <c r="J69" s="18">
        <v>228</v>
      </c>
      <c r="K69" s="82">
        <f t="shared" si="14"/>
        <v>5.2317576870123908E-2</v>
      </c>
    </row>
    <row r="70" spans="1:11" x14ac:dyDescent="0.2">
      <c r="A70" s="305" t="s">
        <v>67</v>
      </c>
      <c r="B70" s="305" t="s">
        <v>179</v>
      </c>
      <c r="C70" s="18">
        <v>8314</v>
      </c>
      <c r="D70" s="18">
        <v>289</v>
      </c>
      <c r="E70" s="50">
        <f t="shared" si="12"/>
        <v>3.476064469569401E-2</v>
      </c>
      <c r="F70" s="18">
        <v>4306</v>
      </c>
      <c r="G70" s="18">
        <v>154</v>
      </c>
      <c r="H70" s="72">
        <f t="shared" si="13"/>
        <v>3.5764050162563864E-2</v>
      </c>
      <c r="I70" s="18">
        <v>2743</v>
      </c>
      <c r="J70" s="18">
        <v>135</v>
      </c>
      <c r="K70" s="82">
        <f t="shared" si="14"/>
        <v>4.9216186656944952E-2</v>
      </c>
    </row>
    <row r="71" spans="1:11" x14ac:dyDescent="0.2">
      <c r="A71" s="305" t="s">
        <v>68</v>
      </c>
      <c r="B71" s="305" t="s">
        <v>179</v>
      </c>
      <c r="C71" s="18">
        <v>11719</v>
      </c>
      <c r="D71" s="18">
        <v>1128</v>
      </c>
      <c r="E71" s="50">
        <f t="shared" si="12"/>
        <v>9.625394658247291E-2</v>
      </c>
      <c r="F71" s="18">
        <v>5338</v>
      </c>
      <c r="G71" s="18">
        <v>357</v>
      </c>
      <c r="H71" s="72">
        <f t="shared" si="13"/>
        <v>6.6878980891719744E-2</v>
      </c>
      <c r="I71" s="18">
        <v>5416</v>
      </c>
      <c r="J71" s="18">
        <v>537</v>
      </c>
      <c r="K71" s="82">
        <f t="shared" si="14"/>
        <v>9.9150664697193497E-2</v>
      </c>
    </row>
    <row r="72" spans="1:11" x14ac:dyDescent="0.2">
      <c r="A72" s="305" t="s">
        <v>69</v>
      </c>
      <c r="B72" s="305" t="s">
        <v>179</v>
      </c>
      <c r="C72" s="18">
        <v>15923</v>
      </c>
      <c r="D72" s="18">
        <v>1526</v>
      </c>
      <c r="E72" s="50">
        <f t="shared" si="12"/>
        <v>9.5836211769138979E-2</v>
      </c>
      <c r="F72" s="18">
        <v>4597</v>
      </c>
      <c r="G72" s="18">
        <v>561</v>
      </c>
      <c r="H72" s="72">
        <f t="shared" si="13"/>
        <v>0.1220361105068523</v>
      </c>
      <c r="I72" s="18">
        <v>9305</v>
      </c>
      <c r="J72" s="18">
        <v>965</v>
      </c>
      <c r="K72" s="82">
        <f t="shared" si="14"/>
        <v>0.10370768404083826</v>
      </c>
    </row>
    <row r="73" spans="1:11" x14ac:dyDescent="0.2">
      <c r="A73" s="305" t="s">
        <v>70</v>
      </c>
      <c r="B73" s="305" t="s">
        <v>179</v>
      </c>
      <c r="C73" s="18">
        <v>15878</v>
      </c>
      <c r="D73" s="18">
        <v>825</v>
      </c>
      <c r="E73" s="50">
        <f t="shared" si="12"/>
        <v>5.1958684972918501E-2</v>
      </c>
      <c r="F73" s="18">
        <v>7086</v>
      </c>
      <c r="G73" s="18">
        <v>287</v>
      </c>
      <c r="H73" s="72">
        <f t="shared" si="13"/>
        <v>4.050239909681061E-2</v>
      </c>
      <c r="I73" s="18">
        <v>6426</v>
      </c>
      <c r="J73" s="18">
        <v>538</v>
      </c>
      <c r="K73" s="82">
        <f t="shared" si="14"/>
        <v>8.3722377840024897E-2</v>
      </c>
    </row>
    <row r="74" spans="1:11" x14ac:dyDescent="0.2">
      <c r="A74" s="305" t="s">
        <v>71</v>
      </c>
      <c r="B74" s="305" t="s">
        <v>179</v>
      </c>
      <c r="C74" s="18">
        <v>20182</v>
      </c>
      <c r="D74" s="18">
        <v>1988</v>
      </c>
      <c r="E74" s="50">
        <f t="shared" si="12"/>
        <v>9.8503617084530773E-2</v>
      </c>
      <c r="F74" s="18">
        <v>8337</v>
      </c>
      <c r="G74" s="18">
        <v>272</v>
      </c>
      <c r="H74" s="72">
        <f t="shared" si="13"/>
        <v>3.2625644716324814E-2</v>
      </c>
      <c r="I74" s="18">
        <v>8793</v>
      </c>
      <c r="J74" s="18">
        <v>1159</v>
      </c>
      <c r="K74" s="82">
        <f t="shared" si="14"/>
        <v>0.1318093938360059</v>
      </c>
    </row>
    <row r="75" spans="1:11" x14ac:dyDescent="0.2">
      <c r="A75" s="305" t="s">
        <v>180</v>
      </c>
      <c r="B75" s="305"/>
      <c r="C75" s="18">
        <f>SUM(C58:C74)</f>
        <v>145473</v>
      </c>
      <c r="D75" s="18">
        <f>SUM(D58:D74)</f>
        <v>8225</v>
      </c>
      <c r="E75" s="50">
        <f t="shared" si="12"/>
        <v>5.6539701525368968E-2</v>
      </c>
      <c r="F75" s="18">
        <f>SUM(F58:F74)</f>
        <v>60413</v>
      </c>
      <c r="G75" s="18">
        <f>SUM(G58:G74)</f>
        <v>2132</v>
      </c>
      <c r="H75" s="72">
        <f t="shared" si="13"/>
        <v>3.5290417625345537E-2</v>
      </c>
      <c r="I75" s="18">
        <f>SUM(I58:I74)</f>
        <v>65205</v>
      </c>
      <c r="J75" s="18">
        <f>SUM(J58:J74)</f>
        <v>4523</v>
      </c>
      <c r="K75" s="82">
        <f t="shared" si="14"/>
        <v>6.9365846177440377E-2</v>
      </c>
    </row>
    <row r="76" spans="1:11" x14ac:dyDescent="0.2">
      <c r="A76" s="306" t="s">
        <v>72</v>
      </c>
      <c r="B76" s="306" t="s">
        <v>181</v>
      </c>
      <c r="C76" s="22">
        <v>523</v>
      </c>
      <c r="D76" s="22">
        <v>0</v>
      </c>
      <c r="E76" s="51">
        <f>D76/C76</f>
        <v>0</v>
      </c>
      <c r="F76" s="22">
        <v>302</v>
      </c>
      <c r="G76" s="22">
        <v>0</v>
      </c>
      <c r="H76" s="73">
        <f>G76/F76</f>
        <v>0</v>
      </c>
      <c r="I76" s="22">
        <v>221</v>
      </c>
      <c r="J76" s="22">
        <v>0</v>
      </c>
      <c r="K76" s="83">
        <f>J76/I76</f>
        <v>0</v>
      </c>
    </row>
    <row r="77" spans="1:11" x14ac:dyDescent="0.2">
      <c r="A77" s="306" t="s">
        <v>73</v>
      </c>
      <c r="B77" s="306" t="s">
        <v>181</v>
      </c>
      <c r="C77" s="22">
        <v>403</v>
      </c>
      <c r="D77" s="22">
        <v>0</v>
      </c>
      <c r="E77" s="51">
        <f t="shared" ref="E77:E80" si="15">D77/C77</f>
        <v>0</v>
      </c>
      <c r="F77" s="22">
        <v>170</v>
      </c>
      <c r="G77" s="22">
        <v>0</v>
      </c>
      <c r="H77" s="73">
        <f t="shared" ref="H77:H80" si="16">G77/F77</f>
        <v>0</v>
      </c>
      <c r="I77" s="22">
        <v>177</v>
      </c>
      <c r="J77" s="22">
        <v>0</v>
      </c>
      <c r="K77" s="83">
        <f t="shared" ref="K77:K80" si="17">J77/I77</f>
        <v>0</v>
      </c>
    </row>
    <row r="78" spans="1:11" x14ac:dyDescent="0.2">
      <c r="A78" s="306" t="s">
        <v>74</v>
      </c>
      <c r="B78" s="306" t="s">
        <v>181</v>
      </c>
      <c r="C78" s="22">
        <v>4985</v>
      </c>
      <c r="D78" s="22">
        <v>428</v>
      </c>
      <c r="E78" s="51">
        <f t="shared" si="15"/>
        <v>8.585757271815446E-2</v>
      </c>
      <c r="F78" s="22">
        <v>1580</v>
      </c>
      <c r="G78" s="22">
        <v>0</v>
      </c>
      <c r="H78" s="73">
        <f t="shared" si="16"/>
        <v>0</v>
      </c>
      <c r="I78" s="22">
        <v>2584</v>
      </c>
      <c r="J78" s="22">
        <v>428</v>
      </c>
      <c r="K78" s="83">
        <f t="shared" si="17"/>
        <v>0.16563467492260062</v>
      </c>
    </row>
    <row r="79" spans="1:11" x14ac:dyDescent="0.2">
      <c r="A79" s="306" t="s">
        <v>75</v>
      </c>
      <c r="B79" s="306" t="s">
        <v>181</v>
      </c>
      <c r="C79" s="22">
        <v>609</v>
      </c>
      <c r="D79" s="22">
        <v>90</v>
      </c>
      <c r="E79" s="51">
        <f t="shared" si="15"/>
        <v>0.14778325123152711</v>
      </c>
      <c r="F79" s="22">
        <v>303</v>
      </c>
      <c r="G79" s="22">
        <v>47</v>
      </c>
      <c r="H79" s="73">
        <f t="shared" si="16"/>
        <v>0.15511551155115511</v>
      </c>
      <c r="I79" s="22">
        <v>90</v>
      </c>
      <c r="J79" s="22">
        <v>43</v>
      </c>
      <c r="K79" s="83">
        <f t="shared" si="17"/>
        <v>0.4777777777777778</v>
      </c>
    </row>
    <row r="80" spans="1:11" x14ac:dyDescent="0.2">
      <c r="A80" s="306" t="s">
        <v>182</v>
      </c>
      <c r="B80" s="306"/>
      <c r="C80" s="22">
        <f>SUM(C76:C79)</f>
        <v>6520</v>
      </c>
      <c r="D80" s="22">
        <f>SUM(D76:D79)</f>
        <v>518</v>
      </c>
      <c r="E80" s="51">
        <f t="shared" si="15"/>
        <v>7.9447852760736196E-2</v>
      </c>
      <c r="F80" s="22">
        <f>SUM(F76:F79)</f>
        <v>2355</v>
      </c>
      <c r="G80" s="22">
        <f>SUM(G76:G79)</f>
        <v>47</v>
      </c>
      <c r="H80" s="73">
        <f t="shared" si="16"/>
        <v>1.9957537154989383E-2</v>
      </c>
      <c r="I80" s="22">
        <f>SUM(I76:I79)</f>
        <v>3072</v>
      </c>
      <c r="J80" s="22">
        <f>SUM(J76:J79)</f>
        <v>471</v>
      </c>
      <c r="K80" s="83">
        <f t="shared" si="17"/>
        <v>0.1533203125</v>
      </c>
    </row>
    <row r="81" spans="1:11" x14ac:dyDescent="0.2">
      <c r="A81" s="307" t="s">
        <v>76</v>
      </c>
      <c r="B81" s="307" t="s">
        <v>183</v>
      </c>
      <c r="C81" s="21">
        <v>12416</v>
      </c>
      <c r="D81" s="21">
        <v>454</v>
      </c>
      <c r="E81" s="52">
        <f>D81/C81</f>
        <v>3.6565721649484538E-2</v>
      </c>
      <c r="F81" s="21">
        <v>2679</v>
      </c>
      <c r="G81" s="21">
        <v>96</v>
      </c>
      <c r="H81" s="74">
        <f>G81/F81</f>
        <v>3.5834266517357223E-2</v>
      </c>
      <c r="I81" s="21">
        <v>7070</v>
      </c>
      <c r="J81" s="21">
        <v>206</v>
      </c>
      <c r="K81" s="84">
        <f>J81/I81</f>
        <v>2.9137199434229138E-2</v>
      </c>
    </row>
    <row r="82" spans="1:11" x14ac:dyDescent="0.2">
      <c r="A82" s="307" t="s">
        <v>77</v>
      </c>
      <c r="B82" s="307" t="s">
        <v>183</v>
      </c>
      <c r="C82" s="21">
        <v>8841</v>
      </c>
      <c r="D82" s="21">
        <v>78</v>
      </c>
      <c r="E82" s="52">
        <f t="shared" ref="E82:E136" si="18">D82/C82</f>
        <v>8.8225313878520523E-3</v>
      </c>
      <c r="F82" s="21">
        <v>3430</v>
      </c>
      <c r="G82" s="21">
        <v>38</v>
      </c>
      <c r="H82" s="74">
        <f t="shared" ref="H82:H136" si="19">G82/F82</f>
        <v>1.1078717201166181E-2</v>
      </c>
      <c r="I82" s="21">
        <v>4502</v>
      </c>
      <c r="J82" s="21">
        <v>40</v>
      </c>
      <c r="K82" s="84">
        <f t="shared" ref="K82:K136" si="20">J82/I82</f>
        <v>8.8849400266548199E-3</v>
      </c>
    </row>
    <row r="83" spans="1:11" x14ac:dyDescent="0.2">
      <c r="A83" s="307" t="s">
        <v>78</v>
      </c>
      <c r="B83" s="307" t="s">
        <v>183</v>
      </c>
      <c r="C83" s="21">
        <v>14707</v>
      </c>
      <c r="D83" s="21">
        <v>1086</v>
      </c>
      <c r="E83" s="52">
        <f t="shared" si="18"/>
        <v>7.3842387978513627E-2</v>
      </c>
      <c r="F83" s="21">
        <v>4974</v>
      </c>
      <c r="G83" s="21">
        <v>665</v>
      </c>
      <c r="H83" s="74">
        <f t="shared" si="19"/>
        <v>0.13369521511861682</v>
      </c>
      <c r="I83" s="21">
        <v>8767</v>
      </c>
      <c r="J83" s="21">
        <v>421</v>
      </c>
      <c r="K83" s="84">
        <f t="shared" si="20"/>
        <v>4.8020987795140871E-2</v>
      </c>
    </row>
    <row r="84" spans="1:11" x14ac:dyDescent="0.2">
      <c r="A84" s="307" t="s">
        <v>79</v>
      </c>
      <c r="B84" s="307" t="s">
        <v>183</v>
      </c>
      <c r="C84" s="21">
        <v>6183</v>
      </c>
      <c r="D84" s="21">
        <v>351</v>
      </c>
      <c r="E84" s="52">
        <f t="shared" si="18"/>
        <v>5.6768558951965066E-2</v>
      </c>
      <c r="F84" s="21">
        <v>2193</v>
      </c>
      <c r="G84" s="21">
        <v>268</v>
      </c>
      <c r="H84" s="74">
        <f t="shared" si="19"/>
        <v>0.12220702234382125</v>
      </c>
      <c r="I84" s="21">
        <v>3530</v>
      </c>
      <c r="J84" s="21">
        <v>83</v>
      </c>
      <c r="K84" s="84">
        <f t="shared" si="20"/>
        <v>2.3512747875354109E-2</v>
      </c>
    </row>
    <row r="85" spans="1:11" x14ac:dyDescent="0.2">
      <c r="A85" s="307" t="s">
        <v>80</v>
      </c>
      <c r="B85" s="307" t="s">
        <v>183</v>
      </c>
      <c r="C85" s="21">
        <v>14277</v>
      </c>
      <c r="D85" s="21">
        <v>1326</v>
      </c>
      <c r="E85" s="52">
        <f t="shared" si="18"/>
        <v>9.2876654759403238E-2</v>
      </c>
      <c r="F85" s="21">
        <v>2205</v>
      </c>
      <c r="G85" s="21">
        <v>52</v>
      </c>
      <c r="H85" s="74">
        <f t="shared" si="19"/>
        <v>2.3582766439909298E-2</v>
      </c>
      <c r="I85" s="21">
        <v>9567</v>
      </c>
      <c r="J85" s="21">
        <v>787</v>
      </c>
      <c r="K85" s="84">
        <f t="shared" si="20"/>
        <v>8.2261942092610008E-2</v>
      </c>
    </row>
    <row r="86" spans="1:11" x14ac:dyDescent="0.2">
      <c r="A86" s="307" t="s">
        <v>81</v>
      </c>
      <c r="B86" s="307" t="s">
        <v>183</v>
      </c>
      <c r="C86" s="21">
        <v>15831</v>
      </c>
      <c r="D86" s="21">
        <v>1273</v>
      </c>
      <c r="E86" s="52">
        <f t="shared" si="18"/>
        <v>8.0411850167393092E-2</v>
      </c>
      <c r="F86" s="21">
        <v>4588</v>
      </c>
      <c r="G86" s="21">
        <v>69</v>
      </c>
      <c r="H86" s="74">
        <f t="shared" si="19"/>
        <v>1.5039232781168265E-2</v>
      </c>
      <c r="I86" s="21">
        <v>8565</v>
      </c>
      <c r="J86" s="21">
        <v>967</v>
      </c>
      <c r="K86" s="84">
        <f t="shared" si="20"/>
        <v>0.11290134267367193</v>
      </c>
    </row>
    <row r="87" spans="1:11" x14ac:dyDescent="0.2">
      <c r="A87" s="307" t="s">
        <v>82</v>
      </c>
      <c r="B87" s="307" t="s">
        <v>183</v>
      </c>
      <c r="C87" s="21">
        <v>11875</v>
      </c>
      <c r="D87" s="21">
        <v>927</v>
      </c>
      <c r="E87" s="52">
        <f t="shared" si="18"/>
        <v>7.8063157894736848E-2</v>
      </c>
      <c r="F87" s="21">
        <v>2635</v>
      </c>
      <c r="G87" s="21">
        <v>0</v>
      </c>
      <c r="H87" s="74">
        <f t="shared" si="19"/>
        <v>0</v>
      </c>
      <c r="I87" s="21">
        <v>6722</v>
      </c>
      <c r="J87" s="21">
        <v>564</v>
      </c>
      <c r="K87" s="84">
        <f t="shared" si="20"/>
        <v>8.3903600119012198E-2</v>
      </c>
    </row>
    <row r="88" spans="1:11" x14ac:dyDescent="0.2">
      <c r="A88" s="307" t="s">
        <v>83</v>
      </c>
      <c r="B88" s="307" t="s">
        <v>183</v>
      </c>
      <c r="C88" s="21">
        <v>16580</v>
      </c>
      <c r="D88" s="21">
        <v>2335</v>
      </c>
      <c r="E88" s="52">
        <f t="shared" si="18"/>
        <v>0.14083232810615198</v>
      </c>
      <c r="F88" s="21">
        <v>4988</v>
      </c>
      <c r="G88" s="21">
        <v>1393</v>
      </c>
      <c r="H88" s="74">
        <f t="shared" si="19"/>
        <v>0.27927024859663191</v>
      </c>
      <c r="I88" s="21">
        <v>8920</v>
      </c>
      <c r="J88" s="21">
        <v>602</v>
      </c>
      <c r="K88" s="84">
        <f t="shared" si="20"/>
        <v>6.7488789237668156E-2</v>
      </c>
    </row>
    <row r="89" spans="1:11" x14ac:dyDescent="0.2">
      <c r="A89" s="307" t="s">
        <v>84</v>
      </c>
      <c r="B89" s="307" t="s">
        <v>183</v>
      </c>
      <c r="C89" s="21">
        <v>11160</v>
      </c>
      <c r="D89" s="21">
        <v>74</v>
      </c>
      <c r="E89" s="52">
        <f t="shared" si="18"/>
        <v>6.6308243727598564E-3</v>
      </c>
      <c r="F89" s="21">
        <v>5298</v>
      </c>
      <c r="G89" s="21">
        <v>0</v>
      </c>
      <c r="H89" s="74">
        <f t="shared" si="19"/>
        <v>0</v>
      </c>
      <c r="I89" s="21">
        <v>4593</v>
      </c>
      <c r="J89" s="21">
        <v>74</v>
      </c>
      <c r="K89" s="84">
        <f t="shared" si="20"/>
        <v>1.6111473982146744E-2</v>
      </c>
    </row>
    <row r="90" spans="1:11" x14ac:dyDescent="0.2">
      <c r="A90" s="307" t="s">
        <v>85</v>
      </c>
      <c r="B90" s="307" t="s">
        <v>183</v>
      </c>
      <c r="C90" s="21">
        <v>13663</v>
      </c>
      <c r="D90" s="21">
        <v>988</v>
      </c>
      <c r="E90" s="52">
        <f t="shared" si="18"/>
        <v>7.2312083729781165E-2</v>
      </c>
      <c r="F90" s="21">
        <v>4050</v>
      </c>
      <c r="G90" s="21">
        <v>0</v>
      </c>
      <c r="H90" s="74">
        <f t="shared" si="19"/>
        <v>0</v>
      </c>
      <c r="I90" s="21">
        <v>8254</v>
      </c>
      <c r="J90" s="21">
        <v>737</v>
      </c>
      <c r="K90" s="84">
        <f t="shared" si="20"/>
        <v>8.9290041192149255E-2</v>
      </c>
    </row>
    <row r="91" spans="1:11" x14ac:dyDescent="0.2">
      <c r="A91" s="307" t="s">
        <v>86</v>
      </c>
      <c r="B91" s="307" t="s">
        <v>183</v>
      </c>
      <c r="C91" s="21">
        <v>17405</v>
      </c>
      <c r="D91" s="21">
        <v>731</v>
      </c>
      <c r="E91" s="52">
        <f t="shared" si="18"/>
        <v>4.1999425452456191E-2</v>
      </c>
      <c r="F91" s="21">
        <v>9210</v>
      </c>
      <c r="G91" s="21">
        <v>396</v>
      </c>
      <c r="H91" s="74">
        <f t="shared" si="19"/>
        <v>4.2996742671009773E-2</v>
      </c>
      <c r="I91" s="21">
        <v>6584</v>
      </c>
      <c r="J91" s="21">
        <v>335</v>
      </c>
      <c r="K91" s="84">
        <f t="shared" si="20"/>
        <v>5.0880923450789796E-2</v>
      </c>
    </row>
    <row r="92" spans="1:11" x14ac:dyDescent="0.2">
      <c r="A92" s="307" t="s">
        <v>87</v>
      </c>
      <c r="B92" s="307" t="s">
        <v>183</v>
      </c>
      <c r="C92" s="21">
        <v>30810</v>
      </c>
      <c r="D92" s="21">
        <v>1655</v>
      </c>
      <c r="E92" s="52">
        <f t="shared" si="18"/>
        <v>5.3716325868224606E-2</v>
      </c>
      <c r="F92" s="21">
        <v>16506</v>
      </c>
      <c r="G92" s="21">
        <v>625</v>
      </c>
      <c r="H92" s="74">
        <f t="shared" si="19"/>
        <v>3.7865018781049316E-2</v>
      </c>
      <c r="I92" s="21">
        <v>11406</v>
      </c>
      <c r="J92" s="21">
        <v>794</v>
      </c>
      <c r="K92" s="84">
        <f t="shared" si="20"/>
        <v>6.9612484657197965E-2</v>
      </c>
    </row>
    <row r="93" spans="1:11" x14ac:dyDescent="0.2">
      <c r="A93" s="307" t="s">
        <v>88</v>
      </c>
      <c r="B93" s="307" t="s">
        <v>183</v>
      </c>
      <c r="C93" s="21">
        <v>11400</v>
      </c>
      <c r="D93" s="21">
        <v>284</v>
      </c>
      <c r="E93" s="52">
        <f t="shared" si="18"/>
        <v>2.4912280701754386E-2</v>
      </c>
      <c r="F93" s="21">
        <v>4022</v>
      </c>
      <c r="G93" s="21">
        <v>43</v>
      </c>
      <c r="H93" s="74">
        <f t="shared" si="19"/>
        <v>1.0691198408751865E-2</v>
      </c>
      <c r="I93" s="21">
        <v>5570</v>
      </c>
      <c r="J93" s="21">
        <v>241</v>
      </c>
      <c r="K93" s="84">
        <f t="shared" si="20"/>
        <v>4.326750448833034E-2</v>
      </c>
    </row>
    <row r="94" spans="1:11" x14ac:dyDescent="0.2">
      <c r="A94" s="307" t="s">
        <v>89</v>
      </c>
      <c r="B94" s="307" t="s">
        <v>183</v>
      </c>
      <c r="C94" s="21">
        <v>14143</v>
      </c>
      <c r="D94" s="21">
        <v>701</v>
      </c>
      <c r="E94" s="52">
        <f t="shared" si="18"/>
        <v>4.9565155907516083E-2</v>
      </c>
      <c r="F94" s="21">
        <v>6862</v>
      </c>
      <c r="G94" s="21">
        <v>370</v>
      </c>
      <c r="H94" s="74">
        <f t="shared" si="19"/>
        <v>5.3920139900903524E-2</v>
      </c>
      <c r="I94" s="21">
        <v>5657</v>
      </c>
      <c r="J94" s="21">
        <v>233</v>
      </c>
      <c r="K94" s="84">
        <f t="shared" si="20"/>
        <v>4.1187908785575392E-2</v>
      </c>
    </row>
    <row r="95" spans="1:11" x14ac:dyDescent="0.2">
      <c r="A95" s="307" t="s">
        <v>90</v>
      </c>
      <c r="B95" s="307" t="s">
        <v>183</v>
      </c>
      <c r="C95" s="21">
        <v>21063</v>
      </c>
      <c r="D95" s="21">
        <v>1565</v>
      </c>
      <c r="E95" s="52">
        <f t="shared" si="18"/>
        <v>7.4300906803399319E-2</v>
      </c>
      <c r="F95" s="21">
        <v>8025</v>
      </c>
      <c r="G95" s="21">
        <v>863</v>
      </c>
      <c r="H95" s="74">
        <f t="shared" si="19"/>
        <v>0.10753894080996884</v>
      </c>
      <c r="I95" s="21">
        <v>9790</v>
      </c>
      <c r="J95" s="21">
        <v>702</v>
      </c>
      <c r="K95" s="84">
        <f t="shared" si="20"/>
        <v>7.1705822267620026E-2</v>
      </c>
    </row>
    <row r="96" spans="1:11" x14ac:dyDescent="0.2">
      <c r="A96" s="307" t="s">
        <v>91</v>
      </c>
      <c r="B96" s="307" t="s">
        <v>183</v>
      </c>
      <c r="C96" s="21">
        <v>23935</v>
      </c>
      <c r="D96" s="21">
        <v>1319</v>
      </c>
      <c r="E96" s="52">
        <f t="shared" si="18"/>
        <v>5.5107583037392938E-2</v>
      </c>
      <c r="F96" s="21">
        <v>13297</v>
      </c>
      <c r="G96" s="21">
        <v>438</v>
      </c>
      <c r="H96" s="74">
        <f t="shared" si="19"/>
        <v>3.2939760848311649E-2</v>
      </c>
      <c r="I96" s="21">
        <v>8749</v>
      </c>
      <c r="J96" s="21">
        <v>598</v>
      </c>
      <c r="K96" s="84">
        <f t="shared" si="20"/>
        <v>6.8350668647845461E-2</v>
      </c>
    </row>
    <row r="97" spans="1:11" x14ac:dyDescent="0.2">
      <c r="A97" s="307" t="s">
        <v>92</v>
      </c>
      <c r="B97" s="307" t="s">
        <v>183</v>
      </c>
      <c r="C97" s="21">
        <v>4108</v>
      </c>
      <c r="D97" s="21">
        <v>117</v>
      </c>
      <c r="E97" s="52">
        <f t="shared" si="18"/>
        <v>2.8481012658227847E-2</v>
      </c>
      <c r="F97" s="21">
        <v>824</v>
      </c>
      <c r="G97" s="21">
        <v>0</v>
      </c>
      <c r="H97" s="74">
        <f t="shared" si="19"/>
        <v>0</v>
      </c>
      <c r="I97" s="21">
        <v>1608</v>
      </c>
      <c r="J97" s="21">
        <v>29</v>
      </c>
      <c r="K97" s="84">
        <f t="shared" si="20"/>
        <v>1.8034825870646767E-2</v>
      </c>
    </row>
    <row r="98" spans="1:11" x14ac:dyDescent="0.2">
      <c r="A98" s="307" t="s">
        <v>93</v>
      </c>
      <c r="B98" s="307" t="s">
        <v>183</v>
      </c>
      <c r="C98" s="21">
        <v>9148</v>
      </c>
      <c r="D98" s="21">
        <v>513</v>
      </c>
      <c r="E98" s="52">
        <f t="shared" si="18"/>
        <v>5.6077831219938784E-2</v>
      </c>
      <c r="F98" s="21">
        <v>1958</v>
      </c>
      <c r="G98" s="21">
        <v>69</v>
      </c>
      <c r="H98" s="74">
        <f t="shared" si="19"/>
        <v>3.5240040858018386E-2</v>
      </c>
      <c r="I98" s="21">
        <v>5792</v>
      </c>
      <c r="J98" s="21">
        <v>444</v>
      </c>
      <c r="K98" s="84">
        <f t="shared" si="20"/>
        <v>7.665745856353591E-2</v>
      </c>
    </row>
    <row r="99" spans="1:11" x14ac:dyDescent="0.2">
      <c r="A99" s="307" t="s">
        <v>94</v>
      </c>
      <c r="B99" s="307" t="s">
        <v>183</v>
      </c>
      <c r="C99" s="21">
        <v>19637</v>
      </c>
      <c r="D99" s="21">
        <v>1351</v>
      </c>
      <c r="E99" s="52">
        <f t="shared" si="18"/>
        <v>6.8798696338544588E-2</v>
      </c>
      <c r="F99" s="21">
        <v>7277</v>
      </c>
      <c r="G99" s="21">
        <v>224</v>
      </c>
      <c r="H99" s="74">
        <f t="shared" si="19"/>
        <v>3.0781915624570565E-2</v>
      </c>
      <c r="I99" s="21">
        <v>10160</v>
      </c>
      <c r="J99" s="21">
        <v>922</v>
      </c>
      <c r="K99" s="84">
        <f t="shared" si="20"/>
        <v>9.0748031496062989E-2</v>
      </c>
    </row>
    <row r="100" spans="1:11" x14ac:dyDescent="0.2">
      <c r="A100" s="307" t="s">
        <v>95</v>
      </c>
      <c r="B100" s="307" t="s">
        <v>183</v>
      </c>
      <c r="C100" s="21">
        <v>11011</v>
      </c>
      <c r="D100" s="21">
        <v>1000</v>
      </c>
      <c r="E100" s="52">
        <f t="shared" si="18"/>
        <v>9.081827263645445E-2</v>
      </c>
      <c r="F100" s="21">
        <v>5532</v>
      </c>
      <c r="G100" s="21">
        <v>776</v>
      </c>
      <c r="H100" s="74">
        <f t="shared" si="19"/>
        <v>0.14027476500361533</v>
      </c>
      <c r="I100" s="21">
        <v>4278</v>
      </c>
      <c r="J100" s="21">
        <v>183</v>
      </c>
      <c r="K100" s="84">
        <f t="shared" si="20"/>
        <v>4.2776998597475455E-2</v>
      </c>
    </row>
    <row r="101" spans="1:11" x14ac:dyDescent="0.2">
      <c r="A101" s="307" t="s">
        <v>96</v>
      </c>
      <c r="B101" s="307" t="s">
        <v>183</v>
      </c>
      <c r="C101" s="21">
        <v>7016</v>
      </c>
      <c r="D101" s="21">
        <v>342</v>
      </c>
      <c r="E101" s="52">
        <f t="shared" si="18"/>
        <v>4.8745724059293047E-2</v>
      </c>
      <c r="F101" s="21">
        <v>4504</v>
      </c>
      <c r="G101" s="21">
        <v>192</v>
      </c>
      <c r="H101" s="74">
        <f t="shared" si="19"/>
        <v>4.2628774422735348E-2</v>
      </c>
      <c r="I101" s="21">
        <v>2207</v>
      </c>
      <c r="J101" s="21">
        <v>150</v>
      </c>
      <c r="K101" s="84">
        <f t="shared" si="20"/>
        <v>6.7965564114182142E-2</v>
      </c>
    </row>
    <row r="102" spans="1:11" x14ac:dyDescent="0.2">
      <c r="A102" s="307" t="s">
        <v>97</v>
      </c>
      <c r="B102" s="307" t="s">
        <v>183</v>
      </c>
      <c r="C102" s="21">
        <v>5373</v>
      </c>
      <c r="D102" s="21">
        <v>658</v>
      </c>
      <c r="E102" s="52">
        <f t="shared" si="18"/>
        <v>0.12246417271542899</v>
      </c>
      <c r="F102" s="21">
        <v>1709</v>
      </c>
      <c r="G102" s="21">
        <v>19</v>
      </c>
      <c r="H102" s="74">
        <f t="shared" si="19"/>
        <v>1.1117612638970159E-2</v>
      </c>
      <c r="I102" s="21">
        <v>3195</v>
      </c>
      <c r="J102" s="21">
        <v>568</v>
      </c>
      <c r="K102" s="84">
        <f t="shared" si="20"/>
        <v>0.17777777777777778</v>
      </c>
    </row>
    <row r="103" spans="1:11" x14ac:dyDescent="0.2">
      <c r="A103" s="307" t="s">
        <v>98</v>
      </c>
      <c r="B103" s="307" t="s">
        <v>183</v>
      </c>
      <c r="C103" s="21">
        <v>8612</v>
      </c>
      <c r="D103" s="21">
        <v>371</v>
      </c>
      <c r="E103" s="52">
        <f t="shared" si="18"/>
        <v>4.3079424059451928E-2</v>
      </c>
      <c r="F103" s="21">
        <v>1554</v>
      </c>
      <c r="G103" s="21">
        <v>61</v>
      </c>
      <c r="H103" s="74">
        <f t="shared" si="19"/>
        <v>3.9253539253539256E-2</v>
      </c>
      <c r="I103" s="21">
        <v>5321</v>
      </c>
      <c r="J103" s="21">
        <v>310</v>
      </c>
      <c r="K103" s="84">
        <f t="shared" si="20"/>
        <v>5.8259725615485813E-2</v>
      </c>
    </row>
    <row r="104" spans="1:11" x14ac:dyDescent="0.2">
      <c r="A104" s="307" t="s">
        <v>99</v>
      </c>
      <c r="B104" s="307" t="s">
        <v>183</v>
      </c>
      <c r="C104" s="21">
        <v>11746</v>
      </c>
      <c r="D104" s="21">
        <v>52</v>
      </c>
      <c r="E104" s="52">
        <f t="shared" si="18"/>
        <v>4.4270389919972754E-3</v>
      </c>
      <c r="F104" s="21">
        <v>2086</v>
      </c>
      <c r="G104" s="21">
        <v>52</v>
      </c>
      <c r="H104" s="74">
        <f t="shared" si="19"/>
        <v>2.4928092042186004E-2</v>
      </c>
      <c r="I104" s="21">
        <v>7129</v>
      </c>
      <c r="J104" s="21">
        <v>0</v>
      </c>
      <c r="K104" s="84">
        <f t="shared" si="20"/>
        <v>0</v>
      </c>
    </row>
    <row r="105" spans="1:11" x14ac:dyDescent="0.2">
      <c r="A105" s="307" t="s">
        <v>100</v>
      </c>
      <c r="B105" s="307" t="s">
        <v>183</v>
      </c>
      <c r="C105" s="21">
        <v>6594</v>
      </c>
      <c r="D105" s="21">
        <v>314</v>
      </c>
      <c r="E105" s="52">
        <f t="shared" si="18"/>
        <v>4.7619047619047616E-2</v>
      </c>
      <c r="F105" s="21">
        <v>5379</v>
      </c>
      <c r="G105" s="21">
        <v>314</v>
      </c>
      <c r="H105" s="74">
        <f t="shared" si="19"/>
        <v>5.8375162669641198E-2</v>
      </c>
      <c r="I105" s="21">
        <v>1058</v>
      </c>
      <c r="J105" s="21">
        <v>0</v>
      </c>
      <c r="K105" s="84">
        <f t="shared" si="20"/>
        <v>0</v>
      </c>
    </row>
    <row r="106" spans="1:11" x14ac:dyDescent="0.2">
      <c r="A106" s="307" t="s">
        <v>101</v>
      </c>
      <c r="B106" s="307" t="s">
        <v>183</v>
      </c>
      <c r="C106" s="21">
        <v>18828</v>
      </c>
      <c r="D106" s="21">
        <v>1188</v>
      </c>
      <c r="E106" s="52">
        <f t="shared" si="18"/>
        <v>6.3097514340344163E-2</v>
      </c>
      <c r="F106" s="21">
        <v>6981</v>
      </c>
      <c r="G106" s="21">
        <v>548</v>
      </c>
      <c r="H106" s="74">
        <f t="shared" si="19"/>
        <v>7.8498782409396936E-2</v>
      </c>
      <c r="I106" s="21">
        <v>8078</v>
      </c>
      <c r="J106" s="21">
        <v>488</v>
      </c>
      <c r="K106" s="84">
        <f t="shared" si="20"/>
        <v>6.041099282000495E-2</v>
      </c>
    </row>
    <row r="107" spans="1:11" x14ac:dyDescent="0.2">
      <c r="A107" s="307" t="s">
        <v>102</v>
      </c>
      <c r="B107" s="307" t="s">
        <v>183</v>
      </c>
      <c r="C107" s="21">
        <v>5727</v>
      </c>
      <c r="D107" s="21">
        <v>281</v>
      </c>
      <c r="E107" s="52">
        <f t="shared" si="18"/>
        <v>4.9065828531517371E-2</v>
      </c>
      <c r="F107" s="21">
        <v>1940</v>
      </c>
      <c r="G107" s="21">
        <v>56</v>
      </c>
      <c r="H107" s="74">
        <f t="shared" si="19"/>
        <v>2.88659793814433E-2</v>
      </c>
      <c r="I107" s="21">
        <v>2957</v>
      </c>
      <c r="J107" s="21">
        <v>225</v>
      </c>
      <c r="K107" s="84">
        <f t="shared" si="20"/>
        <v>7.6090632397700378E-2</v>
      </c>
    </row>
    <row r="108" spans="1:11" x14ac:dyDescent="0.2">
      <c r="A108" s="307" t="s">
        <v>103</v>
      </c>
      <c r="B108" s="307" t="s">
        <v>183</v>
      </c>
      <c r="C108" s="21">
        <v>6854</v>
      </c>
      <c r="D108" s="21">
        <v>881</v>
      </c>
      <c r="E108" s="52">
        <f t="shared" si="18"/>
        <v>0.12853807995331193</v>
      </c>
      <c r="F108" s="21">
        <v>2136</v>
      </c>
      <c r="G108" s="21">
        <v>117</v>
      </c>
      <c r="H108" s="74">
        <f t="shared" si="19"/>
        <v>5.4775280898876406E-2</v>
      </c>
      <c r="I108" s="21">
        <v>3573</v>
      </c>
      <c r="J108" s="21">
        <v>764</v>
      </c>
      <c r="K108" s="84">
        <f t="shared" si="20"/>
        <v>0.21382591659669745</v>
      </c>
    </row>
    <row r="109" spans="1:11" x14ac:dyDescent="0.2">
      <c r="A109" s="307" t="s">
        <v>104</v>
      </c>
      <c r="B109" s="307" t="s">
        <v>183</v>
      </c>
      <c r="C109" s="21">
        <v>14846</v>
      </c>
      <c r="D109" s="21">
        <v>649</v>
      </c>
      <c r="E109" s="52">
        <f t="shared" si="18"/>
        <v>4.371547891687997E-2</v>
      </c>
      <c r="F109" s="21">
        <v>12896</v>
      </c>
      <c r="G109" s="21">
        <v>649</v>
      </c>
      <c r="H109" s="74">
        <f t="shared" si="19"/>
        <v>5.0325682382133995E-2</v>
      </c>
      <c r="I109" s="21">
        <v>918</v>
      </c>
      <c r="J109" s="21">
        <v>0</v>
      </c>
      <c r="K109" s="84">
        <f t="shared" si="20"/>
        <v>0</v>
      </c>
    </row>
    <row r="110" spans="1:11" x14ac:dyDescent="0.2">
      <c r="A110" s="307" t="s">
        <v>105</v>
      </c>
      <c r="B110" s="307" t="s">
        <v>183</v>
      </c>
      <c r="C110" s="21">
        <v>8350</v>
      </c>
      <c r="D110" s="21">
        <v>439</v>
      </c>
      <c r="E110" s="52">
        <f t="shared" si="18"/>
        <v>5.2574850299401198E-2</v>
      </c>
      <c r="F110" s="21">
        <v>4989</v>
      </c>
      <c r="G110" s="21">
        <v>162</v>
      </c>
      <c r="H110" s="74">
        <f t="shared" si="19"/>
        <v>3.2471437161755864E-2</v>
      </c>
      <c r="I110" s="21">
        <v>2037</v>
      </c>
      <c r="J110" s="21">
        <v>0</v>
      </c>
      <c r="K110" s="84">
        <f t="shared" si="20"/>
        <v>0</v>
      </c>
    </row>
    <row r="111" spans="1:11" x14ac:dyDescent="0.2">
      <c r="A111" s="307" t="s">
        <v>106</v>
      </c>
      <c r="B111" s="307" t="s">
        <v>183</v>
      </c>
      <c r="C111" s="21">
        <v>12452</v>
      </c>
      <c r="D111" s="21">
        <v>485</v>
      </c>
      <c r="E111" s="52">
        <f t="shared" si="18"/>
        <v>3.8949566334725343E-2</v>
      </c>
      <c r="F111" s="21">
        <v>3952</v>
      </c>
      <c r="G111" s="21">
        <v>61</v>
      </c>
      <c r="H111" s="74">
        <f t="shared" si="19"/>
        <v>1.5435222672064777E-2</v>
      </c>
      <c r="I111" s="21">
        <v>6120</v>
      </c>
      <c r="J111" s="21">
        <v>296</v>
      </c>
      <c r="K111" s="84">
        <f t="shared" si="20"/>
        <v>4.8366013071895426E-2</v>
      </c>
    </row>
    <row r="112" spans="1:11" x14ac:dyDescent="0.2">
      <c r="A112" s="307" t="s">
        <v>107</v>
      </c>
      <c r="B112" s="307" t="s">
        <v>183</v>
      </c>
      <c r="C112" s="21">
        <v>25519</v>
      </c>
      <c r="D112" s="21">
        <v>2633</v>
      </c>
      <c r="E112" s="52">
        <f t="shared" si="18"/>
        <v>0.10317802421724989</v>
      </c>
      <c r="F112" s="21">
        <v>6780</v>
      </c>
      <c r="G112" s="21">
        <v>1020</v>
      </c>
      <c r="H112" s="74">
        <f t="shared" si="19"/>
        <v>0.15044247787610621</v>
      </c>
      <c r="I112" s="21">
        <v>14610</v>
      </c>
      <c r="J112" s="21">
        <v>1357</v>
      </c>
      <c r="K112" s="84">
        <f t="shared" si="20"/>
        <v>9.2881587953456538E-2</v>
      </c>
    </row>
    <row r="113" spans="1:11" x14ac:dyDescent="0.2">
      <c r="A113" s="307" t="s">
        <v>108</v>
      </c>
      <c r="B113" s="307" t="s">
        <v>183</v>
      </c>
      <c r="C113" s="21">
        <v>8762</v>
      </c>
      <c r="D113" s="21">
        <v>298</v>
      </c>
      <c r="E113" s="52">
        <f t="shared" si="18"/>
        <v>3.4010499885870807E-2</v>
      </c>
      <c r="F113" s="21">
        <v>5586</v>
      </c>
      <c r="G113" s="21">
        <v>0</v>
      </c>
      <c r="H113" s="74">
        <f t="shared" si="19"/>
        <v>0</v>
      </c>
      <c r="I113" s="21">
        <v>2482</v>
      </c>
      <c r="J113" s="21">
        <v>168</v>
      </c>
      <c r="K113" s="84">
        <f t="shared" si="20"/>
        <v>6.7687348912167614E-2</v>
      </c>
    </row>
    <row r="114" spans="1:11" x14ac:dyDescent="0.2">
      <c r="A114" s="307" t="s">
        <v>109</v>
      </c>
      <c r="B114" s="307" t="s">
        <v>183</v>
      </c>
      <c r="C114" s="21">
        <v>15378</v>
      </c>
      <c r="D114" s="21">
        <v>977</v>
      </c>
      <c r="E114" s="52">
        <f t="shared" si="18"/>
        <v>6.3532318897125767E-2</v>
      </c>
      <c r="F114" s="21">
        <v>10747</v>
      </c>
      <c r="G114" s="21">
        <v>625</v>
      </c>
      <c r="H114" s="74">
        <f t="shared" si="19"/>
        <v>5.8155764399367267E-2</v>
      </c>
      <c r="I114" s="21">
        <v>3214</v>
      </c>
      <c r="J114" s="21">
        <v>181</v>
      </c>
      <c r="K114" s="84">
        <f t="shared" si="20"/>
        <v>5.6316116988176727E-2</v>
      </c>
    </row>
    <row r="115" spans="1:11" x14ac:dyDescent="0.2">
      <c r="A115" s="307" t="s">
        <v>110</v>
      </c>
      <c r="B115" s="307" t="s">
        <v>183</v>
      </c>
      <c r="C115" s="21">
        <v>7566</v>
      </c>
      <c r="D115" s="21">
        <v>669</v>
      </c>
      <c r="E115" s="52">
        <f t="shared" si="18"/>
        <v>8.8421887390959561E-2</v>
      </c>
      <c r="F115" s="21">
        <v>6299</v>
      </c>
      <c r="G115" s="21">
        <v>386</v>
      </c>
      <c r="H115" s="74">
        <f t="shared" si="19"/>
        <v>6.1279568185426257E-2</v>
      </c>
      <c r="I115" s="21">
        <v>999</v>
      </c>
      <c r="J115" s="21">
        <v>283</v>
      </c>
      <c r="K115" s="84">
        <f t="shared" si="20"/>
        <v>0.28328328328328328</v>
      </c>
    </row>
    <row r="116" spans="1:11" x14ac:dyDescent="0.2">
      <c r="A116" s="307" t="s">
        <v>111</v>
      </c>
      <c r="B116" s="307" t="s">
        <v>183</v>
      </c>
      <c r="C116" s="21">
        <v>14370</v>
      </c>
      <c r="D116" s="21">
        <v>87</v>
      </c>
      <c r="E116" s="52">
        <f t="shared" si="18"/>
        <v>6.0542797494780795E-3</v>
      </c>
      <c r="F116" s="21">
        <v>10550</v>
      </c>
      <c r="G116" s="21">
        <v>87</v>
      </c>
      <c r="H116" s="74">
        <f t="shared" si="19"/>
        <v>8.2464454976303326E-3</v>
      </c>
      <c r="I116" s="21">
        <v>3705</v>
      </c>
      <c r="J116" s="21">
        <v>0</v>
      </c>
      <c r="K116" s="84">
        <f t="shared" si="20"/>
        <v>0</v>
      </c>
    </row>
    <row r="117" spans="1:11" x14ac:dyDescent="0.2">
      <c r="A117" s="307" t="s">
        <v>112</v>
      </c>
      <c r="B117" s="307" t="s">
        <v>183</v>
      </c>
      <c r="C117" s="21">
        <v>19043</v>
      </c>
      <c r="D117" s="21">
        <v>0</v>
      </c>
      <c r="E117" s="52">
        <f t="shared" si="18"/>
        <v>0</v>
      </c>
      <c r="F117" s="21">
        <v>17890</v>
      </c>
      <c r="G117" s="21">
        <v>0</v>
      </c>
      <c r="H117" s="74">
        <f t="shared" si="19"/>
        <v>0</v>
      </c>
      <c r="I117" s="21">
        <v>1153</v>
      </c>
      <c r="J117" s="21">
        <v>0</v>
      </c>
      <c r="K117" s="84">
        <f t="shared" si="20"/>
        <v>0</v>
      </c>
    </row>
    <row r="118" spans="1:11" x14ac:dyDescent="0.2">
      <c r="A118" s="307" t="s">
        <v>113</v>
      </c>
      <c r="B118" s="307" t="s">
        <v>183</v>
      </c>
      <c r="C118" s="21">
        <v>13279</v>
      </c>
      <c r="D118" s="21">
        <v>443</v>
      </c>
      <c r="E118" s="52">
        <f t="shared" si="18"/>
        <v>3.3360945854356505E-2</v>
      </c>
      <c r="F118" s="21">
        <v>5400</v>
      </c>
      <c r="G118" s="21">
        <v>443</v>
      </c>
      <c r="H118" s="74">
        <f t="shared" si="19"/>
        <v>8.2037037037037033E-2</v>
      </c>
      <c r="I118" s="21">
        <v>5169</v>
      </c>
      <c r="J118" s="21">
        <v>0</v>
      </c>
      <c r="K118" s="84">
        <f t="shared" si="20"/>
        <v>0</v>
      </c>
    </row>
    <row r="119" spans="1:11" x14ac:dyDescent="0.2">
      <c r="A119" s="307" t="s">
        <v>114</v>
      </c>
      <c r="B119" s="307" t="s">
        <v>183</v>
      </c>
      <c r="C119" s="21">
        <v>11138</v>
      </c>
      <c r="D119" s="21">
        <v>1001</v>
      </c>
      <c r="E119" s="52">
        <f t="shared" si="18"/>
        <v>8.9872508529358949E-2</v>
      </c>
      <c r="F119" s="21">
        <v>4646</v>
      </c>
      <c r="G119" s="21">
        <v>251</v>
      </c>
      <c r="H119" s="74">
        <f t="shared" si="19"/>
        <v>5.4024967714162722E-2</v>
      </c>
      <c r="I119" s="21">
        <v>5559</v>
      </c>
      <c r="J119" s="21">
        <v>663</v>
      </c>
      <c r="K119" s="84">
        <f t="shared" si="20"/>
        <v>0.11926605504587157</v>
      </c>
    </row>
    <row r="120" spans="1:11" x14ac:dyDescent="0.2">
      <c r="A120" s="307" t="s">
        <v>115</v>
      </c>
      <c r="B120" s="307" t="s">
        <v>183</v>
      </c>
      <c r="C120" s="21">
        <v>18735</v>
      </c>
      <c r="D120" s="21">
        <v>466</v>
      </c>
      <c r="E120" s="52">
        <f t="shared" si="18"/>
        <v>2.4873231918868428E-2</v>
      </c>
      <c r="F120" s="21">
        <v>9924</v>
      </c>
      <c r="G120" s="21">
        <v>0</v>
      </c>
      <c r="H120" s="74">
        <f t="shared" si="19"/>
        <v>0</v>
      </c>
      <c r="I120" s="21">
        <v>7431</v>
      </c>
      <c r="J120" s="21">
        <v>466</v>
      </c>
      <c r="K120" s="84">
        <f t="shared" si="20"/>
        <v>6.2710267797066344E-2</v>
      </c>
    </row>
    <row r="121" spans="1:11" x14ac:dyDescent="0.2">
      <c r="A121" s="307" t="s">
        <v>116</v>
      </c>
      <c r="B121" s="307" t="s">
        <v>183</v>
      </c>
      <c r="C121" s="21">
        <v>16530</v>
      </c>
      <c r="D121" s="21">
        <v>1365</v>
      </c>
      <c r="E121" s="52">
        <f t="shared" si="18"/>
        <v>8.2577132486388385E-2</v>
      </c>
      <c r="F121" s="21">
        <v>5741</v>
      </c>
      <c r="G121" s="21">
        <v>98</v>
      </c>
      <c r="H121" s="74">
        <f t="shared" si="19"/>
        <v>1.707019682982059E-2</v>
      </c>
      <c r="I121" s="21">
        <v>8104</v>
      </c>
      <c r="J121" s="21">
        <v>1128</v>
      </c>
      <c r="K121" s="84">
        <f t="shared" si="20"/>
        <v>0.13919052319842054</v>
      </c>
    </row>
    <row r="122" spans="1:11" x14ac:dyDescent="0.2">
      <c r="A122" s="307" t="s">
        <v>117</v>
      </c>
      <c r="B122" s="307" t="s">
        <v>183</v>
      </c>
      <c r="C122" s="21">
        <v>22178</v>
      </c>
      <c r="D122" s="21">
        <v>793</v>
      </c>
      <c r="E122" s="52">
        <f t="shared" si="18"/>
        <v>3.5756154747948417E-2</v>
      </c>
      <c r="F122" s="21">
        <v>7629</v>
      </c>
      <c r="G122" s="21">
        <v>207</v>
      </c>
      <c r="H122" s="74">
        <f t="shared" si="19"/>
        <v>2.7133307117577665E-2</v>
      </c>
      <c r="I122" s="21">
        <v>12659</v>
      </c>
      <c r="J122" s="21">
        <v>586</v>
      </c>
      <c r="K122" s="84">
        <f t="shared" si="20"/>
        <v>4.6291176238249465E-2</v>
      </c>
    </row>
    <row r="123" spans="1:11" x14ac:dyDescent="0.2">
      <c r="A123" s="307" t="s">
        <v>118</v>
      </c>
      <c r="B123" s="307" t="s">
        <v>183</v>
      </c>
      <c r="C123" s="21">
        <v>4915</v>
      </c>
      <c r="D123" s="21">
        <v>312</v>
      </c>
      <c r="E123" s="52">
        <f t="shared" si="18"/>
        <v>6.3479145473041704E-2</v>
      </c>
      <c r="F123" s="21">
        <v>2388</v>
      </c>
      <c r="G123" s="21">
        <v>233</v>
      </c>
      <c r="H123" s="74">
        <f t="shared" si="19"/>
        <v>9.757118927973199E-2</v>
      </c>
      <c r="I123" s="21">
        <v>1773</v>
      </c>
      <c r="J123" s="21">
        <v>0</v>
      </c>
      <c r="K123" s="84">
        <f t="shared" si="20"/>
        <v>0</v>
      </c>
    </row>
    <row r="124" spans="1:11" x14ac:dyDescent="0.2">
      <c r="A124" s="307" t="s">
        <v>119</v>
      </c>
      <c r="B124" s="307" t="s">
        <v>183</v>
      </c>
      <c r="C124" s="21">
        <v>33193</v>
      </c>
      <c r="D124" s="21">
        <v>2461</v>
      </c>
      <c r="E124" s="52">
        <f t="shared" si="18"/>
        <v>7.4142138402675264E-2</v>
      </c>
      <c r="F124" s="21">
        <v>15500</v>
      </c>
      <c r="G124" s="21">
        <v>1590</v>
      </c>
      <c r="H124" s="74">
        <f t="shared" si="19"/>
        <v>0.10258064516129033</v>
      </c>
      <c r="I124" s="21">
        <v>14031</v>
      </c>
      <c r="J124" s="21">
        <v>468</v>
      </c>
      <c r="K124" s="84">
        <f t="shared" si="20"/>
        <v>3.3354714560615777E-2</v>
      </c>
    </row>
    <row r="125" spans="1:11" x14ac:dyDescent="0.2">
      <c r="A125" s="307" t="s">
        <v>120</v>
      </c>
      <c r="B125" s="307" t="s">
        <v>183</v>
      </c>
      <c r="C125" s="21">
        <v>29944</v>
      </c>
      <c r="D125" s="21">
        <v>1377</v>
      </c>
      <c r="E125" s="52">
        <f t="shared" si="18"/>
        <v>4.5985840235105532E-2</v>
      </c>
      <c r="F125" s="21">
        <v>13615</v>
      </c>
      <c r="G125" s="21">
        <v>689</v>
      </c>
      <c r="H125" s="74">
        <f t="shared" si="19"/>
        <v>5.0605949320602278E-2</v>
      </c>
      <c r="I125" s="21">
        <v>12681</v>
      </c>
      <c r="J125" s="21">
        <v>688</v>
      </c>
      <c r="K125" s="84">
        <f t="shared" si="20"/>
        <v>5.4254396340982572E-2</v>
      </c>
    </row>
    <row r="126" spans="1:11" x14ac:dyDescent="0.2">
      <c r="A126" s="307" t="s">
        <v>121</v>
      </c>
      <c r="B126" s="307" t="s">
        <v>183</v>
      </c>
      <c r="C126" s="21">
        <v>34477</v>
      </c>
      <c r="D126" s="21">
        <v>2378</v>
      </c>
      <c r="E126" s="52">
        <f t="shared" si="18"/>
        <v>6.8973518577602463E-2</v>
      </c>
      <c r="F126" s="21">
        <v>8699</v>
      </c>
      <c r="G126" s="21">
        <v>425</v>
      </c>
      <c r="H126" s="74">
        <f t="shared" si="19"/>
        <v>4.8856190366708817E-2</v>
      </c>
      <c r="I126" s="21">
        <v>17633</v>
      </c>
      <c r="J126" s="21">
        <v>1953</v>
      </c>
      <c r="K126" s="84">
        <f t="shared" si="20"/>
        <v>0.11075823739579198</v>
      </c>
    </row>
    <row r="127" spans="1:11" x14ac:dyDescent="0.2">
      <c r="A127" s="307" t="s">
        <v>122</v>
      </c>
      <c r="B127" s="307" t="s">
        <v>183</v>
      </c>
      <c r="C127" s="21">
        <v>36894</v>
      </c>
      <c r="D127" s="21">
        <v>1571</v>
      </c>
      <c r="E127" s="52">
        <f t="shared" si="18"/>
        <v>4.2581449558193742E-2</v>
      </c>
      <c r="F127" s="21">
        <v>13846</v>
      </c>
      <c r="G127" s="21">
        <v>627</v>
      </c>
      <c r="H127" s="74">
        <f t="shared" si="19"/>
        <v>4.5283836487072078E-2</v>
      </c>
      <c r="I127" s="21">
        <v>18776</v>
      </c>
      <c r="J127" s="21">
        <v>841</v>
      </c>
      <c r="K127" s="84">
        <f t="shared" si="20"/>
        <v>4.4791222837665103E-2</v>
      </c>
    </row>
    <row r="128" spans="1:11" x14ac:dyDescent="0.2">
      <c r="A128" s="307" t="s">
        <v>123</v>
      </c>
      <c r="B128" s="307" t="s">
        <v>183</v>
      </c>
      <c r="C128" s="21">
        <v>25375</v>
      </c>
      <c r="D128" s="21">
        <v>1108</v>
      </c>
      <c r="E128" s="52">
        <f t="shared" si="18"/>
        <v>4.3665024630541872E-2</v>
      </c>
      <c r="F128" s="21">
        <v>8211</v>
      </c>
      <c r="G128" s="21">
        <v>439</v>
      </c>
      <c r="H128" s="74">
        <f t="shared" si="19"/>
        <v>5.3464864206552186E-2</v>
      </c>
      <c r="I128" s="21">
        <v>14850</v>
      </c>
      <c r="J128" s="21">
        <v>614</v>
      </c>
      <c r="K128" s="84">
        <f t="shared" si="20"/>
        <v>4.1346801346801347E-2</v>
      </c>
    </row>
    <row r="129" spans="1:11" x14ac:dyDescent="0.2">
      <c r="A129" s="307" t="s">
        <v>124</v>
      </c>
      <c r="B129" s="307" t="s">
        <v>183</v>
      </c>
      <c r="C129" s="21">
        <v>21613</v>
      </c>
      <c r="D129" s="21">
        <v>1261</v>
      </c>
      <c r="E129" s="52">
        <f t="shared" si="18"/>
        <v>5.8344514875306529E-2</v>
      </c>
      <c r="F129" s="21">
        <v>12539</v>
      </c>
      <c r="G129" s="21">
        <v>1021</v>
      </c>
      <c r="H129" s="74">
        <f t="shared" si="19"/>
        <v>8.1425951032777735E-2</v>
      </c>
      <c r="I129" s="21">
        <v>8037</v>
      </c>
      <c r="J129" s="21">
        <v>240</v>
      </c>
      <c r="K129" s="84">
        <f t="shared" si="20"/>
        <v>2.9861888764464353E-2</v>
      </c>
    </row>
    <row r="130" spans="1:11" x14ac:dyDescent="0.2">
      <c r="A130" s="307" t="s">
        <v>125</v>
      </c>
      <c r="B130" s="307" t="s">
        <v>183</v>
      </c>
      <c r="C130" s="21">
        <v>36596</v>
      </c>
      <c r="D130" s="21">
        <v>991</v>
      </c>
      <c r="E130" s="52">
        <f t="shared" si="18"/>
        <v>2.7079462236309981E-2</v>
      </c>
      <c r="F130" s="21">
        <v>13737</v>
      </c>
      <c r="G130" s="21">
        <v>398</v>
      </c>
      <c r="H130" s="74">
        <f t="shared" si="19"/>
        <v>2.8972847055397832E-2</v>
      </c>
      <c r="I130" s="21">
        <v>19983</v>
      </c>
      <c r="J130" s="21">
        <v>593</v>
      </c>
      <c r="K130" s="84">
        <f t="shared" si="20"/>
        <v>2.9675223940349296E-2</v>
      </c>
    </row>
    <row r="131" spans="1:11" x14ac:dyDescent="0.2">
      <c r="A131" s="307" t="s">
        <v>126</v>
      </c>
      <c r="B131" s="307" t="s">
        <v>183</v>
      </c>
      <c r="C131" s="21">
        <v>26876</v>
      </c>
      <c r="D131" s="21">
        <v>2026</v>
      </c>
      <c r="E131" s="52">
        <f t="shared" si="18"/>
        <v>7.5383241553802646E-2</v>
      </c>
      <c r="F131" s="21">
        <v>11831</v>
      </c>
      <c r="G131" s="21">
        <v>815</v>
      </c>
      <c r="H131" s="74">
        <f t="shared" si="19"/>
        <v>6.888682275378244E-2</v>
      </c>
      <c r="I131" s="21">
        <v>13245</v>
      </c>
      <c r="J131" s="21">
        <v>1033</v>
      </c>
      <c r="K131" s="84">
        <f t="shared" si="20"/>
        <v>7.7991694979237441E-2</v>
      </c>
    </row>
    <row r="132" spans="1:11" x14ac:dyDescent="0.2">
      <c r="A132" s="307" t="s">
        <v>127</v>
      </c>
      <c r="B132" s="307" t="s">
        <v>183</v>
      </c>
      <c r="C132" s="21">
        <v>26929</v>
      </c>
      <c r="D132" s="21">
        <v>2090</v>
      </c>
      <c r="E132" s="52">
        <f t="shared" si="18"/>
        <v>7.761149689925359E-2</v>
      </c>
      <c r="F132" s="21">
        <v>7985</v>
      </c>
      <c r="G132" s="21">
        <v>703</v>
      </c>
      <c r="H132" s="74">
        <f t="shared" si="19"/>
        <v>8.8040075140889171E-2</v>
      </c>
      <c r="I132" s="21">
        <v>15757</v>
      </c>
      <c r="J132" s="21">
        <v>1060</v>
      </c>
      <c r="K132" s="84">
        <f t="shared" si="20"/>
        <v>6.7271688773243632E-2</v>
      </c>
    </row>
    <row r="133" spans="1:11" x14ac:dyDescent="0.2">
      <c r="A133" s="307" t="s">
        <v>128</v>
      </c>
      <c r="B133" s="307" t="s">
        <v>183</v>
      </c>
      <c r="C133" s="21">
        <v>15008</v>
      </c>
      <c r="D133" s="21">
        <v>504</v>
      </c>
      <c r="E133" s="52">
        <f t="shared" si="18"/>
        <v>3.3582089552238806E-2</v>
      </c>
      <c r="F133" s="21">
        <v>5270</v>
      </c>
      <c r="G133" s="21">
        <v>39</v>
      </c>
      <c r="H133" s="74">
        <f t="shared" si="19"/>
        <v>7.4003795066413663E-3</v>
      </c>
      <c r="I133" s="21">
        <v>7163</v>
      </c>
      <c r="J133" s="21">
        <v>465</v>
      </c>
      <c r="K133" s="84">
        <f t="shared" si="20"/>
        <v>6.4916934245427896E-2</v>
      </c>
    </row>
    <row r="134" spans="1:11" x14ac:dyDescent="0.2">
      <c r="A134" s="307" t="s">
        <v>129</v>
      </c>
      <c r="B134" s="307" t="s">
        <v>183</v>
      </c>
      <c r="C134" s="21">
        <v>15251</v>
      </c>
      <c r="D134" s="21">
        <v>692</v>
      </c>
      <c r="E134" s="52">
        <f t="shared" si="18"/>
        <v>4.5374073831224181E-2</v>
      </c>
      <c r="F134" s="21">
        <v>6277</v>
      </c>
      <c r="G134" s="21">
        <v>174</v>
      </c>
      <c r="H134" s="74">
        <f t="shared" si="19"/>
        <v>2.7720248526366099E-2</v>
      </c>
      <c r="I134" s="21">
        <v>7235</v>
      </c>
      <c r="J134" s="21">
        <v>518</v>
      </c>
      <c r="K134" s="84">
        <f t="shared" si="20"/>
        <v>7.1596406357982034E-2</v>
      </c>
    </row>
    <row r="135" spans="1:11" x14ac:dyDescent="0.2">
      <c r="A135" s="307" t="s">
        <v>130</v>
      </c>
      <c r="B135" s="307" t="s">
        <v>183</v>
      </c>
      <c r="C135" s="21">
        <v>13326</v>
      </c>
      <c r="D135" s="21">
        <v>939</v>
      </c>
      <c r="E135" s="52">
        <f t="shared" si="18"/>
        <v>7.0463755065285905E-2</v>
      </c>
      <c r="F135" s="21">
        <v>6400</v>
      </c>
      <c r="G135" s="21">
        <v>82</v>
      </c>
      <c r="H135" s="74">
        <f t="shared" si="19"/>
        <v>1.2812499999999999E-2</v>
      </c>
      <c r="I135" s="21">
        <v>6524</v>
      </c>
      <c r="J135" s="21">
        <v>790</v>
      </c>
      <c r="K135" s="84">
        <f t="shared" si="20"/>
        <v>0.12109135499693439</v>
      </c>
    </row>
    <row r="136" spans="1:11" x14ac:dyDescent="0.2">
      <c r="A136" s="307" t="s">
        <v>184</v>
      </c>
      <c r="B136" s="307"/>
      <c r="C136" s="21">
        <f>SUM(C81:C135)</f>
        <v>887486</v>
      </c>
      <c r="D136" s="21">
        <f>SUM(D81:D135)</f>
        <v>50230</v>
      </c>
      <c r="E136" s="52">
        <f t="shared" si="18"/>
        <v>5.6598075913310182E-2</v>
      </c>
      <c r="F136" s="21">
        <f>SUM(F81:F135)</f>
        <v>376169</v>
      </c>
      <c r="G136" s="21">
        <f>SUM(G81:G135)</f>
        <v>18968</v>
      </c>
      <c r="H136" s="74">
        <f t="shared" si="19"/>
        <v>5.0424144466981596E-2</v>
      </c>
      <c r="I136" s="21">
        <f>SUM(I81:I135)</f>
        <v>405450</v>
      </c>
      <c r="J136" s="21">
        <f>SUM(J81:J135)</f>
        <v>25858</v>
      </c>
      <c r="K136" s="84">
        <f t="shared" si="20"/>
        <v>6.3776051301023554E-2</v>
      </c>
    </row>
    <row r="137" spans="1:11" x14ac:dyDescent="0.2">
      <c r="A137" s="308" t="s">
        <v>131</v>
      </c>
      <c r="B137" s="308" t="s">
        <v>185</v>
      </c>
      <c r="C137" s="17">
        <v>1114</v>
      </c>
      <c r="D137" s="17">
        <v>0</v>
      </c>
      <c r="E137" s="53">
        <f>D137/C137</f>
        <v>0</v>
      </c>
      <c r="F137" s="17">
        <v>755</v>
      </c>
      <c r="G137" s="17">
        <v>0</v>
      </c>
      <c r="H137" s="75">
        <f>G137/F137</f>
        <v>0</v>
      </c>
      <c r="I137" s="17">
        <v>220</v>
      </c>
      <c r="J137" s="17">
        <v>0</v>
      </c>
      <c r="K137" s="85">
        <f>J137/I137</f>
        <v>0</v>
      </c>
    </row>
    <row r="138" spans="1:11" x14ac:dyDescent="0.2">
      <c r="A138" s="308" t="s">
        <v>132</v>
      </c>
      <c r="B138" s="308" t="s">
        <v>185</v>
      </c>
      <c r="C138" s="17">
        <v>875</v>
      </c>
      <c r="D138" s="17">
        <v>336</v>
      </c>
      <c r="E138" s="53">
        <f t="shared" ref="E138:E140" si="21">D138/C138</f>
        <v>0.38400000000000001</v>
      </c>
      <c r="F138" s="17">
        <v>368</v>
      </c>
      <c r="G138" s="17">
        <v>0</v>
      </c>
      <c r="H138" s="75">
        <f t="shared" ref="H138:H140" si="22">G138/F138</f>
        <v>0</v>
      </c>
      <c r="I138" s="17">
        <v>481</v>
      </c>
      <c r="J138" s="17">
        <v>336</v>
      </c>
      <c r="K138" s="85">
        <f t="shared" ref="K138:K140" si="23">J138/I138</f>
        <v>0.69854469854469858</v>
      </c>
    </row>
    <row r="139" spans="1:11" x14ac:dyDescent="0.2">
      <c r="A139" s="308" t="s">
        <v>133</v>
      </c>
      <c r="B139" s="308" t="s">
        <v>185</v>
      </c>
      <c r="C139" s="17">
        <v>1472</v>
      </c>
      <c r="D139" s="17">
        <v>0</v>
      </c>
      <c r="E139" s="53">
        <f t="shared" si="21"/>
        <v>0</v>
      </c>
      <c r="F139" s="17">
        <v>934</v>
      </c>
      <c r="G139" s="17">
        <v>0</v>
      </c>
      <c r="H139" s="75">
        <f t="shared" si="22"/>
        <v>0</v>
      </c>
      <c r="I139" s="17">
        <v>490</v>
      </c>
      <c r="J139" s="17">
        <v>0</v>
      </c>
      <c r="K139" s="85">
        <f t="shared" si="23"/>
        <v>0</v>
      </c>
    </row>
    <row r="140" spans="1:11" x14ac:dyDescent="0.2">
      <c r="A140" s="308" t="s">
        <v>186</v>
      </c>
      <c r="B140" s="308"/>
      <c r="C140" s="17">
        <f>SUM(C137:C139)</f>
        <v>3461</v>
      </c>
      <c r="D140" s="17">
        <f>SUM(D137:D139)</f>
        <v>336</v>
      </c>
      <c r="E140" s="53">
        <f t="shared" si="21"/>
        <v>9.7081768275065011E-2</v>
      </c>
      <c r="F140" s="17">
        <f>SUM(F137:F139)</f>
        <v>2057</v>
      </c>
      <c r="G140" s="17">
        <f>SUM(G137:G139)</f>
        <v>0</v>
      </c>
      <c r="H140" s="75">
        <f t="shared" si="22"/>
        <v>0</v>
      </c>
      <c r="I140" s="17">
        <f>SUM(I137:I139)</f>
        <v>1191</v>
      </c>
      <c r="J140" s="17">
        <f>SUM(J137:J139)</f>
        <v>336</v>
      </c>
      <c r="K140" s="85">
        <f t="shared" si="23"/>
        <v>0.28211586901763225</v>
      </c>
    </row>
    <row r="141" spans="1:11" x14ac:dyDescent="0.2">
      <c r="A141" s="309" t="s">
        <v>134</v>
      </c>
      <c r="B141" s="309" t="s">
        <v>187</v>
      </c>
      <c r="C141" s="14">
        <v>462</v>
      </c>
      <c r="D141" s="14">
        <v>0</v>
      </c>
      <c r="E141" s="54">
        <f>D141/C141</f>
        <v>0</v>
      </c>
      <c r="F141" s="14">
        <v>167</v>
      </c>
      <c r="G141" s="14">
        <v>0</v>
      </c>
      <c r="H141" s="76">
        <f>G141/F141</f>
        <v>0</v>
      </c>
      <c r="I141" s="14">
        <v>295</v>
      </c>
      <c r="J141" s="14">
        <v>0</v>
      </c>
      <c r="K141" s="86">
        <f>J141/I141</f>
        <v>0</v>
      </c>
    </row>
    <row r="142" spans="1:11" x14ac:dyDescent="0.2">
      <c r="A142" s="309" t="s">
        <v>135</v>
      </c>
      <c r="B142" s="309" t="s">
        <v>187</v>
      </c>
      <c r="C142" s="14">
        <v>2805</v>
      </c>
      <c r="D142" s="14">
        <v>283</v>
      </c>
      <c r="E142" s="54">
        <f t="shared" ref="E142:E147" si="24">D142/C142</f>
        <v>0.10089126559714795</v>
      </c>
      <c r="F142" s="14">
        <v>1819</v>
      </c>
      <c r="G142" s="14">
        <v>123</v>
      </c>
      <c r="H142" s="76">
        <f t="shared" ref="H142:H147" si="25">G142/F142</f>
        <v>6.7619571192963163E-2</v>
      </c>
      <c r="I142" s="14">
        <v>885</v>
      </c>
      <c r="J142" s="14">
        <v>160</v>
      </c>
      <c r="K142" s="86">
        <f t="shared" ref="K142:K147" si="26">J142/I142</f>
        <v>0.1807909604519774</v>
      </c>
    </row>
    <row r="143" spans="1:11" x14ac:dyDescent="0.2">
      <c r="A143" s="309" t="s">
        <v>136</v>
      </c>
      <c r="B143" s="309" t="s">
        <v>187</v>
      </c>
      <c r="C143" s="14">
        <v>1331</v>
      </c>
      <c r="D143" s="14">
        <v>0</v>
      </c>
      <c r="E143" s="54">
        <f t="shared" si="24"/>
        <v>0</v>
      </c>
      <c r="F143" s="14">
        <v>1114</v>
      </c>
      <c r="G143" s="14">
        <v>0</v>
      </c>
      <c r="H143" s="76">
        <f t="shared" si="25"/>
        <v>0</v>
      </c>
      <c r="I143" s="14">
        <v>217</v>
      </c>
      <c r="J143" s="14">
        <v>0</v>
      </c>
      <c r="K143" s="86">
        <f t="shared" si="26"/>
        <v>0</v>
      </c>
    </row>
    <row r="144" spans="1:11" x14ac:dyDescent="0.2">
      <c r="A144" s="309" t="s">
        <v>137</v>
      </c>
      <c r="B144" s="309" t="s">
        <v>187</v>
      </c>
      <c r="C144" s="14">
        <v>805</v>
      </c>
      <c r="D144" s="14">
        <v>0</v>
      </c>
      <c r="E144" s="54">
        <f t="shared" si="24"/>
        <v>0</v>
      </c>
      <c r="F144" s="14">
        <v>631</v>
      </c>
      <c r="G144" s="14">
        <v>0</v>
      </c>
      <c r="H144" s="76">
        <f t="shared" si="25"/>
        <v>0</v>
      </c>
      <c r="I144" s="14">
        <v>174</v>
      </c>
      <c r="J144" s="14">
        <v>0</v>
      </c>
      <c r="K144" s="86">
        <f t="shared" si="26"/>
        <v>0</v>
      </c>
    </row>
    <row r="145" spans="1:11" x14ac:dyDescent="0.2">
      <c r="A145" s="309" t="s">
        <v>138</v>
      </c>
      <c r="B145" s="309" t="s">
        <v>187</v>
      </c>
      <c r="C145" s="14">
        <v>68</v>
      </c>
      <c r="D145" s="14">
        <v>0</v>
      </c>
      <c r="E145" s="54">
        <f t="shared" si="24"/>
        <v>0</v>
      </c>
      <c r="F145" s="14">
        <v>0</v>
      </c>
      <c r="G145" s="14">
        <v>0</v>
      </c>
      <c r="H145" s="76" t="e">
        <f t="shared" si="25"/>
        <v>#DIV/0!</v>
      </c>
      <c r="I145" s="14">
        <v>68</v>
      </c>
      <c r="J145" s="14">
        <v>0</v>
      </c>
      <c r="K145" s="86">
        <f t="shared" si="26"/>
        <v>0</v>
      </c>
    </row>
    <row r="146" spans="1:11" x14ac:dyDescent="0.2">
      <c r="A146" s="309" t="s">
        <v>139</v>
      </c>
      <c r="B146" s="309" t="s">
        <v>187</v>
      </c>
      <c r="C146" s="14">
        <v>2576</v>
      </c>
      <c r="D146" s="14">
        <v>0</v>
      </c>
      <c r="E146" s="54">
        <f t="shared" si="24"/>
        <v>0</v>
      </c>
      <c r="F146" s="14">
        <v>2192</v>
      </c>
      <c r="G146" s="14">
        <v>0</v>
      </c>
      <c r="H146" s="76">
        <f t="shared" si="25"/>
        <v>0</v>
      </c>
      <c r="I146" s="14">
        <v>384</v>
      </c>
      <c r="J146" s="14">
        <v>0</v>
      </c>
      <c r="K146" s="86">
        <f t="shared" si="26"/>
        <v>0</v>
      </c>
    </row>
    <row r="147" spans="1:11" x14ac:dyDescent="0.2">
      <c r="A147" s="309" t="s">
        <v>188</v>
      </c>
      <c r="B147" s="309"/>
      <c r="C147" s="14">
        <f>SUM(C141:C146)</f>
        <v>8047</v>
      </c>
      <c r="D147" s="14">
        <f>SUM(D141:D146)</f>
        <v>283</v>
      </c>
      <c r="E147" s="54">
        <f t="shared" si="24"/>
        <v>3.5168385733813846E-2</v>
      </c>
      <c r="F147" s="14">
        <f>SUM(F141:F146)</f>
        <v>5923</v>
      </c>
      <c r="G147" s="14">
        <f>SUM(G141:G146)</f>
        <v>123</v>
      </c>
      <c r="H147" s="76">
        <f t="shared" si="25"/>
        <v>2.0766503461083909E-2</v>
      </c>
      <c r="I147" s="14">
        <f>SUM(I141:I146)</f>
        <v>2023</v>
      </c>
      <c r="J147" s="14">
        <f>SUM(J141:J146)</f>
        <v>160</v>
      </c>
      <c r="K147" s="86">
        <f t="shared" si="26"/>
        <v>7.909045971329709E-2</v>
      </c>
    </row>
    <row r="148" spans="1:11" x14ac:dyDescent="0.2">
      <c r="A148" s="310" t="s">
        <v>140</v>
      </c>
      <c r="B148" s="310" t="s">
        <v>189</v>
      </c>
      <c r="C148" s="15">
        <v>427</v>
      </c>
      <c r="D148" s="15">
        <v>25</v>
      </c>
      <c r="E148" s="55">
        <f>D148/C148</f>
        <v>5.8548009367681501E-2</v>
      </c>
      <c r="F148" s="15">
        <v>350</v>
      </c>
      <c r="G148" s="15">
        <v>0</v>
      </c>
      <c r="H148" s="77">
        <f>G148/F148</f>
        <v>0</v>
      </c>
      <c r="I148" s="15">
        <v>77</v>
      </c>
      <c r="J148" s="15">
        <v>25</v>
      </c>
      <c r="K148" s="87">
        <f>J148/I148</f>
        <v>0.32467532467532467</v>
      </c>
    </row>
    <row r="149" spans="1:11" x14ac:dyDescent="0.2">
      <c r="A149" s="310" t="s">
        <v>141</v>
      </c>
      <c r="B149" s="310" t="s">
        <v>189</v>
      </c>
      <c r="C149" s="15">
        <v>364</v>
      </c>
      <c r="D149" s="15">
        <v>0</v>
      </c>
      <c r="E149" s="55">
        <f t="shared" ref="E149:E159" si="27">D149/C149</f>
        <v>0</v>
      </c>
      <c r="F149" s="15">
        <v>100</v>
      </c>
      <c r="G149" s="15">
        <v>0</v>
      </c>
      <c r="H149" s="77">
        <f t="shared" ref="H149:H159" si="28">G149/F149</f>
        <v>0</v>
      </c>
      <c r="I149" s="15">
        <v>203</v>
      </c>
      <c r="J149" s="15">
        <v>0</v>
      </c>
      <c r="K149" s="87">
        <f t="shared" ref="K149:K159" si="29">J149/I149</f>
        <v>0</v>
      </c>
    </row>
    <row r="150" spans="1:11" x14ac:dyDescent="0.2">
      <c r="A150" s="310" t="s">
        <v>142</v>
      </c>
      <c r="B150" s="310" t="s">
        <v>189</v>
      </c>
      <c r="C150" s="15">
        <v>2806</v>
      </c>
      <c r="D150" s="15">
        <v>309</v>
      </c>
      <c r="E150" s="55">
        <f t="shared" si="27"/>
        <v>0.11012116892373486</v>
      </c>
      <c r="F150" s="15">
        <v>989</v>
      </c>
      <c r="G150" s="15">
        <v>182</v>
      </c>
      <c r="H150" s="77">
        <f t="shared" si="28"/>
        <v>0.18402426693629928</v>
      </c>
      <c r="I150" s="15">
        <v>1513</v>
      </c>
      <c r="J150" s="15">
        <v>0</v>
      </c>
      <c r="K150" s="87">
        <f t="shared" si="29"/>
        <v>0</v>
      </c>
    </row>
    <row r="151" spans="1:11" x14ac:dyDescent="0.2">
      <c r="A151" s="310" t="s">
        <v>143</v>
      </c>
      <c r="B151" s="310" t="s">
        <v>189</v>
      </c>
      <c r="C151" s="15">
        <v>3702</v>
      </c>
      <c r="D151" s="15">
        <v>118</v>
      </c>
      <c r="E151" s="55">
        <f t="shared" si="27"/>
        <v>3.1874662344678555E-2</v>
      </c>
      <c r="F151" s="15">
        <v>2855</v>
      </c>
      <c r="G151" s="15">
        <v>118</v>
      </c>
      <c r="H151" s="77">
        <f t="shared" si="28"/>
        <v>4.1330998248686517E-2</v>
      </c>
      <c r="I151" s="15">
        <v>346</v>
      </c>
      <c r="J151" s="15">
        <v>0</v>
      </c>
      <c r="K151" s="87">
        <f t="shared" si="29"/>
        <v>0</v>
      </c>
    </row>
    <row r="152" spans="1:11" x14ac:dyDescent="0.2">
      <c r="A152" s="310" t="s">
        <v>144</v>
      </c>
      <c r="B152" s="310" t="s">
        <v>189</v>
      </c>
      <c r="C152" s="15">
        <v>744</v>
      </c>
      <c r="D152" s="15">
        <v>0</v>
      </c>
      <c r="E152" s="55">
        <f t="shared" si="27"/>
        <v>0</v>
      </c>
      <c r="F152" s="15">
        <v>361</v>
      </c>
      <c r="G152" s="15">
        <v>0</v>
      </c>
      <c r="H152" s="77">
        <f t="shared" si="28"/>
        <v>0</v>
      </c>
      <c r="I152" s="15">
        <v>383</v>
      </c>
      <c r="J152" s="15">
        <v>0</v>
      </c>
      <c r="K152" s="87">
        <f t="shared" si="29"/>
        <v>0</v>
      </c>
    </row>
    <row r="153" spans="1:11" x14ac:dyDescent="0.2">
      <c r="A153" s="310" t="s">
        <v>145</v>
      </c>
      <c r="B153" s="310" t="s">
        <v>189</v>
      </c>
      <c r="C153" s="15">
        <v>1976</v>
      </c>
      <c r="D153" s="15">
        <v>171</v>
      </c>
      <c r="E153" s="55">
        <f t="shared" si="27"/>
        <v>8.6538461538461536E-2</v>
      </c>
      <c r="F153" s="15">
        <v>541</v>
      </c>
      <c r="G153" s="15">
        <v>171</v>
      </c>
      <c r="H153" s="77">
        <f t="shared" si="28"/>
        <v>0.31608133086876156</v>
      </c>
      <c r="I153" s="15">
        <v>1298</v>
      </c>
      <c r="J153" s="15">
        <v>0</v>
      </c>
      <c r="K153" s="87">
        <f t="shared" si="29"/>
        <v>0</v>
      </c>
    </row>
    <row r="154" spans="1:11" x14ac:dyDescent="0.2">
      <c r="A154" s="310" t="s">
        <v>146</v>
      </c>
      <c r="B154" s="310" t="s">
        <v>189</v>
      </c>
      <c r="C154" s="15">
        <v>1055</v>
      </c>
      <c r="D154" s="15">
        <v>0</v>
      </c>
      <c r="E154" s="55">
        <f t="shared" si="27"/>
        <v>0</v>
      </c>
      <c r="F154" s="15">
        <v>606</v>
      </c>
      <c r="G154" s="15">
        <v>0</v>
      </c>
      <c r="H154" s="77">
        <f t="shared" si="28"/>
        <v>0</v>
      </c>
      <c r="I154" s="15">
        <v>449</v>
      </c>
      <c r="J154" s="15">
        <v>0</v>
      </c>
      <c r="K154" s="87">
        <f t="shared" si="29"/>
        <v>0</v>
      </c>
    </row>
    <row r="155" spans="1:11" x14ac:dyDescent="0.2">
      <c r="A155" s="310" t="s">
        <v>147</v>
      </c>
      <c r="B155" s="310" t="s">
        <v>189</v>
      </c>
      <c r="C155" s="15">
        <v>1165</v>
      </c>
      <c r="D155" s="15">
        <v>282</v>
      </c>
      <c r="E155" s="55">
        <f t="shared" si="27"/>
        <v>0.24206008583690988</v>
      </c>
      <c r="F155" s="15">
        <v>286</v>
      </c>
      <c r="G155" s="15">
        <v>0</v>
      </c>
      <c r="H155" s="77">
        <f t="shared" si="28"/>
        <v>0</v>
      </c>
      <c r="I155" s="15">
        <v>751</v>
      </c>
      <c r="J155" s="15">
        <v>282</v>
      </c>
      <c r="K155" s="87">
        <f t="shared" si="29"/>
        <v>0.37549933422103859</v>
      </c>
    </row>
    <row r="156" spans="1:11" x14ac:dyDescent="0.2">
      <c r="A156" s="310" t="s">
        <v>148</v>
      </c>
      <c r="B156" s="310" t="s">
        <v>189</v>
      </c>
      <c r="C156" s="15">
        <v>3671</v>
      </c>
      <c r="D156" s="15">
        <v>115</v>
      </c>
      <c r="E156" s="55">
        <f t="shared" si="27"/>
        <v>3.1326614001634431E-2</v>
      </c>
      <c r="F156" s="15">
        <v>1604</v>
      </c>
      <c r="G156" s="15">
        <v>75</v>
      </c>
      <c r="H156" s="77">
        <f t="shared" si="28"/>
        <v>4.6758104738154616E-2</v>
      </c>
      <c r="I156" s="15">
        <v>1507</v>
      </c>
      <c r="J156" s="15">
        <v>40</v>
      </c>
      <c r="K156" s="87">
        <f t="shared" si="29"/>
        <v>2.6542800265428004E-2</v>
      </c>
    </row>
    <row r="157" spans="1:11" x14ac:dyDescent="0.2">
      <c r="A157" s="310" t="s">
        <v>149</v>
      </c>
      <c r="B157" s="310" t="s">
        <v>189</v>
      </c>
      <c r="C157" s="15">
        <v>269</v>
      </c>
      <c r="D157" s="15">
        <v>56</v>
      </c>
      <c r="E157" s="55">
        <f t="shared" si="27"/>
        <v>0.20817843866171004</v>
      </c>
      <c r="F157" s="15">
        <v>0</v>
      </c>
      <c r="G157" s="15">
        <v>0</v>
      </c>
      <c r="H157" s="77" t="e">
        <f t="shared" si="28"/>
        <v>#DIV/0!</v>
      </c>
      <c r="I157" s="15">
        <v>144</v>
      </c>
      <c r="J157" s="15">
        <v>56</v>
      </c>
      <c r="K157" s="87">
        <f t="shared" si="29"/>
        <v>0.3888888888888889</v>
      </c>
    </row>
    <row r="158" spans="1:11" x14ac:dyDescent="0.2">
      <c r="A158" s="310" t="s">
        <v>150</v>
      </c>
      <c r="B158" s="310" t="s">
        <v>189</v>
      </c>
      <c r="C158" s="15">
        <v>548</v>
      </c>
      <c r="D158" s="15">
        <v>97</v>
      </c>
      <c r="E158" s="55">
        <f t="shared" si="27"/>
        <v>0.177007299270073</v>
      </c>
      <c r="F158" s="15">
        <v>18</v>
      </c>
      <c r="G158" s="15">
        <v>0</v>
      </c>
      <c r="H158" s="77">
        <f t="shared" si="28"/>
        <v>0</v>
      </c>
      <c r="I158" s="15">
        <v>291</v>
      </c>
      <c r="J158" s="15">
        <v>54</v>
      </c>
      <c r="K158" s="87">
        <f t="shared" si="29"/>
        <v>0.18556701030927836</v>
      </c>
    </row>
    <row r="159" spans="1:11" x14ac:dyDescent="0.2">
      <c r="A159" s="311" t="s">
        <v>190</v>
      </c>
      <c r="B159" s="311"/>
      <c r="C159" s="23">
        <f>SUM(C148:C158)</f>
        <v>16727</v>
      </c>
      <c r="D159" s="23">
        <f>SUM(D148:D158)</f>
        <v>1173</v>
      </c>
      <c r="E159" s="55">
        <f t="shared" si="27"/>
        <v>7.0126143361033066E-2</v>
      </c>
      <c r="F159" s="23">
        <f>SUM(F148:F158)</f>
        <v>7710</v>
      </c>
      <c r="G159" s="23">
        <f>SUM(G148:G158)</f>
        <v>546</v>
      </c>
      <c r="H159" s="77">
        <f t="shared" si="28"/>
        <v>7.0817120622568092E-2</v>
      </c>
      <c r="I159" s="23">
        <f>SUM(I148:I158)</f>
        <v>6962</v>
      </c>
      <c r="J159" s="23">
        <f>SUM(J148:J158)</f>
        <v>457</v>
      </c>
      <c r="K159" s="87">
        <f t="shared" si="29"/>
        <v>6.5642056880206842E-2</v>
      </c>
    </row>
  </sheetData>
  <sortState ref="A5:AL149">
    <sortCondition sortBy="cellColor" ref="A5:A149" dxfId="29"/>
    <sortCondition sortBy="cellColor" ref="A5:A149" dxfId="28"/>
    <sortCondition sortBy="cellColor" ref="A5:A149" dxfId="27"/>
    <sortCondition sortBy="cellColor" ref="A5:A149" dxfId="26"/>
    <sortCondition sortBy="cellColor" ref="A5:A149" dxfId="25"/>
    <sortCondition sortBy="cellColor" ref="A5:A149" dxfId="24"/>
    <sortCondition sortBy="cellColor" ref="A5:A149" dxfId="23"/>
    <sortCondition sortBy="cellColor" ref="A5:A149" dxfId="22"/>
    <sortCondition sortBy="cellColor" ref="A5:A149" dxfId="21"/>
    <sortCondition sortBy="cellColor" ref="A5:A149" dxfId="2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9"/>
  <sheetViews>
    <sheetView workbookViewId="0">
      <selection activeCell="A5" sqref="A5:B159"/>
    </sheetView>
  </sheetViews>
  <sheetFormatPr baseColWidth="10" defaultColWidth="8.83203125" defaultRowHeight="15" x14ac:dyDescent="0.2"/>
  <cols>
    <col min="1" max="1" width="25.33203125" customWidth="1"/>
    <col min="2" max="2" width="6" bestFit="1" customWidth="1"/>
  </cols>
  <sheetData>
    <row r="1" spans="1:11" x14ac:dyDescent="0.2">
      <c r="C1" t="s">
        <v>0</v>
      </c>
      <c r="F1" t="s">
        <v>1</v>
      </c>
      <c r="I1" t="s">
        <v>2</v>
      </c>
    </row>
    <row r="2" spans="1:11" x14ac:dyDescent="0.2">
      <c r="C2" t="s">
        <v>3</v>
      </c>
      <c r="D2" t="s">
        <v>151</v>
      </c>
      <c r="F2" t="s">
        <v>3</v>
      </c>
      <c r="G2" t="s">
        <v>151</v>
      </c>
      <c r="I2" t="s">
        <v>3</v>
      </c>
      <c r="J2" t="s">
        <v>151</v>
      </c>
    </row>
    <row r="3" spans="1:11" x14ac:dyDescent="0.2">
      <c r="C3" t="s">
        <v>3</v>
      </c>
      <c r="D3" t="s">
        <v>3</v>
      </c>
      <c r="F3" t="s">
        <v>3</v>
      </c>
      <c r="G3" t="s">
        <v>3</v>
      </c>
      <c r="I3" t="s">
        <v>3</v>
      </c>
      <c r="J3" t="s">
        <v>3</v>
      </c>
    </row>
    <row r="4" spans="1:11" x14ac:dyDescent="0.2">
      <c r="A4" t="s">
        <v>5</v>
      </c>
      <c r="C4" s="2">
        <v>1579783</v>
      </c>
      <c r="D4" s="2">
        <v>360099</v>
      </c>
      <c r="E4" s="2"/>
      <c r="F4" s="2">
        <v>647058</v>
      </c>
      <c r="G4" s="2">
        <v>84490</v>
      </c>
      <c r="H4" s="2"/>
      <c r="I4" s="2">
        <v>723815</v>
      </c>
      <c r="J4" s="2">
        <v>189918</v>
      </c>
      <c r="K4" s="2"/>
    </row>
    <row r="5" spans="1:11" x14ac:dyDescent="0.2">
      <c r="A5" s="301" t="s">
        <v>6</v>
      </c>
      <c r="B5" s="301" t="s">
        <v>171</v>
      </c>
      <c r="C5" s="13">
        <v>2843</v>
      </c>
      <c r="D5" s="13">
        <v>1293</v>
      </c>
      <c r="E5" s="13"/>
      <c r="F5" s="13">
        <v>1631</v>
      </c>
      <c r="G5" s="13">
        <v>674</v>
      </c>
      <c r="H5" s="13"/>
      <c r="I5" s="13">
        <v>578</v>
      </c>
      <c r="J5" s="13">
        <v>319</v>
      </c>
      <c r="K5" s="24"/>
    </row>
    <row r="6" spans="1:11" x14ac:dyDescent="0.2">
      <c r="A6" s="301" t="s">
        <v>7</v>
      </c>
      <c r="B6" s="301" t="s">
        <v>171</v>
      </c>
      <c r="C6" s="13">
        <v>7605</v>
      </c>
      <c r="D6" s="13">
        <v>693</v>
      </c>
      <c r="E6" s="13"/>
      <c r="F6" s="13">
        <v>5005</v>
      </c>
      <c r="G6" s="13">
        <v>77</v>
      </c>
      <c r="H6" s="13"/>
      <c r="I6" s="13">
        <v>2335</v>
      </c>
      <c r="J6" s="13">
        <v>351</v>
      </c>
      <c r="K6" s="24"/>
    </row>
    <row r="7" spans="1:11" x14ac:dyDescent="0.2">
      <c r="A7" s="301" t="s">
        <v>8</v>
      </c>
      <c r="B7" s="301" t="s">
        <v>171</v>
      </c>
      <c r="C7" s="13">
        <v>1237</v>
      </c>
      <c r="D7" s="13">
        <v>140</v>
      </c>
      <c r="E7" s="13"/>
      <c r="F7" s="13">
        <v>493</v>
      </c>
      <c r="G7" s="13">
        <v>0</v>
      </c>
      <c r="H7" s="13"/>
      <c r="I7" s="13">
        <v>744</v>
      </c>
      <c r="J7" s="13">
        <v>140</v>
      </c>
      <c r="K7" s="24"/>
    </row>
    <row r="8" spans="1:11" x14ac:dyDescent="0.2">
      <c r="A8" s="301" t="s">
        <v>9</v>
      </c>
      <c r="B8" s="301" t="s">
        <v>171</v>
      </c>
      <c r="C8" s="13">
        <v>2796</v>
      </c>
      <c r="D8" s="13">
        <v>1171</v>
      </c>
      <c r="E8" s="13"/>
      <c r="F8" s="13">
        <v>1535</v>
      </c>
      <c r="G8" s="13">
        <v>736</v>
      </c>
      <c r="H8" s="13"/>
      <c r="I8" s="13">
        <v>769</v>
      </c>
      <c r="J8" s="13">
        <v>72</v>
      </c>
      <c r="K8" s="24"/>
    </row>
    <row r="9" spans="1:11" x14ac:dyDescent="0.2">
      <c r="A9" s="301" t="s">
        <v>10</v>
      </c>
      <c r="B9" s="301" t="s">
        <v>171</v>
      </c>
      <c r="C9" s="13">
        <v>1089</v>
      </c>
      <c r="D9" s="13">
        <v>276</v>
      </c>
      <c r="E9" s="13"/>
      <c r="F9" s="13">
        <v>409</v>
      </c>
      <c r="G9" s="13">
        <v>106</v>
      </c>
      <c r="H9" s="13"/>
      <c r="I9" s="13">
        <v>680</v>
      </c>
      <c r="J9" s="13">
        <v>170</v>
      </c>
      <c r="K9" s="24"/>
    </row>
    <row r="10" spans="1:11" x14ac:dyDescent="0.2">
      <c r="A10" s="301" t="s">
        <v>11</v>
      </c>
      <c r="B10" s="301" t="s">
        <v>171</v>
      </c>
      <c r="C10" s="13">
        <v>3407</v>
      </c>
      <c r="D10" s="13">
        <v>114</v>
      </c>
      <c r="E10" s="13"/>
      <c r="F10" s="13">
        <v>2344</v>
      </c>
      <c r="G10" s="13">
        <v>78</v>
      </c>
      <c r="H10" s="13"/>
      <c r="I10" s="13">
        <v>1063</v>
      </c>
      <c r="J10" s="13">
        <v>36</v>
      </c>
      <c r="K10" s="24"/>
    </row>
    <row r="11" spans="1:11" x14ac:dyDescent="0.2">
      <c r="A11" s="301" t="s">
        <v>12</v>
      </c>
      <c r="B11" s="301" t="s">
        <v>171</v>
      </c>
      <c r="C11" s="13">
        <v>3593</v>
      </c>
      <c r="D11" s="13">
        <v>943</v>
      </c>
      <c r="E11" s="13"/>
      <c r="F11" s="13">
        <v>1803</v>
      </c>
      <c r="G11" s="13">
        <v>273</v>
      </c>
      <c r="H11" s="13"/>
      <c r="I11" s="13">
        <v>1116</v>
      </c>
      <c r="J11" s="13">
        <v>229</v>
      </c>
      <c r="K11" s="24"/>
    </row>
    <row r="12" spans="1:11" x14ac:dyDescent="0.2">
      <c r="A12" s="301" t="s">
        <v>13</v>
      </c>
      <c r="B12" s="301" t="s">
        <v>171</v>
      </c>
      <c r="C12" s="13">
        <v>943</v>
      </c>
      <c r="D12" s="13">
        <v>139</v>
      </c>
      <c r="E12" s="13"/>
      <c r="F12" s="13">
        <v>381</v>
      </c>
      <c r="G12" s="13">
        <v>0</v>
      </c>
      <c r="H12" s="13"/>
      <c r="I12" s="13">
        <v>498</v>
      </c>
      <c r="J12" s="13">
        <v>139</v>
      </c>
      <c r="K12" s="24"/>
    </row>
    <row r="13" spans="1:11" x14ac:dyDescent="0.2">
      <c r="A13" s="301" t="s">
        <v>172</v>
      </c>
      <c r="B13" s="301"/>
      <c r="C13" s="13">
        <f>SUM(C5:C12)</f>
        <v>23513</v>
      </c>
      <c r="D13" s="13">
        <f>SUM(D5:D12)</f>
        <v>4769</v>
      </c>
      <c r="E13" s="13"/>
      <c r="F13" s="13">
        <f>SUM(F5:F12)</f>
        <v>13601</v>
      </c>
      <c r="G13" s="13">
        <f>SUM(G5:G12)</f>
        <v>1944</v>
      </c>
      <c r="H13" s="13"/>
      <c r="I13" s="13">
        <f>SUM(I5:I12)</f>
        <v>7783</v>
      </c>
      <c r="J13" s="13">
        <f>SUM(J5:J12)</f>
        <v>1456</v>
      </c>
      <c r="K13" s="24"/>
    </row>
    <row r="14" spans="1:11" x14ac:dyDescent="0.2">
      <c r="A14" s="302" t="s">
        <v>14</v>
      </c>
      <c r="B14" s="302" t="s">
        <v>173</v>
      </c>
      <c r="C14" s="16">
        <v>354</v>
      </c>
      <c r="D14" s="16">
        <v>0</v>
      </c>
      <c r="E14" s="16"/>
      <c r="F14" s="16">
        <v>133</v>
      </c>
      <c r="G14" s="16">
        <v>0</v>
      </c>
      <c r="H14" s="16"/>
      <c r="I14" s="16">
        <v>221</v>
      </c>
      <c r="J14" s="16">
        <v>0</v>
      </c>
      <c r="K14" s="25"/>
    </row>
    <row r="15" spans="1:11" x14ac:dyDescent="0.2">
      <c r="A15" s="302" t="s">
        <v>15</v>
      </c>
      <c r="B15" s="302" t="s">
        <v>173</v>
      </c>
      <c r="C15" s="16">
        <v>616</v>
      </c>
      <c r="D15" s="16">
        <v>42</v>
      </c>
      <c r="E15" s="16"/>
      <c r="F15" s="16">
        <v>315</v>
      </c>
      <c r="G15" s="16">
        <v>0</v>
      </c>
      <c r="H15" s="16"/>
      <c r="I15" s="16">
        <v>301</v>
      </c>
      <c r="J15" s="16">
        <v>42</v>
      </c>
      <c r="K15" s="25"/>
    </row>
    <row r="16" spans="1:11" x14ac:dyDescent="0.2">
      <c r="A16" s="302" t="s">
        <v>16</v>
      </c>
      <c r="B16" s="302" t="s">
        <v>173</v>
      </c>
      <c r="C16" s="16">
        <v>2785</v>
      </c>
      <c r="D16" s="16">
        <v>773</v>
      </c>
      <c r="E16" s="16"/>
      <c r="F16" s="16">
        <v>1915</v>
      </c>
      <c r="G16" s="16">
        <v>704</v>
      </c>
      <c r="H16" s="16"/>
      <c r="I16" s="16">
        <v>727</v>
      </c>
      <c r="J16" s="16">
        <v>69</v>
      </c>
      <c r="K16" s="25"/>
    </row>
    <row r="17" spans="1:11" x14ac:dyDescent="0.2">
      <c r="A17" s="302" t="s">
        <v>17</v>
      </c>
      <c r="B17" s="302" t="s">
        <v>173</v>
      </c>
      <c r="C17" s="16">
        <v>7148</v>
      </c>
      <c r="D17" s="16">
        <v>3472</v>
      </c>
      <c r="E17" s="16"/>
      <c r="F17" s="16">
        <v>3274</v>
      </c>
      <c r="G17" s="16">
        <v>1056</v>
      </c>
      <c r="H17" s="16"/>
      <c r="I17" s="16">
        <v>2815</v>
      </c>
      <c r="J17" s="16">
        <v>1696</v>
      </c>
      <c r="K17" s="25"/>
    </row>
    <row r="18" spans="1:11" x14ac:dyDescent="0.2">
      <c r="A18" s="302" t="s">
        <v>18</v>
      </c>
      <c r="B18" s="302" t="s">
        <v>173</v>
      </c>
      <c r="C18" s="16">
        <v>2733</v>
      </c>
      <c r="D18" s="16">
        <v>143</v>
      </c>
      <c r="E18" s="16"/>
      <c r="F18" s="16">
        <v>1468</v>
      </c>
      <c r="G18" s="16">
        <v>0</v>
      </c>
      <c r="H18" s="16"/>
      <c r="I18" s="16">
        <v>1155</v>
      </c>
      <c r="J18" s="16">
        <v>97</v>
      </c>
      <c r="K18" s="25"/>
    </row>
    <row r="19" spans="1:11" x14ac:dyDescent="0.2">
      <c r="A19" s="302" t="s">
        <v>19</v>
      </c>
      <c r="B19" s="302" t="s">
        <v>173</v>
      </c>
      <c r="C19" s="16">
        <v>974</v>
      </c>
      <c r="D19" s="16">
        <v>104</v>
      </c>
      <c r="E19" s="16"/>
      <c r="F19" s="16">
        <v>500</v>
      </c>
      <c r="G19" s="16">
        <v>0</v>
      </c>
      <c r="H19" s="16"/>
      <c r="I19" s="16">
        <v>474</v>
      </c>
      <c r="J19" s="16">
        <v>104</v>
      </c>
      <c r="K19" s="25"/>
    </row>
    <row r="20" spans="1:11" x14ac:dyDescent="0.2">
      <c r="A20" s="302" t="s">
        <v>174</v>
      </c>
      <c r="B20" s="302"/>
      <c r="C20" s="16">
        <f>SUM(C14:C19)</f>
        <v>14610</v>
      </c>
      <c r="D20" s="16">
        <f>SUM(D14:D19)</f>
        <v>4534</v>
      </c>
      <c r="E20" s="16"/>
      <c r="F20" s="16">
        <f>SUM(F14:F19)</f>
        <v>7605</v>
      </c>
      <c r="G20" s="16">
        <f>SUM(G14:G19)</f>
        <v>1760</v>
      </c>
      <c r="H20" s="16"/>
      <c r="I20" s="16">
        <f>SUM(I14:I19)</f>
        <v>5693</v>
      </c>
      <c r="J20" s="16">
        <f>SUM(J14:J19)</f>
        <v>2008</v>
      </c>
      <c r="K20" s="25"/>
    </row>
    <row r="21" spans="1:11" x14ac:dyDescent="0.2">
      <c r="A21" s="303" t="s">
        <v>20</v>
      </c>
      <c r="B21" s="303" t="s">
        <v>175</v>
      </c>
      <c r="C21" s="19">
        <v>490</v>
      </c>
      <c r="D21" s="19">
        <v>129</v>
      </c>
      <c r="E21" s="19"/>
      <c r="F21" s="19">
        <v>41</v>
      </c>
      <c r="G21" s="19">
        <v>14</v>
      </c>
      <c r="H21" s="19"/>
      <c r="I21" s="19">
        <v>252</v>
      </c>
      <c r="J21" s="19">
        <v>76</v>
      </c>
      <c r="K21" s="26"/>
    </row>
    <row r="22" spans="1:11" x14ac:dyDescent="0.2">
      <c r="A22" s="303" t="s">
        <v>21</v>
      </c>
      <c r="B22" s="303" t="s">
        <v>175</v>
      </c>
      <c r="C22" s="19">
        <v>807</v>
      </c>
      <c r="D22" s="19">
        <v>0</v>
      </c>
      <c r="E22" s="19"/>
      <c r="F22" s="19">
        <v>127</v>
      </c>
      <c r="G22" s="19">
        <v>0</v>
      </c>
      <c r="H22" s="19"/>
      <c r="I22" s="19">
        <v>596</v>
      </c>
      <c r="J22" s="19">
        <v>0</v>
      </c>
      <c r="K22" s="26"/>
    </row>
    <row r="23" spans="1:11" x14ac:dyDescent="0.2">
      <c r="A23" s="303" t="s">
        <v>22</v>
      </c>
      <c r="B23" s="303" t="s">
        <v>175</v>
      </c>
      <c r="C23" s="19">
        <v>4346</v>
      </c>
      <c r="D23" s="19">
        <v>641</v>
      </c>
      <c r="E23" s="19"/>
      <c r="F23" s="19">
        <v>1280</v>
      </c>
      <c r="G23" s="19">
        <v>242</v>
      </c>
      <c r="H23" s="19"/>
      <c r="I23" s="19">
        <v>2577</v>
      </c>
      <c r="J23" s="19">
        <v>399</v>
      </c>
      <c r="K23" s="26"/>
    </row>
    <row r="24" spans="1:11" x14ac:dyDescent="0.2">
      <c r="A24" s="303" t="s">
        <v>23</v>
      </c>
      <c r="B24" s="303" t="s">
        <v>175</v>
      </c>
      <c r="C24" s="19">
        <v>2444</v>
      </c>
      <c r="D24" s="19">
        <v>631</v>
      </c>
      <c r="E24" s="19"/>
      <c r="F24" s="19">
        <v>401</v>
      </c>
      <c r="G24" s="19">
        <v>72</v>
      </c>
      <c r="H24" s="19"/>
      <c r="I24" s="19">
        <v>1479</v>
      </c>
      <c r="J24" s="19">
        <v>439</v>
      </c>
      <c r="K24" s="26"/>
    </row>
    <row r="25" spans="1:11" x14ac:dyDescent="0.2">
      <c r="A25" s="303" t="s">
        <v>24</v>
      </c>
      <c r="B25" s="303" t="s">
        <v>175</v>
      </c>
      <c r="C25" s="19">
        <v>2754</v>
      </c>
      <c r="D25" s="19">
        <v>1552</v>
      </c>
      <c r="E25" s="19"/>
      <c r="F25" s="19">
        <v>717</v>
      </c>
      <c r="G25" s="19">
        <v>110</v>
      </c>
      <c r="H25" s="19"/>
      <c r="I25" s="19">
        <v>1805</v>
      </c>
      <c r="J25" s="19">
        <v>1271</v>
      </c>
      <c r="K25" s="26"/>
    </row>
    <row r="26" spans="1:11" x14ac:dyDescent="0.2">
      <c r="A26" s="303" t="s">
        <v>25</v>
      </c>
      <c r="B26" s="303" t="s">
        <v>175</v>
      </c>
      <c r="C26" s="19">
        <v>3968</v>
      </c>
      <c r="D26" s="19">
        <v>118</v>
      </c>
      <c r="E26" s="19"/>
      <c r="F26" s="19">
        <v>1788</v>
      </c>
      <c r="G26" s="19">
        <v>118</v>
      </c>
      <c r="H26" s="19"/>
      <c r="I26" s="19">
        <v>1733</v>
      </c>
      <c r="J26" s="19">
        <v>0</v>
      </c>
      <c r="K26" s="26"/>
    </row>
    <row r="27" spans="1:11" x14ac:dyDescent="0.2">
      <c r="A27" s="303" t="s">
        <v>26</v>
      </c>
      <c r="B27" s="303" t="s">
        <v>175</v>
      </c>
      <c r="C27" s="19">
        <v>982</v>
      </c>
      <c r="D27" s="19">
        <v>0</v>
      </c>
      <c r="E27" s="19"/>
      <c r="F27" s="19">
        <v>324</v>
      </c>
      <c r="G27" s="19">
        <v>0</v>
      </c>
      <c r="H27" s="19"/>
      <c r="I27" s="19">
        <v>658</v>
      </c>
      <c r="J27" s="19">
        <v>0</v>
      </c>
      <c r="K27" s="26"/>
    </row>
    <row r="28" spans="1:11" x14ac:dyDescent="0.2">
      <c r="A28" s="303" t="s">
        <v>27</v>
      </c>
      <c r="B28" s="303" t="s">
        <v>175</v>
      </c>
      <c r="C28" s="19">
        <v>6864</v>
      </c>
      <c r="D28" s="19">
        <v>638</v>
      </c>
      <c r="E28" s="19"/>
      <c r="F28" s="19">
        <v>4727</v>
      </c>
      <c r="G28" s="19">
        <v>354</v>
      </c>
      <c r="H28" s="19"/>
      <c r="I28" s="19">
        <v>1682</v>
      </c>
      <c r="J28" s="19">
        <v>284</v>
      </c>
      <c r="K28" s="26"/>
    </row>
    <row r="29" spans="1:11" x14ac:dyDescent="0.2">
      <c r="A29" s="303" t="s">
        <v>28</v>
      </c>
      <c r="B29" s="303" t="s">
        <v>175</v>
      </c>
      <c r="C29" s="19">
        <v>1163</v>
      </c>
      <c r="D29" s="19">
        <v>0</v>
      </c>
      <c r="E29" s="19"/>
      <c r="F29" s="19">
        <v>298</v>
      </c>
      <c r="G29" s="19">
        <v>0</v>
      </c>
      <c r="H29" s="19"/>
      <c r="I29" s="19">
        <v>777</v>
      </c>
      <c r="J29" s="19">
        <v>0</v>
      </c>
      <c r="K29" s="26"/>
    </row>
    <row r="30" spans="1:11" x14ac:dyDescent="0.2">
      <c r="A30" s="303" t="s">
        <v>29</v>
      </c>
      <c r="B30" s="303" t="s">
        <v>175</v>
      </c>
      <c r="C30" s="19">
        <v>1356</v>
      </c>
      <c r="D30" s="19">
        <v>441</v>
      </c>
      <c r="E30" s="19"/>
      <c r="F30" s="19">
        <v>788</v>
      </c>
      <c r="G30" s="19">
        <v>295</v>
      </c>
      <c r="H30" s="19"/>
      <c r="I30" s="19">
        <v>422</v>
      </c>
      <c r="J30" s="19">
        <v>0</v>
      </c>
      <c r="K30" s="26"/>
    </row>
    <row r="31" spans="1:11" x14ac:dyDescent="0.2">
      <c r="A31" s="303" t="s">
        <v>176</v>
      </c>
      <c r="B31" s="303"/>
      <c r="C31" s="19">
        <f>SUM(C21:C30)</f>
        <v>25174</v>
      </c>
      <c r="D31" s="19">
        <f>SUM(D21:D30)</f>
        <v>4150</v>
      </c>
      <c r="E31" s="19"/>
      <c r="F31" s="19">
        <f>SUM(F21:F30)</f>
        <v>10491</v>
      </c>
      <c r="G31" s="19">
        <f>SUM(G21:G30)</f>
        <v>1205</v>
      </c>
      <c r="H31" s="19"/>
      <c r="I31" s="19">
        <f>SUM(I21:I30)</f>
        <v>11981</v>
      </c>
      <c r="J31" s="19">
        <f>SUM(J21:J30)</f>
        <v>2469</v>
      </c>
      <c r="K31" s="26"/>
    </row>
    <row r="32" spans="1:11" x14ac:dyDescent="0.2">
      <c r="A32" s="304" t="s">
        <v>30</v>
      </c>
      <c r="B32" s="304" t="s">
        <v>177</v>
      </c>
      <c r="C32" s="20">
        <v>3459</v>
      </c>
      <c r="D32" s="20">
        <v>204</v>
      </c>
      <c r="E32" s="20"/>
      <c r="F32" s="20">
        <v>1200</v>
      </c>
      <c r="G32" s="20">
        <v>73</v>
      </c>
      <c r="H32" s="20"/>
      <c r="I32" s="20">
        <v>1607</v>
      </c>
      <c r="J32" s="20">
        <v>69</v>
      </c>
      <c r="K32" s="27"/>
    </row>
    <row r="33" spans="1:11" x14ac:dyDescent="0.2">
      <c r="A33" s="304" t="s">
        <v>31</v>
      </c>
      <c r="B33" s="304" t="s">
        <v>177</v>
      </c>
      <c r="C33" s="20">
        <v>9667</v>
      </c>
      <c r="D33" s="20">
        <v>3388</v>
      </c>
      <c r="E33" s="20"/>
      <c r="F33" s="20">
        <v>1726</v>
      </c>
      <c r="G33" s="20">
        <v>339</v>
      </c>
      <c r="H33" s="20"/>
      <c r="I33" s="20">
        <v>4730</v>
      </c>
      <c r="J33" s="20">
        <v>1332</v>
      </c>
      <c r="K33" s="27"/>
    </row>
    <row r="34" spans="1:11" x14ac:dyDescent="0.2">
      <c r="A34" s="304" t="s">
        <v>32</v>
      </c>
      <c r="B34" s="304" t="s">
        <v>177</v>
      </c>
      <c r="C34" s="20">
        <v>9938</v>
      </c>
      <c r="D34" s="20">
        <v>191</v>
      </c>
      <c r="E34" s="20"/>
      <c r="F34" s="20">
        <v>3374</v>
      </c>
      <c r="G34" s="20">
        <v>0</v>
      </c>
      <c r="H34" s="20"/>
      <c r="I34" s="20">
        <v>5152</v>
      </c>
      <c r="J34" s="20">
        <v>191</v>
      </c>
      <c r="K34" s="27"/>
    </row>
    <row r="35" spans="1:11" x14ac:dyDescent="0.2">
      <c r="A35" s="304" t="s">
        <v>33</v>
      </c>
      <c r="B35" s="304" t="s">
        <v>177</v>
      </c>
      <c r="C35" s="20">
        <v>10768</v>
      </c>
      <c r="D35" s="20">
        <v>975</v>
      </c>
      <c r="E35" s="20"/>
      <c r="F35" s="20">
        <v>6427</v>
      </c>
      <c r="G35" s="20">
        <v>200</v>
      </c>
      <c r="H35" s="20"/>
      <c r="I35" s="20">
        <v>2601</v>
      </c>
      <c r="J35" s="20">
        <v>187</v>
      </c>
      <c r="K35" s="27"/>
    </row>
    <row r="36" spans="1:11" x14ac:dyDescent="0.2">
      <c r="A36" s="304" t="s">
        <v>34</v>
      </c>
      <c r="B36" s="304" t="s">
        <v>177</v>
      </c>
      <c r="C36" s="20">
        <v>10482</v>
      </c>
      <c r="D36" s="20">
        <v>1334</v>
      </c>
      <c r="E36" s="20"/>
      <c r="F36" s="20">
        <v>5989</v>
      </c>
      <c r="G36" s="20">
        <v>307</v>
      </c>
      <c r="H36" s="20"/>
      <c r="I36" s="20">
        <v>2121</v>
      </c>
      <c r="J36" s="20">
        <v>250</v>
      </c>
      <c r="K36" s="27"/>
    </row>
    <row r="37" spans="1:11" x14ac:dyDescent="0.2">
      <c r="A37" s="304" t="s">
        <v>35</v>
      </c>
      <c r="B37" s="304" t="s">
        <v>177</v>
      </c>
      <c r="C37" s="20">
        <v>13126</v>
      </c>
      <c r="D37" s="20">
        <v>1195</v>
      </c>
      <c r="E37" s="20"/>
      <c r="F37" s="20">
        <v>7602</v>
      </c>
      <c r="G37" s="20">
        <v>520</v>
      </c>
      <c r="H37" s="20"/>
      <c r="I37" s="20">
        <v>5164</v>
      </c>
      <c r="J37" s="20">
        <v>392</v>
      </c>
      <c r="K37" s="27"/>
    </row>
    <row r="38" spans="1:11" x14ac:dyDescent="0.2">
      <c r="A38" s="304" t="s">
        <v>36</v>
      </c>
      <c r="B38" s="304" t="s">
        <v>177</v>
      </c>
      <c r="C38" s="20">
        <v>6983</v>
      </c>
      <c r="D38" s="20">
        <v>642</v>
      </c>
      <c r="E38" s="20"/>
      <c r="F38" s="20">
        <v>2739</v>
      </c>
      <c r="G38" s="20">
        <v>0</v>
      </c>
      <c r="H38" s="20"/>
      <c r="I38" s="20">
        <v>3799</v>
      </c>
      <c r="J38" s="20">
        <v>496</v>
      </c>
      <c r="K38" s="27"/>
    </row>
    <row r="39" spans="1:11" x14ac:dyDescent="0.2">
      <c r="A39" s="304" t="s">
        <v>37</v>
      </c>
      <c r="B39" s="304" t="s">
        <v>177</v>
      </c>
      <c r="C39" s="20">
        <v>4006</v>
      </c>
      <c r="D39" s="20">
        <v>75</v>
      </c>
      <c r="E39" s="20"/>
      <c r="F39" s="20">
        <v>767</v>
      </c>
      <c r="G39" s="20">
        <v>75</v>
      </c>
      <c r="H39" s="20"/>
      <c r="I39" s="20">
        <v>2989</v>
      </c>
      <c r="J39" s="20">
        <v>0</v>
      </c>
      <c r="K39" s="27"/>
    </row>
    <row r="40" spans="1:11" x14ac:dyDescent="0.2">
      <c r="A40" s="304" t="s">
        <v>38</v>
      </c>
      <c r="B40" s="304" t="s">
        <v>177</v>
      </c>
      <c r="C40" s="20">
        <v>7585</v>
      </c>
      <c r="D40" s="20">
        <v>1998</v>
      </c>
      <c r="E40" s="20"/>
      <c r="F40" s="20">
        <v>3363</v>
      </c>
      <c r="G40" s="20">
        <v>0</v>
      </c>
      <c r="H40" s="20"/>
      <c r="I40" s="20">
        <v>3239</v>
      </c>
      <c r="J40" s="20">
        <v>1568</v>
      </c>
      <c r="K40" s="27"/>
    </row>
    <row r="41" spans="1:11" x14ac:dyDescent="0.2">
      <c r="A41" s="304" t="s">
        <v>39</v>
      </c>
      <c r="B41" s="304" t="s">
        <v>177</v>
      </c>
      <c r="C41" s="20">
        <v>13928</v>
      </c>
      <c r="D41" s="20">
        <v>682</v>
      </c>
      <c r="E41" s="20"/>
      <c r="F41" s="20">
        <v>5531</v>
      </c>
      <c r="G41" s="20">
        <v>331</v>
      </c>
      <c r="H41" s="20"/>
      <c r="I41" s="20">
        <v>7076</v>
      </c>
      <c r="J41" s="20">
        <v>267</v>
      </c>
      <c r="K41" s="27"/>
    </row>
    <row r="42" spans="1:11" x14ac:dyDescent="0.2">
      <c r="A42" s="304" t="s">
        <v>40</v>
      </c>
      <c r="B42" s="304" t="s">
        <v>177</v>
      </c>
      <c r="C42" s="20">
        <v>10520</v>
      </c>
      <c r="D42" s="20">
        <v>765</v>
      </c>
      <c r="E42" s="20"/>
      <c r="F42" s="20">
        <v>4576</v>
      </c>
      <c r="G42" s="20">
        <v>0</v>
      </c>
      <c r="H42" s="20"/>
      <c r="I42" s="20">
        <v>5727</v>
      </c>
      <c r="J42" s="20">
        <v>765</v>
      </c>
      <c r="K42" s="27"/>
    </row>
    <row r="43" spans="1:11" x14ac:dyDescent="0.2">
      <c r="A43" s="304" t="s">
        <v>41</v>
      </c>
      <c r="B43" s="304" t="s">
        <v>177</v>
      </c>
      <c r="C43" s="20">
        <v>17124</v>
      </c>
      <c r="D43" s="20">
        <v>657</v>
      </c>
      <c r="E43" s="20"/>
      <c r="F43" s="20">
        <v>10103</v>
      </c>
      <c r="G43" s="20">
        <v>175</v>
      </c>
      <c r="H43" s="20"/>
      <c r="I43" s="20">
        <v>5234</v>
      </c>
      <c r="J43" s="20">
        <v>85</v>
      </c>
      <c r="K43" s="27"/>
    </row>
    <row r="44" spans="1:11" x14ac:dyDescent="0.2">
      <c r="A44" s="304" t="s">
        <v>42</v>
      </c>
      <c r="B44" s="304" t="s">
        <v>177</v>
      </c>
      <c r="C44" s="20">
        <v>9850</v>
      </c>
      <c r="D44" s="20">
        <v>1713</v>
      </c>
      <c r="E44" s="20"/>
      <c r="F44" s="20">
        <v>3926</v>
      </c>
      <c r="G44" s="20">
        <v>157</v>
      </c>
      <c r="H44" s="20"/>
      <c r="I44" s="20">
        <v>5346</v>
      </c>
      <c r="J44" s="20">
        <v>1360</v>
      </c>
      <c r="K44" s="27"/>
    </row>
    <row r="45" spans="1:11" x14ac:dyDescent="0.2">
      <c r="A45" s="304" t="s">
        <v>43</v>
      </c>
      <c r="B45" s="304" t="s">
        <v>177</v>
      </c>
      <c r="C45" s="20">
        <v>5232</v>
      </c>
      <c r="D45" s="20">
        <v>680</v>
      </c>
      <c r="E45" s="20"/>
      <c r="F45" s="20">
        <v>1824</v>
      </c>
      <c r="G45" s="20">
        <v>110</v>
      </c>
      <c r="H45" s="20"/>
      <c r="I45" s="20">
        <v>2474</v>
      </c>
      <c r="J45" s="20">
        <v>342</v>
      </c>
      <c r="K45" s="27"/>
    </row>
    <row r="46" spans="1:11" x14ac:dyDescent="0.2">
      <c r="A46" s="304" t="s">
        <v>44</v>
      </c>
      <c r="B46" s="304" t="s">
        <v>177</v>
      </c>
      <c r="C46" s="20">
        <v>2319</v>
      </c>
      <c r="D46" s="20">
        <v>132</v>
      </c>
      <c r="E46" s="20"/>
      <c r="F46" s="20">
        <v>843</v>
      </c>
      <c r="G46" s="20">
        <v>0</v>
      </c>
      <c r="H46" s="20"/>
      <c r="I46" s="20">
        <v>1057</v>
      </c>
      <c r="J46" s="20">
        <v>132</v>
      </c>
      <c r="K46" s="27"/>
    </row>
    <row r="47" spans="1:11" x14ac:dyDescent="0.2">
      <c r="A47" s="304" t="s">
        <v>45</v>
      </c>
      <c r="B47" s="304" t="s">
        <v>177</v>
      </c>
      <c r="C47" s="20">
        <v>21132</v>
      </c>
      <c r="D47" s="20">
        <v>3143</v>
      </c>
      <c r="E47" s="20"/>
      <c r="F47" s="20">
        <v>3119</v>
      </c>
      <c r="G47" s="20">
        <v>40</v>
      </c>
      <c r="H47" s="20"/>
      <c r="I47" s="20">
        <v>14465</v>
      </c>
      <c r="J47" s="20">
        <v>2602</v>
      </c>
      <c r="K47" s="27"/>
    </row>
    <row r="48" spans="1:11" x14ac:dyDescent="0.2">
      <c r="A48" s="304" t="s">
        <v>46</v>
      </c>
      <c r="B48" s="304" t="s">
        <v>177</v>
      </c>
      <c r="C48" s="20">
        <v>7547</v>
      </c>
      <c r="D48" s="20">
        <v>1546</v>
      </c>
      <c r="E48" s="20"/>
      <c r="F48" s="20">
        <v>1483</v>
      </c>
      <c r="G48" s="20">
        <v>170</v>
      </c>
      <c r="H48" s="20"/>
      <c r="I48" s="20">
        <v>4737</v>
      </c>
      <c r="J48" s="20">
        <v>730</v>
      </c>
      <c r="K48" s="27"/>
    </row>
    <row r="49" spans="1:11" x14ac:dyDescent="0.2">
      <c r="A49" s="304" t="s">
        <v>47</v>
      </c>
      <c r="B49" s="304" t="s">
        <v>177</v>
      </c>
      <c r="C49" s="20">
        <v>3971</v>
      </c>
      <c r="D49" s="20">
        <v>587</v>
      </c>
      <c r="E49" s="20"/>
      <c r="F49" s="20">
        <v>2989</v>
      </c>
      <c r="G49" s="20">
        <v>281</v>
      </c>
      <c r="H49" s="20"/>
      <c r="I49" s="20">
        <v>982</v>
      </c>
      <c r="J49" s="20">
        <v>306</v>
      </c>
      <c r="K49" s="27"/>
    </row>
    <row r="50" spans="1:11" x14ac:dyDescent="0.2">
      <c r="A50" s="304" t="s">
        <v>48</v>
      </c>
      <c r="B50" s="304" t="s">
        <v>177</v>
      </c>
      <c r="C50" s="20">
        <v>6440</v>
      </c>
      <c r="D50" s="20">
        <v>1171</v>
      </c>
      <c r="E50" s="20"/>
      <c r="F50" s="20">
        <v>2194</v>
      </c>
      <c r="G50" s="20">
        <v>495</v>
      </c>
      <c r="H50" s="20"/>
      <c r="I50" s="20">
        <v>2314</v>
      </c>
      <c r="J50" s="20">
        <v>274</v>
      </c>
      <c r="K50" s="27"/>
    </row>
    <row r="51" spans="1:11" x14ac:dyDescent="0.2">
      <c r="A51" s="304" t="s">
        <v>49</v>
      </c>
      <c r="B51" s="304" t="s">
        <v>177</v>
      </c>
      <c r="C51" s="20">
        <v>5915</v>
      </c>
      <c r="D51" s="20">
        <v>900</v>
      </c>
      <c r="E51" s="20"/>
      <c r="F51" s="20">
        <v>2166</v>
      </c>
      <c r="G51" s="20">
        <v>56</v>
      </c>
      <c r="H51" s="20"/>
      <c r="I51" s="20">
        <v>3177</v>
      </c>
      <c r="J51" s="20">
        <v>594</v>
      </c>
      <c r="K51" s="27"/>
    </row>
    <row r="52" spans="1:11" x14ac:dyDescent="0.2">
      <c r="A52" s="304" t="s">
        <v>50</v>
      </c>
      <c r="B52" s="304" t="s">
        <v>177</v>
      </c>
      <c r="C52" s="20">
        <v>2623</v>
      </c>
      <c r="D52" s="20">
        <v>64</v>
      </c>
      <c r="E52" s="20"/>
      <c r="F52" s="20">
        <v>961</v>
      </c>
      <c r="G52" s="20">
        <v>0</v>
      </c>
      <c r="H52" s="20"/>
      <c r="I52" s="20">
        <v>1416</v>
      </c>
      <c r="J52" s="20">
        <v>64</v>
      </c>
      <c r="K52" s="27"/>
    </row>
    <row r="53" spans="1:11" x14ac:dyDescent="0.2">
      <c r="A53" s="304" t="s">
        <v>51</v>
      </c>
      <c r="B53" s="304" t="s">
        <v>177</v>
      </c>
      <c r="C53" s="20">
        <v>5231</v>
      </c>
      <c r="D53" s="20">
        <v>918</v>
      </c>
      <c r="E53" s="20"/>
      <c r="F53" s="20">
        <v>1000</v>
      </c>
      <c r="G53" s="20">
        <v>348</v>
      </c>
      <c r="H53" s="20"/>
      <c r="I53" s="20">
        <v>3459</v>
      </c>
      <c r="J53" s="20">
        <v>256</v>
      </c>
      <c r="K53" s="27"/>
    </row>
    <row r="54" spans="1:11" x14ac:dyDescent="0.2">
      <c r="A54" s="304" t="s">
        <v>52</v>
      </c>
      <c r="B54" s="304" t="s">
        <v>177</v>
      </c>
      <c r="C54" s="20">
        <v>6077</v>
      </c>
      <c r="D54" s="20">
        <v>1325</v>
      </c>
      <c r="E54" s="20"/>
      <c r="F54" s="20">
        <v>2093</v>
      </c>
      <c r="G54" s="20">
        <v>151</v>
      </c>
      <c r="H54" s="20"/>
      <c r="I54" s="20">
        <v>2716</v>
      </c>
      <c r="J54" s="20">
        <v>832</v>
      </c>
      <c r="K54" s="27"/>
    </row>
    <row r="55" spans="1:11" x14ac:dyDescent="0.2">
      <c r="A55" s="304" t="s">
        <v>53</v>
      </c>
      <c r="B55" s="304" t="s">
        <v>177</v>
      </c>
      <c r="C55" s="20">
        <v>4362</v>
      </c>
      <c r="D55" s="20">
        <v>728</v>
      </c>
      <c r="E55" s="20"/>
      <c r="F55" s="20">
        <v>1590</v>
      </c>
      <c r="G55" s="20">
        <v>45</v>
      </c>
      <c r="H55" s="20"/>
      <c r="I55" s="20">
        <v>1727</v>
      </c>
      <c r="J55" s="20">
        <v>484</v>
      </c>
      <c r="K55" s="27"/>
    </row>
    <row r="56" spans="1:11" x14ac:dyDescent="0.2">
      <c r="A56" s="304" t="s">
        <v>54</v>
      </c>
      <c r="B56" s="304" t="s">
        <v>177</v>
      </c>
      <c r="C56" s="20">
        <v>10094</v>
      </c>
      <c r="D56" s="20">
        <v>1681</v>
      </c>
      <c r="E56" s="20"/>
      <c r="F56" s="20">
        <v>2262</v>
      </c>
      <c r="G56" s="20">
        <v>0</v>
      </c>
      <c r="H56" s="20"/>
      <c r="I56" s="20">
        <v>5606</v>
      </c>
      <c r="J56" s="20">
        <v>811</v>
      </c>
      <c r="K56" s="27"/>
    </row>
    <row r="57" spans="1:11" x14ac:dyDescent="0.2">
      <c r="A57" s="304" t="s">
        <v>178</v>
      </c>
      <c r="B57" s="304"/>
      <c r="C57" s="20">
        <f>SUM(C32:C56)</f>
        <v>208379</v>
      </c>
      <c r="D57" s="20">
        <f>SUM(D32:D56)</f>
        <v>26694</v>
      </c>
      <c r="E57" s="20"/>
      <c r="F57" s="20">
        <f>SUM(F32:F56)</f>
        <v>79847</v>
      </c>
      <c r="G57" s="20">
        <f>SUM(G32:G56)</f>
        <v>3873</v>
      </c>
      <c r="H57" s="20"/>
      <c r="I57" s="20">
        <f>SUM(I32:I56)</f>
        <v>98915</v>
      </c>
      <c r="J57" s="20">
        <f>SUM(J32:J56)</f>
        <v>14389</v>
      </c>
      <c r="K57" s="27"/>
    </row>
    <row r="58" spans="1:11" x14ac:dyDescent="0.2">
      <c r="A58" s="305" t="s">
        <v>55</v>
      </c>
      <c r="B58" s="305" t="s">
        <v>179</v>
      </c>
      <c r="C58" s="18">
        <v>4728</v>
      </c>
      <c r="D58" s="18">
        <v>1320</v>
      </c>
      <c r="E58" s="18"/>
      <c r="F58" s="18">
        <v>1150</v>
      </c>
      <c r="G58" s="18">
        <v>98</v>
      </c>
      <c r="H58" s="18"/>
      <c r="I58" s="18">
        <v>2794</v>
      </c>
      <c r="J58" s="18">
        <v>772</v>
      </c>
      <c r="K58" s="28"/>
    </row>
    <row r="59" spans="1:11" x14ac:dyDescent="0.2">
      <c r="A59" s="305" t="s">
        <v>56</v>
      </c>
      <c r="B59" s="305" t="s">
        <v>179</v>
      </c>
      <c r="C59" s="18">
        <v>8462</v>
      </c>
      <c r="D59" s="18">
        <v>2544</v>
      </c>
      <c r="E59" s="18"/>
      <c r="F59" s="18">
        <v>4519</v>
      </c>
      <c r="G59" s="18">
        <v>437</v>
      </c>
      <c r="H59" s="18"/>
      <c r="I59" s="18">
        <v>2871</v>
      </c>
      <c r="J59" s="18">
        <v>1348</v>
      </c>
      <c r="K59" s="28"/>
    </row>
    <row r="60" spans="1:11" x14ac:dyDescent="0.2">
      <c r="A60" s="305" t="s">
        <v>57</v>
      </c>
      <c r="B60" s="305" t="s">
        <v>179</v>
      </c>
      <c r="C60" s="18">
        <v>4046</v>
      </c>
      <c r="D60" s="18">
        <v>459</v>
      </c>
      <c r="E60" s="18"/>
      <c r="F60" s="18">
        <v>1299</v>
      </c>
      <c r="G60" s="18">
        <v>0</v>
      </c>
      <c r="H60" s="18"/>
      <c r="I60" s="18">
        <v>1485</v>
      </c>
      <c r="J60" s="18">
        <v>61</v>
      </c>
      <c r="K60" s="28"/>
    </row>
    <row r="61" spans="1:11" x14ac:dyDescent="0.2">
      <c r="A61" s="305" t="s">
        <v>58</v>
      </c>
      <c r="B61" s="305" t="s">
        <v>179</v>
      </c>
      <c r="C61" s="18">
        <v>4767</v>
      </c>
      <c r="D61" s="18">
        <v>361</v>
      </c>
      <c r="E61" s="18"/>
      <c r="F61" s="18">
        <v>1828</v>
      </c>
      <c r="G61" s="18">
        <v>0</v>
      </c>
      <c r="H61" s="18"/>
      <c r="I61" s="18">
        <v>2535</v>
      </c>
      <c r="J61" s="18">
        <v>318</v>
      </c>
      <c r="K61" s="28"/>
    </row>
    <row r="62" spans="1:11" x14ac:dyDescent="0.2">
      <c r="A62" s="305" t="s">
        <v>59</v>
      </c>
      <c r="B62" s="305" t="s">
        <v>179</v>
      </c>
      <c r="C62" s="18">
        <v>5214</v>
      </c>
      <c r="D62" s="18">
        <v>374</v>
      </c>
      <c r="E62" s="18"/>
      <c r="F62" s="18">
        <v>2279</v>
      </c>
      <c r="G62" s="18">
        <v>0</v>
      </c>
      <c r="H62" s="18"/>
      <c r="I62" s="18">
        <v>2154</v>
      </c>
      <c r="J62" s="18">
        <v>93</v>
      </c>
      <c r="K62" s="28"/>
    </row>
    <row r="63" spans="1:11" x14ac:dyDescent="0.2">
      <c r="A63" s="305" t="s">
        <v>60</v>
      </c>
      <c r="B63" s="305" t="s">
        <v>179</v>
      </c>
      <c r="C63" s="18">
        <v>7824</v>
      </c>
      <c r="D63" s="18">
        <v>2656</v>
      </c>
      <c r="E63" s="18"/>
      <c r="F63" s="18">
        <v>2687</v>
      </c>
      <c r="G63" s="18">
        <v>628</v>
      </c>
      <c r="H63" s="18"/>
      <c r="I63" s="18">
        <v>3585</v>
      </c>
      <c r="J63" s="18">
        <v>1051</v>
      </c>
      <c r="K63" s="28"/>
    </row>
    <row r="64" spans="1:11" x14ac:dyDescent="0.2">
      <c r="A64" s="305" t="s">
        <v>61</v>
      </c>
      <c r="B64" s="305" t="s">
        <v>179</v>
      </c>
      <c r="C64" s="18">
        <v>10219</v>
      </c>
      <c r="D64" s="18">
        <v>2294</v>
      </c>
      <c r="E64" s="18"/>
      <c r="F64" s="18">
        <v>4077</v>
      </c>
      <c r="G64" s="18">
        <v>809</v>
      </c>
      <c r="H64" s="18"/>
      <c r="I64" s="18">
        <v>4673</v>
      </c>
      <c r="J64" s="18">
        <v>515</v>
      </c>
      <c r="K64" s="28"/>
    </row>
    <row r="65" spans="1:11" x14ac:dyDescent="0.2">
      <c r="A65" s="305" t="s">
        <v>62</v>
      </c>
      <c r="B65" s="305" t="s">
        <v>179</v>
      </c>
      <c r="C65" s="18">
        <v>7182</v>
      </c>
      <c r="D65" s="18">
        <v>908</v>
      </c>
      <c r="E65" s="18"/>
      <c r="F65" s="18">
        <v>3514</v>
      </c>
      <c r="G65" s="18">
        <v>0</v>
      </c>
      <c r="H65" s="18"/>
      <c r="I65" s="18">
        <v>2993</v>
      </c>
      <c r="J65" s="18">
        <v>312</v>
      </c>
      <c r="K65" s="28"/>
    </row>
    <row r="66" spans="1:11" x14ac:dyDescent="0.2">
      <c r="A66" s="305" t="s">
        <v>63</v>
      </c>
      <c r="B66" s="305" t="s">
        <v>179</v>
      </c>
      <c r="C66" s="18">
        <v>10595</v>
      </c>
      <c r="D66" s="18">
        <v>2689</v>
      </c>
      <c r="E66" s="18"/>
      <c r="F66" s="18">
        <v>2723</v>
      </c>
      <c r="G66" s="18">
        <v>392</v>
      </c>
      <c r="H66" s="18"/>
      <c r="I66" s="18">
        <v>6260</v>
      </c>
      <c r="J66" s="18">
        <v>1902</v>
      </c>
      <c r="K66" s="28"/>
    </row>
    <row r="67" spans="1:11" x14ac:dyDescent="0.2">
      <c r="A67" s="305" t="s">
        <v>64</v>
      </c>
      <c r="B67" s="305" t="s">
        <v>179</v>
      </c>
      <c r="C67" s="18">
        <v>3774</v>
      </c>
      <c r="D67" s="18">
        <v>1128</v>
      </c>
      <c r="E67" s="18"/>
      <c r="F67" s="18">
        <v>1254</v>
      </c>
      <c r="G67" s="18">
        <v>175</v>
      </c>
      <c r="H67" s="18"/>
      <c r="I67" s="18">
        <v>2321</v>
      </c>
      <c r="J67" s="18">
        <v>855</v>
      </c>
      <c r="K67" s="28"/>
    </row>
    <row r="68" spans="1:11" x14ac:dyDescent="0.2">
      <c r="A68" s="305" t="s">
        <v>65</v>
      </c>
      <c r="B68" s="305" t="s">
        <v>179</v>
      </c>
      <c r="C68" s="18">
        <v>4402</v>
      </c>
      <c r="D68" s="18">
        <v>1023</v>
      </c>
      <c r="E68" s="18"/>
      <c r="F68" s="18">
        <v>1505</v>
      </c>
      <c r="G68" s="18">
        <v>345</v>
      </c>
      <c r="H68" s="18"/>
      <c r="I68" s="18">
        <v>1692</v>
      </c>
      <c r="J68" s="18">
        <v>678</v>
      </c>
      <c r="K68" s="28"/>
    </row>
    <row r="69" spans="1:11" x14ac:dyDescent="0.2">
      <c r="A69" s="305" t="s">
        <v>66</v>
      </c>
      <c r="B69" s="305" t="s">
        <v>179</v>
      </c>
      <c r="C69" s="18">
        <v>15976</v>
      </c>
      <c r="D69" s="18">
        <v>2540</v>
      </c>
      <c r="E69" s="18"/>
      <c r="F69" s="18">
        <v>9078</v>
      </c>
      <c r="G69" s="18">
        <v>731</v>
      </c>
      <c r="H69" s="18"/>
      <c r="I69" s="18">
        <v>5173</v>
      </c>
      <c r="J69" s="18">
        <v>1293</v>
      </c>
      <c r="K69" s="28"/>
    </row>
    <row r="70" spans="1:11" x14ac:dyDescent="0.2">
      <c r="A70" s="305" t="s">
        <v>67</v>
      </c>
      <c r="B70" s="305" t="s">
        <v>179</v>
      </c>
      <c r="C70" s="18">
        <v>9547</v>
      </c>
      <c r="D70" s="18">
        <v>1362</v>
      </c>
      <c r="E70" s="18"/>
      <c r="F70" s="18">
        <v>5016</v>
      </c>
      <c r="G70" s="18">
        <v>414</v>
      </c>
      <c r="H70" s="18"/>
      <c r="I70" s="18">
        <v>3266</v>
      </c>
      <c r="J70" s="18">
        <v>612</v>
      </c>
      <c r="K70" s="28"/>
    </row>
    <row r="71" spans="1:11" x14ac:dyDescent="0.2">
      <c r="A71" s="305" t="s">
        <v>68</v>
      </c>
      <c r="B71" s="305" t="s">
        <v>179</v>
      </c>
      <c r="C71" s="18">
        <v>12693</v>
      </c>
      <c r="D71" s="18">
        <v>1352</v>
      </c>
      <c r="E71" s="18"/>
      <c r="F71" s="18">
        <v>5917</v>
      </c>
      <c r="G71" s="18">
        <v>142</v>
      </c>
      <c r="H71" s="18"/>
      <c r="I71" s="18">
        <v>5811</v>
      </c>
      <c r="J71" s="18">
        <v>462</v>
      </c>
      <c r="K71" s="28"/>
    </row>
    <row r="72" spans="1:11" x14ac:dyDescent="0.2">
      <c r="A72" s="305" t="s">
        <v>69</v>
      </c>
      <c r="B72" s="305" t="s">
        <v>179</v>
      </c>
      <c r="C72" s="18">
        <v>18454</v>
      </c>
      <c r="D72" s="18">
        <v>3543</v>
      </c>
      <c r="E72" s="18"/>
      <c r="F72" s="18">
        <v>5367</v>
      </c>
      <c r="G72" s="18">
        <v>695</v>
      </c>
      <c r="H72" s="18"/>
      <c r="I72" s="18">
        <v>10300</v>
      </c>
      <c r="J72" s="18">
        <v>2648</v>
      </c>
      <c r="K72" s="28"/>
    </row>
    <row r="73" spans="1:11" x14ac:dyDescent="0.2">
      <c r="A73" s="305" t="s">
        <v>70</v>
      </c>
      <c r="B73" s="305" t="s">
        <v>179</v>
      </c>
      <c r="C73" s="18">
        <v>18009</v>
      </c>
      <c r="D73" s="18">
        <v>1892</v>
      </c>
      <c r="E73" s="18"/>
      <c r="F73" s="18">
        <v>7604</v>
      </c>
      <c r="G73" s="18">
        <v>72</v>
      </c>
      <c r="H73" s="18"/>
      <c r="I73" s="18">
        <v>7493</v>
      </c>
      <c r="J73" s="18">
        <v>858</v>
      </c>
      <c r="K73" s="28"/>
    </row>
    <row r="74" spans="1:11" x14ac:dyDescent="0.2">
      <c r="A74" s="305" t="s">
        <v>71</v>
      </c>
      <c r="B74" s="305" t="s">
        <v>179</v>
      </c>
      <c r="C74" s="18">
        <v>24833</v>
      </c>
      <c r="D74" s="18">
        <v>5993</v>
      </c>
      <c r="E74" s="18"/>
      <c r="F74" s="18">
        <v>9300</v>
      </c>
      <c r="G74" s="18">
        <v>605</v>
      </c>
      <c r="H74" s="18"/>
      <c r="I74" s="18">
        <v>10881</v>
      </c>
      <c r="J74" s="18">
        <v>2893</v>
      </c>
      <c r="K74" s="28"/>
    </row>
    <row r="75" spans="1:11" x14ac:dyDescent="0.2">
      <c r="A75" s="305" t="s">
        <v>180</v>
      </c>
      <c r="B75" s="305"/>
      <c r="C75" s="18">
        <f>SUM(C58:C74)</f>
        <v>170725</v>
      </c>
      <c r="D75" s="18">
        <f>SUM(D58:D74)</f>
        <v>32438</v>
      </c>
      <c r="E75" s="18"/>
      <c r="F75" s="18">
        <f>SUM(F58:F74)</f>
        <v>69117</v>
      </c>
      <c r="G75" s="18">
        <f>SUM(G58:G74)</f>
        <v>5543</v>
      </c>
      <c r="H75" s="18"/>
      <c r="I75" s="18">
        <f>SUM(I58:I74)</f>
        <v>76287</v>
      </c>
      <c r="J75" s="18">
        <f>SUM(J58:J74)</f>
        <v>16671</v>
      </c>
      <c r="K75" s="28"/>
    </row>
    <row r="76" spans="1:11" x14ac:dyDescent="0.2">
      <c r="A76" s="306" t="s">
        <v>72</v>
      </c>
      <c r="B76" s="306" t="s">
        <v>181</v>
      </c>
      <c r="C76" s="22">
        <v>663</v>
      </c>
      <c r="D76" s="22">
        <v>0</v>
      </c>
      <c r="E76" s="22"/>
      <c r="F76" s="22">
        <v>442</v>
      </c>
      <c r="G76" s="22">
        <v>0</v>
      </c>
      <c r="H76" s="22"/>
      <c r="I76" s="22">
        <v>221</v>
      </c>
      <c r="J76" s="22">
        <v>0</v>
      </c>
      <c r="K76" s="29"/>
    </row>
    <row r="77" spans="1:11" x14ac:dyDescent="0.2">
      <c r="A77" s="306" t="s">
        <v>73</v>
      </c>
      <c r="B77" s="306" t="s">
        <v>181</v>
      </c>
      <c r="C77" s="22">
        <v>668</v>
      </c>
      <c r="D77" s="22">
        <v>262</v>
      </c>
      <c r="E77" s="22"/>
      <c r="F77" s="22">
        <v>170</v>
      </c>
      <c r="G77" s="22">
        <v>0</v>
      </c>
      <c r="H77" s="22"/>
      <c r="I77" s="22">
        <v>442</v>
      </c>
      <c r="J77" s="22">
        <v>206</v>
      </c>
      <c r="K77" s="29"/>
    </row>
    <row r="78" spans="1:11" x14ac:dyDescent="0.2">
      <c r="A78" s="306" t="s">
        <v>74</v>
      </c>
      <c r="B78" s="306" t="s">
        <v>181</v>
      </c>
      <c r="C78" s="22">
        <v>5756</v>
      </c>
      <c r="D78" s="22">
        <v>1543</v>
      </c>
      <c r="E78" s="22"/>
      <c r="F78" s="22">
        <v>1752</v>
      </c>
      <c r="G78" s="22">
        <v>75</v>
      </c>
      <c r="H78" s="22"/>
      <c r="I78" s="22">
        <v>3091</v>
      </c>
      <c r="J78" s="22">
        <v>1113</v>
      </c>
      <c r="K78" s="29"/>
    </row>
    <row r="79" spans="1:11" x14ac:dyDescent="0.2">
      <c r="A79" s="306" t="s">
        <v>75</v>
      </c>
      <c r="B79" s="306" t="s">
        <v>181</v>
      </c>
      <c r="C79" s="22">
        <v>805</v>
      </c>
      <c r="D79" s="22">
        <v>63</v>
      </c>
      <c r="E79" s="22"/>
      <c r="F79" s="22">
        <v>384</v>
      </c>
      <c r="G79" s="22">
        <v>22</v>
      </c>
      <c r="H79" s="22"/>
      <c r="I79" s="22">
        <v>192</v>
      </c>
      <c r="J79" s="22">
        <v>28</v>
      </c>
      <c r="K79" s="29"/>
    </row>
    <row r="80" spans="1:11" x14ac:dyDescent="0.2">
      <c r="A80" s="306" t="s">
        <v>182</v>
      </c>
      <c r="B80" s="306"/>
      <c r="C80" s="22">
        <f>SUM(C76:C79)</f>
        <v>7892</v>
      </c>
      <c r="D80" s="22">
        <f>SUM(D76:D79)</f>
        <v>1868</v>
      </c>
      <c r="E80" s="22"/>
      <c r="F80" s="22">
        <f>SUM(F76:F79)</f>
        <v>2748</v>
      </c>
      <c r="G80" s="22">
        <f>SUM(G76:G79)</f>
        <v>97</v>
      </c>
      <c r="H80" s="22"/>
      <c r="I80" s="22">
        <f>SUM(I76:I79)</f>
        <v>3946</v>
      </c>
      <c r="J80" s="22">
        <f>SUM(J76:J79)</f>
        <v>1347</v>
      </c>
      <c r="K80" s="29"/>
    </row>
    <row r="81" spans="1:11" x14ac:dyDescent="0.2">
      <c r="A81" s="307" t="s">
        <v>76</v>
      </c>
      <c r="B81" s="307" t="s">
        <v>183</v>
      </c>
      <c r="C81" s="21">
        <v>14602</v>
      </c>
      <c r="D81" s="21">
        <v>5484</v>
      </c>
      <c r="E81" s="21"/>
      <c r="F81" s="21">
        <v>3052</v>
      </c>
      <c r="G81" s="21">
        <v>506</v>
      </c>
      <c r="H81" s="21"/>
      <c r="I81" s="21">
        <v>8251</v>
      </c>
      <c r="J81" s="21">
        <v>3244</v>
      </c>
      <c r="K81" s="30"/>
    </row>
    <row r="82" spans="1:11" x14ac:dyDescent="0.2">
      <c r="A82" s="307" t="s">
        <v>77</v>
      </c>
      <c r="B82" s="307" t="s">
        <v>183</v>
      </c>
      <c r="C82" s="21">
        <v>9889</v>
      </c>
      <c r="D82" s="21">
        <v>1068</v>
      </c>
      <c r="E82" s="21"/>
      <c r="F82" s="21">
        <v>3430</v>
      </c>
      <c r="G82" s="21">
        <v>38</v>
      </c>
      <c r="H82" s="21"/>
      <c r="I82" s="21">
        <v>5388</v>
      </c>
      <c r="J82" s="21">
        <v>767</v>
      </c>
      <c r="K82" s="30"/>
    </row>
    <row r="83" spans="1:11" x14ac:dyDescent="0.2">
      <c r="A83" s="307" t="s">
        <v>78</v>
      </c>
      <c r="B83" s="307" t="s">
        <v>183</v>
      </c>
      <c r="C83" s="21">
        <v>18111</v>
      </c>
      <c r="D83" s="21">
        <v>3437</v>
      </c>
      <c r="E83" s="21"/>
      <c r="F83" s="21">
        <v>6139</v>
      </c>
      <c r="G83" s="21">
        <v>311</v>
      </c>
      <c r="H83" s="21"/>
      <c r="I83" s="21">
        <v>10296</v>
      </c>
      <c r="J83" s="21">
        <v>2562</v>
      </c>
      <c r="K83" s="30"/>
    </row>
    <row r="84" spans="1:11" x14ac:dyDescent="0.2">
      <c r="A84" s="307" t="s">
        <v>79</v>
      </c>
      <c r="B84" s="307" t="s">
        <v>183</v>
      </c>
      <c r="C84" s="21">
        <v>7321</v>
      </c>
      <c r="D84" s="21">
        <v>2284</v>
      </c>
      <c r="E84" s="21"/>
      <c r="F84" s="21">
        <v>2687</v>
      </c>
      <c r="G84" s="21">
        <v>880</v>
      </c>
      <c r="H84" s="21"/>
      <c r="I84" s="21">
        <v>4174</v>
      </c>
      <c r="J84" s="21">
        <v>1353</v>
      </c>
      <c r="K84" s="30"/>
    </row>
    <row r="85" spans="1:11" x14ac:dyDescent="0.2">
      <c r="A85" s="307" t="s">
        <v>80</v>
      </c>
      <c r="B85" s="307" t="s">
        <v>183</v>
      </c>
      <c r="C85" s="21">
        <v>18544</v>
      </c>
      <c r="D85" s="21">
        <v>7781</v>
      </c>
      <c r="E85" s="21"/>
      <c r="F85" s="21">
        <v>2818</v>
      </c>
      <c r="G85" s="21">
        <v>508</v>
      </c>
      <c r="H85" s="21"/>
      <c r="I85" s="21">
        <v>12574</v>
      </c>
      <c r="J85" s="21">
        <v>5018</v>
      </c>
      <c r="K85" s="30"/>
    </row>
    <row r="86" spans="1:11" x14ac:dyDescent="0.2">
      <c r="A86" s="307" t="s">
        <v>81</v>
      </c>
      <c r="B86" s="307" t="s">
        <v>183</v>
      </c>
      <c r="C86" s="21">
        <v>20002</v>
      </c>
      <c r="D86" s="21">
        <v>9660</v>
      </c>
      <c r="E86" s="21"/>
      <c r="F86" s="21">
        <v>5267</v>
      </c>
      <c r="G86" s="21">
        <v>1800</v>
      </c>
      <c r="H86" s="21"/>
      <c r="I86" s="21">
        <v>9912</v>
      </c>
      <c r="J86" s="21">
        <v>4441</v>
      </c>
      <c r="K86" s="30"/>
    </row>
    <row r="87" spans="1:11" x14ac:dyDescent="0.2">
      <c r="A87" s="307" t="s">
        <v>82</v>
      </c>
      <c r="B87" s="307" t="s">
        <v>183</v>
      </c>
      <c r="C87" s="21">
        <v>14562</v>
      </c>
      <c r="D87" s="21">
        <v>6435</v>
      </c>
      <c r="E87" s="21"/>
      <c r="F87" s="21">
        <v>2733</v>
      </c>
      <c r="G87" s="21">
        <v>617</v>
      </c>
      <c r="H87" s="21"/>
      <c r="I87" s="21">
        <v>8607</v>
      </c>
      <c r="J87" s="21">
        <v>3619</v>
      </c>
      <c r="K87" s="30"/>
    </row>
    <row r="88" spans="1:11" x14ac:dyDescent="0.2">
      <c r="A88" s="307" t="s">
        <v>83</v>
      </c>
      <c r="B88" s="307" t="s">
        <v>183</v>
      </c>
      <c r="C88" s="21">
        <v>20413</v>
      </c>
      <c r="D88" s="21">
        <v>7406</v>
      </c>
      <c r="E88" s="21"/>
      <c r="F88" s="21">
        <v>5284</v>
      </c>
      <c r="G88" s="21">
        <v>631</v>
      </c>
      <c r="H88" s="21"/>
      <c r="I88" s="21">
        <v>10228</v>
      </c>
      <c r="J88" s="21">
        <v>3798</v>
      </c>
      <c r="K88" s="30"/>
    </row>
    <row r="89" spans="1:11" x14ac:dyDescent="0.2">
      <c r="A89" s="307" t="s">
        <v>84</v>
      </c>
      <c r="B89" s="307" t="s">
        <v>183</v>
      </c>
      <c r="C89" s="21">
        <v>13272</v>
      </c>
      <c r="D89" s="21">
        <v>2119</v>
      </c>
      <c r="E89" s="21"/>
      <c r="F89" s="21">
        <v>5792</v>
      </c>
      <c r="G89" s="21">
        <v>234</v>
      </c>
      <c r="H89" s="21"/>
      <c r="I89" s="21">
        <v>5907</v>
      </c>
      <c r="J89" s="21">
        <v>1370</v>
      </c>
      <c r="K89" s="30"/>
    </row>
    <row r="90" spans="1:11" x14ac:dyDescent="0.2">
      <c r="A90" s="307" t="s">
        <v>85</v>
      </c>
      <c r="B90" s="307" t="s">
        <v>183</v>
      </c>
      <c r="C90" s="21">
        <v>16125</v>
      </c>
      <c r="D90" s="21">
        <v>5206</v>
      </c>
      <c r="E90" s="21"/>
      <c r="F90" s="21">
        <v>4610</v>
      </c>
      <c r="G90" s="21">
        <v>1003</v>
      </c>
      <c r="H90" s="21"/>
      <c r="I90" s="21">
        <v>9459</v>
      </c>
      <c r="J90" s="21">
        <v>2978</v>
      </c>
      <c r="K90" s="30"/>
    </row>
    <row r="91" spans="1:11" x14ac:dyDescent="0.2">
      <c r="A91" s="307" t="s">
        <v>86</v>
      </c>
      <c r="B91" s="307" t="s">
        <v>183</v>
      </c>
      <c r="C91" s="21">
        <v>21478</v>
      </c>
      <c r="D91" s="21">
        <v>6326</v>
      </c>
      <c r="E91" s="21"/>
      <c r="F91" s="21">
        <v>10629</v>
      </c>
      <c r="G91" s="21">
        <v>1566</v>
      </c>
      <c r="H91" s="21"/>
      <c r="I91" s="21">
        <v>8311</v>
      </c>
      <c r="J91" s="21">
        <v>3733</v>
      </c>
      <c r="K91" s="30"/>
    </row>
    <row r="92" spans="1:11" x14ac:dyDescent="0.2">
      <c r="A92" s="307" t="s">
        <v>87</v>
      </c>
      <c r="B92" s="307" t="s">
        <v>183</v>
      </c>
      <c r="C92" s="21">
        <v>37015</v>
      </c>
      <c r="D92" s="21">
        <v>8492</v>
      </c>
      <c r="E92" s="21"/>
      <c r="F92" s="21">
        <v>19145</v>
      </c>
      <c r="G92" s="21">
        <v>3491</v>
      </c>
      <c r="H92" s="21"/>
      <c r="I92" s="21">
        <v>13849</v>
      </c>
      <c r="J92" s="21">
        <v>3693</v>
      </c>
      <c r="K92" s="30"/>
    </row>
    <row r="93" spans="1:11" x14ac:dyDescent="0.2">
      <c r="A93" s="307" t="s">
        <v>88</v>
      </c>
      <c r="B93" s="307" t="s">
        <v>183</v>
      </c>
      <c r="C93" s="21">
        <v>14587</v>
      </c>
      <c r="D93" s="21">
        <v>6658</v>
      </c>
      <c r="E93" s="21"/>
      <c r="F93" s="21">
        <v>5063</v>
      </c>
      <c r="G93" s="21">
        <v>1832</v>
      </c>
      <c r="H93" s="21"/>
      <c r="I93" s="21">
        <v>7508</v>
      </c>
      <c r="J93" s="21">
        <v>3684</v>
      </c>
      <c r="K93" s="30"/>
    </row>
    <row r="94" spans="1:11" x14ac:dyDescent="0.2">
      <c r="A94" s="307" t="s">
        <v>89</v>
      </c>
      <c r="B94" s="307" t="s">
        <v>183</v>
      </c>
      <c r="C94" s="21">
        <v>16459</v>
      </c>
      <c r="D94" s="21">
        <v>3874</v>
      </c>
      <c r="E94" s="21"/>
      <c r="F94" s="21">
        <v>7347</v>
      </c>
      <c r="G94" s="21">
        <v>801</v>
      </c>
      <c r="H94" s="21"/>
      <c r="I94" s="21">
        <v>7042</v>
      </c>
      <c r="J94" s="21">
        <v>2124</v>
      </c>
      <c r="K94" s="30"/>
    </row>
    <row r="95" spans="1:11" x14ac:dyDescent="0.2">
      <c r="A95" s="307" t="s">
        <v>90</v>
      </c>
      <c r="B95" s="307" t="s">
        <v>183</v>
      </c>
      <c r="C95" s="21">
        <v>26044</v>
      </c>
      <c r="D95" s="21">
        <v>7661</v>
      </c>
      <c r="E95" s="21"/>
      <c r="F95" s="21">
        <v>9929</v>
      </c>
      <c r="G95" s="21">
        <v>1793</v>
      </c>
      <c r="H95" s="21"/>
      <c r="I95" s="21">
        <v>11757</v>
      </c>
      <c r="J95" s="21">
        <v>3901</v>
      </c>
      <c r="K95" s="30"/>
    </row>
    <row r="96" spans="1:11" x14ac:dyDescent="0.2">
      <c r="A96" s="307" t="s">
        <v>91</v>
      </c>
      <c r="B96" s="307" t="s">
        <v>183</v>
      </c>
      <c r="C96" s="21">
        <v>29987</v>
      </c>
      <c r="D96" s="21">
        <v>6545</v>
      </c>
      <c r="E96" s="21"/>
      <c r="F96" s="21">
        <v>15925</v>
      </c>
      <c r="G96" s="21">
        <v>1764</v>
      </c>
      <c r="H96" s="21"/>
      <c r="I96" s="21">
        <v>11711</v>
      </c>
      <c r="J96" s="21">
        <v>3856</v>
      </c>
      <c r="K96" s="30"/>
    </row>
    <row r="97" spans="1:11" x14ac:dyDescent="0.2">
      <c r="A97" s="307" t="s">
        <v>92</v>
      </c>
      <c r="B97" s="307" t="s">
        <v>183</v>
      </c>
      <c r="C97" s="21">
        <v>5969</v>
      </c>
      <c r="D97" s="21">
        <v>1894</v>
      </c>
      <c r="E97" s="21"/>
      <c r="F97" s="21">
        <v>904</v>
      </c>
      <c r="G97" s="21">
        <v>53</v>
      </c>
      <c r="H97" s="21"/>
      <c r="I97" s="21">
        <v>3061</v>
      </c>
      <c r="J97" s="21">
        <v>636</v>
      </c>
      <c r="K97" s="30"/>
    </row>
    <row r="98" spans="1:11" x14ac:dyDescent="0.2">
      <c r="A98" s="307" t="s">
        <v>93</v>
      </c>
      <c r="B98" s="307" t="s">
        <v>183</v>
      </c>
      <c r="C98" s="21">
        <v>11063</v>
      </c>
      <c r="D98" s="21">
        <v>3235</v>
      </c>
      <c r="E98" s="21"/>
      <c r="F98" s="21">
        <v>1958</v>
      </c>
      <c r="G98" s="21">
        <v>141</v>
      </c>
      <c r="H98" s="21"/>
      <c r="I98" s="21">
        <v>6900</v>
      </c>
      <c r="J98" s="21">
        <v>1981</v>
      </c>
      <c r="K98" s="30"/>
    </row>
    <row r="99" spans="1:11" x14ac:dyDescent="0.2">
      <c r="A99" s="307" t="s">
        <v>94</v>
      </c>
      <c r="B99" s="307" t="s">
        <v>183</v>
      </c>
      <c r="C99" s="21">
        <v>23930</v>
      </c>
      <c r="D99" s="21">
        <v>5991</v>
      </c>
      <c r="E99" s="21"/>
      <c r="F99" s="21">
        <v>8878</v>
      </c>
      <c r="G99" s="21">
        <v>1266</v>
      </c>
      <c r="H99" s="21"/>
      <c r="I99" s="21">
        <v>12790</v>
      </c>
      <c r="J99" s="21">
        <v>3945</v>
      </c>
      <c r="K99" s="30"/>
    </row>
    <row r="100" spans="1:11" x14ac:dyDescent="0.2">
      <c r="A100" s="307" t="s">
        <v>95</v>
      </c>
      <c r="B100" s="307" t="s">
        <v>183</v>
      </c>
      <c r="C100" s="21">
        <v>15194</v>
      </c>
      <c r="D100" s="21">
        <v>4113</v>
      </c>
      <c r="E100" s="21"/>
      <c r="F100" s="21">
        <v>6574</v>
      </c>
      <c r="G100" s="21">
        <v>1412</v>
      </c>
      <c r="H100" s="21"/>
      <c r="I100" s="21">
        <v>6286</v>
      </c>
      <c r="J100" s="21">
        <v>2240</v>
      </c>
      <c r="K100" s="30"/>
    </row>
    <row r="101" spans="1:11" x14ac:dyDescent="0.2">
      <c r="A101" s="307" t="s">
        <v>96</v>
      </c>
      <c r="B101" s="307" t="s">
        <v>183</v>
      </c>
      <c r="C101" s="21">
        <v>8924</v>
      </c>
      <c r="D101" s="21">
        <v>2019</v>
      </c>
      <c r="E101" s="21"/>
      <c r="F101" s="21">
        <v>5962</v>
      </c>
      <c r="G101" s="21">
        <v>930</v>
      </c>
      <c r="H101" s="21"/>
      <c r="I101" s="21">
        <v>2519</v>
      </c>
      <c r="J101" s="21">
        <v>770</v>
      </c>
      <c r="K101" s="30"/>
    </row>
    <row r="102" spans="1:11" x14ac:dyDescent="0.2">
      <c r="A102" s="307" t="s">
        <v>97</v>
      </c>
      <c r="B102" s="307" t="s">
        <v>183</v>
      </c>
      <c r="C102" s="21">
        <v>6756</v>
      </c>
      <c r="D102" s="21">
        <v>3285</v>
      </c>
      <c r="E102" s="21"/>
      <c r="F102" s="21">
        <v>2119</v>
      </c>
      <c r="G102" s="21">
        <v>527</v>
      </c>
      <c r="H102" s="21"/>
      <c r="I102" s="21">
        <v>4004</v>
      </c>
      <c r="J102" s="21">
        <v>2421</v>
      </c>
      <c r="K102" s="30"/>
    </row>
    <row r="103" spans="1:11" x14ac:dyDescent="0.2">
      <c r="A103" s="307" t="s">
        <v>98</v>
      </c>
      <c r="B103" s="307" t="s">
        <v>183</v>
      </c>
      <c r="C103" s="21">
        <v>10966</v>
      </c>
      <c r="D103" s="21">
        <v>4396</v>
      </c>
      <c r="E103" s="21"/>
      <c r="F103" s="21">
        <v>1885</v>
      </c>
      <c r="G103" s="21">
        <v>357</v>
      </c>
      <c r="H103" s="21"/>
      <c r="I103" s="21">
        <v>6554</v>
      </c>
      <c r="J103" s="21">
        <v>2836</v>
      </c>
      <c r="K103" s="30"/>
    </row>
    <row r="104" spans="1:11" x14ac:dyDescent="0.2">
      <c r="A104" s="307" t="s">
        <v>99</v>
      </c>
      <c r="B104" s="307" t="s">
        <v>183</v>
      </c>
      <c r="C104" s="21">
        <v>16015</v>
      </c>
      <c r="D104" s="21">
        <v>6061</v>
      </c>
      <c r="E104" s="21"/>
      <c r="F104" s="21">
        <v>2685</v>
      </c>
      <c r="G104" s="21">
        <v>466</v>
      </c>
      <c r="H104" s="21"/>
      <c r="I104" s="21">
        <v>9854</v>
      </c>
      <c r="J104" s="21">
        <v>4555</v>
      </c>
      <c r="K104" s="30"/>
    </row>
    <row r="105" spans="1:11" x14ac:dyDescent="0.2">
      <c r="A105" s="307" t="s">
        <v>100</v>
      </c>
      <c r="B105" s="307" t="s">
        <v>183</v>
      </c>
      <c r="C105" s="21">
        <v>8149</v>
      </c>
      <c r="D105" s="21">
        <v>578</v>
      </c>
      <c r="E105" s="21"/>
      <c r="F105" s="21">
        <v>6057</v>
      </c>
      <c r="G105" s="21">
        <v>273</v>
      </c>
      <c r="H105" s="21"/>
      <c r="I105" s="21">
        <v>1804</v>
      </c>
      <c r="J105" s="21">
        <v>305</v>
      </c>
      <c r="K105" s="30"/>
    </row>
    <row r="106" spans="1:11" x14ac:dyDescent="0.2">
      <c r="A106" s="307" t="s">
        <v>101</v>
      </c>
      <c r="B106" s="307" t="s">
        <v>183</v>
      </c>
      <c r="C106" s="21">
        <v>23563</v>
      </c>
      <c r="D106" s="21">
        <v>6077</v>
      </c>
      <c r="E106" s="21"/>
      <c r="F106" s="21">
        <v>8344</v>
      </c>
      <c r="G106" s="21">
        <v>394</v>
      </c>
      <c r="H106" s="21"/>
      <c r="I106" s="21">
        <v>10296</v>
      </c>
      <c r="J106" s="21">
        <v>3040</v>
      </c>
      <c r="K106" s="30"/>
    </row>
    <row r="107" spans="1:11" x14ac:dyDescent="0.2">
      <c r="A107" s="307" t="s">
        <v>102</v>
      </c>
      <c r="B107" s="307" t="s">
        <v>183</v>
      </c>
      <c r="C107" s="21">
        <v>6827</v>
      </c>
      <c r="D107" s="21">
        <v>2792</v>
      </c>
      <c r="E107" s="21"/>
      <c r="F107" s="21">
        <v>2160</v>
      </c>
      <c r="G107" s="21">
        <v>534</v>
      </c>
      <c r="H107" s="21"/>
      <c r="I107" s="21">
        <v>3742</v>
      </c>
      <c r="J107" s="21">
        <v>1758</v>
      </c>
      <c r="K107" s="30"/>
    </row>
    <row r="108" spans="1:11" x14ac:dyDescent="0.2">
      <c r="A108" s="307" t="s">
        <v>103</v>
      </c>
      <c r="B108" s="307" t="s">
        <v>183</v>
      </c>
      <c r="C108" s="21">
        <v>8973</v>
      </c>
      <c r="D108" s="21">
        <v>2940</v>
      </c>
      <c r="E108" s="21"/>
      <c r="F108" s="21">
        <v>2298</v>
      </c>
      <c r="G108" s="21">
        <v>348</v>
      </c>
      <c r="H108" s="21"/>
      <c r="I108" s="21">
        <v>4810</v>
      </c>
      <c r="J108" s="21">
        <v>1816</v>
      </c>
      <c r="K108" s="30"/>
    </row>
    <row r="109" spans="1:11" x14ac:dyDescent="0.2">
      <c r="A109" s="307" t="s">
        <v>104</v>
      </c>
      <c r="B109" s="307" t="s">
        <v>183</v>
      </c>
      <c r="C109" s="21">
        <v>18429</v>
      </c>
      <c r="D109" s="21">
        <v>2709</v>
      </c>
      <c r="E109" s="21"/>
      <c r="F109" s="21">
        <v>15503</v>
      </c>
      <c r="G109" s="21">
        <v>1688</v>
      </c>
      <c r="H109" s="21"/>
      <c r="I109" s="21">
        <v>1894</v>
      </c>
      <c r="J109" s="21">
        <v>344</v>
      </c>
      <c r="K109" s="30"/>
    </row>
    <row r="110" spans="1:11" x14ac:dyDescent="0.2">
      <c r="A110" s="307" t="s">
        <v>105</v>
      </c>
      <c r="B110" s="307" t="s">
        <v>183</v>
      </c>
      <c r="C110" s="21">
        <v>9639</v>
      </c>
      <c r="D110" s="21">
        <v>3410</v>
      </c>
      <c r="E110" s="21"/>
      <c r="F110" s="21">
        <v>5707</v>
      </c>
      <c r="G110" s="21">
        <v>804</v>
      </c>
      <c r="H110" s="21"/>
      <c r="I110" s="21">
        <v>2554</v>
      </c>
      <c r="J110" s="21">
        <v>1356</v>
      </c>
      <c r="K110" s="30"/>
    </row>
    <row r="111" spans="1:11" x14ac:dyDescent="0.2">
      <c r="A111" s="307" t="s">
        <v>106</v>
      </c>
      <c r="B111" s="307" t="s">
        <v>183</v>
      </c>
      <c r="C111" s="21">
        <v>15711</v>
      </c>
      <c r="D111" s="21">
        <v>4237</v>
      </c>
      <c r="E111" s="21"/>
      <c r="F111" s="21">
        <v>4537</v>
      </c>
      <c r="G111" s="21">
        <v>723</v>
      </c>
      <c r="H111" s="21"/>
      <c r="I111" s="21">
        <v>7949</v>
      </c>
      <c r="J111" s="21">
        <v>1667</v>
      </c>
      <c r="K111" s="30"/>
    </row>
    <row r="112" spans="1:11" x14ac:dyDescent="0.2">
      <c r="A112" s="307" t="s">
        <v>107</v>
      </c>
      <c r="B112" s="307" t="s">
        <v>183</v>
      </c>
      <c r="C112" s="21">
        <v>32099</v>
      </c>
      <c r="D112" s="21">
        <v>10491</v>
      </c>
      <c r="E112" s="21"/>
      <c r="F112" s="21">
        <v>7934</v>
      </c>
      <c r="G112" s="21">
        <v>1879</v>
      </c>
      <c r="H112" s="21"/>
      <c r="I112" s="21">
        <v>17705</v>
      </c>
      <c r="J112" s="21">
        <v>5699</v>
      </c>
      <c r="K112" s="30"/>
    </row>
    <row r="113" spans="1:11" x14ac:dyDescent="0.2">
      <c r="A113" s="307" t="s">
        <v>108</v>
      </c>
      <c r="B113" s="307" t="s">
        <v>183</v>
      </c>
      <c r="C113" s="21">
        <v>10407</v>
      </c>
      <c r="D113" s="21">
        <v>868</v>
      </c>
      <c r="E113" s="21"/>
      <c r="F113" s="21">
        <v>5860</v>
      </c>
      <c r="G113" s="21">
        <v>212</v>
      </c>
      <c r="H113" s="21"/>
      <c r="I113" s="21">
        <v>3734</v>
      </c>
      <c r="J113" s="21">
        <v>407</v>
      </c>
      <c r="K113" s="30"/>
    </row>
    <row r="114" spans="1:11" x14ac:dyDescent="0.2">
      <c r="A114" s="307" t="s">
        <v>109</v>
      </c>
      <c r="B114" s="307" t="s">
        <v>183</v>
      </c>
      <c r="C114" s="21">
        <v>18502</v>
      </c>
      <c r="D114" s="21">
        <v>3376</v>
      </c>
      <c r="E114" s="21"/>
      <c r="F114" s="21">
        <v>13107</v>
      </c>
      <c r="G114" s="21">
        <v>2134</v>
      </c>
      <c r="H114" s="21"/>
      <c r="I114" s="21">
        <v>3676</v>
      </c>
      <c r="J114" s="21">
        <v>669</v>
      </c>
      <c r="K114" s="30"/>
    </row>
    <row r="115" spans="1:11" x14ac:dyDescent="0.2">
      <c r="A115" s="307" t="s">
        <v>110</v>
      </c>
      <c r="B115" s="307" t="s">
        <v>183</v>
      </c>
      <c r="C115" s="21">
        <v>10536</v>
      </c>
      <c r="D115" s="21">
        <v>2120</v>
      </c>
      <c r="E115" s="21"/>
      <c r="F115" s="21">
        <v>8599</v>
      </c>
      <c r="G115" s="21">
        <v>1450</v>
      </c>
      <c r="H115" s="21"/>
      <c r="I115" s="21">
        <v>1338</v>
      </c>
      <c r="J115" s="21">
        <v>339</v>
      </c>
      <c r="K115" s="30"/>
    </row>
    <row r="116" spans="1:11" x14ac:dyDescent="0.2">
      <c r="A116" s="307" t="s">
        <v>111</v>
      </c>
      <c r="B116" s="307" t="s">
        <v>183</v>
      </c>
      <c r="C116" s="21">
        <v>17446</v>
      </c>
      <c r="D116" s="21">
        <v>1180</v>
      </c>
      <c r="E116" s="21"/>
      <c r="F116" s="21">
        <v>12193</v>
      </c>
      <c r="G116" s="21">
        <v>397</v>
      </c>
      <c r="H116" s="21"/>
      <c r="I116" s="21">
        <v>4591</v>
      </c>
      <c r="J116" s="21">
        <v>373</v>
      </c>
      <c r="K116" s="30"/>
    </row>
    <row r="117" spans="1:11" x14ac:dyDescent="0.2">
      <c r="A117" s="307" t="s">
        <v>112</v>
      </c>
      <c r="B117" s="307" t="s">
        <v>183</v>
      </c>
      <c r="C117" s="21">
        <v>23543</v>
      </c>
      <c r="D117" s="21">
        <v>3543</v>
      </c>
      <c r="E117" s="21"/>
      <c r="F117" s="21">
        <v>21402</v>
      </c>
      <c r="G117" s="21">
        <v>2621</v>
      </c>
      <c r="H117" s="21"/>
      <c r="I117" s="21">
        <v>2141</v>
      </c>
      <c r="J117" s="21">
        <v>922</v>
      </c>
      <c r="K117" s="30"/>
    </row>
    <row r="118" spans="1:11" x14ac:dyDescent="0.2">
      <c r="A118" s="307" t="s">
        <v>113</v>
      </c>
      <c r="B118" s="307" t="s">
        <v>183</v>
      </c>
      <c r="C118" s="21">
        <v>17297</v>
      </c>
      <c r="D118" s="21">
        <v>6546</v>
      </c>
      <c r="E118" s="21"/>
      <c r="F118" s="21">
        <v>7425</v>
      </c>
      <c r="G118" s="21">
        <v>2268</v>
      </c>
      <c r="H118" s="21"/>
      <c r="I118" s="21">
        <v>6148</v>
      </c>
      <c r="J118" s="21">
        <v>2009</v>
      </c>
      <c r="K118" s="30"/>
    </row>
    <row r="119" spans="1:11" x14ac:dyDescent="0.2">
      <c r="A119" s="307" t="s">
        <v>114</v>
      </c>
      <c r="B119" s="307" t="s">
        <v>183</v>
      </c>
      <c r="C119" s="21">
        <v>13460</v>
      </c>
      <c r="D119" s="21">
        <v>3340</v>
      </c>
      <c r="E119" s="21"/>
      <c r="F119" s="21">
        <v>4955</v>
      </c>
      <c r="G119" s="21">
        <v>581</v>
      </c>
      <c r="H119" s="21"/>
      <c r="I119" s="21">
        <v>6778</v>
      </c>
      <c r="J119" s="21">
        <v>2072</v>
      </c>
      <c r="K119" s="30"/>
    </row>
    <row r="120" spans="1:11" x14ac:dyDescent="0.2">
      <c r="A120" s="307" t="s">
        <v>115</v>
      </c>
      <c r="B120" s="307" t="s">
        <v>183</v>
      </c>
      <c r="C120" s="21">
        <v>22381</v>
      </c>
      <c r="D120" s="21">
        <v>2730</v>
      </c>
      <c r="E120" s="21"/>
      <c r="F120" s="21">
        <v>11493</v>
      </c>
      <c r="G120" s="21">
        <v>1099</v>
      </c>
      <c r="H120" s="21"/>
      <c r="I120" s="21">
        <v>9350</v>
      </c>
      <c r="J120" s="21">
        <v>1631</v>
      </c>
      <c r="K120" s="30"/>
    </row>
    <row r="121" spans="1:11" x14ac:dyDescent="0.2">
      <c r="A121" s="307" t="s">
        <v>116</v>
      </c>
      <c r="B121" s="307" t="s">
        <v>183</v>
      </c>
      <c r="C121" s="21">
        <v>20589</v>
      </c>
      <c r="D121" s="21">
        <v>5501</v>
      </c>
      <c r="E121" s="21"/>
      <c r="F121" s="21">
        <v>6334</v>
      </c>
      <c r="G121" s="21">
        <v>1081</v>
      </c>
      <c r="H121" s="21"/>
      <c r="I121" s="21">
        <v>10741</v>
      </c>
      <c r="J121" s="21">
        <v>3100</v>
      </c>
      <c r="K121" s="30"/>
    </row>
    <row r="122" spans="1:11" x14ac:dyDescent="0.2">
      <c r="A122" s="307" t="s">
        <v>117</v>
      </c>
      <c r="B122" s="307" t="s">
        <v>183</v>
      </c>
      <c r="C122" s="21">
        <v>26898</v>
      </c>
      <c r="D122" s="21">
        <v>2703</v>
      </c>
      <c r="E122" s="21"/>
      <c r="F122" s="21">
        <v>8688</v>
      </c>
      <c r="G122" s="21">
        <v>404</v>
      </c>
      <c r="H122" s="21"/>
      <c r="I122" s="21">
        <v>16049</v>
      </c>
      <c r="J122" s="21">
        <v>2070</v>
      </c>
      <c r="K122" s="30"/>
    </row>
    <row r="123" spans="1:11" x14ac:dyDescent="0.2">
      <c r="A123" s="307" t="s">
        <v>118</v>
      </c>
      <c r="B123" s="307" t="s">
        <v>183</v>
      </c>
      <c r="C123" s="21">
        <v>5999</v>
      </c>
      <c r="D123" s="21">
        <v>1034</v>
      </c>
      <c r="E123" s="21"/>
      <c r="F123" s="21">
        <v>2434</v>
      </c>
      <c r="G123" s="21">
        <v>233</v>
      </c>
      <c r="H123" s="21"/>
      <c r="I123" s="21">
        <v>2811</v>
      </c>
      <c r="J123" s="21">
        <v>801</v>
      </c>
      <c r="K123" s="30"/>
    </row>
    <row r="124" spans="1:11" x14ac:dyDescent="0.2">
      <c r="A124" s="307" t="s">
        <v>119</v>
      </c>
      <c r="B124" s="307" t="s">
        <v>183</v>
      </c>
      <c r="C124" s="21">
        <v>39090</v>
      </c>
      <c r="D124" s="21">
        <v>9501</v>
      </c>
      <c r="E124" s="21"/>
      <c r="F124" s="21">
        <v>17460</v>
      </c>
      <c r="G124" s="21">
        <v>3408</v>
      </c>
      <c r="H124" s="21"/>
      <c r="I124" s="21">
        <v>16766</v>
      </c>
      <c r="J124" s="21">
        <v>4231</v>
      </c>
      <c r="K124" s="30"/>
    </row>
    <row r="125" spans="1:11" x14ac:dyDescent="0.2">
      <c r="A125" s="307" t="s">
        <v>120</v>
      </c>
      <c r="B125" s="307" t="s">
        <v>183</v>
      </c>
      <c r="C125" s="21">
        <v>37680</v>
      </c>
      <c r="D125" s="21">
        <v>7849</v>
      </c>
      <c r="E125" s="21"/>
      <c r="F125" s="21">
        <v>17149</v>
      </c>
      <c r="G125" s="21">
        <v>2067</v>
      </c>
      <c r="H125" s="21"/>
      <c r="I125" s="21">
        <v>15858</v>
      </c>
      <c r="J125" s="21">
        <v>4605</v>
      </c>
      <c r="K125" s="30"/>
    </row>
    <row r="126" spans="1:11" x14ac:dyDescent="0.2">
      <c r="A126" s="307" t="s">
        <v>121</v>
      </c>
      <c r="B126" s="307" t="s">
        <v>183</v>
      </c>
      <c r="C126" s="21">
        <v>41396</v>
      </c>
      <c r="D126" s="21">
        <v>12646</v>
      </c>
      <c r="E126" s="21"/>
      <c r="F126" s="21">
        <v>9907</v>
      </c>
      <c r="G126" s="21">
        <v>1795</v>
      </c>
      <c r="H126" s="21"/>
      <c r="I126" s="21">
        <v>22099</v>
      </c>
      <c r="J126" s="21">
        <v>6761</v>
      </c>
      <c r="K126" s="30"/>
    </row>
    <row r="127" spans="1:11" x14ac:dyDescent="0.2">
      <c r="A127" s="307" t="s">
        <v>122</v>
      </c>
      <c r="B127" s="307" t="s">
        <v>183</v>
      </c>
      <c r="C127" s="21">
        <v>42402</v>
      </c>
      <c r="D127" s="21">
        <v>12278</v>
      </c>
      <c r="E127" s="21"/>
      <c r="F127" s="21">
        <v>15580</v>
      </c>
      <c r="G127" s="21">
        <v>4621</v>
      </c>
      <c r="H127" s="21"/>
      <c r="I127" s="21">
        <v>20993</v>
      </c>
      <c r="J127" s="21">
        <v>5969</v>
      </c>
      <c r="K127" s="30"/>
    </row>
    <row r="128" spans="1:11" x14ac:dyDescent="0.2">
      <c r="A128" s="307" t="s">
        <v>123</v>
      </c>
      <c r="B128" s="307" t="s">
        <v>183</v>
      </c>
      <c r="C128" s="21">
        <v>31547</v>
      </c>
      <c r="D128" s="21">
        <v>4799</v>
      </c>
      <c r="E128" s="21"/>
      <c r="F128" s="21">
        <v>10130</v>
      </c>
      <c r="G128" s="21">
        <v>924</v>
      </c>
      <c r="H128" s="21"/>
      <c r="I128" s="21">
        <v>18231</v>
      </c>
      <c r="J128" s="21">
        <v>3307</v>
      </c>
      <c r="K128" s="30"/>
    </row>
    <row r="129" spans="1:11" x14ac:dyDescent="0.2">
      <c r="A129" s="307" t="s">
        <v>124</v>
      </c>
      <c r="B129" s="307" t="s">
        <v>183</v>
      </c>
      <c r="C129" s="21">
        <v>25237</v>
      </c>
      <c r="D129" s="21">
        <v>2527</v>
      </c>
      <c r="E129" s="21"/>
      <c r="F129" s="21">
        <v>14630</v>
      </c>
      <c r="G129" s="21">
        <v>1520</v>
      </c>
      <c r="H129" s="21"/>
      <c r="I129" s="21">
        <v>9504</v>
      </c>
      <c r="J129" s="21">
        <v>954</v>
      </c>
      <c r="K129" s="30"/>
    </row>
    <row r="130" spans="1:11" x14ac:dyDescent="0.2">
      <c r="A130" s="307" t="s">
        <v>125</v>
      </c>
      <c r="B130" s="307" t="s">
        <v>183</v>
      </c>
      <c r="C130" s="21">
        <v>46755</v>
      </c>
      <c r="D130" s="21">
        <v>10579</v>
      </c>
      <c r="E130" s="21"/>
      <c r="F130" s="21">
        <v>15387</v>
      </c>
      <c r="G130" s="21">
        <v>1647</v>
      </c>
      <c r="H130" s="21"/>
      <c r="I130" s="21">
        <v>26551</v>
      </c>
      <c r="J130" s="21">
        <v>7260</v>
      </c>
      <c r="K130" s="30"/>
    </row>
    <row r="131" spans="1:11" x14ac:dyDescent="0.2">
      <c r="A131" s="307" t="s">
        <v>126</v>
      </c>
      <c r="B131" s="307" t="s">
        <v>183</v>
      </c>
      <c r="C131" s="21">
        <v>32350</v>
      </c>
      <c r="D131" s="21">
        <v>5841</v>
      </c>
      <c r="E131" s="21"/>
      <c r="F131" s="21">
        <v>13228</v>
      </c>
      <c r="G131" s="21">
        <v>2063</v>
      </c>
      <c r="H131" s="21"/>
      <c r="I131" s="21">
        <v>16140</v>
      </c>
      <c r="J131" s="21">
        <v>2842</v>
      </c>
      <c r="K131" s="30"/>
    </row>
    <row r="132" spans="1:11" x14ac:dyDescent="0.2">
      <c r="A132" s="307" t="s">
        <v>127</v>
      </c>
      <c r="B132" s="307" t="s">
        <v>183</v>
      </c>
      <c r="C132" s="21">
        <v>33159</v>
      </c>
      <c r="D132" s="21">
        <v>8370</v>
      </c>
      <c r="E132" s="21"/>
      <c r="F132" s="21">
        <v>9500</v>
      </c>
      <c r="G132" s="21">
        <v>1468</v>
      </c>
      <c r="H132" s="21"/>
      <c r="I132" s="21">
        <v>19530</v>
      </c>
      <c r="J132" s="21">
        <v>5362</v>
      </c>
      <c r="K132" s="30"/>
    </row>
    <row r="133" spans="1:11" x14ac:dyDescent="0.2">
      <c r="A133" s="307" t="s">
        <v>128</v>
      </c>
      <c r="B133" s="307" t="s">
        <v>183</v>
      </c>
      <c r="C133" s="21">
        <v>18413</v>
      </c>
      <c r="D133" s="21">
        <v>5233</v>
      </c>
      <c r="E133" s="21"/>
      <c r="F133" s="21">
        <v>6816</v>
      </c>
      <c r="G133" s="21">
        <v>1076</v>
      </c>
      <c r="H133" s="21"/>
      <c r="I133" s="21">
        <v>8654</v>
      </c>
      <c r="J133" s="21">
        <v>1924</v>
      </c>
      <c r="K133" s="30"/>
    </row>
    <row r="134" spans="1:11" x14ac:dyDescent="0.2">
      <c r="A134" s="307" t="s">
        <v>129</v>
      </c>
      <c r="B134" s="307" t="s">
        <v>183</v>
      </c>
      <c r="C134" s="21">
        <v>18356</v>
      </c>
      <c r="D134" s="21">
        <v>2862</v>
      </c>
      <c r="E134" s="21"/>
      <c r="F134" s="21">
        <v>7093</v>
      </c>
      <c r="G134" s="21">
        <v>832</v>
      </c>
      <c r="H134" s="21"/>
      <c r="I134" s="21">
        <v>8981</v>
      </c>
      <c r="J134" s="21">
        <v>1389</v>
      </c>
      <c r="K134" s="30"/>
    </row>
    <row r="135" spans="1:11" x14ac:dyDescent="0.2">
      <c r="A135" s="307" t="s">
        <v>130</v>
      </c>
      <c r="B135" s="307" t="s">
        <v>183</v>
      </c>
      <c r="C135" s="21">
        <v>15237</v>
      </c>
      <c r="D135" s="21">
        <v>1491</v>
      </c>
      <c r="E135" s="21"/>
      <c r="F135" s="21">
        <v>7343</v>
      </c>
      <c r="G135" s="21">
        <v>878</v>
      </c>
      <c r="H135" s="21"/>
      <c r="I135" s="21">
        <v>7041</v>
      </c>
      <c r="J135" s="21">
        <v>556</v>
      </c>
      <c r="K135" s="30"/>
    </row>
    <row r="136" spans="1:11" x14ac:dyDescent="0.2">
      <c r="A136" s="307" t="s">
        <v>184</v>
      </c>
      <c r="B136" s="307"/>
      <c r="C136" s="21">
        <f>SUM(C81:C135)</f>
        <v>1089298</v>
      </c>
      <c r="D136" s="21">
        <f>SUM(D81:D135)</f>
        <v>271581</v>
      </c>
      <c r="E136" s="21"/>
      <c r="F136" s="21">
        <f>SUM(F81:F135)</f>
        <v>440068</v>
      </c>
      <c r="G136" s="21">
        <f>SUM(G81:G135)</f>
        <v>64349</v>
      </c>
      <c r="H136" s="21"/>
      <c r="I136" s="21">
        <f>SUM(I81:I135)</f>
        <v>505401</v>
      </c>
      <c r="J136" s="21">
        <f>SUM(J81:J135)</f>
        <v>145063</v>
      </c>
      <c r="K136" s="30"/>
    </row>
    <row r="137" spans="1:11" x14ac:dyDescent="0.2">
      <c r="A137" s="308" t="s">
        <v>131</v>
      </c>
      <c r="B137" s="308" t="s">
        <v>185</v>
      </c>
      <c r="C137" s="17">
        <v>1266</v>
      </c>
      <c r="D137" s="17">
        <v>215</v>
      </c>
      <c r="E137" s="17"/>
      <c r="F137" s="17">
        <v>760</v>
      </c>
      <c r="G137" s="17">
        <v>156</v>
      </c>
      <c r="H137" s="17"/>
      <c r="I137" s="17">
        <v>367</v>
      </c>
      <c r="J137" s="17">
        <v>59</v>
      </c>
      <c r="K137" s="31"/>
    </row>
    <row r="138" spans="1:11" x14ac:dyDescent="0.2">
      <c r="A138" s="308" t="s">
        <v>132</v>
      </c>
      <c r="B138" s="308" t="s">
        <v>185</v>
      </c>
      <c r="C138" s="17">
        <v>1240</v>
      </c>
      <c r="D138" s="17">
        <v>247</v>
      </c>
      <c r="E138" s="17"/>
      <c r="F138" s="17">
        <v>489</v>
      </c>
      <c r="G138" s="17">
        <v>121</v>
      </c>
      <c r="H138" s="17"/>
      <c r="I138" s="17">
        <v>725</v>
      </c>
      <c r="J138" s="17">
        <v>100</v>
      </c>
      <c r="K138" s="31"/>
    </row>
    <row r="139" spans="1:11" x14ac:dyDescent="0.2">
      <c r="A139" s="308" t="s">
        <v>133</v>
      </c>
      <c r="B139" s="308" t="s">
        <v>185</v>
      </c>
      <c r="C139" s="17">
        <v>1569</v>
      </c>
      <c r="D139" s="17">
        <v>219</v>
      </c>
      <c r="E139" s="17"/>
      <c r="F139" s="17">
        <v>953</v>
      </c>
      <c r="G139" s="17">
        <v>0</v>
      </c>
      <c r="H139" s="17"/>
      <c r="I139" s="17">
        <v>568</v>
      </c>
      <c r="J139" s="17">
        <v>171</v>
      </c>
      <c r="K139" s="31"/>
    </row>
    <row r="140" spans="1:11" x14ac:dyDescent="0.2">
      <c r="A140" s="308" t="s">
        <v>186</v>
      </c>
      <c r="B140" s="308"/>
      <c r="C140" s="17">
        <f>SUM(C137:C139)</f>
        <v>4075</v>
      </c>
      <c r="D140" s="17">
        <f>SUM(D137:D139)</f>
        <v>681</v>
      </c>
      <c r="E140" s="17"/>
      <c r="F140" s="17">
        <f>SUM(F137:F139)</f>
        <v>2202</v>
      </c>
      <c r="G140" s="17">
        <f>SUM(G137:G139)</f>
        <v>277</v>
      </c>
      <c r="H140" s="17"/>
      <c r="I140" s="17">
        <f>SUM(I137:I139)</f>
        <v>1660</v>
      </c>
      <c r="J140" s="17">
        <f>SUM(J137:J139)</f>
        <v>330</v>
      </c>
      <c r="K140" s="31"/>
    </row>
    <row r="141" spans="1:11" x14ac:dyDescent="0.2">
      <c r="A141" s="309" t="s">
        <v>134</v>
      </c>
      <c r="B141" s="309" t="s">
        <v>187</v>
      </c>
      <c r="C141" s="14">
        <v>545</v>
      </c>
      <c r="D141" s="14">
        <v>205</v>
      </c>
      <c r="E141" s="14"/>
      <c r="F141" s="14">
        <v>167</v>
      </c>
      <c r="G141" s="14">
        <v>0</v>
      </c>
      <c r="H141" s="14"/>
      <c r="I141" s="14">
        <v>378</v>
      </c>
      <c r="J141" s="14">
        <v>205</v>
      </c>
      <c r="K141" s="32"/>
    </row>
    <row r="142" spans="1:11" x14ac:dyDescent="0.2">
      <c r="A142" s="309" t="s">
        <v>135</v>
      </c>
      <c r="B142" s="309" t="s">
        <v>187</v>
      </c>
      <c r="C142" s="14">
        <v>3601</v>
      </c>
      <c r="D142" s="14">
        <v>1488</v>
      </c>
      <c r="E142" s="14"/>
      <c r="F142" s="14">
        <v>2399</v>
      </c>
      <c r="G142" s="14">
        <v>703</v>
      </c>
      <c r="H142" s="14"/>
      <c r="I142" s="14">
        <v>885</v>
      </c>
      <c r="J142" s="14">
        <v>569</v>
      </c>
      <c r="K142" s="32"/>
    </row>
    <row r="143" spans="1:11" x14ac:dyDescent="0.2">
      <c r="A143" s="309" t="s">
        <v>136</v>
      </c>
      <c r="B143" s="309" t="s">
        <v>187</v>
      </c>
      <c r="C143" s="14">
        <v>2057</v>
      </c>
      <c r="D143" s="14">
        <v>157</v>
      </c>
      <c r="E143" s="14"/>
      <c r="F143" s="14">
        <v>1722</v>
      </c>
      <c r="G143" s="14">
        <v>39</v>
      </c>
      <c r="H143" s="14"/>
      <c r="I143" s="14">
        <v>335</v>
      </c>
      <c r="J143" s="14">
        <v>118</v>
      </c>
      <c r="K143" s="32"/>
    </row>
    <row r="144" spans="1:11" x14ac:dyDescent="0.2">
      <c r="A144" s="309" t="s">
        <v>137</v>
      </c>
      <c r="B144" s="309" t="s">
        <v>187</v>
      </c>
      <c r="C144" s="14">
        <v>982</v>
      </c>
      <c r="D144" s="14">
        <v>191</v>
      </c>
      <c r="E144" s="14"/>
      <c r="F144" s="14">
        <v>677</v>
      </c>
      <c r="G144" s="14">
        <v>14</v>
      </c>
      <c r="H144" s="14"/>
      <c r="I144" s="14">
        <v>265</v>
      </c>
      <c r="J144" s="14">
        <v>137</v>
      </c>
      <c r="K144" s="32"/>
    </row>
    <row r="145" spans="1:11" x14ac:dyDescent="0.2">
      <c r="A145" s="309" t="s">
        <v>138</v>
      </c>
      <c r="B145" s="309" t="s">
        <v>187</v>
      </c>
      <c r="C145" s="14">
        <v>369</v>
      </c>
      <c r="D145" s="14">
        <v>137</v>
      </c>
      <c r="E145" s="14"/>
      <c r="F145" s="14">
        <v>164</v>
      </c>
      <c r="G145" s="14">
        <v>0</v>
      </c>
      <c r="H145" s="14"/>
      <c r="I145" s="14">
        <v>205</v>
      </c>
      <c r="J145" s="14">
        <v>137</v>
      </c>
      <c r="K145" s="32"/>
    </row>
    <row r="146" spans="1:11" x14ac:dyDescent="0.2">
      <c r="A146" s="309" t="s">
        <v>139</v>
      </c>
      <c r="B146" s="309" t="s">
        <v>187</v>
      </c>
      <c r="C146" s="14">
        <v>6146</v>
      </c>
      <c r="D146" s="14">
        <v>1457</v>
      </c>
      <c r="E146" s="14"/>
      <c r="F146" s="14">
        <v>4915</v>
      </c>
      <c r="G146" s="14">
        <v>1161</v>
      </c>
      <c r="H146" s="14"/>
      <c r="I146" s="14">
        <v>1231</v>
      </c>
      <c r="J146" s="14">
        <v>296</v>
      </c>
      <c r="K146" s="32"/>
    </row>
    <row r="147" spans="1:11" x14ac:dyDescent="0.2">
      <c r="A147" s="309" t="s">
        <v>188</v>
      </c>
      <c r="B147" s="309"/>
      <c r="C147" s="14">
        <f>SUM(C141:C146)</f>
        <v>13700</v>
      </c>
      <c r="D147" s="14">
        <f>SUM(D141:D146)</f>
        <v>3635</v>
      </c>
      <c r="E147" s="14"/>
      <c r="F147" s="14">
        <f>SUM(F141:F146)</f>
        <v>10044</v>
      </c>
      <c r="G147" s="14">
        <f>SUM(G141:G146)</f>
        <v>1917</v>
      </c>
      <c r="H147" s="14"/>
      <c r="I147" s="14">
        <f>SUM(I141:I146)</f>
        <v>3299</v>
      </c>
      <c r="J147" s="14">
        <f>SUM(J141:J146)</f>
        <v>1462</v>
      </c>
      <c r="K147" s="32"/>
    </row>
    <row r="148" spans="1:11" x14ac:dyDescent="0.2">
      <c r="A148" s="310" t="s">
        <v>140</v>
      </c>
      <c r="B148" s="310" t="s">
        <v>189</v>
      </c>
      <c r="C148" s="15">
        <v>472</v>
      </c>
      <c r="D148" s="15">
        <v>8</v>
      </c>
      <c r="E148" s="15"/>
      <c r="F148" s="15">
        <v>395</v>
      </c>
      <c r="G148" s="15">
        <v>0</v>
      </c>
      <c r="H148" s="15"/>
      <c r="I148" s="15">
        <v>77</v>
      </c>
      <c r="J148" s="15">
        <v>8</v>
      </c>
      <c r="K148" s="23"/>
    </row>
    <row r="149" spans="1:11" x14ac:dyDescent="0.2">
      <c r="A149" s="310" t="s">
        <v>141</v>
      </c>
      <c r="B149" s="310" t="s">
        <v>189</v>
      </c>
      <c r="C149" s="15">
        <v>364</v>
      </c>
      <c r="D149" s="15">
        <v>93</v>
      </c>
      <c r="E149" s="15"/>
      <c r="F149" s="15">
        <v>100</v>
      </c>
      <c r="G149" s="15">
        <v>32</v>
      </c>
      <c r="H149" s="15"/>
      <c r="I149" s="15">
        <v>203</v>
      </c>
      <c r="J149" s="15">
        <v>0</v>
      </c>
      <c r="K149" s="23"/>
    </row>
    <row r="150" spans="1:11" x14ac:dyDescent="0.2">
      <c r="A150" s="310" t="s">
        <v>142</v>
      </c>
      <c r="B150" s="310" t="s">
        <v>189</v>
      </c>
      <c r="C150" s="15">
        <v>3463</v>
      </c>
      <c r="D150" s="15">
        <v>1151</v>
      </c>
      <c r="E150" s="15"/>
      <c r="F150" s="15">
        <v>1238</v>
      </c>
      <c r="G150" s="15">
        <v>177</v>
      </c>
      <c r="H150" s="15"/>
      <c r="I150" s="15">
        <v>1921</v>
      </c>
      <c r="J150" s="15">
        <v>862</v>
      </c>
      <c r="K150" s="23"/>
    </row>
    <row r="151" spans="1:11" x14ac:dyDescent="0.2">
      <c r="A151" s="310" t="s">
        <v>143</v>
      </c>
      <c r="B151" s="310" t="s">
        <v>189</v>
      </c>
      <c r="C151" s="15">
        <v>5761</v>
      </c>
      <c r="D151" s="15">
        <v>2528</v>
      </c>
      <c r="E151" s="15"/>
      <c r="F151" s="15">
        <v>4434</v>
      </c>
      <c r="G151" s="15">
        <v>1431</v>
      </c>
      <c r="H151" s="15"/>
      <c r="I151" s="15">
        <v>826</v>
      </c>
      <c r="J151" s="15">
        <v>688</v>
      </c>
      <c r="K151" s="23"/>
    </row>
    <row r="152" spans="1:11" x14ac:dyDescent="0.2">
      <c r="A152" s="310" t="s">
        <v>144</v>
      </c>
      <c r="B152" s="310" t="s">
        <v>189</v>
      </c>
      <c r="C152" s="15">
        <v>940</v>
      </c>
      <c r="D152" s="15">
        <v>42</v>
      </c>
      <c r="E152" s="15"/>
      <c r="F152" s="15">
        <v>557</v>
      </c>
      <c r="G152" s="15">
        <v>42</v>
      </c>
      <c r="H152" s="15"/>
      <c r="I152" s="15">
        <v>383</v>
      </c>
      <c r="J152" s="15">
        <v>0</v>
      </c>
      <c r="K152" s="23"/>
    </row>
    <row r="153" spans="1:11" x14ac:dyDescent="0.2">
      <c r="A153" s="310" t="s">
        <v>145</v>
      </c>
      <c r="B153" s="310" t="s">
        <v>189</v>
      </c>
      <c r="C153" s="15">
        <v>2080</v>
      </c>
      <c r="D153" s="15">
        <v>961</v>
      </c>
      <c r="E153" s="15"/>
      <c r="F153" s="15">
        <v>645</v>
      </c>
      <c r="G153" s="15">
        <v>134</v>
      </c>
      <c r="H153" s="15"/>
      <c r="I153" s="15">
        <v>1298</v>
      </c>
      <c r="J153" s="15">
        <v>827</v>
      </c>
      <c r="K153" s="23"/>
    </row>
    <row r="154" spans="1:11" x14ac:dyDescent="0.2">
      <c r="A154" s="310" t="s">
        <v>146</v>
      </c>
      <c r="B154" s="310" t="s">
        <v>189</v>
      </c>
      <c r="C154" s="15">
        <v>1337</v>
      </c>
      <c r="D154" s="15">
        <v>303</v>
      </c>
      <c r="E154" s="15"/>
      <c r="F154" s="15">
        <v>606</v>
      </c>
      <c r="G154" s="15">
        <v>0</v>
      </c>
      <c r="H154" s="15"/>
      <c r="I154" s="15">
        <v>673</v>
      </c>
      <c r="J154" s="15">
        <v>245</v>
      </c>
      <c r="K154" s="23"/>
    </row>
    <row r="155" spans="1:11" x14ac:dyDescent="0.2">
      <c r="A155" s="310" t="s">
        <v>147</v>
      </c>
      <c r="B155" s="310" t="s">
        <v>189</v>
      </c>
      <c r="C155" s="15">
        <v>1924</v>
      </c>
      <c r="D155" s="15">
        <v>1495</v>
      </c>
      <c r="E155" s="15"/>
      <c r="F155" s="15">
        <v>1045</v>
      </c>
      <c r="G155" s="15">
        <v>919</v>
      </c>
      <c r="H155" s="15"/>
      <c r="I155" s="15">
        <v>751</v>
      </c>
      <c r="J155" s="15">
        <v>494</v>
      </c>
      <c r="K155" s="23"/>
    </row>
    <row r="156" spans="1:11" x14ac:dyDescent="0.2">
      <c r="A156" s="310" t="s">
        <v>148</v>
      </c>
      <c r="B156" s="310" t="s">
        <v>189</v>
      </c>
      <c r="C156" s="15">
        <v>4813</v>
      </c>
      <c r="D156" s="15">
        <v>2611</v>
      </c>
      <c r="E156" s="15"/>
      <c r="F156" s="15">
        <v>2155</v>
      </c>
      <c r="G156" s="15">
        <v>766</v>
      </c>
      <c r="H156" s="15"/>
      <c r="I156" s="15">
        <v>2098</v>
      </c>
      <c r="J156" s="15">
        <v>1337</v>
      </c>
      <c r="K156" s="23"/>
    </row>
    <row r="157" spans="1:11" x14ac:dyDescent="0.2">
      <c r="A157" s="310" t="s">
        <v>149</v>
      </c>
      <c r="B157" s="310" t="s">
        <v>189</v>
      </c>
      <c r="C157" s="15">
        <v>388</v>
      </c>
      <c r="D157" s="15">
        <v>119</v>
      </c>
      <c r="E157" s="15"/>
      <c r="F157" s="15">
        <v>0</v>
      </c>
      <c r="G157" s="15">
        <v>0</v>
      </c>
      <c r="H157" s="15"/>
      <c r="I157" s="15">
        <v>144</v>
      </c>
      <c r="J157" s="15">
        <v>0</v>
      </c>
      <c r="K157" s="23"/>
    </row>
    <row r="158" spans="1:11" x14ac:dyDescent="0.2">
      <c r="A158" s="310" t="s">
        <v>150</v>
      </c>
      <c r="B158" s="310" t="s">
        <v>189</v>
      </c>
      <c r="C158" s="15">
        <v>875</v>
      </c>
      <c r="D158" s="15">
        <v>438</v>
      </c>
      <c r="E158" s="15"/>
      <c r="F158" s="15">
        <v>160</v>
      </c>
      <c r="G158" s="15">
        <v>24</v>
      </c>
      <c r="H158" s="15"/>
      <c r="I158" s="15">
        <v>476</v>
      </c>
      <c r="J158" s="15">
        <v>262</v>
      </c>
      <c r="K158" s="23"/>
    </row>
    <row r="159" spans="1:11" x14ac:dyDescent="0.2">
      <c r="A159" s="311" t="s">
        <v>190</v>
      </c>
      <c r="B159" s="311"/>
      <c r="C159" s="23">
        <f>SUM(C148:C158)</f>
        <v>22417</v>
      </c>
      <c r="D159" s="23">
        <f>SUM(D148:D158)</f>
        <v>9749</v>
      </c>
      <c r="E159" s="23"/>
      <c r="F159" s="23">
        <f>SUM(F148:F158)</f>
        <v>11335</v>
      </c>
      <c r="G159" s="23">
        <f>SUM(G148:G158)</f>
        <v>3525</v>
      </c>
      <c r="H159" s="23"/>
      <c r="I159" s="23">
        <f>SUM(I148:I158)</f>
        <v>8850</v>
      </c>
      <c r="J159" s="23">
        <f>SUM(J148:J158)</f>
        <v>4723</v>
      </c>
      <c r="K159" s="23"/>
    </row>
  </sheetData>
  <sortState ref="A5:AL149">
    <sortCondition sortBy="cellColor" ref="A5:A149" dxfId="19"/>
    <sortCondition sortBy="cellColor" ref="A5:A149" dxfId="18"/>
    <sortCondition sortBy="cellColor" ref="A5:A149" dxfId="17"/>
    <sortCondition sortBy="cellColor" ref="A5:A149" dxfId="16"/>
    <sortCondition sortBy="cellColor" ref="A5:A149" dxfId="15"/>
    <sortCondition sortBy="cellColor" ref="A5:A149" dxfId="14"/>
    <sortCondition sortBy="cellColor" ref="A5:A149" dxfId="13"/>
    <sortCondition sortBy="cellColor" ref="A5:A149" dxfId="12"/>
    <sortCondition sortBy="cellColor" ref="A5:A149" dxfId="11"/>
    <sortCondition sortBy="cellColor" ref="A5:A149" dxfId="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8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34.5" style="105" customWidth="1"/>
    <col min="2" max="2" width="7.6640625" customWidth="1"/>
    <col min="5" max="5" width="11.5" bestFit="1" customWidth="1"/>
    <col min="8" max="8" width="11.5" bestFit="1" customWidth="1"/>
  </cols>
  <sheetData>
    <row r="1" spans="1:11" x14ac:dyDescent="0.2">
      <c r="C1" t="s">
        <v>153</v>
      </c>
      <c r="F1" t="s">
        <v>1</v>
      </c>
      <c r="I1" t="s">
        <v>2</v>
      </c>
    </row>
    <row r="2" spans="1:11" x14ac:dyDescent="0.2">
      <c r="A2" s="105" t="s">
        <v>155</v>
      </c>
      <c r="C2" t="s">
        <v>3</v>
      </c>
      <c r="D2" t="s">
        <v>4</v>
      </c>
      <c r="F2" t="s">
        <v>3</v>
      </c>
      <c r="G2" t="s">
        <v>4</v>
      </c>
      <c r="I2" t="s">
        <v>3</v>
      </c>
      <c r="J2" t="s">
        <v>4</v>
      </c>
    </row>
    <row r="3" spans="1:11" x14ac:dyDescent="0.2">
      <c r="A3" s="105" t="s">
        <v>5</v>
      </c>
      <c r="C3" s="2">
        <v>1292283</v>
      </c>
      <c r="D3" s="2">
        <v>1080418</v>
      </c>
      <c r="E3" s="2"/>
      <c r="F3" s="2">
        <v>552019</v>
      </c>
      <c r="G3" s="2">
        <v>482420</v>
      </c>
      <c r="H3" s="2"/>
      <c r="I3" s="2">
        <v>583654</v>
      </c>
      <c r="J3" s="2">
        <v>470840</v>
      </c>
      <c r="K3" s="2"/>
    </row>
    <row r="4" spans="1:11" x14ac:dyDescent="0.2">
      <c r="A4" s="301" t="s">
        <v>6</v>
      </c>
      <c r="B4" s="301" t="s">
        <v>171</v>
      </c>
      <c r="C4" s="3">
        <v>1288</v>
      </c>
      <c r="D4" s="3">
        <v>749</v>
      </c>
      <c r="E4" s="102">
        <f>D4/C4</f>
        <v>0.58152173913043481</v>
      </c>
      <c r="F4" s="3">
        <v>733</v>
      </c>
      <c r="G4" s="3">
        <v>315</v>
      </c>
      <c r="H4" s="102">
        <f>G4/F4</f>
        <v>0.42974079126875853</v>
      </c>
      <c r="I4" s="3">
        <v>365</v>
      </c>
      <c r="J4" s="3">
        <v>365</v>
      </c>
      <c r="K4" s="68">
        <f>J4/I4</f>
        <v>1</v>
      </c>
    </row>
    <row r="5" spans="1:11" x14ac:dyDescent="0.2">
      <c r="A5" s="301" t="s">
        <v>7</v>
      </c>
      <c r="B5" s="301" t="s">
        <v>171</v>
      </c>
      <c r="C5" s="3">
        <v>5813</v>
      </c>
      <c r="D5" s="3">
        <v>4712</v>
      </c>
      <c r="E5" s="102">
        <f t="shared" ref="E5:E12" si="0">D5/C5</f>
        <v>0.81059693789781528</v>
      </c>
      <c r="F5" s="3">
        <v>4248</v>
      </c>
      <c r="G5" s="3">
        <v>3784</v>
      </c>
      <c r="H5" s="102">
        <f t="shared" ref="H5:H12" si="1">G5/F5</f>
        <v>0.89077212806026362</v>
      </c>
      <c r="I5" s="3">
        <v>1439</v>
      </c>
      <c r="J5" s="3">
        <v>802</v>
      </c>
      <c r="K5" s="68">
        <f t="shared" ref="K5:K68" si="2">J5/I5</f>
        <v>0.55733148019457956</v>
      </c>
    </row>
    <row r="6" spans="1:11" x14ac:dyDescent="0.2">
      <c r="A6" s="301" t="s">
        <v>8</v>
      </c>
      <c r="B6" s="301" t="s">
        <v>171</v>
      </c>
      <c r="C6" s="3">
        <v>777</v>
      </c>
      <c r="D6" s="3">
        <v>511</v>
      </c>
      <c r="E6" s="102">
        <f t="shared" si="0"/>
        <v>0.65765765765765771</v>
      </c>
      <c r="F6" s="3">
        <v>386</v>
      </c>
      <c r="G6" s="3">
        <v>310</v>
      </c>
      <c r="H6" s="102">
        <f t="shared" si="1"/>
        <v>0.80310880829015541</v>
      </c>
      <c r="I6" s="3">
        <v>391</v>
      </c>
      <c r="J6" s="3">
        <v>201</v>
      </c>
      <c r="K6" s="68">
        <f t="shared" si="2"/>
        <v>0.51406649616368283</v>
      </c>
    </row>
    <row r="7" spans="1:11" x14ac:dyDescent="0.2">
      <c r="A7" s="301" t="s">
        <v>9</v>
      </c>
      <c r="B7" s="301" t="s">
        <v>171</v>
      </c>
      <c r="C7" s="3">
        <v>2287</v>
      </c>
      <c r="D7" s="3">
        <v>1819</v>
      </c>
      <c r="E7" s="102">
        <f t="shared" si="0"/>
        <v>0.79536510712724096</v>
      </c>
      <c r="F7" s="3">
        <v>1227</v>
      </c>
      <c r="G7" s="3">
        <v>759</v>
      </c>
      <c r="H7" s="102">
        <f t="shared" si="1"/>
        <v>0.61858190709046457</v>
      </c>
      <c r="I7" s="3">
        <v>697</v>
      </c>
      <c r="J7" s="3">
        <v>697</v>
      </c>
      <c r="K7" s="68">
        <f t="shared" si="2"/>
        <v>1</v>
      </c>
    </row>
    <row r="8" spans="1:11" x14ac:dyDescent="0.2">
      <c r="A8" s="301" t="s">
        <v>10</v>
      </c>
      <c r="B8" s="301" t="s">
        <v>171</v>
      </c>
      <c r="C8" s="3">
        <v>711</v>
      </c>
      <c r="D8" s="3">
        <v>524</v>
      </c>
      <c r="E8" s="102">
        <f t="shared" si="0"/>
        <v>0.73699015471167373</v>
      </c>
      <c r="F8" s="3">
        <v>358</v>
      </c>
      <c r="G8" s="3">
        <v>253</v>
      </c>
      <c r="H8" s="102">
        <f t="shared" si="1"/>
        <v>0.70670391061452509</v>
      </c>
      <c r="I8" s="3">
        <v>353</v>
      </c>
      <c r="J8" s="3">
        <v>271</v>
      </c>
      <c r="K8" s="68">
        <f t="shared" si="2"/>
        <v>0.76770538243626063</v>
      </c>
    </row>
    <row r="9" spans="1:11" x14ac:dyDescent="0.2">
      <c r="A9" s="301" t="s">
        <v>11</v>
      </c>
      <c r="B9" s="301" t="s">
        <v>171</v>
      </c>
      <c r="C9" s="3">
        <v>3076</v>
      </c>
      <c r="D9" s="3">
        <v>2132</v>
      </c>
      <c r="E9" s="102">
        <f t="shared" si="0"/>
        <v>0.69310793237971391</v>
      </c>
      <c r="F9" s="3">
        <v>2013</v>
      </c>
      <c r="G9" s="3">
        <v>1678</v>
      </c>
      <c r="H9" s="102">
        <f t="shared" si="1"/>
        <v>0.83358171882762044</v>
      </c>
      <c r="I9" s="3">
        <v>1063</v>
      </c>
      <c r="J9" s="3">
        <v>454</v>
      </c>
      <c r="K9" s="68">
        <f t="shared" si="2"/>
        <v>0.42709313264346188</v>
      </c>
    </row>
    <row r="10" spans="1:11" x14ac:dyDescent="0.2">
      <c r="A10" s="301" t="s">
        <v>12</v>
      </c>
      <c r="B10" s="301" t="s">
        <v>171</v>
      </c>
      <c r="C10" s="3">
        <v>3211</v>
      </c>
      <c r="D10" s="3">
        <v>2828</v>
      </c>
      <c r="E10" s="102">
        <f t="shared" si="0"/>
        <v>0.88072251635004672</v>
      </c>
      <c r="F10" s="3">
        <v>1515</v>
      </c>
      <c r="G10" s="3">
        <v>1334</v>
      </c>
      <c r="H10" s="102">
        <f t="shared" si="1"/>
        <v>0.88052805280528057</v>
      </c>
      <c r="I10" s="3">
        <v>1022</v>
      </c>
      <c r="J10" s="3">
        <v>906</v>
      </c>
      <c r="K10" s="68">
        <f t="shared" si="2"/>
        <v>0.88649706457925637</v>
      </c>
    </row>
    <row r="11" spans="1:11" x14ac:dyDescent="0.2">
      <c r="A11" s="301" t="s">
        <v>13</v>
      </c>
      <c r="B11" s="301" t="s">
        <v>171</v>
      </c>
      <c r="C11" s="3">
        <v>810</v>
      </c>
      <c r="D11" s="3">
        <v>638</v>
      </c>
      <c r="E11" s="102">
        <f t="shared" si="0"/>
        <v>0.78765432098765431</v>
      </c>
      <c r="F11" s="3">
        <v>381</v>
      </c>
      <c r="G11" s="3">
        <v>381</v>
      </c>
      <c r="H11" s="102">
        <f t="shared" si="1"/>
        <v>1</v>
      </c>
      <c r="I11" s="3">
        <v>365</v>
      </c>
      <c r="J11" s="3">
        <v>193</v>
      </c>
      <c r="K11" s="68">
        <f t="shared" si="2"/>
        <v>0.52876712328767128</v>
      </c>
    </row>
    <row r="12" spans="1:11" x14ac:dyDescent="0.2">
      <c r="A12" s="301" t="s">
        <v>172</v>
      </c>
      <c r="B12" s="301"/>
      <c r="C12" s="3">
        <f>SUM(C4:C11)</f>
        <v>17973</v>
      </c>
      <c r="D12" s="3">
        <f>SUM(D4:D11)</f>
        <v>13913</v>
      </c>
      <c r="E12" s="102">
        <f t="shared" si="0"/>
        <v>0.77410560284871754</v>
      </c>
      <c r="F12" s="3">
        <f>SUM(F4:F11)</f>
        <v>10861</v>
      </c>
      <c r="G12" s="3">
        <f>SUM(G4:G11)</f>
        <v>8814</v>
      </c>
      <c r="H12" s="102">
        <f t="shared" si="1"/>
        <v>0.8115274836571218</v>
      </c>
      <c r="I12" s="3">
        <f>SUM(I4:I11)</f>
        <v>5695</v>
      </c>
      <c r="J12" s="3">
        <f>SUM(J4:J11)</f>
        <v>3889</v>
      </c>
      <c r="K12" s="68">
        <f t="shared" si="2"/>
        <v>0.68287971905179978</v>
      </c>
    </row>
    <row r="13" spans="1:11" x14ac:dyDescent="0.2">
      <c r="A13" s="302" t="s">
        <v>14</v>
      </c>
      <c r="B13" s="302" t="s">
        <v>173</v>
      </c>
      <c r="C13" s="5">
        <v>281</v>
      </c>
      <c r="D13" s="5">
        <v>144</v>
      </c>
      <c r="E13" s="103">
        <f>D13/C13</f>
        <v>0.51245551601423489</v>
      </c>
      <c r="F13" s="5">
        <v>103</v>
      </c>
      <c r="G13" s="5">
        <v>103</v>
      </c>
      <c r="H13" s="103">
        <f>G13/F13</f>
        <v>1</v>
      </c>
      <c r="I13" s="5">
        <v>178</v>
      </c>
      <c r="J13" s="5">
        <v>41</v>
      </c>
      <c r="K13" s="69">
        <f t="shared" si="2"/>
        <v>0.2303370786516854</v>
      </c>
    </row>
    <row r="14" spans="1:11" x14ac:dyDescent="0.2">
      <c r="A14" s="302" t="s">
        <v>15</v>
      </c>
      <c r="B14" s="302" t="s">
        <v>173</v>
      </c>
      <c r="C14" s="5">
        <v>483</v>
      </c>
      <c r="D14" s="5">
        <v>465</v>
      </c>
      <c r="E14" s="103">
        <f t="shared" ref="E14:E19" si="3">D14/C14</f>
        <v>0.96273291925465843</v>
      </c>
      <c r="F14" s="5">
        <v>315</v>
      </c>
      <c r="G14" s="5">
        <v>297</v>
      </c>
      <c r="H14" s="103">
        <f t="shared" ref="H14:H77" si="4">G14/F14</f>
        <v>0.94285714285714284</v>
      </c>
      <c r="I14" s="5">
        <v>168</v>
      </c>
      <c r="J14" s="5">
        <v>168</v>
      </c>
      <c r="K14" s="69">
        <f t="shared" si="2"/>
        <v>1</v>
      </c>
    </row>
    <row r="15" spans="1:11" x14ac:dyDescent="0.2">
      <c r="A15" s="302" t="s">
        <v>16</v>
      </c>
      <c r="B15" s="302" t="s">
        <v>173</v>
      </c>
      <c r="C15" s="5">
        <v>2367</v>
      </c>
      <c r="D15" s="5">
        <v>1863</v>
      </c>
      <c r="E15" s="103">
        <f t="shared" si="3"/>
        <v>0.78707224334600756</v>
      </c>
      <c r="F15" s="5">
        <v>1633</v>
      </c>
      <c r="G15" s="5">
        <v>1129</v>
      </c>
      <c r="H15" s="103">
        <f t="shared" si="4"/>
        <v>0.69136558481322719</v>
      </c>
      <c r="I15" s="5">
        <v>591</v>
      </c>
      <c r="J15" s="5">
        <v>591</v>
      </c>
      <c r="K15" s="69">
        <f t="shared" si="2"/>
        <v>1</v>
      </c>
    </row>
    <row r="16" spans="1:11" x14ac:dyDescent="0.2">
      <c r="A16" s="302" t="s">
        <v>17</v>
      </c>
      <c r="B16" s="302" t="s">
        <v>173</v>
      </c>
      <c r="C16" s="5">
        <v>4424</v>
      </c>
      <c r="D16" s="5">
        <v>3540</v>
      </c>
      <c r="E16" s="103">
        <f t="shared" si="3"/>
        <v>0.80018083182640143</v>
      </c>
      <c r="F16" s="5">
        <v>2249</v>
      </c>
      <c r="G16" s="5">
        <v>1636</v>
      </c>
      <c r="H16" s="103">
        <f t="shared" si="4"/>
        <v>0.72743441529568698</v>
      </c>
      <c r="I16" s="5">
        <v>1480</v>
      </c>
      <c r="J16" s="5">
        <v>1334</v>
      </c>
      <c r="K16" s="69">
        <f t="shared" si="2"/>
        <v>0.90135135135135136</v>
      </c>
    </row>
    <row r="17" spans="1:11" x14ac:dyDescent="0.2">
      <c r="A17" s="302" t="s">
        <v>18</v>
      </c>
      <c r="B17" s="302" t="s">
        <v>173</v>
      </c>
      <c r="C17" s="5">
        <v>2687</v>
      </c>
      <c r="D17" s="5">
        <v>2119</v>
      </c>
      <c r="E17" s="103">
        <f t="shared" si="3"/>
        <v>0.78861183475995533</v>
      </c>
      <c r="F17" s="5">
        <v>1468</v>
      </c>
      <c r="G17" s="5">
        <v>1468</v>
      </c>
      <c r="H17" s="103">
        <f t="shared" si="4"/>
        <v>1</v>
      </c>
      <c r="I17" s="5">
        <v>1155</v>
      </c>
      <c r="J17" s="5">
        <v>587</v>
      </c>
      <c r="K17" s="69">
        <f t="shared" si="2"/>
        <v>0.50822510822510825</v>
      </c>
    </row>
    <row r="18" spans="1:11" x14ac:dyDescent="0.2">
      <c r="A18" s="302" t="s">
        <v>19</v>
      </c>
      <c r="B18" s="302" t="s">
        <v>173</v>
      </c>
      <c r="C18" s="5">
        <v>953</v>
      </c>
      <c r="D18" s="5">
        <v>769</v>
      </c>
      <c r="E18" s="103">
        <f t="shared" si="3"/>
        <v>0.80692549842602312</v>
      </c>
      <c r="F18" s="5">
        <v>500</v>
      </c>
      <c r="G18" s="5">
        <v>379</v>
      </c>
      <c r="H18" s="103">
        <f t="shared" si="4"/>
        <v>0.75800000000000001</v>
      </c>
      <c r="I18" s="5">
        <v>453</v>
      </c>
      <c r="J18" s="5">
        <v>390</v>
      </c>
      <c r="K18" s="69">
        <f t="shared" si="2"/>
        <v>0.86092715231788075</v>
      </c>
    </row>
    <row r="19" spans="1:11" x14ac:dyDescent="0.2">
      <c r="A19" s="302" t="s">
        <v>174</v>
      </c>
      <c r="B19" s="302"/>
      <c r="C19" s="5">
        <f>SUM(C13:C18)</f>
        <v>11195</v>
      </c>
      <c r="D19" s="5">
        <f>SUM(D13:D18)</f>
        <v>8900</v>
      </c>
      <c r="E19" s="103">
        <f t="shared" si="3"/>
        <v>0.7949977668602054</v>
      </c>
      <c r="F19" s="5">
        <f>SUM(F13:F18)</f>
        <v>6268</v>
      </c>
      <c r="G19" s="5">
        <f>SUM(G13:G18)</f>
        <v>5012</v>
      </c>
      <c r="H19" s="103">
        <f t="shared" si="4"/>
        <v>0.79961710274409703</v>
      </c>
      <c r="I19" s="5">
        <f>SUM(I13:I18)</f>
        <v>4025</v>
      </c>
      <c r="J19" s="5">
        <f>SUM(J13:J18)</f>
        <v>3111</v>
      </c>
      <c r="K19" s="69">
        <f t="shared" si="2"/>
        <v>0.77291925465838507</v>
      </c>
    </row>
    <row r="20" spans="1:11" x14ac:dyDescent="0.2">
      <c r="A20" s="303" t="s">
        <v>20</v>
      </c>
      <c r="B20" s="303" t="s">
        <v>175</v>
      </c>
      <c r="C20" s="6">
        <v>386</v>
      </c>
      <c r="D20" s="6">
        <v>308</v>
      </c>
      <c r="E20" s="104">
        <f>D20/C20</f>
        <v>0.79792746113989632</v>
      </c>
      <c r="F20" s="6">
        <v>41</v>
      </c>
      <c r="G20" s="6">
        <v>41</v>
      </c>
      <c r="H20" s="70">
        <f t="shared" si="4"/>
        <v>1</v>
      </c>
      <c r="I20" s="6">
        <v>252</v>
      </c>
      <c r="J20" s="6">
        <v>206</v>
      </c>
      <c r="K20" s="70">
        <f t="shared" si="2"/>
        <v>0.81746031746031744</v>
      </c>
    </row>
    <row r="21" spans="1:11" x14ac:dyDescent="0.2">
      <c r="A21" s="303" t="s">
        <v>21</v>
      </c>
      <c r="B21" s="303" t="s">
        <v>175</v>
      </c>
      <c r="C21" s="6">
        <v>616</v>
      </c>
      <c r="D21" s="6">
        <v>298</v>
      </c>
      <c r="E21" s="104">
        <f t="shared" ref="E21:E30" si="5">D21/C21</f>
        <v>0.48376623376623379</v>
      </c>
      <c r="F21" s="6">
        <v>20</v>
      </c>
      <c r="G21" s="6">
        <v>20</v>
      </c>
      <c r="H21" s="70">
        <f t="shared" si="4"/>
        <v>1</v>
      </c>
      <c r="I21" s="6">
        <v>596</v>
      </c>
      <c r="J21" s="6">
        <v>278</v>
      </c>
      <c r="K21" s="70">
        <f t="shared" si="2"/>
        <v>0.46644295302013422</v>
      </c>
    </row>
    <row r="22" spans="1:11" x14ac:dyDescent="0.2">
      <c r="A22" s="303" t="s">
        <v>22</v>
      </c>
      <c r="B22" s="303" t="s">
        <v>175</v>
      </c>
      <c r="C22" s="6">
        <v>3533</v>
      </c>
      <c r="D22" s="6">
        <v>2305</v>
      </c>
      <c r="E22" s="104">
        <f t="shared" si="5"/>
        <v>0.65242003962637984</v>
      </c>
      <c r="F22" s="6">
        <v>1136</v>
      </c>
      <c r="G22" s="6">
        <v>526</v>
      </c>
      <c r="H22" s="70">
        <f t="shared" si="4"/>
        <v>0.4630281690140845</v>
      </c>
      <c r="I22" s="6">
        <v>2025</v>
      </c>
      <c r="J22" s="6">
        <v>1626</v>
      </c>
      <c r="K22" s="70">
        <f t="shared" si="2"/>
        <v>0.80296296296296299</v>
      </c>
    </row>
    <row r="23" spans="1:11" x14ac:dyDescent="0.2">
      <c r="A23" s="303" t="s">
        <v>23</v>
      </c>
      <c r="B23" s="303" t="s">
        <v>175</v>
      </c>
      <c r="C23" s="6">
        <v>2175</v>
      </c>
      <c r="D23" s="6">
        <v>1513</v>
      </c>
      <c r="E23" s="104">
        <f t="shared" si="5"/>
        <v>0.69563218390804593</v>
      </c>
      <c r="F23" s="6">
        <v>401</v>
      </c>
      <c r="G23" s="6">
        <v>318</v>
      </c>
      <c r="H23" s="70">
        <f t="shared" si="4"/>
        <v>0.79301745635910226</v>
      </c>
      <c r="I23" s="6">
        <v>1210</v>
      </c>
      <c r="J23" s="6">
        <v>751</v>
      </c>
      <c r="K23" s="70">
        <f t="shared" si="2"/>
        <v>0.62066115702479341</v>
      </c>
    </row>
    <row r="24" spans="1:11" x14ac:dyDescent="0.2">
      <c r="A24" s="303" t="s">
        <v>24</v>
      </c>
      <c r="B24" s="303" t="s">
        <v>175</v>
      </c>
      <c r="C24" s="6">
        <v>2532</v>
      </c>
      <c r="D24" s="6">
        <v>2119</v>
      </c>
      <c r="E24" s="104">
        <f t="shared" si="5"/>
        <v>0.83688783570300163</v>
      </c>
      <c r="F24" s="6">
        <v>603</v>
      </c>
      <c r="G24" s="6">
        <v>345</v>
      </c>
      <c r="H24" s="70">
        <f t="shared" si="4"/>
        <v>0.57213930348258701</v>
      </c>
      <c r="I24" s="6">
        <v>1805</v>
      </c>
      <c r="J24" s="6">
        <v>1713</v>
      </c>
      <c r="K24" s="70">
        <f t="shared" si="2"/>
        <v>0.9490304709141274</v>
      </c>
    </row>
    <row r="25" spans="1:11" x14ac:dyDescent="0.2">
      <c r="A25" s="303" t="s">
        <v>25</v>
      </c>
      <c r="B25" s="303" t="s">
        <v>175</v>
      </c>
      <c r="C25" s="6">
        <v>3104</v>
      </c>
      <c r="D25" s="6">
        <v>2786</v>
      </c>
      <c r="E25" s="104">
        <f t="shared" si="5"/>
        <v>0.89755154639175261</v>
      </c>
      <c r="F25" s="6">
        <v>1040</v>
      </c>
      <c r="G25" s="6">
        <v>1040</v>
      </c>
      <c r="H25" s="70">
        <f t="shared" si="4"/>
        <v>1</v>
      </c>
      <c r="I25" s="6">
        <v>1617</v>
      </c>
      <c r="J25" s="6">
        <v>1531</v>
      </c>
      <c r="K25" s="70">
        <f t="shared" si="2"/>
        <v>0.94681508967223249</v>
      </c>
    </row>
    <row r="26" spans="1:11" x14ac:dyDescent="0.2">
      <c r="A26" s="303" t="s">
        <v>26</v>
      </c>
      <c r="B26" s="303" t="s">
        <v>175</v>
      </c>
      <c r="C26" s="6">
        <v>750</v>
      </c>
      <c r="D26" s="6">
        <v>750</v>
      </c>
      <c r="E26" s="104">
        <f t="shared" si="5"/>
        <v>1</v>
      </c>
      <c r="F26" s="6">
        <v>324</v>
      </c>
      <c r="G26" s="6">
        <v>324</v>
      </c>
      <c r="H26" s="70">
        <f t="shared" si="4"/>
        <v>1</v>
      </c>
      <c r="I26" s="6">
        <v>426</v>
      </c>
      <c r="J26" s="6">
        <v>426</v>
      </c>
      <c r="K26" s="70">
        <f t="shared" si="2"/>
        <v>1</v>
      </c>
    </row>
    <row r="27" spans="1:11" x14ac:dyDescent="0.2">
      <c r="A27" s="303" t="s">
        <v>27</v>
      </c>
      <c r="B27" s="303" t="s">
        <v>175</v>
      </c>
      <c r="C27" s="6">
        <v>5568</v>
      </c>
      <c r="D27" s="6">
        <v>5051</v>
      </c>
      <c r="E27" s="104">
        <f t="shared" si="5"/>
        <v>0.90714798850574707</v>
      </c>
      <c r="F27" s="6">
        <v>4005</v>
      </c>
      <c r="G27" s="6">
        <v>3488</v>
      </c>
      <c r="H27" s="70">
        <f t="shared" si="4"/>
        <v>0.87091136079900122</v>
      </c>
      <c r="I27" s="6">
        <v>1287</v>
      </c>
      <c r="J27" s="6">
        <v>1287</v>
      </c>
      <c r="K27" s="70">
        <f t="shared" si="2"/>
        <v>1</v>
      </c>
    </row>
    <row r="28" spans="1:11" x14ac:dyDescent="0.2">
      <c r="A28" s="303" t="s">
        <v>28</v>
      </c>
      <c r="B28" s="303" t="s">
        <v>175</v>
      </c>
      <c r="C28" s="6">
        <v>1163</v>
      </c>
      <c r="D28" s="6">
        <v>1060</v>
      </c>
      <c r="E28" s="104">
        <f t="shared" si="5"/>
        <v>0.91143594153052454</v>
      </c>
      <c r="F28" s="6">
        <v>298</v>
      </c>
      <c r="G28" s="6">
        <v>298</v>
      </c>
      <c r="H28" s="70">
        <f t="shared" si="4"/>
        <v>1</v>
      </c>
      <c r="I28" s="6">
        <v>777</v>
      </c>
      <c r="J28" s="6">
        <v>674</v>
      </c>
      <c r="K28" s="70">
        <f t="shared" si="2"/>
        <v>0.86743886743886744</v>
      </c>
    </row>
    <row r="29" spans="1:11" x14ac:dyDescent="0.2">
      <c r="A29" s="303" t="s">
        <v>29</v>
      </c>
      <c r="B29" s="303" t="s">
        <v>175</v>
      </c>
      <c r="C29" s="6">
        <v>1237</v>
      </c>
      <c r="D29" s="6">
        <v>761</v>
      </c>
      <c r="E29" s="104">
        <f t="shared" si="5"/>
        <v>0.61519805982215037</v>
      </c>
      <c r="F29" s="6">
        <v>788</v>
      </c>
      <c r="G29" s="6">
        <v>692</v>
      </c>
      <c r="H29" s="70">
        <f t="shared" si="4"/>
        <v>0.87817258883248728</v>
      </c>
      <c r="I29" s="6">
        <v>376</v>
      </c>
      <c r="J29" s="6">
        <v>69</v>
      </c>
      <c r="K29" s="70">
        <f t="shared" si="2"/>
        <v>0.18351063829787234</v>
      </c>
    </row>
    <row r="30" spans="1:11" x14ac:dyDescent="0.2">
      <c r="A30" s="303" t="s">
        <v>176</v>
      </c>
      <c r="B30" s="303"/>
      <c r="C30" s="6">
        <f>SUM(C20:C29)</f>
        <v>21064</v>
      </c>
      <c r="D30" s="6">
        <f>SUM(D20:D29)</f>
        <v>16951</v>
      </c>
      <c r="E30" s="104">
        <f t="shared" si="5"/>
        <v>0.80473794151158373</v>
      </c>
      <c r="F30" s="6">
        <f>SUM(F20:F29)</f>
        <v>8656</v>
      </c>
      <c r="G30" s="6">
        <f>SUM(G20:G29)</f>
        <v>7092</v>
      </c>
      <c r="H30" s="70">
        <f t="shared" si="4"/>
        <v>0.81931608133086875</v>
      </c>
      <c r="I30" s="6">
        <f>SUM(I20:I29)</f>
        <v>10371</v>
      </c>
      <c r="J30" s="6">
        <f>SUM(J20:J29)</f>
        <v>8561</v>
      </c>
      <c r="K30" s="70">
        <f t="shared" si="2"/>
        <v>0.82547488188217144</v>
      </c>
    </row>
    <row r="31" spans="1:11" x14ac:dyDescent="0.2">
      <c r="A31" s="304" t="s">
        <v>30</v>
      </c>
      <c r="B31" s="304" t="s">
        <v>177</v>
      </c>
      <c r="C31" s="7">
        <v>2851</v>
      </c>
      <c r="D31" s="7">
        <v>2500</v>
      </c>
      <c r="E31" s="106">
        <f>D31/C31</f>
        <v>0.87688530340231496</v>
      </c>
      <c r="F31" s="7">
        <v>1068</v>
      </c>
      <c r="G31" s="7">
        <v>954</v>
      </c>
      <c r="H31" s="71">
        <f t="shared" si="4"/>
        <v>0.8932584269662921</v>
      </c>
      <c r="I31" s="7">
        <v>1201</v>
      </c>
      <c r="J31" s="7">
        <v>964</v>
      </c>
      <c r="K31" s="71">
        <f t="shared" si="2"/>
        <v>0.80266444629475442</v>
      </c>
    </row>
    <row r="32" spans="1:11" x14ac:dyDescent="0.2">
      <c r="A32" s="304" t="s">
        <v>31</v>
      </c>
      <c r="B32" s="304" t="s">
        <v>177</v>
      </c>
      <c r="C32" s="7">
        <v>8244</v>
      </c>
      <c r="D32" s="7">
        <v>6851</v>
      </c>
      <c r="E32" s="106">
        <f t="shared" ref="E32:E56" si="6">D32/C32</f>
        <v>0.83102862688015522</v>
      </c>
      <c r="F32" s="7">
        <v>1582</v>
      </c>
      <c r="G32" s="7">
        <v>1503</v>
      </c>
      <c r="H32" s="71">
        <f t="shared" si="4"/>
        <v>0.95006321112515801</v>
      </c>
      <c r="I32" s="7">
        <v>4006</v>
      </c>
      <c r="J32" s="7">
        <v>3184</v>
      </c>
      <c r="K32" s="71">
        <f t="shared" si="2"/>
        <v>0.79480778831752374</v>
      </c>
    </row>
    <row r="33" spans="1:11" x14ac:dyDescent="0.2">
      <c r="A33" s="304" t="s">
        <v>32</v>
      </c>
      <c r="B33" s="304" t="s">
        <v>177</v>
      </c>
      <c r="C33" s="7">
        <v>8551</v>
      </c>
      <c r="D33" s="7">
        <v>7734</v>
      </c>
      <c r="E33" s="106">
        <f t="shared" si="6"/>
        <v>0.90445561922582152</v>
      </c>
      <c r="F33" s="7">
        <v>2786</v>
      </c>
      <c r="G33" s="7">
        <v>2556</v>
      </c>
      <c r="H33" s="71">
        <f t="shared" si="4"/>
        <v>0.91744436468054558</v>
      </c>
      <c r="I33" s="7">
        <v>4663</v>
      </c>
      <c r="J33" s="7">
        <v>4478</v>
      </c>
      <c r="K33" s="71">
        <f t="shared" si="2"/>
        <v>0.96032597040531842</v>
      </c>
    </row>
    <row r="34" spans="1:11" x14ac:dyDescent="0.2">
      <c r="A34" s="304" t="s">
        <v>33</v>
      </c>
      <c r="B34" s="304" t="s">
        <v>177</v>
      </c>
      <c r="C34" s="7">
        <v>9376</v>
      </c>
      <c r="D34" s="7">
        <v>8029</v>
      </c>
      <c r="E34" s="106">
        <f t="shared" si="6"/>
        <v>0.85633532423208192</v>
      </c>
      <c r="F34" s="7">
        <v>5670</v>
      </c>
      <c r="G34" s="7">
        <v>4910</v>
      </c>
      <c r="H34" s="71">
        <f t="shared" si="4"/>
        <v>0.86596119929453264</v>
      </c>
      <c r="I34" s="7">
        <v>2277</v>
      </c>
      <c r="J34" s="7">
        <v>1736</v>
      </c>
      <c r="K34" s="71">
        <f t="shared" si="2"/>
        <v>0.76240667545015373</v>
      </c>
    </row>
    <row r="35" spans="1:11" x14ac:dyDescent="0.2">
      <c r="A35" s="304" t="s">
        <v>34</v>
      </c>
      <c r="B35" s="304" t="s">
        <v>177</v>
      </c>
      <c r="C35" s="7">
        <v>8919</v>
      </c>
      <c r="D35" s="7">
        <v>7872</v>
      </c>
      <c r="E35" s="106">
        <f t="shared" si="6"/>
        <v>0.88261015808947196</v>
      </c>
      <c r="F35" s="7">
        <v>4682</v>
      </c>
      <c r="G35" s="7">
        <v>4334</v>
      </c>
      <c r="H35" s="71">
        <f t="shared" si="4"/>
        <v>0.92567278940623665</v>
      </c>
      <c r="I35" s="7">
        <v>1865</v>
      </c>
      <c r="J35" s="7">
        <v>1772</v>
      </c>
      <c r="K35" s="71">
        <f t="shared" si="2"/>
        <v>0.95013404825737269</v>
      </c>
    </row>
    <row r="36" spans="1:11" x14ac:dyDescent="0.2">
      <c r="A36" s="304" t="s">
        <v>35</v>
      </c>
      <c r="B36" s="304" t="s">
        <v>177</v>
      </c>
      <c r="C36" s="7">
        <v>10071</v>
      </c>
      <c r="D36" s="7">
        <v>8732</v>
      </c>
      <c r="E36" s="106">
        <f t="shared" si="6"/>
        <v>0.8670439876874193</v>
      </c>
      <c r="F36" s="7">
        <v>5923</v>
      </c>
      <c r="G36" s="7">
        <v>5134</v>
      </c>
      <c r="H36" s="71">
        <f t="shared" si="4"/>
        <v>0.86679047779841301</v>
      </c>
      <c r="I36" s="7">
        <v>4022</v>
      </c>
      <c r="J36" s="7">
        <v>3472</v>
      </c>
      <c r="K36" s="71">
        <f t="shared" si="2"/>
        <v>0.8632521133764296</v>
      </c>
    </row>
    <row r="37" spans="1:11" x14ac:dyDescent="0.2">
      <c r="A37" s="304" t="s">
        <v>36</v>
      </c>
      <c r="B37" s="304" t="s">
        <v>177</v>
      </c>
      <c r="C37" s="7">
        <v>6229</v>
      </c>
      <c r="D37" s="7">
        <v>5391</v>
      </c>
      <c r="E37" s="106">
        <f t="shared" si="6"/>
        <v>0.86546797238722106</v>
      </c>
      <c r="F37" s="7">
        <v>2657</v>
      </c>
      <c r="G37" s="7">
        <v>2244</v>
      </c>
      <c r="H37" s="71">
        <f t="shared" si="4"/>
        <v>0.84456153556642832</v>
      </c>
      <c r="I37" s="7">
        <v>3375</v>
      </c>
      <c r="J37" s="7">
        <v>2950</v>
      </c>
      <c r="K37" s="71">
        <f t="shared" si="2"/>
        <v>0.87407407407407411</v>
      </c>
    </row>
    <row r="38" spans="1:11" x14ac:dyDescent="0.2">
      <c r="A38" s="304" t="s">
        <v>37</v>
      </c>
      <c r="B38" s="304" t="s">
        <v>177</v>
      </c>
      <c r="C38" s="7">
        <v>3714</v>
      </c>
      <c r="D38" s="7">
        <v>3132</v>
      </c>
      <c r="E38" s="106">
        <f t="shared" si="6"/>
        <v>0.84329563812600972</v>
      </c>
      <c r="F38" s="7">
        <v>692</v>
      </c>
      <c r="G38" s="7">
        <v>585</v>
      </c>
      <c r="H38" s="71">
        <f t="shared" si="4"/>
        <v>0.84537572254335258</v>
      </c>
      <c r="I38" s="7">
        <v>2921</v>
      </c>
      <c r="J38" s="7">
        <v>2446</v>
      </c>
      <c r="K38" s="71">
        <f t="shared" si="2"/>
        <v>0.83738445737761036</v>
      </c>
    </row>
    <row r="39" spans="1:11" x14ac:dyDescent="0.2">
      <c r="A39" s="304" t="s">
        <v>38</v>
      </c>
      <c r="B39" s="304" t="s">
        <v>177</v>
      </c>
      <c r="C39" s="7">
        <v>6527</v>
      </c>
      <c r="D39" s="7">
        <v>5236</v>
      </c>
      <c r="E39" s="106">
        <f t="shared" si="6"/>
        <v>0.80220622031561206</v>
      </c>
      <c r="F39" s="7">
        <v>2939</v>
      </c>
      <c r="G39" s="7">
        <v>2932</v>
      </c>
      <c r="H39" s="71">
        <f t="shared" si="4"/>
        <v>0.99761823749574685</v>
      </c>
      <c r="I39" s="7">
        <v>2605</v>
      </c>
      <c r="J39" s="7">
        <v>1595</v>
      </c>
      <c r="K39" s="71">
        <f t="shared" si="2"/>
        <v>0.61228406909788868</v>
      </c>
    </row>
    <row r="40" spans="1:11" x14ac:dyDescent="0.2">
      <c r="A40" s="304" t="s">
        <v>39</v>
      </c>
      <c r="B40" s="304" t="s">
        <v>177</v>
      </c>
      <c r="C40" s="7">
        <v>11752</v>
      </c>
      <c r="D40" s="7">
        <v>9693</v>
      </c>
      <c r="E40" s="106">
        <f t="shared" si="6"/>
        <v>0.82479577944179716</v>
      </c>
      <c r="F40" s="7">
        <v>4978</v>
      </c>
      <c r="G40" s="7">
        <v>4441</v>
      </c>
      <c r="H40" s="71">
        <f t="shared" si="4"/>
        <v>0.89212535154680594</v>
      </c>
      <c r="I40" s="7">
        <v>5657</v>
      </c>
      <c r="J40" s="7">
        <v>4322</v>
      </c>
      <c r="K40" s="71">
        <f t="shared" si="2"/>
        <v>0.76400919215131691</v>
      </c>
    </row>
    <row r="41" spans="1:11" x14ac:dyDescent="0.2">
      <c r="A41" s="304" t="s">
        <v>40</v>
      </c>
      <c r="B41" s="304" t="s">
        <v>177</v>
      </c>
      <c r="C41" s="7">
        <v>9134</v>
      </c>
      <c r="D41" s="7">
        <v>8492</v>
      </c>
      <c r="E41" s="106">
        <f t="shared" si="6"/>
        <v>0.92971315962338519</v>
      </c>
      <c r="F41" s="7">
        <v>4088</v>
      </c>
      <c r="G41" s="7">
        <v>3870</v>
      </c>
      <c r="H41" s="71">
        <f t="shared" si="4"/>
        <v>0.94667318982387472</v>
      </c>
      <c r="I41" s="7">
        <v>4932</v>
      </c>
      <c r="J41" s="7">
        <v>4508</v>
      </c>
      <c r="K41" s="71">
        <f t="shared" si="2"/>
        <v>0.91403081914030815</v>
      </c>
    </row>
    <row r="42" spans="1:11" x14ac:dyDescent="0.2">
      <c r="A42" s="304" t="s">
        <v>41</v>
      </c>
      <c r="B42" s="304" t="s">
        <v>177</v>
      </c>
      <c r="C42" s="7">
        <v>14495</v>
      </c>
      <c r="D42" s="7">
        <v>13323</v>
      </c>
      <c r="E42" s="106">
        <f t="shared" si="6"/>
        <v>0.91914453259744744</v>
      </c>
      <c r="F42" s="7">
        <v>8949</v>
      </c>
      <c r="G42" s="7">
        <v>8288</v>
      </c>
      <c r="H42" s="71">
        <f t="shared" si="4"/>
        <v>0.92613699854732368</v>
      </c>
      <c r="I42" s="7">
        <v>4140</v>
      </c>
      <c r="J42" s="7">
        <v>3823</v>
      </c>
      <c r="K42" s="71">
        <f t="shared" si="2"/>
        <v>0.9234299516908212</v>
      </c>
    </row>
    <row r="43" spans="1:11" x14ac:dyDescent="0.2">
      <c r="A43" s="304" t="s">
        <v>42</v>
      </c>
      <c r="B43" s="304" t="s">
        <v>177</v>
      </c>
      <c r="C43" s="7">
        <v>7865</v>
      </c>
      <c r="D43" s="7">
        <v>6768</v>
      </c>
      <c r="E43" s="106">
        <f t="shared" si="6"/>
        <v>0.86052129688493328</v>
      </c>
      <c r="F43" s="7">
        <v>2859</v>
      </c>
      <c r="G43" s="7">
        <v>2669</v>
      </c>
      <c r="H43" s="71">
        <f t="shared" si="4"/>
        <v>0.93354319692200072</v>
      </c>
      <c r="I43" s="7">
        <v>4444</v>
      </c>
      <c r="J43" s="7">
        <v>3537</v>
      </c>
      <c r="K43" s="71">
        <f t="shared" si="2"/>
        <v>0.79590459045904594</v>
      </c>
    </row>
    <row r="44" spans="1:11" x14ac:dyDescent="0.2">
      <c r="A44" s="304" t="s">
        <v>43</v>
      </c>
      <c r="B44" s="304" t="s">
        <v>177</v>
      </c>
      <c r="C44" s="7">
        <v>4675</v>
      </c>
      <c r="D44" s="7">
        <v>3141</v>
      </c>
      <c r="E44" s="106">
        <f t="shared" si="6"/>
        <v>0.6718716577540107</v>
      </c>
      <c r="F44" s="7">
        <v>1764</v>
      </c>
      <c r="G44" s="7">
        <v>1634</v>
      </c>
      <c r="H44" s="71">
        <f t="shared" si="4"/>
        <v>0.92630385487528344</v>
      </c>
      <c r="I44" s="7">
        <v>2073</v>
      </c>
      <c r="J44" s="7">
        <v>896</v>
      </c>
      <c r="K44" s="71">
        <f t="shared" si="2"/>
        <v>0.43222383019778099</v>
      </c>
    </row>
    <row r="45" spans="1:11" x14ac:dyDescent="0.2">
      <c r="A45" s="304" t="s">
        <v>44</v>
      </c>
      <c r="B45" s="304" t="s">
        <v>177</v>
      </c>
      <c r="C45" s="7">
        <v>1211</v>
      </c>
      <c r="D45" s="7">
        <v>932</v>
      </c>
      <c r="E45" s="106">
        <f t="shared" si="6"/>
        <v>0.76961189099917426</v>
      </c>
      <c r="F45" s="7">
        <v>540</v>
      </c>
      <c r="G45" s="7">
        <v>386</v>
      </c>
      <c r="H45" s="71">
        <f t="shared" si="4"/>
        <v>0.71481481481481479</v>
      </c>
      <c r="I45" s="7">
        <v>592</v>
      </c>
      <c r="J45" s="7">
        <v>467</v>
      </c>
      <c r="K45" s="71">
        <f t="shared" si="2"/>
        <v>0.78885135135135132</v>
      </c>
    </row>
    <row r="46" spans="1:11" x14ac:dyDescent="0.2">
      <c r="A46" s="304" t="s">
        <v>45</v>
      </c>
      <c r="B46" s="304" t="s">
        <v>177</v>
      </c>
      <c r="C46" s="7">
        <v>19175</v>
      </c>
      <c r="D46" s="7">
        <v>16326</v>
      </c>
      <c r="E46" s="106">
        <f t="shared" si="6"/>
        <v>0.85142112125162972</v>
      </c>
      <c r="F46" s="7">
        <v>2869</v>
      </c>
      <c r="G46" s="7">
        <v>2297</v>
      </c>
      <c r="H46" s="71">
        <f t="shared" si="4"/>
        <v>0.80062739630533286</v>
      </c>
      <c r="I46" s="7">
        <v>13391</v>
      </c>
      <c r="J46" s="7">
        <v>11305</v>
      </c>
      <c r="K46" s="71">
        <f t="shared" si="2"/>
        <v>0.84422373235755355</v>
      </c>
    </row>
    <row r="47" spans="1:11" x14ac:dyDescent="0.2">
      <c r="A47" s="304" t="s">
        <v>46</v>
      </c>
      <c r="B47" s="304" t="s">
        <v>177</v>
      </c>
      <c r="C47" s="7">
        <v>6791</v>
      </c>
      <c r="D47" s="7">
        <v>5320</v>
      </c>
      <c r="E47" s="106">
        <f t="shared" si="6"/>
        <v>0.78338978059195996</v>
      </c>
      <c r="F47" s="7">
        <v>1483</v>
      </c>
      <c r="G47" s="7">
        <v>1406</v>
      </c>
      <c r="H47" s="71">
        <f t="shared" si="4"/>
        <v>0.94807821982467966</v>
      </c>
      <c r="I47" s="7">
        <v>3981</v>
      </c>
      <c r="J47" s="7">
        <v>2628</v>
      </c>
      <c r="K47" s="71">
        <f t="shared" si="2"/>
        <v>0.66013564431047478</v>
      </c>
    </row>
    <row r="48" spans="1:11" x14ac:dyDescent="0.2">
      <c r="A48" s="304" t="s">
        <v>47</v>
      </c>
      <c r="B48" s="304" t="s">
        <v>177</v>
      </c>
      <c r="C48" s="7">
        <v>3870</v>
      </c>
      <c r="D48" s="7">
        <v>2627</v>
      </c>
      <c r="E48" s="106">
        <f t="shared" si="6"/>
        <v>0.67881136950904397</v>
      </c>
      <c r="F48" s="7">
        <v>3194</v>
      </c>
      <c r="G48" s="7">
        <v>2237</v>
      </c>
      <c r="H48" s="71">
        <f t="shared" si="4"/>
        <v>0.70037570444583597</v>
      </c>
      <c r="I48" s="7">
        <v>676</v>
      </c>
      <c r="J48" s="7">
        <v>390</v>
      </c>
      <c r="K48" s="71">
        <f t="shared" si="2"/>
        <v>0.57692307692307687</v>
      </c>
    </row>
    <row r="49" spans="1:11" x14ac:dyDescent="0.2">
      <c r="A49" s="304" t="s">
        <v>48</v>
      </c>
      <c r="B49" s="304" t="s">
        <v>177</v>
      </c>
      <c r="C49" s="7">
        <v>5359</v>
      </c>
      <c r="D49" s="7">
        <v>4357</v>
      </c>
      <c r="E49" s="106">
        <f t="shared" si="6"/>
        <v>0.81302481806307147</v>
      </c>
      <c r="F49" s="7">
        <v>1749</v>
      </c>
      <c r="G49" s="7">
        <v>1449</v>
      </c>
      <c r="H49" s="71">
        <f t="shared" si="4"/>
        <v>0.82847341337907376</v>
      </c>
      <c r="I49" s="7">
        <v>2050</v>
      </c>
      <c r="J49" s="7">
        <v>1348</v>
      </c>
      <c r="K49" s="71">
        <f t="shared" si="2"/>
        <v>0.65756097560975613</v>
      </c>
    </row>
    <row r="50" spans="1:11" x14ac:dyDescent="0.2">
      <c r="A50" s="304" t="s">
        <v>49</v>
      </c>
      <c r="B50" s="304" t="s">
        <v>177</v>
      </c>
      <c r="C50" s="7">
        <v>4721</v>
      </c>
      <c r="D50" s="7">
        <v>4334</v>
      </c>
      <c r="E50" s="106">
        <f t="shared" si="6"/>
        <v>0.91802584198263082</v>
      </c>
      <c r="F50" s="7">
        <v>1956</v>
      </c>
      <c r="G50" s="7">
        <v>1764</v>
      </c>
      <c r="H50" s="71">
        <f t="shared" si="4"/>
        <v>0.90184049079754602</v>
      </c>
      <c r="I50" s="7">
        <v>2295</v>
      </c>
      <c r="J50" s="7">
        <v>2100</v>
      </c>
      <c r="K50" s="71">
        <f t="shared" si="2"/>
        <v>0.91503267973856206</v>
      </c>
    </row>
    <row r="51" spans="1:11" x14ac:dyDescent="0.2">
      <c r="A51" s="304" t="s">
        <v>50</v>
      </c>
      <c r="B51" s="304" t="s">
        <v>177</v>
      </c>
      <c r="C51" s="7">
        <v>2314</v>
      </c>
      <c r="D51" s="7">
        <v>1804</v>
      </c>
      <c r="E51" s="106">
        <f t="shared" si="6"/>
        <v>0.7796024200518582</v>
      </c>
      <c r="F51" s="7">
        <v>887</v>
      </c>
      <c r="G51" s="7">
        <v>714</v>
      </c>
      <c r="H51" s="71">
        <f t="shared" si="4"/>
        <v>0.80496054114994364</v>
      </c>
      <c r="I51" s="7">
        <v>1181</v>
      </c>
      <c r="J51" s="7">
        <v>1090</v>
      </c>
      <c r="K51" s="71">
        <f t="shared" si="2"/>
        <v>0.92294665537679932</v>
      </c>
    </row>
    <row r="52" spans="1:11" x14ac:dyDescent="0.2">
      <c r="A52" s="304" t="s">
        <v>51</v>
      </c>
      <c r="B52" s="304" t="s">
        <v>177</v>
      </c>
      <c r="C52" s="7">
        <v>4134</v>
      </c>
      <c r="D52" s="7">
        <v>3691</v>
      </c>
      <c r="E52" s="106">
        <f t="shared" si="6"/>
        <v>0.8928398645379777</v>
      </c>
      <c r="F52" s="7">
        <v>975</v>
      </c>
      <c r="G52" s="7">
        <v>746</v>
      </c>
      <c r="H52" s="71">
        <f t="shared" si="4"/>
        <v>0.76512820512820512</v>
      </c>
      <c r="I52" s="7">
        <v>2590</v>
      </c>
      <c r="J52" s="7">
        <v>2376</v>
      </c>
      <c r="K52" s="71">
        <f t="shared" si="2"/>
        <v>0.91737451737451736</v>
      </c>
    </row>
    <row r="53" spans="1:11" x14ac:dyDescent="0.2">
      <c r="A53" s="304" t="s">
        <v>52</v>
      </c>
      <c r="B53" s="304" t="s">
        <v>177</v>
      </c>
      <c r="C53" s="7">
        <v>4641</v>
      </c>
      <c r="D53" s="7">
        <v>3961</v>
      </c>
      <c r="E53" s="106">
        <f t="shared" si="6"/>
        <v>0.85347985347985345</v>
      </c>
      <c r="F53" s="7">
        <v>1457</v>
      </c>
      <c r="G53" s="7">
        <v>1457</v>
      </c>
      <c r="H53" s="71">
        <f t="shared" si="4"/>
        <v>1</v>
      </c>
      <c r="I53" s="7">
        <v>2162</v>
      </c>
      <c r="J53" s="7">
        <v>1547</v>
      </c>
      <c r="K53" s="71">
        <f t="shared" si="2"/>
        <v>0.71554116558741909</v>
      </c>
    </row>
    <row r="54" spans="1:11" x14ac:dyDescent="0.2">
      <c r="A54" s="304" t="s">
        <v>53</v>
      </c>
      <c r="B54" s="304" t="s">
        <v>177</v>
      </c>
      <c r="C54" s="7">
        <v>3980</v>
      </c>
      <c r="D54" s="7">
        <v>3701</v>
      </c>
      <c r="E54" s="106">
        <f t="shared" si="6"/>
        <v>0.92989949748743717</v>
      </c>
      <c r="F54" s="7">
        <v>1281</v>
      </c>
      <c r="G54" s="7">
        <v>1152</v>
      </c>
      <c r="H54" s="71">
        <f t="shared" si="4"/>
        <v>0.89929742388758782</v>
      </c>
      <c r="I54" s="7">
        <v>1654</v>
      </c>
      <c r="J54" s="7">
        <v>1504</v>
      </c>
      <c r="K54" s="71">
        <f t="shared" si="2"/>
        <v>0.90931076178960102</v>
      </c>
    </row>
    <row r="55" spans="1:11" x14ac:dyDescent="0.2">
      <c r="A55" s="304" t="s">
        <v>54</v>
      </c>
      <c r="B55" s="304" t="s">
        <v>177</v>
      </c>
      <c r="C55" s="7">
        <v>9404</v>
      </c>
      <c r="D55" s="7">
        <v>6751</v>
      </c>
      <c r="E55" s="106">
        <f t="shared" si="6"/>
        <v>0.71788600595491281</v>
      </c>
      <c r="F55" s="7">
        <v>2309</v>
      </c>
      <c r="G55" s="7">
        <v>1984</v>
      </c>
      <c r="H55" s="71">
        <f t="shared" si="4"/>
        <v>0.85924642702468601</v>
      </c>
      <c r="I55" s="7">
        <v>5100</v>
      </c>
      <c r="J55" s="7">
        <v>3648</v>
      </c>
      <c r="K55" s="71">
        <f t="shared" si="2"/>
        <v>0.71529411764705886</v>
      </c>
    </row>
    <row r="56" spans="1:11" x14ac:dyDescent="0.2">
      <c r="A56" s="304" t="s">
        <v>178</v>
      </c>
      <c r="B56" s="304"/>
      <c r="C56" s="7">
        <f>SUM(C31:C55)</f>
        <v>178003</v>
      </c>
      <c r="D56" s="7">
        <f>SUM(D31:D55)</f>
        <v>150698</v>
      </c>
      <c r="E56" s="106">
        <f t="shared" si="6"/>
        <v>0.84660370892625403</v>
      </c>
      <c r="F56" s="7">
        <f>SUM(F31:F55)</f>
        <v>69337</v>
      </c>
      <c r="G56" s="7">
        <f>SUM(G31:G55)</f>
        <v>61646</v>
      </c>
      <c r="H56" s="71">
        <f t="shared" si="4"/>
        <v>0.88907798145290395</v>
      </c>
      <c r="I56" s="7">
        <f>SUM(I31:I55)</f>
        <v>83853</v>
      </c>
      <c r="J56" s="7">
        <f>SUM(J31:J55)</f>
        <v>68086</v>
      </c>
      <c r="K56" s="71">
        <f t="shared" si="2"/>
        <v>0.81196856403467976</v>
      </c>
    </row>
    <row r="57" spans="1:11" x14ac:dyDescent="0.2">
      <c r="A57" s="305" t="s">
        <v>55</v>
      </c>
      <c r="B57" s="305" t="s">
        <v>179</v>
      </c>
      <c r="C57" s="8">
        <v>4349</v>
      </c>
      <c r="D57" s="8">
        <v>3457</v>
      </c>
      <c r="E57" s="107">
        <f>D57/C57</f>
        <v>0.79489537824787304</v>
      </c>
      <c r="F57" s="8">
        <v>1109</v>
      </c>
      <c r="G57" s="8">
        <v>759</v>
      </c>
      <c r="H57" s="72">
        <f t="shared" si="4"/>
        <v>0.68440036068530208</v>
      </c>
      <c r="I57" s="8">
        <v>2456</v>
      </c>
      <c r="J57" s="8">
        <v>2123</v>
      </c>
      <c r="K57" s="72">
        <f t="shared" si="2"/>
        <v>0.86441368078175895</v>
      </c>
    </row>
    <row r="58" spans="1:11" x14ac:dyDescent="0.2">
      <c r="A58" s="305" t="s">
        <v>56</v>
      </c>
      <c r="B58" s="305" t="s">
        <v>179</v>
      </c>
      <c r="C58" s="8">
        <v>7489</v>
      </c>
      <c r="D58" s="8">
        <v>5716</v>
      </c>
      <c r="E58" s="107">
        <f t="shared" ref="E58:E74" si="7">D58/C58</f>
        <v>0.76325277073040454</v>
      </c>
      <c r="F58" s="8">
        <v>3895</v>
      </c>
      <c r="G58" s="8">
        <v>3385</v>
      </c>
      <c r="H58" s="72">
        <f t="shared" si="4"/>
        <v>0.86906290115532736</v>
      </c>
      <c r="I58" s="8">
        <v>2782</v>
      </c>
      <c r="J58" s="8">
        <v>1740</v>
      </c>
      <c r="K58" s="72">
        <f t="shared" si="2"/>
        <v>0.62544931703810214</v>
      </c>
    </row>
    <row r="59" spans="1:11" x14ac:dyDescent="0.2">
      <c r="A59" s="305" t="s">
        <v>57</v>
      </c>
      <c r="B59" s="305" t="s">
        <v>179</v>
      </c>
      <c r="C59" s="8">
        <v>3452</v>
      </c>
      <c r="D59" s="8">
        <v>2963</v>
      </c>
      <c r="E59" s="107">
        <f t="shared" si="7"/>
        <v>0.85834298957126298</v>
      </c>
      <c r="F59" s="8">
        <v>1228</v>
      </c>
      <c r="G59" s="8">
        <v>1033</v>
      </c>
      <c r="H59" s="72">
        <f t="shared" si="4"/>
        <v>0.84120521172638441</v>
      </c>
      <c r="I59" s="8">
        <v>1340</v>
      </c>
      <c r="J59" s="8">
        <v>1046</v>
      </c>
      <c r="K59" s="72">
        <f t="shared" si="2"/>
        <v>0.78059701492537314</v>
      </c>
    </row>
    <row r="60" spans="1:11" x14ac:dyDescent="0.2">
      <c r="A60" s="305" t="s">
        <v>58</v>
      </c>
      <c r="B60" s="305" t="s">
        <v>179</v>
      </c>
      <c r="C60" s="8">
        <v>3807</v>
      </c>
      <c r="D60" s="8">
        <v>3665</v>
      </c>
      <c r="E60" s="107">
        <f t="shared" si="7"/>
        <v>0.96270028894142368</v>
      </c>
      <c r="F60" s="8">
        <v>1595</v>
      </c>
      <c r="G60" s="8">
        <v>1595</v>
      </c>
      <c r="H60" s="72">
        <f t="shared" si="4"/>
        <v>1</v>
      </c>
      <c r="I60" s="8">
        <v>1991</v>
      </c>
      <c r="J60" s="8">
        <v>1849</v>
      </c>
      <c r="K60" s="72">
        <f t="shared" si="2"/>
        <v>0.92867905575087895</v>
      </c>
    </row>
    <row r="61" spans="1:11" x14ac:dyDescent="0.2">
      <c r="A61" s="305" t="s">
        <v>59</v>
      </c>
      <c r="B61" s="305" t="s">
        <v>179</v>
      </c>
      <c r="C61" s="8">
        <v>4355</v>
      </c>
      <c r="D61" s="8">
        <v>3887</v>
      </c>
      <c r="E61" s="107">
        <f t="shared" si="7"/>
        <v>0.89253731343283582</v>
      </c>
      <c r="F61" s="8">
        <v>1863</v>
      </c>
      <c r="G61" s="8">
        <v>1784</v>
      </c>
      <c r="H61" s="72">
        <f t="shared" si="4"/>
        <v>0.95759527643585618</v>
      </c>
      <c r="I61" s="8">
        <v>1881</v>
      </c>
      <c r="J61" s="8">
        <v>1777</v>
      </c>
      <c r="K61" s="72">
        <f t="shared" si="2"/>
        <v>0.94471026049973417</v>
      </c>
    </row>
    <row r="62" spans="1:11" x14ac:dyDescent="0.2">
      <c r="A62" s="305" t="s">
        <v>60</v>
      </c>
      <c r="B62" s="305" t="s">
        <v>179</v>
      </c>
      <c r="C62" s="8">
        <v>6188</v>
      </c>
      <c r="D62" s="8">
        <v>4780</v>
      </c>
      <c r="E62" s="107">
        <f t="shared" si="7"/>
        <v>0.77246283128636073</v>
      </c>
      <c r="F62" s="8">
        <v>2557</v>
      </c>
      <c r="G62" s="8">
        <v>2075</v>
      </c>
      <c r="H62" s="72">
        <f t="shared" si="4"/>
        <v>0.81149784904184596</v>
      </c>
      <c r="I62" s="8">
        <v>2542</v>
      </c>
      <c r="J62" s="8">
        <v>1791</v>
      </c>
      <c r="K62" s="72">
        <f t="shared" si="2"/>
        <v>0.70456333595594023</v>
      </c>
    </row>
    <row r="63" spans="1:11" x14ac:dyDescent="0.2">
      <c r="A63" s="305" t="s">
        <v>61</v>
      </c>
      <c r="B63" s="305" t="s">
        <v>179</v>
      </c>
      <c r="C63" s="8">
        <v>8750</v>
      </c>
      <c r="D63" s="8">
        <v>7039</v>
      </c>
      <c r="E63" s="107">
        <f t="shared" si="7"/>
        <v>0.80445714285714287</v>
      </c>
      <c r="F63" s="8">
        <v>3431</v>
      </c>
      <c r="G63" s="8">
        <v>2379</v>
      </c>
      <c r="H63" s="72">
        <f t="shared" si="4"/>
        <v>0.69338385310405126</v>
      </c>
      <c r="I63" s="8">
        <v>4217</v>
      </c>
      <c r="J63" s="8">
        <v>3700</v>
      </c>
      <c r="K63" s="72">
        <f t="shared" si="2"/>
        <v>0.87740099596869814</v>
      </c>
    </row>
    <row r="64" spans="1:11" x14ac:dyDescent="0.2">
      <c r="A64" s="305" t="s">
        <v>62</v>
      </c>
      <c r="B64" s="305" t="s">
        <v>179</v>
      </c>
      <c r="C64" s="8">
        <v>5786</v>
      </c>
      <c r="D64" s="8">
        <v>5347</v>
      </c>
      <c r="E64" s="107">
        <f t="shared" si="7"/>
        <v>0.92412720359488421</v>
      </c>
      <c r="F64" s="8">
        <v>2761</v>
      </c>
      <c r="G64" s="8">
        <v>2623</v>
      </c>
      <c r="H64" s="72">
        <f t="shared" si="4"/>
        <v>0.95001810938065923</v>
      </c>
      <c r="I64" s="8">
        <v>2350</v>
      </c>
      <c r="J64" s="8">
        <v>2049</v>
      </c>
      <c r="K64" s="72">
        <f t="shared" si="2"/>
        <v>0.87191489361702124</v>
      </c>
    </row>
    <row r="65" spans="1:11" x14ac:dyDescent="0.2">
      <c r="A65" s="305" t="s">
        <v>63</v>
      </c>
      <c r="B65" s="305" t="s">
        <v>179</v>
      </c>
      <c r="C65" s="8">
        <v>8993</v>
      </c>
      <c r="D65" s="8">
        <v>7677</v>
      </c>
      <c r="E65" s="107">
        <f t="shared" si="7"/>
        <v>0.85366396085844543</v>
      </c>
      <c r="F65" s="8">
        <v>2517</v>
      </c>
      <c r="G65" s="8">
        <v>2291</v>
      </c>
      <c r="H65" s="72">
        <f t="shared" si="4"/>
        <v>0.91021056813667067</v>
      </c>
      <c r="I65" s="8">
        <v>5191</v>
      </c>
      <c r="J65" s="8">
        <v>4335</v>
      </c>
      <c r="K65" s="72">
        <f t="shared" si="2"/>
        <v>0.83509921017145061</v>
      </c>
    </row>
    <row r="66" spans="1:11" x14ac:dyDescent="0.2">
      <c r="A66" s="305" t="s">
        <v>64</v>
      </c>
      <c r="B66" s="305" t="s">
        <v>179</v>
      </c>
      <c r="C66" s="8">
        <v>3256</v>
      </c>
      <c r="D66" s="8">
        <v>2535</v>
      </c>
      <c r="E66" s="107">
        <f t="shared" si="7"/>
        <v>0.77856265356265353</v>
      </c>
      <c r="F66" s="8">
        <v>1186</v>
      </c>
      <c r="G66" s="8">
        <v>973</v>
      </c>
      <c r="H66" s="72">
        <f t="shared" si="4"/>
        <v>0.82040472175379431</v>
      </c>
      <c r="I66" s="8">
        <v>1969</v>
      </c>
      <c r="J66" s="8">
        <v>1531</v>
      </c>
      <c r="K66" s="72">
        <f t="shared" si="2"/>
        <v>0.77755205688166584</v>
      </c>
    </row>
    <row r="67" spans="1:11" x14ac:dyDescent="0.2">
      <c r="A67" s="305" t="s">
        <v>65</v>
      </c>
      <c r="B67" s="305" t="s">
        <v>179</v>
      </c>
      <c r="C67" s="8">
        <v>3561</v>
      </c>
      <c r="D67" s="8">
        <v>2745</v>
      </c>
      <c r="E67" s="107">
        <f t="shared" si="7"/>
        <v>0.77085088458298234</v>
      </c>
      <c r="F67" s="8">
        <v>1197</v>
      </c>
      <c r="G67" s="8">
        <v>621</v>
      </c>
      <c r="H67" s="72">
        <f t="shared" si="4"/>
        <v>0.51879699248120303</v>
      </c>
      <c r="I67" s="8">
        <v>1454</v>
      </c>
      <c r="J67" s="8">
        <v>1214</v>
      </c>
      <c r="K67" s="72">
        <f t="shared" si="2"/>
        <v>0.83493810178817052</v>
      </c>
    </row>
    <row r="68" spans="1:11" x14ac:dyDescent="0.2">
      <c r="A68" s="305" t="s">
        <v>66</v>
      </c>
      <c r="B68" s="305" t="s">
        <v>179</v>
      </c>
      <c r="C68" s="8">
        <v>13510</v>
      </c>
      <c r="D68" s="8">
        <v>11633</v>
      </c>
      <c r="E68" s="107">
        <f t="shared" si="7"/>
        <v>0.86106587712805327</v>
      </c>
      <c r="F68" s="8">
        <v>7664</v>
      </c>
      <c r="G68" s="8">
        <v>6765</v>
      </c>
      <c r="H68" s="72">
        <f t="shared" si="4"/>
        <v>0.88269832985386221</v>
      </c>
      <c r="I68" s="8">
        <v>4358</v>
      </c>
      <c r="J68" s="8">
        <v>3446</v>
      </c>
      <c r="K68" s="72">
        <f t="shared" si="2"/>
        <v>0.79072969251950431</v>
      </c>
    </row>
    <row r="69" spans="1:11" x14ac:dyDescent="0.2">
      <c r="A69" s="305" t="s">
        <v>67</v>
      </c>
      <c r="B69" s="305" t="s">
        <v>179</v>
      </c>
      <c r="C69" s="8">
        <v>8374</v>
      </c>
      <c r="D69" s="8">
        <v>7610</v>
      </c>
      <c r="E69" s="107">
        <f t="shared" si="7"/>
        <v>0.90876522569859086</v>
      </c>
      <c r="F69" s="8">
        <v>4237</v>
      </c>
      <c r="G69" s="8">
        <v>4013</v>
      </c>
      <c r="H69" s="72">
        <f t="shared" si="4"/>
        <v>0.94713240500354023</v>
      </c>
      <c r="I69" s="8">
        <v>2872</v>
      </c>
      <c r="J69" s="8">
        <v>2332</v>
      </c>
      <c r="K69" s="72">
        <f t="shared" ref="K69:K132" si="8">J69/I69</f>
        <v>0.81197771587743728</v>
      </c>
    </row>
    <row r="70" spans="1:11" x14ac:dyDescent="0.2">
      <c r="A70" s="305" t="s">
        <v>68</v>
      </c>
      <c r="B70" s="305" t="s">
        <v>179</v>
      </c>
      <c r="C70" s="8">
        <v>11413</v>
      </c>
      <c r="D70" s="8">
        <v>9104</v>
      </c>
      <c r="E70" s="107">
        <f t="shared" si="7"/>
        <v>0.7976868483308508</v>
      </c>
      <c r="F70" s="8">
        <v>5367</v>
      </c>
      <c r="G70" s="8">
        <v>4491</v>
      </c>
      <c r="H70" s="72">
        <f t="shared" si="4"/>
        <v>0.8367803242034656</v>
      </c>
      <c r="I70" s="8">
        <v>5315</v>
      </c>
      <c r="J70" s="8">
        <v>4026</v>
      </c>
      <c r="K70" s="72">
        <f t="shared" si="8"/>
        <v>0.75747883349012235</v>
      </c>
    </row>
    <row r="71" spans="1:11" x14ac:dyDescent="0.2">
      <c r="A71" s="305" t="s">
        <v>69</v>
      </c>
      <c r="B71" s="305" t="s">
        <v>179</v>
      </c>
      <c r="C71" s="8">
        <v>15488</v>
      </c>
      <c r="D71" s="8">
        <v>12593</v>
      </c>
      <c r="E71" s="107">
        <f t="shared" si="7"/>
        <v>0.81308109504132231</v>
      </c>
      <c r="F71" s="8">
        <v>4420</v>
      </c>
      <c r="G71" s="8">
        <v>3567</v>
      </c>
      <c r="H71" s="72">
        <f t="shared" si="4"/>
        <v>0.8070135746606335</v>
      </c>
      <c r="I71" s="8">
        <v>9047</v>
      </c>
      <c r="J71" s="8">
        <v>7149</v>
      </c>
      <c r="K71" s="72">
        <f t="shared" si="8"/>
        <v>0.79020669835304524</v>
      </c>
    </row>
    <row r="72" spans="1:11" x14ac:dyDescent="0.2">
      <c r="A72" s="305" t="s">
        <v>70</v>
      </c>
      <c r="B72" s="305" t="s">
        <v>179</v>
      </c>
      <c r="C72" s="8">
        <v>15658</v>
      </c>
      <c r="D72" s="8">
        <v>13497</v>
      </c>
      <c r="E72" s="107">
        <f t="shared" si="7"/>
        <v>0.86198748243709289</v>
      </c>
      <c r="F72" s="8">
        <v>6799</v>
      </c>
      <c r="G72" s="8">
        <v>6554</v>
      </c>
      <c r="H72" s="72">
        <f t="shared" si="4"/>
        <v>0.9639652890130902</v>
      </c>
      <c r="I72" s="8">
        <v>6493</v>
      </c>
      <c r="J72" s="8">
        <v>4915</v>
      </c>
      <c r="K72" s="72">
        <f t="shared" si="8"/>
        <v>0.75696904358539963</v>
      </c>
    </row>
    <row r="73" spans="1:11" x14ac:dyDescent="0.2">
      <c r="A73" s="305" t="s">
        <v>71</v>
      </c>
      <c r="B73" s="305" t="s">
        <v>179</v>
      </c>
      <c r="C73" s="8">
        <v>18931</v>
      </c>
      <c r="D73" s="8">
        <v>15324</v>
      </c>
      <c r="E73" s="107">
        <f t="shared" si="7"/>
        <v>0.80946595531139398</v>
      </c>
      <c r="F73" s="8">
        <v>8169</v>
      </c>
      <c r="G73" s="8">
        <v>7025</v>
      </c>
      <c r="H73" s="72">
        <f t="shared" si="4"/>
        <v>0.85995837923858487</v>
      </c>
      <c r="I73" s="8">
        <v>8267</v>
      </c>
      <c r="J73" s="8">
        <v>6535</v>
      </c>
      <c r="K73" s="72">
        <f t="shared" si="8"/>
        <v>0.79049231885811055</v>
      </c>
    </row>
    <row r="74" spans="1:11" x14ac:dyDescent="0.2">
      <c r="A74" s="305" t="s">
        <v>180</v>
      </c>
      <c r="B74" s="305"/>
      <c r="C74" s="8">
        <f>SUM(C57:C73)</f>
        <v>143360</v>
      </c>
      <c r="D74" s="8">
        <f>SUM(D57:D73)</f>
        <v>119572</v>
      </c>
      <c r="E74" s="107">
        <f t="shared" si="7"/>
        <v>0.83406808035714286</v>
      </c>
      <c r="F74" s="8">
        <f>SUM(F57:F73)</f>
        <v>59995</v>
      </c>
      <c r="G74" s="8">
        <f>SUM(G57:G73)</f>
        <v>51933</v>
      </c>
      <c r="H74" s="72">
        <f t="shared" si="4"/>
        <v>0.86562213517793152</v>
      </c>
      <c r="I74" s="8">
        <f>SUM(I57:I73)</f>
        <v>64525</v>
      </c>
      <c r="J74" s="8">
        <f>SUM(J57:J73)</f>
        <v>51558</v>
      </c>
      <c r="K74" s="72">
        <f t="shared" si="8"/>
        <v>0.79903913211933364</v>
      </c>
    </row>
    <row r="75" spans="1:11" x14ac:dyDescent="0.2">
      <c r="A75" s="306" t="s">
        <v>72</v>
      </c>
      <c r="B75" s="306" t="s">
        <v>181</v>
      </c>
      <c r="C75" s="1">
        <v>523</v>
      </c>
      <c r="D75" s="1">
        <v>429</v>
      </c>
      <c r="E75" s="108">
        <f>D75/C75</f>
        <v>0.82026768642447423</v>
      </c>
      <c r="F75" s="1">
        <v>302</v>
      </c>
      <c r="G75" s="1">
        <v>255</v>
      </c>
      <c r="H75" s="73">
        <f t="shared" si="4"/>
        <v>0.8443708609271523</v>
      </c>
      <c r="I75" s="1">
        <v>221</v>
      </c>
      <c r="J75" s="1">
        <v>174</v>
      </c>
      <c r="K75" s="73">
        <f t="shared" si="8"/>
        <v>0.78733031674208143</v>
      </c>
    </row>
    <row r="76" spans="1:11" x14ac:dyDescent="0.2">
      <c r="A76" s="306" t="s">
        <v>73</v>
      </c>
      <c r="B76" s="306" t="s">
        <v>181</v>
      </c>
      <c r="C76" s="1">
        <v>403</v>
      </c>
      <c r="D76" s="1">
        <v>347</v>
      </c>
      <c r="E76" s="108">
        <f t="shared" ref="E76:E79" si="9">D76/C76</f>
        <v>0.86104218362282881</v>
      </c>
      <c r="F76" s="1">
        <v>170</v>
      </c>
      <c r="G76" s="1">
        <v>170</v>
      </c>
      <c r="H76" s="73">
        <f t="shared" si="4"/>
        <v>1</v>
      </c>
      <c r="I76" s="1">
        <v>177</v>
      </c>
      <c r="J76" s="1">
        <v>177</v>
      </c>
      <c r="K76" s="73">
        <f t="shared" si="8"/>
        <v>1</v>
      </c>
    </row>
    <row r="77" spans="1:11" x14ac:dyDescent="0.2">
      <c r="A77" s="306" t="s">
        <v>74</v>
      </c>
      <c r="B77" s="306" t="s">
        <v>181</v>
      </c>
      <c r="C77" s="1">
        <v>5153</v>
      </c>
      <c r="D77" s="1">
        <v>3533</v>
      </c>
      <c r="E77" s="108">
        <f t="shared" si="9"/>
        <v>0.68562002716863968</v>
      </c>
      <c r="F77" s="1">
        <v>1580</v>
      </c>
      <c r="G77" s="1">
        <v>1039</v>
      </c>
      <c r="H77" s="73">
        <f t="shared" si="4"/>
        <v>0.65759493670886071</v>
      </c>
      <c r="I77" s="1">
        <v>2752</v>
      </c>
      <c r="J77" s="1">
        <v>1758</v>
      </c>
      <c r="K77" s="73">
        <f t="shared" si="8"/>
        <v>0.63880813953488369</v>
      </c>
    </row>
    <row r="78" spans="1:11" x14ac:dyDescent="0.2">
      <c r="A78" s="306" t="s">
        <v>75</v>
      </c>
      <c r="B78" s="306" t="s">
        <v>181</v>
      </c>
      <c r="C78" s="1">
        <v>609</v>
      </c>
      <c r="D78" s="1">
        <v>458</v>
      </c>
      <c r="E78" s="108">
        <f t="shared" si="9"/>
        <v>0.7520525451559934</v>
      </c>
      <c r="F78" s="1">
        <v>303</v>
      </c>
      <c r="G78" s="1">
        <v>195</v>
      </c>
      <c r="H78" s="73">
        <f t="shared" ref="H78:H141" si="10">G78/F78</f>
        <v>0.64356435643564358</v>
      </c>
      <c r="I78" s="1">
        <v>90</v>
      </c>
      <c r="J78" s="1">
        <v>47</v>
      </c>
      <c r="K78" s="73">
        <f t="shared" si="8"/>
        <v>0.52222222222222225</v>
      </c>
    </row>
    <row r="79" spans="1:11" x14ac:dyDescent="0.2">
      <c r="A79" s="306" t="s">
        <v>182</v>
      </c>
      <c r="B79" s="306"/>
      <c r="C79" s="1">
        <f>SUM(C75:C78)</f>
        <v>6688</v>
      </c>
      <c r="D79" s="1">
        <f>SUM(D75:D78)</f>
        <v>4767</v>
      </c>
      <c r="E79" s="108">
        <f t="shared" si="9"/>
        <v>0.71276913875598091</v>
      </c>
      <c r="F79" s="1">
        <f>SUM(F75:F78)</f>
        <v>2355</v>
      </c>
      <c r="G79" s="1">
        <f>SUM(G75:G78)</f>
        <v>1659</v>
      </c>
      <c r="H79" s="73">
        <f t="shared" si="10"/>
        <v>0.7044585987261146</v>
      </c>
      <c r="I79" s="1">
        <f>SUM(I75:I78)</f>
        <v>3240</v>
      </c>
      <c r="J79" s="1">
        <f>SUM(J75:J78)</f>
        <v>2156</v>
      </c>
      <c r="K79" s="73">
        <f t="shared" si="8"/>
        <v>0.66543209876543208</v>
      </c>
    </row>
    <row r="80" spans="1:11" x14ac:dyDescent="0.2">
      <c r="A80" s="307" t="s">
        <v>76</v>
      </c>
      <c r="B80" s="307" t="s">
        <v>183</v>
      </c>
      <c r="C80" s="9">
        <v>12528</v>
      </c>
      <c r="D80" s="9">
        <v>10815</v>
      </c>
      <c r="E80" s="109">
        <f>D80/C80</f>
        <v>0.8632662835249042</v>
      </c>
      <c r="F80" s="9">
        <v>2583</v>
      </c>
      <c r="G80" s="9">
        <v>2329</v>
      </c>
      <c r="H80" s="74">
        <f t="shared" si="10"/>
        <v>0.90166473093302357</v>
      </c>
      <c r="I80" s="9">
        <v>7164</v>
      </c>
      <c r="J80" s="9">
        <v>6364</v>
      </c>
      <c r="K80" s="74">
        <f t="shared" si="8"/>
        <v>0.8883305415968733</v>
      </c>
    </row>
    <row r="81" spans="1:11" x14ac:dyDescent="0.2">
      <c r="A81" s="307" t="s">
        <v>77</v>
      </c>
      <c r="B81" s="307" t="s">
        <v>183</v>
      </c>
      <c r="C81" s="9">
        <v>8801</v>
      </c>
      <c r="D81" s="9">
        <v>7219</v>
      </c>
      <c r="E81" s="109">
        <f t="shared" ref="E81:E135" si="11">D81/C81</f>
        <v>0.82024769912509943</v>
      </c>
      <c r="F81" s="9">
        <v>3430</v>
      </c>
      <c r="G81" s="9">
        <v>2965</v>
      </c>
      <c r="H81" s="74">
        <f t="shared" si="10"/>
        <v>0.86443148688046645</v>
      </c>
      <c r="I81" s="9">
        <v>4462</v>
      </c>
      <c r="J81" s="9">
        <v>3345</v>
      </c>
      <c r="K81" s="74">
        <f t="shared" si="8"/>
        <v>0.74966382787987451</v>
      </c>
    </row>
    <row r="82" spans="1:11" x14ac:dyDescent="0.2">
      <c r="A82" s="307" t="s">
        <v>78</v>
      </c>
      <c r="B82" s="307" t="s">
        <v>183</v>
      </c>
      <c r="C82" s="9">
        <v>14171</v>
      </c>
      <c r="D82" s="9">
        <v>12245</v>
      </c>
      <c r="E82" s="109">
        <f t="shared" si="11"/>
        <v>0.8640886317126526</v>
      </c>
      <c r="F82" s="9">
        <v>4572</v>
      </c>
      <c r="G82" s="9">
        <v>4016</v>
      </c>
      <c r="H82" s="74">
        <f t="shared" si="10"/>
        <v>0.8783902012248469</v>
      </c>
      <c r="I82" s="9">
        <v>8633</v>
      </c>
      <c r="J82" s="9">
        <v>7361</v>
      </c>
      <c r="K82" s="74">
        <f t="shared" si="8"/>
        <v>0.85265840379937452</v>
      </c>
    </row>
    <row r="83" spans="1:11" x14ac:dyDescent="0.2">
      <c r="A83" s="307" t="s">
        <v>79</v>
      </c>
      <c r="B83" s="307" t="s">
        <v>183</v>
      </c>
      <c r="C83" s="9">
        <v>6280</v>
      </c>
      <c r="D83" s="9">
        <v>4913</v>
      </c>
      <c r="E83" s="109">
        <f t="shared" si="11"/>
        <v>0.78232484076433118</v>
      </c>
      <c r="F83" s="9">
        <v>2277</v>
      </c>
      <c r="G83" s="9">
        <v>1905</v>
      </c>
      <c r="H83" s="74">
        <f t="shared" si="10"/>
        <v>0.83662714097496704</v>
      </c>
      <c r="I83" s="9">
        <v>3543</v>
      </c>
      <c r="J83" s="9">
        <v>2736</v>
      </c>
      <c r="K83" s="74">
        <f t="shared" si="8"/>
        <v>0.77222692633361556</v>
      </c>
    </row>
    <row r="84" spans="1:11" x14ac:dyDescent="0.2">
      <c r="A84" s="307" t="s">
        <v>80</v>
      </c>
      <c r="B84" s="307" t="s">
        <v>183</v>
      </c>
      <c r="C84" s="9">
        <v>13926</v>
      </c>
      <c r="D84" s="9">
        <v>11414</v>
      </c>
      <c r="E84" s="109">
        <f t="shared" si="11"/>
        <v>0.81961798075542147</v>
      </c>
      <c r="F84" s="9">
        <v>2475</v>
      </c>
      <c r="G84" s="9">
        <v>2121</v>
      </c>
      <c r="H84" s="74">
        <f t="shared" si="10"/>
        <v>0.85696969696969694</v>
      </c>
      <c r="I84" s="9">
        <v>9242</v>
      </c>
      <c r="J84" s="9">
        <v>8090</v>
      </c>
      <c r="K84" s="74">
        <f t="shared" si="8"/>
        <v>0.87535165548582561</v>
      </c>
    </row>
    <row r="85" spans="1:11" x14ac:dyDescent="0.2">
      <c r="A85" s="307" t="s">
        <v>81</v>
      </c>
      <c r="B85" s="307" t="s">
        <v>183</v>
      </c>
      <c r="C85" s="9">
        <v>15691</v>
      </c>
      <c r="D85" s="9">
        <v>12962</v>
      </c>
      <c r="E85" s="109">
        <f t="shared" si="11"/>
        <v>0.82607864380855267</v>
      </c>
      <c r="F85" s="9">
        <v>4759</v>
      </c>
      <c r="G85" s="9">
        <v>4532</v>
      </c>
      <c r="H85" s="74">
        <f t="shared" si="10"/>
        <v>0.95230090355116626</v>
      </c>
      <c r="I85" s="9">
        <v>8182</v>
      </c>
      <c r="J85" s="9">
        <v>6872</v>
      </c>
      <c r="K85" s="74">
        <f t="shared" si="8"/>
        <v>0.83989244683451481</v>
      </c>
    </row>
    <row r="86" spans="1:11" x14ac:dyDescent="0.2">
      <c r="A86" s="307" t="s">
        <v>82</v>
      </c>
      <c r="B86" s="307" t="s">
        <v>183</v>
      </c>
      <c r="C86" s="9">
        <v>11771</v>
      </c>
      <c r="D86" s="9">
        <v>10139</v>
      </c>
      <c r="E86" s="109">
        <f t="shared" si="11"/>
        <v>0.86135417551609894</v>
      </c>
      <c r="F86" s="9">
        <v>2635</v>
      </c>
      <c r="G86" s="9">
        <v>2486</v>
      </c>
      <c r="H86" s="74">
        <f t="shared" si="10"/>
        <v>0.94345351043643266</v>
      </c>
      <c r="I86" s="9">
        <v>6784</v>
      </c>
      <c r="J86" s="9">
        <v>6379</v>
      </c>
      <c r="K86" s="74">
        <f t="shared" si="8"/>
        <v>0.94030070754716977</v>
      </c>
    </row>
    <row r="87" spans="1:11" x14ac:dyDescent="0.2">
      <c r="A87" s="307" t="s">
        <v>83</v>
      </c>
      <c r="B87" s="307" t="s">
        <v>183</v>
      </c>
      <c r="C87" s="9">
        <v>15974</v>
      </c>
      <c r="D87" s="9">
        <v>12683</v>
      </c>
      <c r="E87" s="109">
        <f t="shared" si="11"/>
        <v>0.79397771378490045</v>
      </c>
      <c r="F87" s="9">
        <v>4438</v>
      </c>
      <c r="G87" s="9">
        <v>3719</v>
      </c>
      <c r="H87" s="74">
        <f t="shared" si="10"/>
        <v>0.837990085624155</v>
      </c>
      <c r="I87" s="9">
        <v>8653</v>
      </c>
      <c r="J87" s="9">
        <v>6689</v>
      </c>
      <c r="K87" s="74">
        <f t="shared" si="8"/>
        <v>0.7730266959436034</v>
      </c>
    </row>
    <row r="88" spans="1:11" x14ac:dyDescent="0.2">
      <c r="A88" s="307" t="s">
        <v>84</v>
      </c>
      <c r="B88" s="307" t="s">
        <v>183</v>
      </c>
      <c r="C88" s="9">
        <v>11584</v>
      </c>
      <c r="D88" s="9">
        <v>9944</v>
      </c>
      <c r="E88" s="109">
        <f t="shared" si="11"/>
        <v>0.85842541436464093</v>
      </c>
      <c r="F88" s="9">
        <v>5491</v>
      </c>
      <c r="G88" s="9">
        <v>5078</v>
      </c>
      <c r="H88" s="74">
        <f t="shared" si="10"/>
        <v>0.92478601347659806</v>
      </c>
      <c r="I88" s="9">
        <v>4824</v>
      </c>
      <c r="J88" s="9">
        <v>3896</v>
      </c>
      <c r="K88" s="74">
        <f t="shared" si="8"/>
        <v>0.80762852404643448</v>
      </c>
    </row>
    <row r="89" spans="1:11" x14ac:dyDescent="0.2">
      <c r="A89" s="307" t="s">
        <v>85</v>
      </c>
      <c r="B89" s="307" t="s">
        <v>183</v>
      </c>
      <c r="C89" s="9">
        <v>13461</v>
      </c>
      <c r="D89" s="9">
        <v>10393</v>
      </c>
      <c r="E89" s="109">
        <f t="shared" si="11"/>
        <v>0.77208231186390308</v>
      </c>
      <c r="F89" s="9">
        <v>4112</v>
      </c>
      <c r="G89" s="9">
        <v>3269</v>
      </c>
      <c r="H89" s="74">
        <f t="shared" si="10"/>
        <v>0.79499027237354081</v>
      </c>
      <c r="I89" s="9">
        <v>8071</v>
      </c>
      <c r="J89" s="9">
        <v>6114</v>
      </c>
      <c r="K89" s="74">
        <f t="shared" si="8"/>
        <v>0.75752694833353984</v>
      </c>
    </row>
    <row r="90" spans="1:11" x14ac:dyDescent="0.2">
      <c r="A90" s="307" t="s">
        <v>86</v>
      </c>
      <c r="B90" s="307" t="s">
        <v>183</v>
      </c>
      <c r="C90" s="9">
        <v>18201</v>
      </c>
      <c r="D90" s="9">
        <v>14493</v>
      </c>
      <c r="E90" s="109">
        <f t="shared" si="11"/>
        <v>0.79627492994890392</v>
      </c>
      <c r="F90" s="9">
        <v>9393</v>
      </c>
      <c r="G90" s="9">
        <v>8203</v>
      </c>
      <c r="H90" s="74">
        <f t="shared" si="10"/>
        <v>0.87330991163632488</v>
      </c>
      <c r="I90" s="9">
        <v>7197</v>
      </c>
      <c r="J90" s="9">
        <v>4841</v>
      </c>
      <c r="K90" s="74">
        <f t="shared" si="8"/>
        <v>0.67264137835209115</v>
      </c>
    </row>
    <row r="91" spans="1:11" x14ac:dyDescent="0.2">
      <c r="A91" s="307" t="s">
        <v>87</v>
      </c>
      <c r="B91" s="307" t="s">
        <v>183</v>
      </c>
      <c r="C91" s="9">
        <v>29960</v>
      </c>
      <c r="D91" s="9">
        <v>26644</v>
      </c>
      <c r="E91" s="109">
        <f t="shared" si="11"/>
        <v>0.88931909212283045</v>
      </c>
      <c r="F91" s="9">
        <v>16130</v>
      </c>
      <c r="G91" s="9">
        <v>14953</v>
      </c>
      <c r="H91" s="74">
        <f t="shared" si="10"/>
        <v>0.92703037817730938</v>
      </c>
      <c r="I91" s="9">
        <v>10954</v>
      </c>
      <c r="J91" s="9">
        <v>9290</v>
      </c>
      <c r="K91" s="74">
        <f t="shared" si="8"/>
        <v>0.8480920211794778</v>
      </c>
    </row>
    <row r="92" spans="1:11" x14ac:dyDescent="0.2">
      <c r="A92" s="307" t="s">
        <v>88</v>
      </c>
      <c r="B92" s="307" t="s">
        <v>183</v>
      </c>
      <c r="C92" s="9">
        <v>11987</v>
      </c>
      <c r="D92" s="9">
        <v>7876</v>
      </c>
      <c r="E92" s="109">
        <f t="shared" si="11"/>
        <v>0.65704513222657879</v>
      </c>
      <c r="F92" s="9">
        <v>4612</v>
      </c>
      <c r="G92" s="9">
        <v>3903</v>
      </c>
      <c r="H92" s="74">
        <f t="shared" si="10"/>
        <v>0.84627059843885521</v>
      </c>
      <c r="I92" s="9">
        <v>5567</v>
      </c>
      <c r="J92" s="9">
        <v>2737</v>
      </c>
      <c r="K92" s="74">
        <f t="shared" si="8"/>
        <v>0.49164720675408657</v>
      </c>
    </row>
    <row r="93" spans="1:11" x14ac:dyDescent="0.2">
      <c r="A93" s="307" t="s">
        <v>89</v>
      </c>
      <c r="B93" s="307" t="s">
        <v>183</v>
      </c>
      <c r="C93" s="9">
        <v>14019</v>
      </c>
      <c r="D93" s="9">
        <v>12542</v>
      </c>
      <c r="E93" s="109">
        <f t="shared" si="11"/>
        <v>0.89464298452100721</v>
      </c>
      <c r="F93" s="9">
        <v>6862</v>
      </c>
      <c r="G93" s="9">
        <v>6547</v>
      </c>
      <c r="H93" s="74">
        <f t="shared" si="10"/>
        <v>0.95409501603031188</v>
      </c>
      <c r="I93" s="9">
        <v>5470</v>
      </c>
      <c r="J93" s="9">
        <v>4557</v>
      </c>
      <c r="K93" s="74">
        <f t="shared" si="8"/>
        <v>0.8330895795246801</v>
      </c>
    </row>
    <row r="94" spans="1:11" x14ac:dyDescent="0.2">
      <c r="A94" s="307" t="s">
        <v>90</v>
      </c>
      <c r="B94" s="307" t="s">
        <v>183</v>
      </c>
      <c r="C94" s="9">
        <v>20968</v>
      </c>
      <c r="D94" s="9">
        <v>16806</v>
      </c>
      <c r="E94" s="109">
        <f t="shared" si="11"/>
        <v>0.80150705837466618</v>
      </c>
      <c r="F94" s="9">
        <v>8303</v>
      </c>
      <c r="G94" s="9">
        <v>6609</v>
      </c>
      <c r="H94" s="74">
        <f t="shared" si="10"/>
        <v>0.79597735758159704</v>
      </c>
      <c r="I94" s="9">
        <v>9417</v>
      </c>
      <c r="J94" s="9">
        <v>7358</v>
      </c>
      <c r="K94" s="74">
        <f t="shared" si="8"/>
        <v>0.78135287246469154</v>
      </c>
    </row>
    <row r="95" spans="1:11" x14ac:dyDescent="0.2">
      <c r="A95" s="307" t="s">
        <v>91</v>
      </c>
      <c r="B95" s="307" t="s">
        <v>183</v>
      </c>
      <c r="C95" s="9">
        <v>23964</v>
      </c>
      <c r="D95" s="9">
        <v>20068</v>
      </c>
      <c r="E95" s="109">
        <f t="shared" si="11"/>
        <v>0.83742280086796861</v>
      </c>
      <c r="F95" s="9">
        <v>13519</v>
      </c>
      <c r="G95" s="9">
        <v>12264</v>
      </c>
      <c r="H95" s="74">
        <f t="shared" si="10"/>
        <v>0.90716768991789332</v>
      </c>
      <c r="I95" s="9">
        <v>8714</v>
      </c>
      <c r="J95" s="9">
        <v>6837</v>
      </c>
      <c r="K95" s="74">
        <f t="shared" si="8"/>
        <v>0.78459949506541193</v>
      </c>
    </row>
    <row r="96" spans="1:11" x14ac:dyDescent="0.2">
      <c r="A96" s="307" t="s">
        <v>92</v>
      </c>
      <c r="B96" s="307" t="s">
        <v>183</v>
      </c>
      <c r="C96" s="9">
        <v>4108</v>
      </c>
      <c r="D96" s="9">
        <v>3292</v>
      </c>
      <c r="E96" s="109">
        <f t="shared" si="11"/>
        <v>0.80136319376825704</v>
      </c>
      <c r="F96" s="9">
        <v>824</v>
      </c>
      <c r="G96" s="9">
        <v>771</v>
      </c>
      <c r="H96" s="74">
        <f t="shared" si="10"/>
        <v>0.93567961165048541</v>
      </c>
      <c r="I96" s="9">
        <v>1608</v>
      </c>
      <c r="J96" s="9">
        <v>1047</v>
      </c>
      <c r="K96" s="74">
        <f t="shared" si="8"/>
        <v>0.65111940298507465</v>
      </c>
    </row>
    <row r="97" spans="1:11" x14ac:dyDescent="0.2">
      <c r="A97" s="307" t="s">
        <v>93</v>
      </c>
      <c r="B97" s="307" t="s">
        <v>183</v>
      </c>
      <c r="C97" s="9">
        <v>8745</v>
      </c>
      <c r="D97" s="9">
        <v>6978</v>
      </c>
      <c r="E97" s="109">
        <f t="shared" si="11"/>
        <v>0.79794168096054885</v>
      </c>
      <c r="F97" s="9">
        <v>1958</v>
      </c>
      <c r="G97" s="9">
        <v>1768</v>
      </c>
      <c r="H97" s="74">
        <f t="shared" si="10"/>
        <v>0.90296220633299284</v>
      </c>
      <c r="I97" s="9">
        <v>5348</v>
      </c>
      <c r="J97" s="9">
        <v>4267</v>
      </c>
      <c r="K97" s="74">
        <f t="shared" si="8"/>
        <v>0.79786836200448763</v>
      </c>
    </row>
    <row r="98" spans="1:11" x14ac:dyDescent="0.2">
      <c r="A98" s="307" t="s">
        <v>94</v>
      </c>
      <c r="B98" s="307" t="s">
        <v>183</v>
      </c>
      <c r="C98" s="9">
        <v>19410</v>
      </c>
      <c r="D98" s="9">
        <v>15882</v>
      </c>
      <c r="E98" s="109">
        <f t="shared" si="11"/>
        <v>0.8182380216383307</v>
      </c>
      <c r="F98" s="9">
        <v>7584</v>
      </c>
      <c r="G98" s="9">
        <v>6712</v>
      </c>
      <c r="H98" s="74">
        <f t="shared" si="10"/>
        <v>0.88502109704641352</v>
      </c>
      <c r="I98" s="9">
        <v>9831</v>
      </c>
      <c r="J98" s="9">
        <v>7175</v>
      </c>
      <c r="K98" s="74">
        <f t="shared" si="8"/>
        <v>0.72983419794527515</v>
      </c>
    </row>
    <row r="99" spans="1:11" x14ac:dyDescent="0.2">
      <c r="A99" s="307" t="s">
        <v>95</v>
      </c>
      <c r="B99" s="307" t="s">
        <v>183</v>
      </c>
      <c r="C99" s="9">
        <v>10298</v>
      </c>
      <c r="D99" s="9">
        <v>7864</v>
      </c>
      <c r="E99" s="109">
        <f t="shared" si="11"/>
        <v>0.76364342590794332</v>
      </c>
      <c r="F99" s="9">
        <v>4907</v>
      </c>
      <c r="G99" s="9">
        <v>3402</v>
      </c>
      <c r="H99" s="74">
        <f t="shared" si="10"/>
        <v>0.69329529243937238</v>
      </c>
      <c r="I99" s="9">
        <v>4190</v>
      </c>
      <c r="J99" s="9">
        <v>3378</v>
      </c>
      <c r="K99" s="74">
        <f t="shared" si="8"/>
        <v>0.80620525059665871</v>
      </c>
    </row>
    <row r="100" spans="1:11" x14ac:dyDescent="0.2">
      <c r="A100" s="307" t="s">
        <v>96</v>
      </c>
      <c r="B100" s="307" t="s">
        <v>183</v>
      </c>
      <c r="C100" s="9">
        <v>7217</v>
      </c>
      <c r="D100" s="9">
        <v>5962</v>
      </c>
      <c r="E100" s="109">
        <f t="shared" si="11"/>
        <v>0.82610502979077183</v>
      </c>
      <c r="F100" s="9">
        <v>4705</v>
      </c>
      <c r="G100" s="9">
        <v>3784</v>
      </c>
      <c r="H100" s="74">
        <f t="shared" si="10"/>
        <v>0.80425079702444213</v>
      </c>
      <c r="I100" s="9">
        <v>2207</v>
      </c>
      <c r="J100" s="9">
        <v>1967</v>
      </c>
      <c r="K100" s="74">
        <f t="shared" si="8"/>
        <v>0.89125509741730857</v>
      </c>
    </row>
    <row r="101" spans="1:11" x14ac:dyDescent="0.2">
      <c r="A101" s="307" t="s">
        <v>97</v>
      </c>
      <c r="B101" s="307" t="s">
        <v>183</v>
      </c>
      <c r="C101" s="9">
        <v>5723</v>
      </c>
      <c r="D101" s="9">
        <v>4188</v>
      </c>
      <c r="E101" s="109">
        <f t="shared" si="11"/>
        <v>0.73178402935523323</v>
      </c>
      <c r="F101" s="9">
        <v>2007</v>
      </c>
      <c r="G101" s="9">
        <v>1614</v>
      </c>
      <c r="H101" s="74">
        <f t="shared" si="10"/>
        <v>0.80418535127055302</v>
      </c>
      <c r="I101" s="9">
        <v>3318</v>
      </c>
      <c r="J101" s="9">
        <v>2240</v>
      </c>
      <c r="K101" s="74">
        <f t="shared" si="8"/>
        <v>0.67510548523206748</v>
      </c>
    </row>
    <row r="102" spans="1:11" x14ac:dyDescent="0.2">
      <c r="A102" s="307" t="s">
        <v>98</v>
      </c>
      <c r="B102" s="307" t="s">
        <v>183</v>
      </c>
      <c r="C102" s="9">
        <v>8414</v>
      </c>
      <c r="D102" s="9">
        <v>6171</v>
      </c>
      <c r="E102" s="109">
        <f t="shared" si="11"/>
        <v>0.73342048966009032</v>
      </c>
      <c r="F102" s="9">
        <v>1666</v>
      </c>
      <c r="G102" s="9">
        <v>868</v>
      </c>
      <c r="H102" s="74">
        <f t="shared" si="10"/>
        <v>0.52100840336134457</v>
      </c>
      <c r="I102" s="9">
        <v>5011</v>
      </c>
      <c r="J102" s="9">
        <v>3643</v>
      </c>
      <c r="K102" s="74">
        <f t="shared" si="8"/>
        <v>0.72700059868289757</v>
      </c>
    </row>
    <row r="103" spans="1:11" x14ac:dyDescent="0.2">
      <c r="A103" s="307" t="s">
        <v>99</v>
      </c>
      <c r="B103" s="307" t="s">
        <v>183</v>
      </c>
      <c r="C103" s="9">
        <v>11824</v>
      </c>
      <c r="D103" s="9">
        <v>10287</v>
      </c>
      <c r="E103" s="109">
        <f t="shared" si="11"/>
        <v>0.87001014884979699</v>
      </c>
      <c r="F103" s="9">
        <v>2034</v>
      </c>
      <c r="G103" s="9">
        <v>1829</v>
      </c>
      <c r="H103" s="74">
        <f t="shared" si="10"/>
        <v>0.89921337266470014</v>
      </c>
      <c r="I103" s="9">
        <v>7259</v>
      </c>
      <c r="J103" s="9">
        <v>6656</v>
      </c>
      <c r="K103" s="74">
        <f t="shared" si="8"/>
        <v>0.91693070670891308</v>
      </c>
    </row>
    <row r="104" spans="1:11" x14ac:dyDescent="0.2">
      <c r="A104" s="307" t="s">
        <v>100</v>
      </c>
      <c r="B104" s="307" t="s">
        <v>183</v>
      </c>
      <c r="C104" s="9">
        <v>6746</v>
      </c>
      <c r="D104" s="9">
        <v>6174</v>
      </c>
      <c r="E104" s="109">
        <f t="shared" si="11"/>
        <v>0.91520901274829525</v>
      </c>
      <c r="F104" s="9">
        <v>5487</v>
      </c>
      <c r="G104" s="9">
        <v>5078</v>
      </c>
      <c r="H104" s="74">
        <f t="shared" si="10"/>
        <v>0.925460178603973</v>
      </c>
      <c r="I104" s="9">
        <v>1058</v>
      </c>
      <c r="J104" s="9">
        <v>939</v>
      </c>
      <c r="K104" s="74">
        <f t="shared" si="8"/>
        <v>0.88752362948960306</v>
      </c>
    </row>
    <row r="105" spans="1:11" x14ac:dyDescent="0.2">
      <c r="A105" s="307" t="s">
        <v>101</v>
      </c>
      <c r="B105" s="307" t="s">
        <v>183</v>
      </c>
      <c r="C105" s="9">
        <v>19473</v>
      </c>
      <c r="D105" s="9">
        <v>16357</v>
      </c>
      <c r="E105" s="109">
        <f t="shared" si="11"/>
        <v>0.8399835669901915</v>
      </c>
      <c r="F105" s="9">
        <v>7296</v>
      </c>
      <c r="G105" s="9">
        <v>6409</v>
      </c>
      <c r="H105" s="74">
        <f t="shared" si="10"/>
        <v>0.87842653508771928</v>
      </c>
      <c r="I105" s="9">
        <v>8488</v>
      </c>
      <c r="J105" s="9">
        <v>7305</v>
      </c>
      <c r="K105" s="74">
        <f t="shared" si="8"/>
        <v>0.86062676720075404</v>
      </c>
    </row>
    <row r="106" spans="1:11" x14ac:dyDescent="0.2">
      <c r="A106" s="307" t="s">
        <v>102</v>
      </c>
      <c r="B106" s="307" t="s">
        <v>183</v>
      </c>
      <c r="C106" s="9">
        <v>5671</v>
      </c>
      <c r="D106" s="9">
        <v>4363</v>
      </c>
      <c r="E106" s="109">
        <f t="shared" si="11"/>
        <v>0.76935284782225355</v>
      </c>
      <c r="F106" s="9">
        <v>1884</v>
      </c>
      <c r="G106" s="9">
        <v>1612</v>
      </c>
      <c r="H106" s="74">
        <f t="shared" si="10"/>
        <v>0.85562632696390661</v>
      </c>
      <c r="I106" s="9">
        <v>2957</v>
      </c>
      <c r="J106" s="9">
        <v>2214</v>
      </c>
      <c r="K106" s="74">
        <f t="shared" si="8"/>
        <v>0.74873182279337169</v>
      </c>
    </row>
    <row r="107" spans="1:11" x14ac:dyDescent="0.2">
      <c r="A107" s="307" t="s">
        <v>103</v>
      </c>
      <c r="B107" s="307" t="s">
        <v>183</v>
      </c>
      <c r="C107" s="9">
        <v>6989</v>
      </c>
      <c r="D107" s="9">
        <v>6171</v>
      </c>
      <c r="E107" s="109">
        <f t="shared" si="11"/>
        <v>0.88295893547002435</v>
      </c>
      <c r="F107" s="9">
        <v>2019</v>
      </c>
      <c r="G107" s="9">
        <v>1952</v>
      </c>
      <c r="H107" s="74">
        <f t="shared" si="10"/>
        <v>0.96681525507677069</v>
      </c>
      <c r="I107" s="9">
        <v>3724</v>
      </c>
      <c r="J107" s="9">
        <v>3074</v>
      </c>
      <c r="K107" s="74">
        <f t="shared" si="8"/>
        <v>0.82545649838882917</v>
      </c>
    </row>
    <row r="108" spans="1:11" x14ac:dyDescent="0.2">
      <c r="A108" s="307" t="s">
        <v>104</v>
      </c>
      <c r="B108" s="307" t="s">
        <v>183</v>
      </c>
      <c r="C108" s="9">
        <v>15332</v>
      </c>
      <c r="D108" s="9">
        <v>14408</v>
      </c>
      <c r="E108" s="109">
        <f t="shared" si="11"/>
        <v>0.93973388990346984</v>
      </c>
      <c r="F108" s="9">
        <v>13262</v>
      </c>
      <c r="G108" s="9">
        <v>12802</v>
      </c>
      <c r="H108" s="74">
        <f t="shared" si="10"/>
        <v>0.96531443221233604</v>
      </c>
      <c r="I108" s="9">
        <v>1038</v>
      </c>
      <c r="J108" s="9">
        <v>574</v>
      </c>
      <c r="K108" s="74">
        <f t="shared" si="8"/>
        <v>0.55298651252408482</v>
      </c>
    </row>
    <row r="109" spans="1:11" x14ac:dyDescent="0.2">
      <c r="A109" s="307" t="s">
        <v>105</v>
      </c>
      <c r="B109" s="307" t="s">
        <v>183</v>
      </c>
      <c r="C109" s="9">
        <v>8657</v>
      </c>
      <c r="D109" s="9">
        <v>6491</v>
      </c>
      <c r="E109" s="109">
        <f t="shared" si="11"/>
        <v>0.74979785144969391</v>
      </c>
      <c r="F109" s="9">
        <v>5163</v>
      </c>
      <c r="G109" s="9">
        <v>4286</v>
      </c>
      <c r="H109" s="74">
        <f t="shared" si="10"/>
        <v>0.83013751694751114</v>
      </c>
      <c r="I109" s="9">
        <v>2116</v>
      </c>
      <c r="J109" s="9">
        <v>1462</v>
      </c>
      <c r="K109" s="74">
        <f t="shared" si="8"/>
        <v>0.69092627599243861</v>
      </c>
    </row>
    <row r="110" spans="1:11" x14ac:dyDescent="0.2">
      <c r="A110" s="307" t="s">
        <v>106</v>
      </c>
      <c r="B110" s="307" t="s">
        <v>183</v>
      </c>
      <c r="C110" s="9">
        <v>12230</v>
      </c>
      <c r="D110" s="9">
        <v>9857</v>
      </c>
      <c r="E110" s="109">
        <f t="shared" si="11"/>
        <v>0.80596892886345051</v>
      </c>
      <c r="F110" s="9">
        <v>4026</v>
      </c>
      <c r="G110" s="9">
        <v>3094</v>
      </c>
      <c r="H110" s="74">
        <f t="shared" si="10"/>
        <v>0.76850471932439146</v>
      </c>
      <c r="I110" s="9">
        <v>5824</v>
      </c>
      <c r="J110" s="9">
        <v>4815</v>
      </c>
      <c r="K110" s="74">
        <f t="shared" si="8"/>
        <v>0.82675137362637363</v>
      </c>
    </row>
    <row r="111" spans="1:11" x14ac:dyDescent="0.2">
      <c r="A111" s="307" t="s">
        <v>107</v>
      </c>
      <c r="B111" s="307" t="s">
        <v>183</v>
      </c>
      <c r="C111" s="9">
        <v>25462</v>
      </c>
      <c r="D111" s="9">
        <v>20639</v>
      </c>
      <c r="E111" s="109">
        <f t="shared" si="11"/>
        <v>0.81058047286151913</v>
      </c>
      <c r="F111" s="9">
        <v>6559</v>
      </c>
      <c r="G111" s="9">
        <v>5344</v>
      </c>
      <c r="H111" s="74">
        <f t="shared" si="10"/>
        <v>0.81475834730904106</v>
      </c>
      <c r="I111" s="9">
        <v>14774</v>
      </c>
      <c r="J111" s="9">
        <v>11875</v>
      </c>
      <c r="K111" s="74">
        <f t="shared" si="8"/>
        <v>0.80377690537430624</v>
      </c>
    </row>
    <row r="112" spans="1:11" x14ac:dyDescent="0.2">
      <c r="A112" s="307" t="s">
        <v>108</v>
      </c>
      <c r="B112" s="307" t="s">
        <v>183</v>
      </c>
      <c r="C112" s="9">
        <v>8951</v>
      </c>
      <c r="D112" s="9">
        <v>7467</v>
      </c>
      <c r="E112" s="109">
        <f t="shared" si="11"/>
        <v>0.83420846832756113</v>
      </c>
      <c r="F112" s="9">
        <v>5586</v>
      </c>
      <c r="G112" s="9">
        <v>4988</v>
      </c>
      <c r="H112" s="74">
        <f t="shared" si="10"/>
        <v>0.89294665234514858</v>
      </c>
      <c r="I112" s="9">
        <v>2801</v>
      </c>
      <c r="J112" s="9">
        <v>1960</v>
      </c>
      <c r="K112" s="74">
        <f t="shared" si="8"/>
        <v>0.69975008925383797</v>
      </c>
    </row>
    <row r="113" spans="1:11" x14ac:dyDescent="0.2">
      <c r="A113" s="307" t="s">
        <v>109</v>
      </c>
      <c r="B113" s="307" t="s">
        <v>183</v>
      </c>
      <c r="C113" s="9">
        <v>15549</v>
      </c>
      <c r="D113" s="9">
        <v>13605</v>
      </c>
      <c r="E113" s="109">
        <f t="shared" si="11"/>
        <v>0.87497588269342075</v>
      </c>
      <c r="F113" s="9">
        <v>10929</v>
      </c>
      <c r="G113" s="9">
        <v>9419</v>
      </c>
      <c r="H113" s="74">
        <f t="shared" si="10"/>
        <v>0.86183548357580753</v>
      </c>
      <c r="I113" s="9">
        <v>3374</v>
      </c>
      <c r="J113" s="9">
        <v>2940</v>
      </c>
      <c r="K113" s="74">
        <f t="shared" si="8"/>
        <v>0.87136929460580914</v>
      </c>
    </row>
    <row r="114" spans="1:11" x14ac:dyDescent="0.2">
      <c r="A114" s="307" t="s">
        <v>110</v>
      </c>
      <c r="B114" s="307" t="s">
        <v>183</v>
      </c>
      <c r="C114" s="9">
        <v>7331</v>
      </c>
      <c r="D114" s="9">
        <v>6276</v>
      </c>
      <c r="E114" s="109">
        <f t="shared" si="11"/>
        <v>0.85609057427363255</v>
      </c>
      <c r="F114" s="9">
        <v>6347</v>
      </c>
      <c r="G114" s="9">
        <v>5778</v>
      </c>
      <c r="H114" s="74">
        <f t="shared" si="10"/>
        <v>0.91035134709311483</v>
      </c>
      <c r="I114" s="9">
        <v>716</v>
      </c>
      <c r="J114" s="9">
        <v>498</v>
      </c>
      <c r="K114" s="74">
        <f t="shared" si="8"/>
        <v>0.6955307262569832</v>
      </c>
    </row>
    <row r="115" spans="1:11" x14ac:dyDescent="0.2">
      <c r="A115" s="307" t="s">
        <v>111</v>
      </c>
      <c r="B115" s="307" t="s">
        <v>183</v>
      </c>
      <c r="C115" s="9">
        <v>14370</v>
      </c>
      <c r="D115" s="9">
        <v>12122</v>
      </c>
      <c r="E115" s="109">
        <f t="shared" si="11"/>
        <v>0.84356297842727901</v>
      </c>
      <c r="F115" s="9">
        <v>10550</v>
      </c>
      <c r="G115" s="9">
        <v>9039</v>
      </c>
      <c r="H115" s="74">
        <f t="shared" si="10"/>
        <v>0.85677725118483417</v>
      </c>
      <c r="I115" s="9">
        <v>3705</v>
      </c>
      <c r="J115" s="9">
        <v>2968</v>
      </c>
      <c r="K115" s="74">
        <f t="shared" si="8"/>
        <v>0.8010796221322537</v>
      </c>
    </row>
    <row r="116" spans="1:11" x14ac:dyDescent="0.2">
      <c r="A116" s="307" t="s">
        <v>112</v>
      </c>
      <c r="B116" s="307" t="s">
        <v>183</v>
      </c>
      <c r="C116" s="9">
        <v>19521</v>
      </c>
      <c r="D116" s="9">
        <v>16438</v>
      </c>
      <c r="E116" s="109">
        <f t="shared" si="11"/>
        <v>0.84206751703293892</v>
      </c>
      <c r="F116" s="9">
        <v>18232</v>
      </c>
      <c r="G116" s="9">
        <v>15708</v>
      </c>
      <c r="H116" s="74">
        <f t="shared" si="10"/>
        <v>0.86156208863536643</v>
      </c>
      <c r="I116" s="9">
        <v>1289</v>
      </c>
      <c r="J116" s="9">
        <v>730</v>
      </c>
      <c r="K116" s="74">
        <f t="shared" si="8"/>
        <v>0.5663304887509697</v>
      </c>
    </row>
    <row r="117" spans="1:11" x14ac:dyDescent="0.2">
      <c r="A117" s="307" t="s">
        <v>113</v>
      </c>
      <c r="B117" s="307" t="s">
        <v>183</v>
      </c>
      <c r="C117" s="9">
        <v>13517</v>
      </c>
      <c r="D117" s="9">
        <v>11850</v>
      </c>
      <c r="E117" s="109">
        <f t="shared" si="11"/>
        <v>0.87667381815491607</v>
      </c>
      <c r="F117" s="9">
        <v>5638</v>
      </c>
      <c r="G117" s="9">
        <v>4767</v>
      </c>
      <c r="H117" s="74">
        <f t="shared" si="10"/>
        <v>0.84551259311812699</v>
      </c>
      <c r="I117" s="9">
        <v>5169</v>
      </c>
      <c r="J117" s="9">
        <v>4718</v>
      </c>
      <c r="K117" s="74">
        <f t="shared" si="8"/>
        <v>0.91274908106016639</v>
      </c>
    </row>
    <row r="118" spans="1:11" x14ac:dyDescent="0.2">
      <c r="A118" s="307" t="s">
        <v>114</v>
      </c>
      <c r="B118" s="307" t="s">
        <v>183</v>
      </c>
      <c r="C118" s="9">
        <v>10677</v>
      </c>
      <c r="D118" s="9">
        <v>9157</v>
      </c>
      <c r="E118" s="109">
        <f t="shared" si="11"/>
        <v>0.85763791327151817</v>
      </c>
      <c r="F118" s="9">
        <v>4395</v>
      </c>
      <c r="G118" s="9">
        <v>3895</v>
      </c>
      <c r="H118" s="74">
        <f t="shared" si="10"/>
        <v>0.88623435722411836</v>
      </c>
      <c r="I118" s="9">
        <v>5349</v>
      </c>
      <c r="J118" s="9">
        <v>4416</v>
      </c>
      <c r="K118" s="74">
        <f t="shared" si="8"/>
        <v>0.82557487380818839</v>
      </c>
    </row>
    <row r="119" spans="1:11" x14ac:dyDescent="0.2">
      <c r="A119" s="307" t="s">
        <v>115</v>
      </c>
      <c r="B119" s="307" t="s">
        <v>183</v>
      </c>
      <c r="C119" s="9">
        <v>19021</v>
      </c>
      <c r="D119" s="9">
        <v>16674</v>
      </c>
      <c r="E119" s="109">
        <f t="shared" si="11"/>
        <v>0.87661006256243101</v>
      </c>
      <c r="F119" s="9">
        <v>10189</v>
      </c>
      <c r="G119" s="9">
        <v>9048</v>
      </c>
      <c r="H119" s="74">
        <f t="shared" si="10"/>
        <v>0.88801648836981062</v>
      </c>
      <c r="I119" s="9">
        <v>7452</v>
      </c>
      <c r="J119" s="9">
        <v>6352</v>
      </c>
      <c r="K119" s="74">
        <f t="shared" si="8"/>
        <v>0.85238862050456254</v>
      </c>
    </row>
    <row r="120" spans="1:11" x14ac:dyDescent="0.2">
      <c r="A120" s="307" t="s">
        <v>116</v>
      </c>
      <c r="B120" s="307" t="s">
        <v>183</v>
      </c>
      <c r="C120" s="9">
        <v>16325</v>
      </c>
      <c r="D120" s="9">
        <v>13650</v>
      </c>
      <c r="E120" s="109">
        <f t="shared" si="11"/>
        <v>0.83614088820826948</v>
      </c>
      <c r="F120" s="9">
        <v>5757</v>
      </c>
      <c r="G120" s="9">
        <v>5031</v>
      </c>
      <c r="H120" s="74">
        <f t="shared" si="10"/>
        <v>0.87389265242313707</v>
      </c>
      <c r="I120" s="9">
        <v>7666</v>
      </c>
      <c r="J120" s="9">
        <v>6029</v>
      </c>
      <c r="K120" s="74">
        <f t="shared" si="8"/>
        <v>0.78645969214714317</v>
      </c>
    </row>
    <row r="121" spans="1:11" x14ac:dyDescent="0.2">
      <c r="A121" s="307" t="s">
        <v>117</v>
      </c>
      <c r="B121" s="307" t="s">
        <v>183</v>
      </c>
      <c r="C121" s="9">
        <v>21987</v>
      </c>
      <c r="D121" s="9">
        <v>19607</v>
      </c>
      <c r="E121" s="109">
        <f t="shared" si="11"/>
        <v>0.89175421840178282</v>
      </c>
      <c r="F121" s="9">
        <v>7586</v>
      </c>
      <c r="G121" s="9">
        <v>7125</v>
      </c>
      <c r="H121" s="74">
        <f t="shared" si="10"/>
        <v>0.93923016082256794</v>
      </c>
      <c r="I121" s="9">
        <v>12511</v>
      </c>
      <c r="J121" s="9">
        <v>10880</v>
      </c>
      <c r="K121" s="74">
        <f t="shared" si="8"/>
        <v>0.86963472144512832</v>
      </c>
    </row>
    <row r="122" spans="1:11" x14ac:dyDescent="0.2">
      <c r="A122" s="307" t="s">
        <v>118</v>
      </c>
      <c r="B122" s="307" t="s">
        <v>183</v>
      </c>
      <c r="C122" s="9">
        <v>4903</v>
      </c>
      <c r="D122" s="9">
        <v>3599</v>
      </c>
      <c r="E122" s="109">
        <f t="shared" si="11"/>
        <v>0.73404038343871103</v>
      </c>
      <c r="F122" s="9">
        <v>2201</v>
      </c>
      <c r="G122" s="9">
        <v>2020</v>
      </c>
      <c r="H122" s="74">
        <f t="shared" si="10"/>
        <v>0.91776465243071326</v>
      </c>
      <c r="I122" s="9">
        <v>2027</v>
      </c>
      <c r="J122" s="9">
        <v>904</v>
      </c>
      <c r="K122" s="74">
        <f t="shared" si="8"/>
        <v>0.44597927972372964</v>
      </c>
    </row>
    <row r="123" spans="1:11" x14ac:dyDescent="0.2">
      <c r="A123" s="307" t="s">
        <v>119</v>
      </c>
      <c r="B123" s="307" t="s">
        <v>183</v>
      </c>
      <c r="C123" s="9">
        <v>32088</v>
      </c>
      <c r="D123" s="9">
        <v>26834</v>
      </c>
      <c r="E123" s="109">
        <f t="shared" si="11"/>
        <v>0.83626277736225385</v>
      </c>
      <c r="F123" s="9">
        <v>15000</v>
      </c>
      <c r="G123" s="9">
        <v>13307</v>
      </c>
      <c r="H123" s="74">
        <f t="shared" si="10"/>
        <v>0.88713333333333333</v>
      </c>
      <c r="I123" s="9">
        <v>13829</v>
      </c>
      <c r="J123" s="9">
        <v>10850</v>
      </c>
      <c r="K123" s="74">
        <f t="shared" si="8"/>
        <v>0.78458312242389183</v>
      </c>
    </row>
    <row r="124" spans="1:11" x14ac:dyDescent="0.2">
      <c r="A124" s="307" t="s">
        <v>120</v>
      </c>
      <c r="B124" s="307" t="s">
        <v>183</v>
      </c>
      <c r="C124" s="9">
        <v>30810</v>
      </c>
      <c r="D124" s="9">
        <v>25756</v>
      </c>
      <c r="E124" s="109">
        <f t="shared" si="11"/>
        <v>0.8359623498864005</v>
      </c>
      <c r="F124" s="9">
        <v>14130</v>
      </c>
      <c r="G124" s="9">
        <v>12287</v>
      </c>
      <c r="H124" s="74">
        <f t="shared" si="10"/>
        <v>0.8695682944090587</v>
      </c>
      <c r="I124" s="9">
        <v>12957</v>
      </c>
      <c r="J124" s="9">
        <v>10105</v>
      </c>
      <c r="K124" s="74">
        <f t="shared" si="8"/>
        <v>0.77988731959558544</v>
      </c>
    </row>
    <row r="125" spans="1:11" x14ac:dyDescent="0.2">
      <c r="A125" s="307" t="s">
        <v>121</v>
      </c>
      <c r="B125" s="307" t="s">
        <v>183</v>
      </c>
      <c r="C125" s="9">
        <v>34719</v>
      </c>
      <c r="D125" s="9">
        <v>29358</v>
      </c>
      <c r="E125" s="109">
        <f t="shared" si="11"/>
        <v>0.84558887064719601</v>
      </c>
      <c r="F125" s="9">
        <v>8850</v>
      </c>
      <c r="G125" s="9">
        <v>8014</v>
      </c>
      <c r="H125" s="74">
        <f t="shared" si="10"/>
        <v>0.90553672316384182</v>
      </c>
      <c r="I125" s="9">
        <v>17630</v>
      </c>
      <c r="J125" s="9">
        <v>13924</v>
      </c>
      <c r="K125" s="74">
        <f t="shared" si="8"/>
        <v>0.78979013045944413</v>
      </c>
    </row>
    <row r="126" spans="1:11" x14ac:dyDescent="0.2">
      <c r="A126" s="307" t="s">
        <v>122</v>
      </c>
      <c r="B126" s="307" t="s">
        <v>183</v>
      </c>
      <c r="C126" s="9">
        <v>36688</v>
      </c>
      <c r="D126" s="9">
        <v>32213</v>
      </c>
      <c r="E126" s="109">
        <f t="shared" si="11"/>
        <v>0.87802551242913218</v>
      </c>
      <c r="F126" s="9">
        <v>13824</v>
      </c>
      <c r="G126" s="9">
        <v>12283</v>
      </c>
      <c r="H126" s="74">
        <f t="shared" si="10"/>
        <v>0.88852719907407407</v>
      </c>
      <c r="I126" s="9">
        <v>18600</v>
      </c>
      <c r="J126" s="9">
        <v>16101</v>
      </c>
      <c r="K126" s="74">
        <f t="shared" si="8"/>
        <v>0.86564516129032254</v>
      </c>
    </row>
    <row r="127" spans="1:11" x14ac:dyDescent="0.2">
      <c r="A127" s="307" t="s">
        <v>123</v>
      </c>
      <c r="B127" s="307" t="s">
        <v>183</v>
      </c>
      <c r="C127" s="9">
        <v>25124</v>
      </c>
      <c r="D127" s="9">
        <v>21687</v>
      </c>
      <c r="E127" s="109">
        <f t="shared" si="11"/>
        <v>0.86319853526508517</v>
      </c>
      <c r="F127" s="9">
        <v>8193</v>
      </c>
      <c r="G127" s="9">
        <v>7514</v>
      </c>
      <c r="H127" s="74">
        <f t="shared" si="10"/>
        <v>0.91712437446600759</v>
      </c>
      <c r="I127" s="9">
        <v>14523</v>
      </c>
      <c r="J127" s="9">
        <v>12226</v>
      </c>
      <c r="K127" s="74">
        <f t="shared" si="8"/>
        <v>0.84183708600151486</v>
      </c>
    </row>
    <row r="128" spans="1:11" x14ac:dyDescent="0.2">
      <c r="A128" s="307" t="s">
        <v>124</v>
      </c>
      <c r="B128" s="307" t="s">
        <v>183</v>
      </c>
      <c r="C128" s="9">
        <v>22060</v>
      </c>
      <c r="D128" s="9">
        <v>18293</v>
      </c>
      <c r="E128" s="109">
        <f t="shared" si="11"/>
        <v>0.82923844061650043</v>
      </c>
      <c r="F128" s="9">
        <v>13114</v>
      </c>
      <c r="G128" s="9">
        <v>11488</v>
      </c>
      <c r="H128" s="74">
        <f t="shared" si="10"/>
        <v>0.87601037059630926</v>
      </c>
      <c r="I128" s="9">
        <v>7909</v>
      </c>
      <c r="J128" s="9">
        <v>5950</v>
      </c>
      <c r="K128" s="74">
        <f t="shared" si="8"/>
        <v>0.75230749778733086</v>
      </c>
    </row>
    <row r="129" spans="1:11" x14ac:dyDescent="0.2">
      <c r="A129" s="307" t="s">
        <v>125</v>
      </c>
      <c r="B129" s="307" t="s">
        <v>183</v>
      </c>
      <c r="C129" s="9">
        <v>36697</v>
      </c>
      <c r="D129" s="9">
        <v>31932</v>
      </c>
      <c r="E129" s="109">
        <f t="shared" si="11"/>
        <v>0.8701528735318963</v>
      </c>
      <c r="F129" s="9">
        <v>13575</v>
      </c>
      <c r="G129" s="9">
        <v>12349</v>
      </c>
      <c r="H129" s="74">
        <f t="shared" si="10"/>
        <v>0.90968692449355437</v>
      </c>
      <c r="I129" s="9">
        <v>20149</v>
      </c>
      <c r="J129" s="9">
        <v>17029</v>
      </c>
      <c r="K129" s="74">
        <f t="shared" si="8"/>
        <v>0.84515360563799691</v>
      </c>
    </row>
    <row r="130" spans="1:11" x14ac:dyDescent="0.2">
      <c r="A130" s="307" t="s">
        <v>126</v>
      </c>
      <c r="B130" s="307" t="s">
        <v>183</v>
      </c>
      <c r="C130" s="9">
        <v>25300</v>
      </c>
      <c r="D130" s="9">
        <v>21260</v>
      </c>
      <c r="E130" s="109">
        <f t="shared" si="11"/>
        <v>0.84031620553359687</v>
      </c>
      <c r="F130" s="9">
        <v>11238</v>
      </c>
      <c r="G130" s="9">
        <v>9964</v>
      </c>
      <c r="H130" s="74">
        <f t="shared" si="10"/>
        <v>0.88663463249688557</v>
      </c>
      <c r="I130" s="9">
        <v>12386</v>
      </c>
      <c r="J130" s="9">
        <v>10352</v>
      </c>
      <c r="K130" s="74">
        <f t="shared" si="8"/>
        <v>0.83578233489423548</v>
      </c>
    </row>
    <row r="131" spans="1:11" x14ac:dyDescent="0.2">
      <c r="A131" s="307" t="s">
        <v>127</v>
      </c>
      <c r="B131" s="307" t="s">
        <v>183</v>
      </c>
      <c r="C131" s="9">
        <v>26344</v>
      </c>
      <c r="D131" s="9">
        <v>21874</v>
      </c>
      <c r="E131" s="109">
        <f t="shared" si="11"/>
        <v>0.83032189492863651</v>
      </c>
      <c r="F131" s="9">
        <v>7723</v>
      </c>
      <c r="G131" s="9">
        <v>6077</v>
      </c>
      <c r="H131" s="74">
        <f t="shared" si="10"/>
        <v>0.78687038715525059</v>
      </c>
      <c r="I131" s="9">
        <v>15521</v>
      </c>
      <c r="J131" s="9">
        <v>12955</v>
      </c>
      <c r="K131" s="74">
        <f t="shared" si="8"/>
        <v>0.83467560079891756</v>
      </c>
    </row>
    <row r="132" spans="1:11" x14ac:dyDescent="0.2">
      <c r="A132" s="307" t="s">
        <v>128</v>
      </c>
      <c r="B132" s="307" t="s">
        <v>183</v>
      </c>
      <c r="C132" s="9">
        <v>15378</v>
      </c>
      <c r="D132" s="9">
        <v>12246</v>
      </c>
      <c r="E132" s="109">
        <f t="shared" si="11"/>
        <v>0.79633242294186501</v>
      </c>
      <c r="F132" s="9">
        <v>5597</v>
      </c>
      <c r="G132" s="9">
        <v>4732</v>
      </c>
      <c r="H132" s="74">
        <f t="shared" si="10"/>
        <v>0.84545292120778992</v>
      </c>
      <c r="I132" s="9">
        <v>7206</v>
      </c>
      <c r="J132" s="9">
        <v>5982</v>
      </c>
      <c r="K132" s="74">
        <f t="shared" si="8"/>
        <v>0.83014154870940882</v>
      </c>
    </row>
    <row r="133" spans="1:11" x14ac:dyDescent="0.2">
      <c r="A133" s="307" t="s">
        <v>129</v>
      </c>
      <c r="B133" s="307" t="s">
        <v>183</v>
      </c>
      <c r="C133" s="9">
        <v>15116</v>
      </c>
      <c r="D133" s="9">
        <v>12875</v>
      </c>
      <c r="E133" s="109">
        <f t="shared" si="11"/>
        <v>0.85174649378142364</v>
      </c>
      <c r="F133" s="9">
        <v>6363</v>
      </c>
      <c r="G133" s="9">
        <v>5557</v>
      </c>
      <c r="H133" s="74">
        <f t="shared" si="10"/>
        <v>0.8733301901618733</v>
      </c>
      <c r="I133" s="9">
        <v>7014</v>
      </c>
      <c r="J133" s="9">
        <v>6220</v>
      </c>
      <c r="K133" s="74">
        <f t="shared" ref="K133:K157" si="12">J133/I133</f>
        <v>0.88679783290561731</v>
      </c>
    </row>
    <row r="134" spans="1:11" x14ac:dyDescent="0.2">
      <c r="A134" s="307" t="s">
        <v>130</v>
      </c>
      <c r="B134" s="307" t="s">
        <v>183</v>
      </c>
      <c r="C134" s="9">
        <v>13374</v>
      </c>
      <c r="D134" s="9">
        <v>11966</v>
      </c>
      <c r="E134" s="109">
        <f t="shared" si="11"/>
        <v>0.89472110064303878</v>
      </c>
      <c r="F134" s="9">
        <v>6448</v>
      </c>
      <c r="G134" s="9">
        <v>6091</v>
      </c>
      <c r="H134" s="74">
        <f t="shared" si="10"/>
        <v>0.9446339950372209</v>
      </c>
      <c r="I134" s="9">
        <v>6524</v>
      </c>
      <c r="J134" s="9">
        <v>5530</v>
      </c>
      <c r="K134" s="74">
        <f t="shared" si="12"/>
        <v>0.8476394849785408</v>
      </c>
    </row>
    <row r="135" spans="1:11" x14ac:dyDescent="0.2">
      <c r="A135" s="307" t="s">
        <v>184</v>
      </c>
      <c r="B135" s="307"/>
      <c r="C135" s="9">
        <f>SUM(C80:C134)</f>
        <v>885435</v>
      </c>
      <c r="D135" s="9">
        <f>SUM(D80:D134)</f>
        <v>742979</v>
      </c>
      <c r="E135" s="109">
        <f t="shared" si="11"/>
        <v>0.83911184897818591</v>
      </c>
      <c r="F135" s="9">
        <f>SUM(F80:F134)</f>
        <v>378437</v>
      </c>
      <c r="G135" s="9">
        <f>SUM(G80:G134)</f>
        <v>332705</v>
      </c>
      <c r="H135" s="74">
        <f t="shared" si="10"/>
        <v>0.8791555793963064</v>
      </c>
      <c r="I135" s="9">
        <f>SUM(I80:I134)</f>
        <v>401935</v>
      </c>
      <c r="J135" s="9">
        <f>SUM(J80:J134)</f>
        <v>325716</v>
      </c>
      <c r="K135" s="74">
        <f t="shared" si="12"/>
        <v>0.81036983591874312</v>
      </c>
    </row>
    <row r="136" spans="1:11" x14ac:dyDescent="0.2">
      <c r="A136" s="308" t="s">
        <v>131</v>
      </c>
      <c r="B136" s="308" t="s">
        <v>185</v>
      </c>
      <c r="C136" s="10">
        <v>1143</v>
      </c>
      <c r="D136" s="10">
        <v>752</v>
      </c>
      <c r="E136" s="110">
        <f>D136/C136</f>
        <v>0.65791776027996496</v>
      </c>
      <c r="F136" s="10">
        <v>760</v>
      </c>
      <c r="G136" s="10">
        <v>440</v>
      </c>
      <c r="H136" s="75">
        <f t="shared" si="10"/>
        <v>0.57894736842105265</v>
      </c>
      <c r="I136" s="10">
        <v>244</v>
      </c>
      <c r="J136" s="10">
        <v>220</v>
      </c>
      <c r="K136" s="75">
        <f t="shared" si="12"/>
        <v>0.90163934426229508</v>
      </c>
    </row>
    <row r="137" spans="1:11" x14ac:dyDescent="0.2">
      <c r="A137" s="308" t="s">
        <v>132</v>
      </c>
      <c r="B137" s="308" t="s">
        <v>185</v>
      </c>
      <c r="C137" s="10">
        <v>979</v>
      </c>
      <c r="D137" s="10">
        <v>423</v>
      </c>
      <c r="E137" s="110">
        <f t="shared" ref="E137:E139" si="13">D137/C137</f>
        <v>0.43207354443309498</v>
      </c>
      <c r="F137" s="10">
        <v>368</v>
      </c>
      <c r="G137" s="10">
        <v>260</v>
      </c>
      <c r="H137" s="75">
        <f t="shared" si="10"/>
        <v>0.70652173913043481</v>
      </c>
      <c r="I137" s="10">
        <v>585</v>
      </c>
      <c r="J137" s="10">
        <v>163</v>
      </c>
      <c r="K137" s="75">
        <f t="shared" si="12"/>
        <v>0.27863247863247864</v>
      </c>
    </row>
    <row r="138" spans="1:11" x14ac:dyDescent="0.2">
      <c r="A138" s="308" t="s">
        <v>133</v>
      </c>
      <c r="B138" s="308" t="s">
        <v>185</v>
      </c>
      <c r="C138" s="10">
        <v>1491</v>
      </c>
      <c r="D138" s="10">
        <v>1334</v>
      </c>
      <c r="E138" s="110">
        <f t="shared" si="13"/>
        <v>0.89470154258886658</v>
      </c>
      <c r="F138" s="10">
        <v>953</v>
      </c>
      <c r="G138" s="10">
        <v>953</v>
      </c>
      <c r="H138" s="75">
        <f t="shared" si="10"/>
        <v>1</v>
      </c>
      <c r="I138" s="10">
        <v>490</v>
      </c>
      <c r="J138" s="10">
        <v>333</v>
      </c>
      <c r="K138" s="75">
        <f t="shared" si="12"/>
        <v>0.67959183673469392</v>
      </c>
    </row>
    <row r="139" spans="1:11" x14ac:dyDescent="0.2">
      <c r="A139" s="308" t="s">
        <v>186</v>
      </c>
      <c r="B139" s="308"/>
      <c r="C139" s="10">
        <f>SUM(C136:C138)</f>
        <v>3613</v>
      </c>
      <c r="D139" s="10">
        <f>SUM(D136:D138)</f>
        <v>2509</v>
      </c>
      <c r="E139" s="110">
        <f t="shared" si="13"/>
        <v>0.69443675615831724</v>
      </c>
      <c r="F139" s="10">
        <f>SUM(F136:F138)</f>
        <v>2081</v>
      </c>
      <c r="G139" s="10">
        <f>SUM(G136:G138)</f>
        <v>1653</v>
      </c>
      <c r="H139" s="75">
        <f t="shared" si="10"/>
        <v>0.79432964920711202</v>
      </c>
      <c r="I139" s="10">
        <f>SUM(I136:I138)</f>
        <v>1319</v>
      </c>
      <c r="J139" s="10">
        <f>SUM(J136:J138)</f>
        <v>716</v>
      </c>
      <c r="K139" s="75">
        <f t="shared" si="12"/>
        <v>0.54283548142532223</v>
      </c>
    </row>
    <row r="140" spans="1:11" x14ac:dyDescent="0.2">
      <c r="A140" s="309" t="s">
        <v>134</v>
      </c>
      <c r="B140" s="309" t="s">
        <v>187</v>
      </c>
      <c r="C140" s="11">
        <v>545</v>
      </c>
      <c r="D140" s="11">
        <v>360</v>
      </c>
      <c r="E140" s="111">
        <f>D140/C140</f>
        <v>0.66055045871559637</v>
      </c>
      <c r="F140" s="11">
        <v>167</v>
      </c>
      <c r="G140" s="11">
        <v>167</v>
      </c>
      <c r="H140" s="76">
        <f t="shared" si="10"/>
        <v>1</v>
      </c>
      <c r="I140" s="11">
        <v>378</v>
      </c>
      <c r="J140" s="11">
        <v>193</v>
      </c>
      <c r="K140" s="76">
        <f t="shared" si="12"/>
        <v>0.51058201058201058</v>
      </c>
    </row>
    <row r="141" spans="1:11" x14ac:dyDescent="0.2">
      <c r="A141" s="309" t="s">
        <v>135</v>
      </c>
      <c r="B141" s="309" t="s">
        <v>187</v>
      </c>
      <c r="C141" s="11">
        <v>2690</v>
      </c>
      <c r="D141" s="11">
        <v>2245</v>
      </c>
      <c r="E141" s="111">
        <f t="shared" ref="E141:E146" si="14">D141/C141</f>
        <v>0.83457249070631967</v>
      </c>
      <c r="F141" s="11">
        <v>1785</v>
      </c>
      <c r="G141" s="11">
        <v>1426</v>
      </c>
      <c r="H141" s="76">
        <f t="shared" si="10"/>
        <v>0.79887955182072834</v>
      </c>
      <c r="I141" s="11">
        <v>804</v>
      </c>
      <c r="J141" s="11">
        <v>718</v>
      </c>
      <c r="K141" s="76">
        <f t="shared" si="12"/>
        <v>0.89303482587064675</v>
      </c>
    </row>
    <row r="142" spans="1:11" x14ac:dyDescent="0.2">
      <c r="A142" s="309" t="s">
        <v>136</v>
      </c>
      <c r="B142" s="309" t="s">
        <v>187</v>
      </c>
      <c r="C142" s="11">
        <v>1331</v>
      </c>
      <c r="D142" s="11">
        <v>1161</v>
      </c>
      <c r="E142" s="111">
        <f t="shared" si="14"/>
        <v>0.87227648384673173</v>
      </c>
      <c r="F142" s="11">
        <v>1114</v>
      </c>
      <c r="G142" s="11">
        <v>1047</v>
      </c>
      <c r="H142" s="76">
        <f t="shared" ref="H142:H157" si="15">G142/F142</f>
        <v>0.93985637342908435</v>
      </c>
      <c r="I142" s="11">
        <v>217</v>
      </c>
      <c r="J142" s="11">
        <v>114</v>
      </c>
      <c r="K142" s="76">
        <f t="shared" si="12"/>
        <v>0.52534562211981561</v>
      </c>
    </row>
    <row r="143" spans="1:11" x14ac:dyDescent="0.2">
      <c r="A143" s="309" t="s">
        <v>137</v>
      </c>
      <c r="B143" s="309" t="s">
        <v>187</v>
      </c>
      <c r="C143" s="11">
        <v>805</v>
      </c>
      <c r="D143" s="11">
        <v>714</v>
      </c>
      <c r="E143" s="111">
        <f t="shared" si="14"/>
        <v>0.88695652173913042</v>
      </c>
      <c r="F143" s="11">
        <v>631</v>
      </c>
      <c r="G143" s="11">
        <v>631</v>
      </c>
      <c r="H143" s="76">
        <f t="shared" si="15"/>
        <v>1</v>
      </c>
      <c r="I143" s="11">
        <v>174</v>
      </c>
      <c r="J143" s="11">
        <v>83</v>
      </c>
      <c r="K143" s="76">
        <f t="shared" si="12"/>
        <v>0.47701149425287354</v>
      </c>
    </row>
    <row r="144" spans="1:11" x14ac:dyDescent="0.2">
      <c r="A144" s="309" t="s">
        <v>138</v>
      </c>
      <c r="B144" s="309" t="s">
        <v>187</v>
      </c>
      <c r="C144" s="11">
        <v>232</v>
      </c>
      <c r="D144" s="11">
        <v>68</v>
      </c>
      <c r="E144" s="111">
        <f t="shared" si="14"/>
        <v>0.29310344827586204</v>
      </c>
      <c r="F144" s="11">
        <v>164</v>
      </c>
      <c r="G144" s="11">
        <v>0</v>
      </c>
      <c r="H144" s="76">
        <f t="shared" si="15"/>
        <v>0</v>
      </c>
      <c r="I144" s="11">
        <v>68</v>
      </c>
      <c r="J144" s="11">
        <v>68</v>
      </c>
      <c r="K144" s="76">
        <f t="shared" si="12"/>
        <v>1</v>
      </c>
    </row>
    <row r="145" spans="1:11" x14ac:dyDescent="0.2">
      <c r="A145" s="309" t="s">
        <v>139</v>
      </c>
      <c r="B145" s="309" t="s">
        <v>187</v>
      </c>
      <c r="C145" s="11">
        <v>2828</v>
      </c>
      <c r="D145" s="11">
        <v>2633</v>
      </c>
      <c r="E145" s="111">
        <f t="shared" si="14"/>
        <v>0.93104667609618108</v>
      </c>
      <c r="F145" s="11">
        <v>2444</v>
      </c>
      <c r="G145" s="11">
        <v>2282</v>
      </c>
      <c r="H145" s="76">
        <f t="shared" si="15"/>
        <v>0.93371522094926351</v>
      </c>
      <c r="I145" s="11">
        <v>384</v>
      </c>
      <c r="J145" s="11">
        <v>351</v>
      </c>
      <c r="K145" s="76">
        <f t="shared" si="12"/>
        <v>0.9140625</v>
      </c>
    </row>
    <row r="146" spans="1:11" x14ac:dyDescent="0.2">
      <c r="A146" s="309" t="s">
        <v>188</v>
      </c>
      <c r="B146" s="309"/>
      <c r="C146" s="11">
        <f>SUM(C140:C145)</f>
        <v>8431</v>
      </c>
      <c r="D146" s="11">
        <f>SUM(D140:D145)</f>
        <v>7181</v>
      </c>
      <c r="E146" s="111">
        <f t="shared" si="14"/>
        <v>0.85173763491875221</v>
      </c>
      <c r="F146" s="11">
        <f>SUM(F140:F145)</f>
        <v>6305</v>
      </c>
      <c r="G146" s="11">
        <f>SUM(G140:G145)</f>
        <v>5553</v>
      </c>
      <c r="H146" s="76">
        <f t="shared" si="15"/>
        <v>0.88072957969865184</v>
      </c>
      <c r="I146" s="11">
        <f>SUM(I140:I145)</f>
        <v>2025</v>
      </c>
      <c r="J146" s="11">
        <f>SUM(J140:J145)</f>
        <v>1527</v>
      </c>
      <c r="K146" s="76">
        <f t="shared" si="12"/>
        <v>0.75407407407407412</v>
      </c>
    </row>
    <row r="147" spans="1:11" x14ac:dyDescent="0.2">
      <c r="A147" s="310" t="s">
        <v>140</v>
      </c>
      <c r="B147" s="310" t="s">
        <v>189</v>
      </c>
      <c r="C147" s="12">
        <v>402</v>
      </c>
      <c r="D147" s="12">
        <v>358</v>
      </c>
      <c r="E147" s="112">
        <f>D147/C147</f>
        <v>0.89054726368159209</v>
      </c>
      <c r="F147" s="12">
        <v>350</v>
      </c>
      <c r="G147" s="12">
        <v>350</v>
      </c>
      <c r="H147" s="77">
        <f t="shared" si="15"/>
        <v>1</v>
      </c>
      <c r="I147" s="12">
        <v>52</v>
      </c>
      <c r="J147" s="12">
        <v>8</v>
      </c>
      <c r="K147" s="77">
        <f t="shared" si="12"/>
        <v>0.15384615384615385</v>
      </c>
    </row>
    <row r="148" spans="1:11" x14ac:dyDescent="0.2">
      <c r="A148" s="310" t="s">
        <v>141</v>
      </c>
      <c r="B148" s="310" t="s">
        <v>189</v>
      </c>
      <c r="C148" s="12">
        <v>364</v>
      </c>
      <c r="D148" s="12">
        <v>364</v>
      </c>
      <c r="E148" s="112">
        <f t="shared" ref="E148:E158" si="16">D148/C148</f>
        <v>1</v>
      </c>
      <c r="F148" s="12">
        <v>100</v>
      </c>
      <c r="G148" s="12">
        <v>100</v>
      </c>
      <c r="H148" s="77">
        <f t="shared" si="15"/>
        <v>1</v>
      </c>
      <c r="I148" s="12">
        <v>203</v>
      </c>
      <c r="J148" s="12">
        <v>203</v>
      </c>
      <c r="K148" s="77">
        <f t="shared" si="12"/>
        <v>1</v>
      </c>
    </row>
    <row r="149" spans="1:11" x14ac:dyDescent="0.2">
      <c r="A149" s="310" t="s">
        <v>142</v>
      </c>
      <c r="B149" s="310" t="s">
        <v>189</v>
      </c>
      <c r="C149" s="12">
        <v>2896</v>
      </c>
      <c r="D149" s="12">
        <v>2371</v>
      </c>
      <c r="E149" s="112">
        <f t="shared" si="16"/>
        <v>0.81871546961325969</v>
      </c>
      <c r="F149" s="12">
        <v>1079</v>
      </c>
      <c r="G149" s="12">
        <v>899</v>
      </c>
      <c r="H149" s="77">
        <f t="shared" si="15"/>
        <v>0.83317886932344765</v>
      </c>
      <c r="I149" s="12">
        <v>1513</v>
      </c>
      <c r="J149" s="12">
        <v>1345</v>
      </c>
      <c r="K149" s="77">
        <f t="shared" si="12"/>
        <v>0.88896232650363516</v>
      </c>
    </row>
    <row r="150" spans="1:11" x14ac:dyDescent="0.2">
      <c r="A150" s="310" t="s">
        <v>143</v>
      </c>
      <c r="B150" s="310" t="s">
        <v>189</v>
      </c>
      <c r="C150" s="12">
        <v>3584</v>
      </c>
      <c r="D150" s="12">
        <v>3021</v>
      </c>
      <c r="E150" s="112">
        <f t="shared" si="16"/>
        <v>0.8429129464285714</v>
      </c>
      <c r="F150" s="12">
        <v>2737</v>
      </c>
      <c r="G150" s="12">
        <v>2580</v>
      </c>
      <c r="H150" s="77">
        <f t="shared" si="15"/>
        <v>0.94263792473511143</v>
      </c>
      <c r="I150" s="12">
        <v>346</v>
      </c>
      <c r="J150" s="12">
        <v>244</v>
      </c>
      <c r="K150" s="77">
        <f t="shared" si="12"/>
        <v>0.7052023121387283</v>
      </c>
    </row>
    <row r="151" spans="1:11" x14ac:dyDescent="0.2">
      <c r="A151" s="310" t="s">
        <v>144</v>
      </c>
      <c r="B151" s="310" t="s">
        <v>189</v>
      </c>
      <c r="C151" s="12">
        <v>786</v>
      </c>
      <c r="D151" s="12">
        <v>512</v>
      </c>
      <c r="E151" s="112">
        <f t="shared" si="16"/>
        <v>0.65139949109414763</v>
      </c>
      <c r="F151" s="12">
        <v>403</v>
      </c>
      <c r="G151" s="12">
        <v>361</v>
      </c>
      <c r="H151" s="77">
        <f t="shared" si="15"/>
        <v>0.8957816377171216</v>
      </c>
      <c r="I151" s="12">
        <v>383</v>
      </c>
      <c r="J151" s="12">
        <v>151</v>
      </c>
      <c r="K151" s="77">
        <f t="shared" si="12"/>
        <v>0.39425587467362927</v>
      </c>
    </row>
    <row r="152" spans="1:11" x14ac:dyDescent="0.2">
      <c r="A152" s="310" t="s">
        <v>145</v>
      </c>
      <c r="B152" s="310" t="s">
        <v>189</v>
      </c>
      <c r="C152" s="12">
        <v>1976</v>
      </c>
      <c r="D152" s="12">
        <v>1775</v>
      </c>
      <c r="E152" s="112">
        <f t="shared" si="16"/>
        <v>0.89827935222672062</v>
      </c>
      <c r="F152" s="12">
        <v>541</v>
      </c>
      <c r="G152" s="12">
        <v>407</v>
      </c>
      <c r="H152" s="77">
        <f t="shared" si="15"/>
        <v>0.75231053604436227</v>
      </c>
      <c r="I152" s="12">
        <v>1298</v>
      </c>
      <c r="J152" s="12">
        <v>1298</v>
      </c>
      <c r="K152" s="77">
        <f t="shared" si="12"/>
        <v>1</v>
      </c>
    </row>
    <row r="153" spans="1:11" x14ac:dyDescent="0.2">
      <c r="A153" s="310" t="s">
        <v>146</v>
      </c>
      <c r="B153" s="310" t="s">
        <v>189</v>
      </c>
      <c r="C153" s="12">
        <v>1055</v>
      </c>
      <c r="D153" s="12">
        <v>910</v>
      </c>
      <c r="E153" s="112">
        <f t="shared" si="16"/>
        <v>0.86255924170616116</v>
      </c>
      <c r="F153" s="12">
        <v>606</v>
      </c>
      <c r="G153" s="12">
        <v>461</v>
      </c>
      <c r="H153" s="77">
        <f t="shared" si="15"/>
        <v>0.76072607260726077</v>
      </c>
      <c r="I153" s="12">
        <v>449</v>
      </c>
      <c r="J153" s="12">
        <v>449</v>
      </c>
      <c r="K153" s="77">
        <f t="shared" si="12"/>
        <v>1</v>
      </c>
    </row>
    <row r="154" spans="1:11" x14ac:dyDescent="0.2">
      <c r="A154" s="310" t="s">
        <v>147</v>
      </c>
      <c r="B154" s="310" t="s">
        <v>189</v>
      </c>
      <c r="C154" s="12">
        <v>883</v>
      </c>
      <c r="D154" s="12">
        <v>671</v>
      </c>
      <c r="E154" s="112">
        <f t="shared" si="16"/>
        <v>0.75990939977349947</v>
      </c>
      <c r="F154" s="12">
        <v>286</v>
      </c>
      <c r="G154" s="12">
        <v>126</v>
      </c>
      <c r="H154" s="77">
        <f t="shared" si="15"/>
        <v>0.44055944055944057</v>
      </c>
      <c r="I154" s="12">
        <v>469</v>
      </c>
      <c r="J154" s="12">
        <v>417</v>
      </c>
      <c r="K154" s="77">
        <f t="shared" si="12"/>
        <v>0.88912579957356075</v>
      </c>
    </row>
    <row r="155" spans="1:11" x14ac:dyDescent="0.2">
      <c r="A155" s="310" t="s">
        <v>148</v>
      </c>
      <c r="B155" s="310" t="s">
        <v>189</v>
      </c>
      <c r="C155" s="12">
        <v>3631</v>
      </c>
      <c r="D155" s="12">
        <v>2192</v>
      </c>
      <c r="E155" s="112">
        <f t="shared" si="16"/>
        <v>0.60369044340402089</v>
      </c>
      <c r="F155" s="12">
        <v>1604</v>
      </c>
      <c r="G155" s="12">
        <v>1051</v>
      </c>
      <c r="H155" s="77">
        <f t="shared" si="15"/>
        <v>0.65523690773067333</v>
      </c>
      <c r="I155" s="12">
        <v>1467</v>
      </c>
      <c r="J155" s="12">
        <v>1089</v>
      </c>
      <c r="K155" s="77">
        <f t="shared" si="12"/>
        <v>0.74233128834355833</v>
      </c>
    </row>
    <row r="156" spans="1:11" x14ac:dyDescent="0.2">
      <c r="A156" s="310" t="s">
        <v>149</v>
      </c>
      <c r="B156" s="310" t="s">
        <v>189</v>
      </c>
      <c r="C156" s="12">
        <v>332</v>
      </c>
      <c r="D156" s="12">
        <v>244</v>
      </c>
      <c r="E156" s="112">
        <f t="shared" si="16"/>
        <v>0.73493975903614461</v>
      </c>
      <c r="F156" s="12">
        <v>0</v>
      </c>
      <c r="G156" s="12">
        <v>0</v>
      </c>
      <c r="H156" s="77" t="e">
        <f t="shared" si="15"/>
        <v>#DIV/0!</v>
      </c>
      <c r="I156" s="12">
        <v>88</v>
      </c>
      <c r="J156" s="12">
        <v>0</v>
      </c>
      <c r="K156" s="77">
        <f t="shared" si="12"/>
        <v>0</v>
      </c>
    </row>
    <row r="157" spans="1:11" x14ac:dyDescent="0.2">
      <c r="A157" s="310" t="s">
        <v>150</v>
      </c>
      <c r="B157" s="310" t="s">
        <v>189</v>
      </c>
      <c r="C157" s="12">
        <v>612</v>
      </c>
      <c r="D157" s="12">
        <v>530</v>
      </c>
      <c r="E157" s="112">
        <f t="shared" si="16"/>
        <v>0.86601307189542487</v>
      </c>
      <c r="F157" s="12">
        <v>18</v>
      </c>
      <c r="G157" s="12">
        <v>18</v>
      </c>
      <c r="H157" s="77">
        <f t="shared" si="15"/>
        <v>1</v>
      </c>
      <c r="I157" s="12">
        <v>398</v>
      </c>
      <c r="J157" s="12">
        <v>316</v>
      </c>
      <c r="K157" s="77">
        <f t="shared" si="12"/>
        <v>0.79396984924623115</v>
      </c>
    </row>
    <row r="158" spans="1:11" x14ac:dyDescent="0.2">
      <c r="A158" s="311" t="s">
        <v>190</v>
      </c>
      <c r="B158" s="311"/>
      <c r="C158" s="101">
        <f>SUM(C147:C157)</f>
        <v>16521</v>
      </c>
      <c r="D158" s="101">
        <f>SUM(D147:D157)</f>
        <v>12948</v>
      </c>
      <c r="E158" s="112">
        <f t="shared" si="16"/>
        <v>0.78372979843835122</v>
      </c>
      <c r="F158" s="101">
        <f>SUM(F147:F157)</f>
        <v>7724</v>
      </c>
      <c r="G158" s="101">
        <f>SUM(G147:G157)</f>
        <v>6353</v>
      </c>
      <c r="H158" s="87">
        <f>G158/F158</f>
        <v>0.82250129466597621</v>
      </c>
      <c r="I158" s="101">
        <f>SUM(I147:I157)</f>
        <v>6666</v>
      </c>
      <c r="J158" s="101">
        <f>SUM(J147:J157)</f>
        <v>5520</v>
      </c>
      <c r="K158" s="87">
        <f>J158/I158</f>
        <v>0.82808280828082803</v>
      </c>
    </row>
  </sheetData>
  <sortState ref="A4:K148">
    <sortCondition sortBy="cellColor" ref="A4:A148" dxfId="9"/>
    <sortCondition sortBy="cellColor" ref="A4:A148" dxfId="8"/>
    <sortCondition sortBy="cellColor" ref="A4:A148" dxfId="7"/>
    <sortCondition sortBy="cellColor" ref="A4:A148" dxfId="6"/>
    <sortCondition sortBy="cellColor" ref="A4:A148" dxfId="5"/>
    <sortCondition sortBy="cellColor" ref="A4:A148" dxfId="4"/>
    <sortCondition sortBy="cellColor" ref="A4:A148" dxfId="3"/>
    <sortCondition sortBy="cellColor" ref="A4:A148" dxfId="2"/>
    <sortCondition sortBy="cellColor" ref="A4:A148" dxfId="1"/>
    <sortCondition sortBy="cellColor" ref="A4:A148" dxfId="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Only Consolidated</vt:lpstr>
      <vt:lpstr>Calculations Consolidated</vt:lpstr>
      <vt:lpstr>Sheet4</vt:lpstr>
      <vt:lpstr>Rent Burden</vt:lpstr>
      <vt:lpstr>Income</vt:lpstr>
      <vt:lpstr>Working Poor</vt:lpstr>
      <vt:lpstr>Unemployment</vt:lpstr>
      <vt:lpstr>Poverty</vt:lpstr>
      <vt:lpstr>FT Work Access</vt:lpstr>
    </vt:vector>
  </TitlesOfParts>
  <Company>University at Albany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2016-02-05T17:04:42Z</dcterms:created>
  <dcterms:modified xsi:type="dcterms:W3CDTF">2016-11-23T19:51:22Z</dcterms:modified>
</cp:coreProperties>
</file>