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pilGupta/Dropbox/Rockefeller/Work/CWIGCS/Website Portal/Avail/Data Tracking/Gender-Analysis/FBAll - Male:Female/"/>
    </mc:Choice>
  </mc:AlternateContent>
  <bookViews>
    <workbookView xWindow="0" yWindow="460" windowWidth="25600" windowHeight="15460" tabRatio="500" activeTab="1"/>
  </bookViews>
  <sheets>
    <sheet name="BABS Scores" sheetId="1" r:id="rId1"/>
    <sheet name="HS Scor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1" i="2" l="1"/>
  <c r="Y11" i="2"/>
  <c r="X10" i="2"/>
  <c r="Y10" i="2"/>
  <c r="X9" i="2"/>
  <c r="Y9" i="2"/>
  <c r="X8" i="2"/>
  <c r="Y8" i="2"/>
  <c r="X7" i="2"/>
  <c r="Y7" i="2"/>
  <c r="X6" i="2"/>
  <c r="Y6" i="2"/>
  <c r="X5" i="2"/>
  <c r="Y5" i="2"/>
  <c r="X4" i="2"/>
  <c r="Y4" i="2"/>
  <c r="X3" i="2"/>
  <c r="Y3" i="2"/>
  <c r="X2" i="2"/>
  <c r="Y2" i="2"/>
  <c r="U11" i="2"/>
  <c r="V11" i="2"/>
  <c r="U10" i="2"/>
  <c r="V10" i="2"/>
  <c r="U9" i="2"/>
  <c r="V9" i="2"/>
  <c r="U8" i="2"/>
  <c r="V8" i="2"/>
  <c r="U7" i="2"/>
  <c r="V7" i="2"/>
  <c r="U6" i="2"/>
  <c r="V6" i="2"/>
  <c r="U5" i="2"/>
  <c r="V5" i="2"/>
  <c r="U4" i="2"/>
  <c r="V4" i="2"/>
  <c r="U3" i="2"/>
  <c r="V3" i="2"/>
  <c r="U2" i="2"/>
  <c r="V2" i="2"/>
  <c r="R11" i="2"/>
  <c r="S11" i="2"/>
  <c r="R10" i="2"/>
  <c r="S10" i="2"/>
  <c r="R9" i="2"/>
  <c r="S9" i="2"/>
  <c r="R8" i="2"/>
  <c r="S8" i="2"/>
  <c r="R7" i="2"/>
  <c r="S7" i="2"/>
  <c r="R6" i="2"/>
  <c r="S6" i="2"/>
  <c r="R5" i="2"/>
  <c r="S5" i="2"/>
  <c r="R4" i="2"/>
  <c r="S4" i="2"/>
  <c r="R3" i="2"/>
  <c r="S3" i="2"/>
  <c r="R2" i="2"/>
  <c r="S2" i="2"/>
  <c r="O11" i="2"/>
  <c r="P11" i="2"/>
  <c r="O10" i="2"/>
  <c r="P10" i="2"/>
  <c r="O9" i="2"/>
  <c r="P9" i="2"/>
  <c r="O8" i="2"/>
  <c r="P8" i="2"/>
  <c r="O7" i="2"/>
  <c r="P7" i="2"/>
  <c r="O6" i="2"/>
  <c r="P6" i="2"/>
  <c r="O5" i="2"/>
  <c r="P5" i="2"/>
  <c r="O4" i="2"/>
  <c r="P4" i="2"/>
  <c r="O3" i="2"/>
  <c r="P3" i="2"/>
  <c r="O2" i="2"/>
  <c r="P2" i="2"/>
  <c r="L11" i="2"/>
  <c r="M11" i="2"/>
  <c r="L10" i="2"/>
  <c r="M10" i="2"/>
  <c r="L9" i="2"/>
  <c r="M9" i="2"/>
  <c r="L8" i="2"/>
  <c r="M8" i="2"/>
  <c r="L7" i="2"/>
  <c r="M7" i="2"/>
  <c r="L6" i="2"/>
  <c r="M6" i="2"/>
  <c r="L5" i="2"/>
  <c r="M5" i="2"/>
  <c r="L4" i="2"/>
  <c r="M4" i="2"/>
  <c r="L3" i="2"/>
  <c r="M3" i="2"/>
  <c r="L2" i="2"/>
  <c r="M2" i="2"/>
  <c r="I11" i="2"/>
  <c r="J11" i="2"/>
  <c r="I10" i="2"/>
  <c r="J10" i="2"/>
  <c r="I9" i="2"/>
  <c r="J9" i="2"/>
  <c r="I8" i="2"/>
  <c r="J8" i="2"/>
  <c r="I7" i="2"/>
  <c r="J7" i="2"/>
  <c r="I6" i="2"/>
  <c r="J6" i="2"/>
  <c r="I5" i="2"/>
  <c r="J5" i="2"/>
  <c r="I4" i="2"/>
  <c r="J4" i="2"/>
  <c r="I3" i="2"/>
  <c r="J3" i="2"/>
  <c r="I2" i="2"/>
  <c r="J2" i="2"/>
  <c r="F11" i="2"/>
  <c r="G11" i="2"/>
  <c r="F10" i="2"/>
  <c r="G10" i="2"/>
  <c r="F9" i="2"/>
  <c r="G9" i="2"/>
  <c r="F8" i="2"/>
  <c r="G8" i="2"/>
  <c r="F7" i="2"/>
  <c r="G7" i="2"/>
  <c r="F6" i="2"/>
  <c r="G6" i="2"/>
  <c r="F5" i="2"/>
  <c r="G5" i="2"/>
  <c r="F4" i="2"/>
  <c r="G4" i="2"/>
  <c r="F3" i="2"/>
  <c r="G3" i="2"/>
  <c r="F2" i="2"/>
  <c r="G2" i="2"/>
  <c r="C11" i="2"/>
  <c r="D11" i="2"/>
  <c r="C10" i="2"/>
  <c r="D10" i="2"/>
  <c r="C9" i="2"/>
  <c r="D9" i="2"/>
  <c r="C8" i="2"/>
  <c r="D8" i="2"/>
  <c r="C7" i="2"/>
  <c r="D7" i="2"/>
  <c r="C6" i="2"/>
  <c r="D6" i="2"/>
  <c r="C5" i="2"/>
  <c r="D5" i="2"/>
  <c r="C4" i="2"/>
  <c r="D4" i="2"/>
  <c r="C3" i="2"/>
  <c r="D3" i="2"/>
  <c r="C2" i="2"/>
  <c r="D2" i="2"/>
  <c r="X11" i="1"/>
  <c r="Y11" i="1"/>
  <c r="X10" i="1"/>
  <c r="Y10" i="1"/>
  <c r="X9" i="1"/>
  <c r="Y9" i="1"/>
  <c r="X8" i="1"/>
  <c r="Y8" i="1"/>
  <c r="X7" i="1"/>
  <c r="Y7" i="1"/>
  <c r="X6" i="1"/>
  <c r="Y6" i="1"/>
  <c r="X5" i="1"/>
  <c r="Y5" i="1"/>
  <c r="X4" i="1"/>
  <c r="Y4" i="1"/>
  <c r="X3" i="1"/>
  <c r="Y3" i="1"/>
  <c r="X2" i="1"/>
  <c r="Y2" i="1"/>
  <c r="U11" i="1"/>
  <c r="V11" i="1"/>
  <c r="U10" i="1"/>
  <c r="V10" i="1"/>
  <c r="U9" i="1"/>
  <c r="V9" i="1"/>
  <c r="U8" i="1"/>
  <c r="V8" i="1"/>
  <c r="U7" i="1"/>
  <c r="V7" i="1"/>
  <c r="U6" i="1"/>
  <c r="V6" i="1"/>
  <c r="U5" i="1"/>
  <c r="V5" i="1"/>
  <c r="U4" i="1"/>
  <c r="V4" i="1"/>
  <c r="U3" i="1"/>
  <c r="V3" i="1"/>
  <c r="U2" i="1"/>
  <c r="V2" i="1"/>
  <c r="R11" i="1"/>
  <c r="S11" i="1"/>
  <c r="R10" i="1"/>
  <c r="S10" i="1"/>
  <c r="R9" i="1"/>
  <c r="S9" i="1"/>
  <c r="R8" i="1"/>
  <c r="S8" i="1"/>
  <c r="R7" i="1"/>
  <c r="S7" i="1"/>
  <c r="R6" i="1"/>
  <c r="S6" i="1"/>
  <c r="R5" i="1"/>
  <c r="S5" i="1"/>
  <c r="R4" i="1"/>
  <c r="S4" i="1"/>
  <c r="R3" i="1"/>
  <c r="S3" i="1"/>
  <c r="R2" i="1"/>
  <c r="S2" i="1"/>
  <c r="O11" i="1"/>
  <c r="P11" i="1"/>
  <c r="O10" i="1"/>
  <c r="P10" i="1"/>
  <c r="O9" i="1"/>
  <c r="P9" i="1"/>
  <c r="O8" i="1"/>
  <c r="P8" i="1"/>
  <c r="O7" i="1"/>
  <c r="P7" i="1"/>
  <c r="O6" i="1"/>
  <c r="P6" i="1"/>
  <c r="O5" i="1"/>
  <c r="P5" i="1"/>
  <c r="O4" i="1"/>
  <c r="P4" i="1"/>
  <c r="O3" i="1"/>
  <c r="P3" i="1"/>
  <c r="O2" i="1"/>
  <c r="P2" i="1"/>
  <c r="L11" i="1"/>
  <c r="M11" i="1"/>
  <c r="L10" i="1"/>
  <c r="M10" i="1"/>
  <c r="L9" i="1"/>
  <c r="M9" i="1"/>
  <c r="L8" i="1"/>
  <c r="M8" i="1"/>
  <c r="L7" i="1"/>
  <c r="M7" i="1"/>
  <c r="L6" i="1"/>
  <c r="M6" i="1"/>
  <c r="L5" i="1"/>
  <c r="M5" i="1"/>
  <c r="L4" i="1"/>
  <c r="M4" i="1"/>
  <c r="L3" i="1"/>
  <c r="M3" i="1"/>
  <c r="L2" i="1"/>
  <c r="M2" i="1"/>
  <c r="I11" i="1"/>
  <c r="J11" i="1"/>
  <c r="I10" i="1"/>
  <c r="J10" i="1"/>
  <c r="I9" i="1"/>
  <c r="J9" i="1"/>
  <c r="I8" i="1"/>
  <c r="J8" i="1"/>
  <c r="I7" i="1"/>
  <c r="J7" i="1"/>
  <c r="I6" i="1"/>
  <c r="J6" i="1"/>
  <c r="I5" i="1"/>
  <c r="J5" i="1"/>
  <c r="I4" i="1"/>
  <c r="J4" i="1"/>
  <c r="I3" i="1"/>
  <c r="J3" i="1"/>
  <c r="I2" i="1"/>
  <c r="J2" i="1"/>
  <c r="F11" i="1"/>
  <c r="G11" i="1"/>
  <c r="F10" i="1"/>
  <c r="G10" i="1"/>
  <c r="F9" i="1"/>
  <c r="G9" i="1"/>
  <c r="F8" i="1"/>
  <c r="G8" i="1"/>
  <c r="F7" i="1"/>
  <c r="G7" i="1"/>
  <c r="F6" i="1"/>
  <c r="G6" i="1"/>
  <c r="F5" i="1"/>
  <c r="G5" i="1"/>
  <c r="F4" i="1"/>
  <c r="G4" i="1"/>
  <c r="F3" i="1"/>
  <c r="G3" i="1"/>
  <c r="F2" i="1"/>
  <c r="G2" i="1"/>
  <c r="C11" i="1"/>
  <c r="D11" i="1"/>
  <c r="C10" i="1"/>
  <c r="D10" i="1"/>
  <c r="C9" i="1"/>
  <c r="D9" i="1"/>
  <c r="C8" i="1"/>
  <c r="D8" i="1"/>
  <c r="C7" i="1"/>
  <c r="D7" i="1"/>
  <c r="C6" i="1"/>
  <c r="D6" i="1"/>
  <c r="C5" i="1"/>
  <c r="D5" i="1"/>
  <c r="C4" i="1"/>
  <c r="D4" i="1"/>
  <c r="C3" i="1"/>
  <c r="D3" i="1"/>
  <c r="C2" i="1"/>
  <c r="D2" i="1"/>
</calcChain>
</file>

<file path=xl/sharedStrings.xml><?xml version="1.0" encoding="utf-8"?>
<sst xmlns="http://schemas.openxmlformats.org/spreadsheetml/2006/main" count="70" uniqueCount="35">
  <si>
    <t>Regions</t>
  </si>
  <si>
    <t>Capital Region</t>
  </si>
  <si>
    <t>Central NY</t>
  </si>
  <si>
    <t>Finger Lakes</t>
  </si>
  <si>
    <t>Long Island</t>
  </si>
  <si>
    <t>Mid-Hudson</t>
  </si>
  <si>
    <t>Mohawk Valley</t>
  </si>
  <si>
    <t>New York City</t>
  </si>
  <si>
    <t>North Country</t>
  </si>
  <si>
    <t>Southern Tier</t>
  </si>
  <si>
    <t>Western NY</t>
  </si>
  <si>
    <t>Disparity Ratio_Full Time</t>
  </si>
  <si>
    <t>Disparity Ratio_Working Poor</t>
  </si>
  <si>
    <t>Disparity Ratio_Homeownership</t>
  </si>
  <si>
    <t>Disparity Ratio_Rent Burden</t>
  </si>
  <si>
    <t>Disparity Ratio_Unemployment</t>
  </si>
  <si>
    <t>Disparity Ratio_Income</t>
  </si>
  <si>
    <t>Disparity Ratio_Naturalization</t>
  </si>
  <si>
    <t>Score_Full Time</t>
  </si>
  <si>
    <t>Score_Poverty</t>
  </si>
  <si>
    <t>Score_Working Poor</t>
  </si>
  <si>
    <t>Score_Homeownership</t>
  </si>
  <si>
    <t>Score_Rent Burden</t>
  </si>
  <si>
    <t>Score_Unemployment</t>
  </si>
  <si>
    <t>Score_Income</t>
  </si>
  <si>
    <t>Score_Naturalization</t>
  </si>
  <si>
    <t>Disparity Ratio_Poverty</t>
  </si>
  <si>
    <t>Grades_Full Time</t>
  </si>
  <si>
    <t>Grades_Poverty</t>
  </si>
  <si>
    <t>Grades_Working Poor</t>
  </si>
  <si>
    <t>Grades_Homeownership</t>
  </si>
  <si>
    <t>Grades_Rent Burden</t>
  </si>
  <si>
    <t>Grades_Unemployment</t>
  </si>
  <si>
    <t>Grades_Income</t>
  </si>
  <si>
    <t>Grades_Naturalization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</si>
</sst>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="87" workbookViewId="0">
      <selection activeCell="Y16" sqref="Y16"/>
    </sheetView>
  </sheetViews>
  <sheetFormatPr baseColWidth="10" defaultRowHeight="16" x14ac:dyDescent="0.2"/>
  <cols>
    <col min="1" max="1" width="14" bestFit="1" customWidth="1"/>
    <col min="2" max="2" width="21.83203125" bestFit="1" customWidth="1"/>
    <col min="3" max="3" width="14.1640625" bestFit="1" customWidth="1"/>
    <col min="4" max="4" width="15.5" bestFit="1" customWidth="1"/>
    <col min="5" max="5" width="20.83203125" bestFit="1" customWidth="1"/>
    <col min="6" max="6" width="13.1640625" bestFit="1" customWidth="1"/>
    <col min="7" max="7" width="14.33203125" bestFit="1" customWidth="1"/>
    <col min="8" max="8" width="25.83203125" bestFit="1" customWidth="1"/>
    <col min="9" max="9" width="18.1640625" bestFit="1" customWidth="1"/>
    <col min="10" max="10" width="13.83203125" bestFit="1" customWidth="1"/>
    <col min="11" max="11" width="28.1640625" bestFit="1" customWidth="1"/>
    <col min="12" max="12" width="20.5" bestFit="1" customWidth="1"/>
    <col min="14" max="14" width="24.83203125" bestFit="1" customWidth="1"/>
    <col min="15" max="15" width="17" bestFit="1" customWidth="1"/>
    <col min="17" max="17" width="27.33203125" bestFit="1" customWidth="1"/>
    <col min="18" max="18" width="19.6640625" bestFit="1" customWidth="1"/>
    <col min="20" max="20" width="20.5" bestFit="1" customWidth="1"/>
    <col min="21" max="21" width="12.83203125" bestFit="1" customWidth="1"/>
    <col min="23" max="23" width="26.1640625" bestFit="1" customWidth="1"/>
    <col min="24" max="24" width="18.5" bestFit="1" customWidth="1"/>
  </cols>
  <sheetData>
    <row r="1" spans="1:25" x14ac:dyDescent="0.2">
      <c r="A1" s="3" t="s">
        <v>0</v>
      </c>
      <c r="B1" s="3" t="s">
        <v>11</v>
      </c>
      <c r="C1" s="3" t="s">
        <v>18</v>
      </c>
      <c r="D1" s="1" t="s">
        <v>27</v>
      </c>
      <c r="E1" s="3" t="s">
        <v>26</v>
      </c>
      <c r="F1" s="3" t="s">
        <v>19</v>
      </c>
      <c r="G1" s="1" t="s">
        <v>28</v>
      </c>
      <c r="H1" s="3" t="s">
        <v>12</v>
      </c>
      <c r="I1" s="3" t="s">
        <v>20</v>
      </c>
      <c r="J1" s="1" t="s">
        <v>29</v>
      </c>
      <c r="K1" s="3" t="s">
        <v>13</v>
      </c>
      <c r="L1" s="3" t="s">
        <v>21</v>
      </c>
      <c r="M1" s="1" t="s">
        <v>30</v>
      </c>
      <c r="N1" s="3" t="s">
        <v>14</v>
      </c>
      <c r="O1" s="3" t="s">
        <v>22</v>
      </c>
      <c r="P1" s="1" t="s">
        <v>31</v>
      </c>
      <c r="Q1" s="3" t="s">
        <v>15</v>
      </c>
      <c r="R1" s="3" t="s">
        <v>23</v>
      </c>
      <c r="S1" s="1" t="s">
        <v>32</v>
      </c>
      <c r="T1" s="3" t="s">
        <v>16</v>
      </c>
      <c r="U1" s="3" t="s">
        <v>24</v>
      </c>
      <c r="V1" s="1" t="s">
        <v>33</v>
      </c>
      <c r="W1" s="3" t="s">
        <v>17</v>
      </c>
      <c r="X1" s="3" t="s">
        <v>25</v>
      </c>
      <c r="Y1" s="1" t="s">
        <v>34</v>
      </c>
    </row>
    <row r="2" spans="1:25" x14ac:dyDescent="0.2">
      <c r="A2" s="3" t="s">
        <v>1</v>
      </c>
      <c r="B2" s="4">
        <v>0.88153242861035075</v>
      </c>
      <c r="C2" s="4">
        <f>(B2-AVERAGE($B$2:$B$11))/_xlfn.STDEV.S($B$2:$B$11)</f>
        <v>-0.17733415339878755</v>
      </c>
      <c r="D2" s="7" t="str">
        <f t="shared" ref="D2:D11" si="0">IF(C2&gt;=1.75,"A",IF(AND(C2&lt;1.75,C2&gt;=1.25),"A-",IF(AND(C2&lt;1.25,C2&gt;=0.75),"B",IF(AND(C2&lt;0.75,C2&gt;=0.25),"B-",IF(AND(C2&lt;0.25,C2&gt;=-0.25),"C",IF(AND(C2&lt;-0.25,C2&gt;=-0.75),"C-",IF(AND(C2&lt;-0.75,C2&gt;=-1.25),"D",IF(AND(C2&lt;-1.25,C2&gt;=-1.75),"D-",IF(C2&lt;-1.75,"E","Error")))))))))</f>
        <v>C</v>
      </c>
      <c r="E2" s="4">
        <v>4.143836492057912</v>
      </c>
      <c r="F2" s="4">
        <f>((E2-_xlfn.AGGREGATE(1,6,$E$2:$E$11))/_xlfn.AGGREGATE(7,6,$E$2:$E$11))*(-1)</f>
        <v>-2.5304874418231686</v>
      </c>
      <c r="G2" s="7" t="str">
        <f t="shared" ref="G2:G11" si="1">IF(F2&gt;=1.75,"A",IF(AND(F2&lt;1.75,F2&gt;=1.25),"A-",IF(AND(F2&lt;1.25,F2&gt;=0.75),"B",IF(AND(F2&lt;0.75,F2&gt;=0.25),"B-",IF(AND(F2&lt;0.25,F2&gt;=-0.25),"C",IF(AND(F2&lt;-0.25,F2&gt;=-0.75),"C-",IF(AND(F2&lt;-0.75,F2&gt;=-1.25),"D",IF(AND(F2&lt;-1.25,F2&gt;=-1.75),"D-",IF(F2&lt;-1.75,"E","Error")))))))))</f>
        <v>E</v>
      </c>
      <c r="H2" s="4">
        <v>5.5693471560661241</v>
      </c>
      <c r="I2" s="5">
        <f>((H2-_xlfn.AGGREGATE(1,6,$H$2:$H$11))/_xlfn.AGGREGATE(7,6,$H$2:$H$11))*(-1)</f>
        <v>-2.6206134614867729</v>
      </c>
      <c r="J2" s="7" t="str">
        <f t="shared" ref="J2:J11" si="2">IF(I2&gt;=1.75,"A",IF(AND(I2&lt;1.75,I2&gt;=1.25),"A-",IF(AND(I2&lt;1.25,I2&gt;=0.75),"B",IF(AND(I2&lt;0.75,I2&gt;=0.25),"B-",IF(AND(I2&lt;0.25,I2&gt;=-0.25),"C",IF(AND(I2&lt;-0.25,I2&gt;=-0.75),"C-",IF(AND(I2&lt;-0.75,I2&gt;=-1.25),"D",IF(AND(I2&lt;-1.25,I2&gt;=-1.75),"D-",IF(I2&lt;-1.75,"E","Error")))))))))</f>
        <v>E</v>
      </c>
      <c r="K2" s="4">
        <v>1.2431423884763351</v>
      </c>
      <c r="L2" s="4">
        <f>(K2-AVERAGE($K$2:$K$11))/_xlfn.STDEV.S($K$2:$K$11)</f>
        <v>1.4183579912317477</v>
      </c>
      <c r="M2" s="7" t="str">
        <f t="shared" ref="M2:M11" si="3">IF(L2&gt;=1.75,"A",IF(AND(L2&lt;1.75,L2&gt;=1.25),"A-",IF(AND(L2&lt;1.25,L2&gt;=0.75),"B",IF(AND(L2&lt;0.75,L2&gt;=0.25),"B-",IF(AND(L2&lt;0.25,L2&gt;=-0.25),"C",IF(AND(L2&lt;-0.25,L2&gt;=-0.75),"C-",IF(AND(L2&lt;-0.75,L2&gt;=-1.25),"D",IF(AND(L2&lt;-1.25,L2&gt;=-1.75),"D-",IF(L2&lt;-1.75,"E","Error")))))))))</f>
        <v>A-</v>
      </c>
      <c r="N2" s="4">
        <v>1.0447596326152893</v>
      </c>
      <c r="O2" s="4">
        <f>((N2-_xlfn.AGGREGATE(1,6,$N$2:$N$11))/_xlfn.AGGREGATE(7,6,$N$2:$N$11))*(-1)</f>
        <v>0.22019449881981656</v>
      </c>
      <c r="P2" s="7" t="str">
        <f t="shared" ref="P2:P11" si="4">IF(O2&gt;=1.75,"A",IF(AND(O2&lt;1.75,O2&gt;=1.25),"A-",IF(AND(O2&lt;1.25,O2&gt;=0.75),"B",IF(AND(O2&lt;0.75,O2&gt;=0.25),"B-",IF(AND(O2&lt;0.25,O2&gt;=-0.25),"C",IF(AND(O2&lt;-0.25,O2&gt;=-0.75),"C-",IF(AND(O2&lt;-0.75,O2&gt;=-1.25),"D",IF(AND(O2&lt;-1.25,O2&gt;=-1.75),"D-",IF(O2&lt;-1.75,"E","Error")))))))))</f>
        <v>C</v>
      </c>
      <c r="Q2" s="4">
        <v>2.4367288934823335</v>
      </c>
      <c r="R2" s="4">
        <f>((Q2-_xlfn.AGGREGATE(1,6,$Q$2:$Q$11))/_xlfn.AGGREGATE(7,6,$Q$2:$Q$11))*(-1)</f>
        <v>-0.21561385649094872</v>
      </c>
      <c r="S2" s="7" t="str">
        <f t="shared" ref="S2:S11" si="5">IF(R2&gt;=1.75,"A",IF(AND(R2&lt;1.75,R2&gt;=1.25),"A-",IF(AND(R2&lt;1.25,R2&gt;=0.75),"B",IF(AND(R2&lt;0.75,R2&gt;=0.25),"B-",IF(AND(R2&lt;0.25,R2&gt;=-0.25),"C",IF(AND(R2&lt;-0.25,R2&gt;=-0.75),"C-",IF(AND(R2&lt;-0.75,R2&gt;=-1.25),"D",IF(AND(R2&lt;-1.25,R2&gt;=-1.75),"D-",IF(R2&lt;-1.75,"E","Error")))))))))</f>
        <v>C</v>
      </c>
      <c r="T2" s="4">
        <v>0.64359353904580607</v>
      </c>
      <c r="U2" s="4">
        <f>(T2-AVERAGE($T$2:$T$11))/_xlfn.STDEV.S($T$2:$T$11)</f>
        <v>-0.24268317255602129</v>
      </c>
      <c r="V2" s="7" t="str">
        <f t="shared" ref="V2:V11" si="6">IF(U2&gt;=1.75,"A",IF(AND(U2&lt;1.75,U2&gt;=1.25),"A-",IF(AND(U2&lt;1.25,U2&gt;=0.75),"B",IF(AND(U2&lt;0.75,U2&gt;=0.25),"B-",IF(AND(U2&lt;0.25,U2&gt;=-0.25),"C",IF(AND(U2&lt;-0.25,U2&gt;=-0.75),"C-",IF(AND(U2&lt;-0.75,U2&gt;=-1.25),"D",IF(AND(U2&lt;-1.25,U2&gt;=-1.75),"D-",IF(U2&lt;-1.75,"E","Error")))))))))</f>
        <v>C</v>
      </c>
      <c r="W2" s="4">
        <v>1.2287486655924005</v>
      </c>
      <c r="X2" s="4">
        <f>(W2-AVERAGE($W$2:$W$11))/_xlfn.STDEV.S($W$2:$W$11)</f>
        <v>8.8593951731599924E-2</v>
      </c>
      <c r="Y2" s="7" t="str">
        <f t="shared" ref="Y2:Y11" si="7">IF(X2&gt;=1.75,"A",IF(AND(X2&lt;1.75,X2&gt;=1.25),"A-",IF(AND(X2&lt;1.25,X2&gt;=0.75),"B",IF(AND(X2&lt;0.75,X2&gt;=0.25),"B-",IF(AND(X2&lt;0.25,X2&gt;=-0.25),"C",IF(AND(X2&lt;-0.25,X2&gt;=-0.75),"C-",IF(AND(X2&lt;-0.75,X2&gt;=-1.25),"D",IF(AND(X2&lt;-1.25,X2&gt;=-1.75),"D-",IF(X2&lt;-1.75,"E","Error")))))))))</f>
        <v>C</v>
      </c>
    </row>
    <row r="3" spans="1:25" x14ac:dyDescent="0.2">
      <c r="A3" s="3" t="s">
        <v>2</v>
      </c>
      <c r="B3" s="4">
        <v>1.0211163786669137</v>
      </c>
      <c r="C3" s="4">
        <f>(B3-AVERAGE($B$2:$B$11))/_xlfn.STDEV.S($B$2:$B$11)</f>
        <v>1.0707490760608891</v>
      </c>
      <c r="D3" s="7" t="str">
        <f t="shared" si="0"/>
        <v>B</v>
      </c>
      <c r="E3" s="4">
        <v>0.41780731011794214</v>
      </c>
      <c r="F3" s="4">
        <f t="shared" ref="F3:F11" si="8">((E3-_xlfn.AGGREGATE(1,6,$E$2:$E$11))/_xlfn.AGGREGATE(7,6,$E$2:$E$11))*(-1)</f>
        <v>0.72621474780744377</v>
      </c>
      <c r="G3" s="7" t="str">
        <f t="shared" si="1"/>
        <v>B-</v>
      </c>
      <c r="H3" s="4">
        <v>0</v>
      </c>
      <c r="I3" s="5">
        <f t="shared" ref="I3:I11" si="9">((H3-_xlfn.AGGREGATE(1,6,$H$2:$H$11))/_xlfn.AGGREGATE(7,6,$H$2:$H$11))*(-1)</f>
        <v>0.52051940995022683</v>
      </c>
      <c r="J3" s="7" t="str">
        <f t="shared" si="2"/>
        <v>B-</v>
      </c>
      <c r="K3" s="4">
        <v>0.98299131708360532</v>
      </c>
      <c r="L3" s="4">
        <f t="shared" ref="L3:L11" si="10">(K3-AVERAGE($K$2:$K$11))/_xlfn.STDEV.S($K$2:$K$11)</f>
        <v>-0.68073393794562576</v>
      </c>
      <c r="M3" s="7" t="str">
        <f t="shared" si="3"/>
        <v>C-</v>
      </c>
      <c r="N3" s="4">
        <v>0.94098515676598748</v>
      </c>
      <c r="O3" s="4">
        <f t="shared" ref="O3:O11" si="11">((N3-_xlfn.AGGREGATE(1,6,$N$2:$N$11))/_xlfn.AGGREGATE(7,6,$N$2:$N$11))*(-1)</f>
        <v>0.42453258340968436</v>
      </c>
      <c r="P3" s="7" t="str">
        <f t="shared" si="4"/>
        <v>B-</v>
      </c>
      <c r="Q3" s="4">
        <v>0.40326470194005587</v>
      </c>
      <c r="R3" s="4">
        <f t="shared" ref="R3:R11" si="12">((Q3-_xlfn.AGGREGATE(1,6,$Q$2:$Q$11))/_xlfn.AGGREGATE(7,6,$Q$2:$Q$11))*(-1)</f>
        <v>0.74672711220635768</v>
      </c>
      <c r="S3" s="7" t="str">
        <f t="shared" si="5"/>
        <v>B-</v>
      </c>
      <c r="T3" s="4">
        <v>0.72520051296407173</v>
      </c>
      <c r="U3" s="4">
        <f t="shared" ref="U3:U11" si="13">(T3-AVERAGE($T$2:$T$11))/_xlfn.STDEV.S($T$2:$T$11)</f>
        <v>3.6390945380116495E-2</v>
      </c>
      <c r="V3" s="7" t="str">
        <f t="shared" si="6"/>
        <v>C</v>
      </c>
      <c r="W3" s="4">
        <v>0.94805483355867426</v>
      </c>
      <c r="X3" s="4">
        <f t="shared" ref="X3:X11" si="14">(W3-AVERAGE($W$2:$W$11))/_xlfn.STDEV.S($W$2:$W$11)</f>
        <v>-0.86725542917025167</v>
      </c>
      <c r="Y3" s="7" t="str">
        <f t="shared" si="7"/>
        <v>D</v>
      </c>
    </row>
    <row r="4" spans="1:25" x14ac:dyDescent="0.2">
      <c r="A4" s="3" t="s">
        <v>3</v>
      </c>
      <c r="B4" s="4">
        <v>1.0680372295946592</v>
      </c>
      <c r="C4" s="4">
        <f t="shared" ref="C4:C11" si="15">(B4-AVERAGE($B$2:$B$11))/_xlfn.STDEV.S($B$2:$B$11)</f>
        <v>1.4902896258960681</v>
      </c>
      <c r="D4" s="7" t="str">
        <f t="shared" si="0"/>
        <v>A-</v>
      </c>
      <c r="E4" s="4">
        <v>1.0127113979640907</v>
      </c>
      <c r="F4" s="4">
        <f t="shared" si="8"/>
        <v>0.2062441971473904</v>
      </c>
      <c r="G4" s="7" t="str">
        <f t="shared" si="1"/>
        <v>C</v>
      </c>
      <c r="H4" s="4">
        <v>0.12584482753277823</v>
      </c>
      <c r="I4" s="5">
        <f t="shared" si="9"/>
        <v>0.44954245100217943</v>
      </c>
      <c r="J4" s="7" t="str">
        <f t="shared" si="2"/>
        <v>B-</v>
      </c>
      <c r="K4" s="4">
        <v>1.2761465487137702</v>
      </c>
      <c r="L4" s="4">
        <f t="shared" si="10"/>
        <v>1.6846600518490271</v>
      </c>
      <c r="M4" s="7" t="str">
        <f t="shared" si="3"/>
        <v>A-</v>
      </c>
      <c r="N4" s="4">
        <v>1.0579669182188471</v>
      </c>
      <c r="O4" s="4">
        <f t="shared" si="11"/>
        <v>0.19418857182499943</v>
      </c>
      <c r="P4" s="7" t="str">
        <f t="shared" si="4"/>
        <v>C</v>
      </c>
      <c r="Q4" s="4">
        <v>6.0334983901240591</v>
      </c>
      <c r="R4" s="4">
        <f t="shared" si="12"/>
        <v>-1.9177921667733098</v>
      </c>
      <c r="S4" s="7" t="str">
        <f t="shared" si="5"/>
        <v>E</v>
      </c>
      <c r="T4" s="4">
        <v>0.52550374698364899</v>
      </c>
      <c r="U4" s="4">
        <f t="shared" si="13"/>
        <v>-0.6465188127552971</v>
      </c>
      <c r="V4" s="7" t="str">
        <f t="shared" si="6"/>
        <v>C-</v>
      </c>
      <c r="W4" s="4">
        <v>1.0236524860839025</v>
      </c>
      <c r="X4" s="4">
        <f t="shared" si="14"/>
        <v>-0.60982202267063745</v>
      </c>
      <c r="Y4" s="7" t="str">
        <f t="shared" si="7"/>
        <v>C-</v>
      </c>
    </row>
    <row r="5" spans="1:25" x14ac:dyDescent="0.2">
      <c r="A5" s="3" t="s">
        <v>4</v>
      </c>
      <c r="B5" s="4">
        <v>0.90538767657609975</v>
      </c>
      <c r="C5" s="4">
        <f t="shared" si="15"/>
        <v>3.5966408081156816E-2</v>
      </c>
      <c r="D5" s="7" t="str">
        <f t="shared" si="0"/>
        <v>C</v>
      </c>
      <c r="E5" s="4">
        <v>0.68588921245862311</v>
      </c>
      <c r="F5" s="4">
        <f t="shared" si="8"/>
        <v>0.49190017974529227</v>
      </c>
      <c r="G5" s="7" t="str">
        <f t="shared" si="1"/>
        <v>B-</v>
      </c>
      <c r="H5" s="4">
        <v>0.46511350449766226</v>
      </c>
      <c r="I5" s="5">
        <f t="shared" si="9"/>
        <v>0.25819363334002443</v>
      </c>
      <c r="J5" s="7" t="str">
        <f t="shared" si="2"/>
        <v>B-</v>
      </c>
      <c r="K5" s="4">
        <v>0.94395569964723314</v>
      </c>
      <c r="L5" s="4">
        <f t="shared" si="10"/>
        <v>-0.99570227181593662</v>
      </c>
      <c r="M5" s="7" t="str">
        <f t="shared" si="3"/>
        <v>D</v>
      </c>
      <c r="N5" s="4">
        <v>0.37892879348019576</v>
      </c>
      <c r="O5" s="4">
        <f t="shared" si="11"/>
        <v>1.5312548266725332</v>
      </c>
      <c r="P5" s="7" t="str">
        <f t="shared" si="4"/>
        <v>A-</v>
      </c>
      <c r="Q5" s="4">
        <v>2.2504210352743259</v>
      </c>
      <c r="R5" s="4">
        <f t="shared" si="12"/>
        <v>-0.1274432924409219</v>
      </c>
      <c r="S5" s="7" t="str">
        <f t="shared" si="5"/>
        <v>C</v>
      </c>
      <c r="T5" s="4">
        <v>0.68952604260380146</v>
      </c>
      <c r="U5" s="4">
        <f t="shared" si="13"/>
        <v>-8.5606242735235968E-2</v>
      </c>
      <c r="V5" s="7" t="str">
        <f t="shared" si="6"/>
        <v>C</v>
      </c>
      <c r="W5" s="4">
        <v>1.0888101994573995</v>
      </c>
      <c r="X5" s="4">
        <f t="shared" si="14"/>
        <v>-0.38793984044458046</v>
      </c>
      <c r="Y5" s="7" t="str">
        <f t="shared" si="7"/>
        <v>C-</v>
      </c>
    </row>
    <row r="6" spans="1:25" x14ac:dyDescent="0.2">
      <c r="A6" s="3" t="s">
        <v>5</v>
      </c>
      <c r="B6" s="4">
        <v>0.86231721699751884</v>
      </c>
      <c r="C6" s="4">
        <f t="shared" si="15"/>
        <v>-0.34914605121924708</v>
      </c>
      <c r="D6" s="7" t="str">
        <f t="shared" si="0"/>
        <v>C-</v>
      </c>
      <c r="E6" s="4">
        <v>1.5317830305451485</v>
      </c>
      <c r="F6" s="4">
        <f t="shared" si="8"/>
        <v>-0.24744568016101087</v>
      </c>
      <c r="G6" s="7" t="str">
        <f t="shared" si="1"/>
        <v>C</v>
      </c>
      <c r="H6" s="4">
        <v>0.64088989121340656</v>
      </c>
      <c r="I6" s="5">
        <f t="shared" si="9"/>
        <v>0.15905508606274443</v>
      </c>
      <c r="J6" s="7" t="str">
        <f t="shared" si="2"/>
        <v>C</v>
      </c>
      <c r="K6" s="4">
        <v>1.0553877975504247</v>
      </c>
      <c r="L6" s="4">
        <f t="shared" si="10"/>
        <v>-9.6585400577753999E-2</v>
      </c>
      <c r="M6" s="7" t="str">
        <f t="shared" si="3"/>
        <v>C</v>
      </c>
      <c r="N6" s="4">
        <v>1.3959851092329527</v>
      </c>
      <c r="O6" s="4">
        <f t="shared" si="11"/>
        <v>-0.47138925107488006</v>
      </c>
      <c r="P6" s="7" t="str">
        <f t="shared" si="4"/>
        <v>C-</v>
      </c>
      <c r="Q6" s="4">
        <v>3.7629820530402238</v>
      </c>
      <c r="R6" s="4">
        <f t="shared" si="12"/>
        <v>-0.84326579922754052</v>
      </c>
      <c r="S6" s="7" t="str">
        <f t="shared" si="5"/>
        <v>D</v>
      </c>
      <c r="T6" s="4">
        <v>0.70119245716975087</v>
      </c>
      <c r="U6" s="4">
        <f t="shared" si="13"/>
        <v>-4.5710211818435674E-2</v>
      </c>
      <c r="V6" s="7" t="str">
        <f t="shared" si="6"/>
        <v>C</v>
      </c>
      <c r="W6" s="4">
        <v>0.99853158623715599</v>
      </c>
      <c r="X6" s="4">
        <f t="shared" si="14"/>
        <v>-0.69536646229097421</v>
      </c>
      <c r="Y6" s="7" t="str">
        <f t="shared" si="7"/>
        <v>C-</v>
      </c>
    </row>
    <row r="7" spans="1:25" x14ac:dyDescent="0.2">
      <c r="A7" s="3" t="s">
        <v>6</v>
      </c>
      <c r="B7" s="4">
        <v>0.76450715204143693</v>
      </c>
      <c r="C7" s="4">
        <f t="shared" si="15"/>
        <v>-1.2237100802109722</v>
      </c>
      <c r="D7" s="7" t="str">
        <f t="shared" si="0"/>
        <v>D</v>
      </c>
      <c r="E7" s="4" t="e">
        <v>#DIV/0!</v>
      </c>
      <c r="F7" s="4" t="e">
        <f t="shared" si="8"/>
        <v>#DIV/0!</v>
      </c>
      <c r="G7" s="7" t="e">
        <f t="shared" si="1"/>
        <v>#DIV/0!</v>
      </c>
      <c r="H7" s="4" t="e">
        <v>#DIV/0!</v>
      </c>
      <c r="I7" s="5" t="e">
        <f t="shared" si="9"/>
        <v>#DIV/0!</v>
      </c>
      <c r="J7" s="7" t="e">
        <f t="shared" si="2"/>
        <v>#DIV/0!</v>
      </c>
      <c r="K7" s="4">
        <v>1.0307238818661075</v>
      </c>
      <c r="L7" s="4">
        <f t="shared" si="10"/>
        <v>-0.29559217797712695</v>
      </c>
      <c r="M7" s="7" t="str">
        <f t="shared" si="3"/>
        <v>C-</v>
      </c>
      <c r="N7" s="4" t="e">
        <v>#DIV/0!</v>
      </c>
      <c r="O7" s="4" t="e">
        <f t="shared" si="11"/>
        <v>#DIV/0!</v>
      </c>
      <c r="P7" s="7" t="e">
        <f t="shared" si="4"/>
        <v>#DIV/0!</v>
      </c>
      <c r="Q7" s="4">
        <v>0</v>
      </c>
      <c r="R7" s="4">
        <f t="shared" si="12"/>
        <v>0.93757293359851446</v>
      </c>
      <c r="S7" s="7" t="str">
        <f t="shared" si="5"/>
        <v>B</v>
      </c>
      <c r="T7" s="4">
        <v>1.4359099998983864</v>
      </c>
      <c r="U7" s="4">
        <f t="shared" si="13"/>
        <v>2.4668281206843874</v>
      </c>
      <c r="V7" s="7" t="str">
        <f t="shared" si="6"/>
        <v>A</v>
      </c>
      <c r="W7" s="4">
        <v>1.0102272727272728</v>
      </c>
      <c r="X7" s="4">
        <f t="shared" si="14"/>
        <v>-0.65553902964023814</v>
      </c>
      <c r="Y7" s="7" t="str">
        <f t="shared" si="7"/>
        <v>C-</v>
      </c>
    </row>
    <row r="8" spans="1:25" x14ac:dyDescent="0.2">
      <c r="A8" s="3" t="s">
        <v>7</v>
      </c>
      <c r="B8" s="4">
        <v>0.90445503194027965</v>
      </c>
      <c r="C8" s="4">
        <f t="shared" si="15"/>
        <v>2.7627210569258737E-2</v>
      </c>
      <c r="D8" s="7" t="str">
        <f t="shared" si="0"/>
        <v>C</v>
      </c>
      <c r="E8" s="4">
        <v>0.9159200921085795</v>
      </c>
      <c r="F8" s="4">
        <f t="shared" si="8"/>
        <v>0.29084376476342527</v>
      </c>
      <c r="G8" s="7" t="str">
        <f t="shared" si="1"/>
        <v>B-</v>
      </c>
      <c r="H8" s="4">
        <v>0.64733527624997034</v>
      </c>
      <c r="I8" s="5">
        <f t="shared" si="9"/>
        <v>0.15541986451162118</v>
      </c>
      <c r="J8" s="7" t="str">
        <f t="shared" si="2"/>
        <v>C</v>
      </c>
      <c r="K8" s="4">
        <v>1.0072746514797668</v>
      </c>
      <c r="L8" s="4">
        <f t="shared" si="10"/>
        <v>-0.48479797284806903</v>
      </c>
      <c r="M8" s="7" t="str">
        <f t="shared" si="3"/>
        <v>C-</v>
      </c>
      <c r="N8" s="4">
        <v>0.97724965340890657</v>
      </c>
      <c r="O8" s="4">
        <f t="shared" si="11"/>
        <v>0.35312564329282292</v>
      </c>
      <c r="P8" s="7" t="str">
        <f t="shared" si="4"/>
        <v>B-</v>
      </c>
      <c r="Q8" s="4">
        <v>0.96213182572223765</v>
      </c>
      <c r="R8" s="4">
        <f t="shared" si="12"/>
        <v>0.48224213552933387</v>
      </c>
      <c r="S8" s="7" t="str">
        <f t="shared" si="5"/>
        <v>B-</v>
      </c>
      <c r="T8" s="4">
        <v>0.82421972325056292</v>
      </c>
      <c r="U8" s="4">
        <f t="shared" si="13"/>
        <v>0.37501027461921188</v>
      </c>
      <c r="V8" s="7" t="str">
        <f t="shared" si="6"/>
        <v>B-</v>
      </c>
      <c r="W8" s="4">
        <v>1.0393955804649935</v>
      </c>
      <c r="X8" s="4">
        <f t="shared" si="14"/>
        <v>-0.55621191336179743</v>
      </c>
      <c r="Y8" s="7" t="str">
        <f t="shared" si="7"/>
        <v>C-</v>
      </c>
    </row>
    <row r="9" spans="1:25" x14ac:dyDescent="0.2">
      <c r="A9" s="3" t="s">
        <v>8</v>
      </c>
      <c r="B9" s="4">
        <v>0.69623846699787084</v>
      </c>
      <c r="C9" s="4">
        <f t="shared" si="15"/>
        <v>-1.8341312702232353</v>
      </c>
      <c r="D9" s="7" t="str">
        <f t="shared" si="0"/>
        <v>E</v>
      </c>
      <c r="E9" s="4">
        <v>0.36649785742111413</v>
      </c>
      <c r="F9" s="4">
        <f t="shared" si="8"/>
        <v>0.77106131201484129</v>
      </c>
      <c r="G9" s="7" t="str">
        <f t="shared" si="1"/>
        <v>B</v>
      </c>
      <c r="H9" s="4">
        <v>0</v>
      </c>
      <c r="I9" s="5">
        <f t="shared" si="9"/>
        <v>0.52051940995022683</v>
      </c>
      <c r="J9" s="7" t="str">
        <f t="shared" si="2"/>
        <v>B-</v>
      </c>
      <c r="K9" s="4">
        <v>0.89252599252599263</v>
      </c>
      <c r="L9" s="4">
        <f t="shared" si="10"/>
        <v>-1.4106753202074223</v>
      </c>
      <c r="M9" s="7" t="str">
        <f t="shared" si="3"/>
        <v>D-</v>
      </c>
      <c r="N9" s="4" t="e">
        <v>#DIV/0!</v>
      </c>
      <c r="O9" s="4" t="e">
        <f t="shared" si="11"/>
        <v>#DIV/0!</v>
      </c>
      <c r="P9" s="7" t="e">
        <f t="shared" si="4"/>
        <v>#DIV/0!</v>
      </c>
      <c r="Q9" s="4" t="e">
        <v>#DIV/0!</v>
      </c>
      <c r="R9" s="4" t="e">
        <f t="shared" si="12"/>
        <v>#DIV/0!</v>
      </c>
      <c r="S9" s="7" t="e">
        <f t="shared" si="5"/>
        <v>#DIV/0!</v>
      </c>
      <c r="T9" s="4">
        <v>0.64621492610007913</v>
      </c>
      <c r="U9" s="4">
        <f t="shared" si="13"/>
        <v>-0.23371872693556281</v>
      </c>
      <c r="V9" s="7" t="str">
        <f t="shared" si="6"/>
        <v>C</v>
      </c>
      <c r="W9" s="4">
        <v>1.2916498686702096</v>
      </c>
      <c r="X9" s="4">
        <f t="shared" si="14"/>
        <v>0.30279201794589916</v>
      </c>
      <c r="Y9" s="7" t="str">
        <f t="shared" si="7"/>
        <v>B-</v>
      </c>
    </row>
    <row r="10" spans="1:25" x14ac:dyDescent="0.2">
      <c r="A10" s="3" t="s">
        <v>9</v>
      </c>
      <c r="B10" s="4">
        <v>0.92388376024130003</v>
      </c>
      <c r="C10" s="4">
        <f t="shared" si="15"/>
        <v>0.2013482576696306</v>
      </c>
      <c r="D10" s="7" t="str">
        <f t="shared" si="0"/>
        <v>C</v>
      </c>
      <c r="E10" s="4">
        <v>1.116648116606928</v>
      </c>
      <c r="F10" s="4">
        <f t="shared" si="8"/>
        <v>0.11539924595167471</v>
      </c>
      <c r="G10" s="7" t="str">
        <f t="shared" si="1"/>
        <v>C</v>
      </c>
      <c r="H10" s="4">
        <v>0.85757441137272317</v>
      </c>
      <c r="I10" s="5">
        <f t="shared" si="9"/>
        <v>3.6844196719522895E-2</v>
      </c>
      <c r="J10" s="7" t="str">
        <f t="shared" si="2"/>
        <v>C</v>
      </c>
      <c r="K10" s="4">
        <v>1.1159954536274295</v>
      </c>
      <c r="L10" s="4">
        <f t="shared" si="10"/>
        <v>0.39244215189979509</v>
      </c>
      <c r="M10" s="7" t="str">
        <f t="shared" si="3"/>
        <v>B-</v>
      </c>
      <c r="N10" s="4">
        <v>1.2876575662546885</v>
      </c>
      <c r="O10" s="4">
        <f t="shared" si="11"/>
        <v>-0.25808590784576535</v>
      </c>
      <c r="P10" s="7" t="str">
        <f t="shared" si="4"/>
        <v>C-</v>
      </c>
      <c r="Q10" s="4" t="e">
        <v>#DIV/0!</v>
      </c>
      <c r="R10" s="4" t="e">
        <f t="shared" si="12"/>
        <v>#DIV/0!</v>
      </c>
      <c r="S10" s="7" t="e">
        <f t="shared" si="5"/>
        <v>#DIV/0!</v>
      </c>
      <c r="T10" s="4">
        <v>0.27951964470926566</v>
      </c>
      <c r="U10" s="4">
        <f t="shared" si="13"/>
        <v>-1.4877189341725079</v>
      </c>
      <c r="V10" s="7" t="str">
        <f t="shared" si="6"/>
        <v>D-</v>
      </c>
      <c r="W10" s="4">
        <v>1.8714349781788</v>
      </c>
      <c r="X10" s="4">
        <f t="shared" si="14"/>
        <v>2.2771397760160199</v>
      </c>
      <c r="Y10" s="7" t="str">
        <f t="shared" si="7"/>
        <v>A</v>
      </c>
    </row>
    <row r="11" spans="1:25" x14ac:dyDescent="0.2">
      <c r="A11" s="3" t="s">
        <v>10</v>
      </c>
      <c r="B11" s="4">
        <v>0.98617707694515844</v>
      </c>
      <c r="C11" s="4">
        <f t="shared" si="15"/>
        <v>0.75834097677523582</v>
      </c>
      <c r="D11" s="7" t="str">
        <f t="shared" si="0"/>
        <v>B</v>
      </c>
      <c r="E11" s="4">
        <v>1.0470055825084699</v>
      </c>
      <c r="F11" s="4">
        <f t="shared" si="8"/>
        <v>0.17626967455411155</v>
      </c>
      <c r="G11" s="7" t="str">
        <f t="shared" si="1"/>
        <v>C</v>
      </c>
      <c r="H11" s="4">
        <v>0</v>
      </c>
      <c r="I11" s="5">
        <f t="shared" si="9"/>
        <v>0.52051940995022683</v>
      </c>
      <c r="J11" s="7" t="str">
        <f t="shared" si="2"/>
        <v>B-</v>
      </c>
      <c r="K11" s="4">
        <v>1.1254374128033302</v>
      </c>
      <c r="L11" s="4">
        <f t="shared" si="10"/>
        <v>0.46862688639137623</v>
      </c>
      <c r="M11" s="7" t="str">
        <f t="shared" si="3"/>
        <v>B-</v>
      </c>
      <c r="N11" s="4">
        <v>2.169162333911034</v>
      </c>
      <c r="O11" s="4">
        <f t="shared" si="11"/>
        <v>-1.9938209650992105</v>
      </c>
      <c r="P11" s="7" t="str">
        <f t="shared" si="4"/>
        <v>E</v>
      </c>
      <c r="Q11" s="4">
        <v>0</v>
      </c>
      <c r="R11" s="4">
        <f t="shared" si="12"/>
        <v>0.93757293359851446</v>
      </c>
      <c r="S11" s="7" t="str">
        <f t="shared" si="5"/>
        <v>B</v>
      </c>
      <c r="T11" s="4">
        <v>0.674709977497985</v>
      </c>
      <c r="U11" s="4">
        <f t="shared" si="13"/>
        <v>-0.13627323971065808</v>
      </c>
      <c r="V11" s="7" t="str">
        <f t="shared" si="6"/>
        <v>C</v>
      </c>
      <c r="W11" s="4">
        <v>1.5268170178425713</v>
      </c>
      <c r="X11" s="4">
        <f t="shared" si="14"/>
        <v>1.1036089518849634</v>
      </c>
      <c r="Y11" s="7" t="str">
        <f t="shared" si="7"/>
        <v>B</v>
      </c>
    </row>
    <row r="12" spans="1:25" x14ac:dyDescent="0.2">
      <c r="B12" s="2"/>
      <c r="C12" s="2"/>
      <c r="E12" s="2"/>
      <c r="F12" s="2"/>
      <c r="H12" s="2"/>
      <c r="I12" s="2"/>
      <c r="K12" s="2"/>
      <c r="L12" s="2"/>
      <c r="N12" s="2"/>
      <c r="O12" s="2"/>
      <c r="Q12" s="2"/>
      <c r="R12" s="2"/>
      <c r="T12" s="2"/>
      <c r="U12" s="2"/>
    </row>
    <row r="13" spans="1:25" x14ac:dyDescent="0.2">
      <c r="D13" s="1"/>
      <c r="G13" s="1"/>
      <c r="J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B17" sqref="B17"/>
    </sheetView>
  </sheetViews>
  <sheetFormatPr baseColWidth="10" defaultRowHeight="16" x14ac:dyDescent="0.2"/>
  <cols>
    <col min="1" max="1" width="14" style="6" bestFit="1" customWidth="1"/>
    <col min="2" max="2" width="21.83203125" style="6" bestFit="1" customWidth="1"/>
    <col min="3" max="3" width="14.1640625" style="6" bestFit="1" customWidth="1"/>
    <col min="4" max="4" width="15.5" bestFit="1" customWidth="1"/>
    <col min="5" max="5" width="20.83203125" style="6" bestFit="1" customWidth="1"/>
    <col min="6" max="6" width="13.1640625" style="6" bestFit="1" customWidth="1"/>
    <col min="7" max="7" width="14.83203125" bestFit="1" customWidth="1"/>
    <col min="8" max="8" width="25.83203125" style="6" bestFit="1" customWidth="1"/>
    <col min="9" max="9" width="18.1640625" style="6" bestFit="1" customWidth="1"/>
    <col min="10" max="10" width="14.1640625" bestFit="1" customWidth="1"/>
    <col min="11" max="11" width="28.1640625" style="6" bestFit="1" customWidth="1"/>
    <col min="12" max="12" width="20.5" style="6" bestFit="1" customWidth="1"/>
    <col min="14" max="14" width="24.83203125" style="6" bestFit="1" customWidth="1"/>
    <col min="15" max="15" width="17" style="6" bestFit="1" customWidth="1"/>
    <col min="17" max="17" width="27.33203125" style="6" bestFit="1" customWidth="1"/>
    <col min="18" max="18" width="19.6640625" style="6" bestFit="1" customWidth="1"/>
    <col min="20" max="20" width="20.5" style="6" bestFit="1" customWidth="1"/>
    <col min="21" max="21" width="12.83203125" style="6" bestFit="1" customWidth="1"/>
    <col min="23" max="23" width="26.1640625" style="6" bestFit="1" customWidth="1"/>
    <col min="24" max="24" width="18.5" style="6" bestFit="1" customWidth="1"/>
    <col min="26" max="16384" width="10.83203125" style="6"/>
  </cols>
  <sheetData>
    <row r="1" spans="1:25" x14ac:dyDescent="0.2">
      <c r="A1" s="3" t="s">
        <v>0</v>
      </c>
      <c r="B1" s="3" t="s">
        <v>11</v>
      </c>
      <c r="C1" s="3" t="s">
        <v>18</v>
      </c>
      <c r="D1" s="1" t="s">
        <v>27</v>
      </c>
      <c r="E1" s="3" t="s">
        <v>26</v>
      </c>
      <c r="F1" s="3" t="s">
        <v>19</v>
      </c>
      <c r="G1" s="1" t="s">
        <v>28</v>
      </c>
      <c r="H1" s="3" t="s">
        <v>12</v>
      </c>
      <c r="I1" s="3" t="s">
        <v>20</v>
      </c>
      <c r="J1" s="1" t="s">
        <v>29</v>
      </c>
      <c r="K1" s="3" t="s">
        <v>13</v>
      </c>
      <c r="L1" s="3" t="s">
        <v>21</v>
      </c>
      <c r="M1" s="1" t="s">
        <v>30</v>
      </c>
      <c r="N1" s="3" t="s">
        <v>14</v>
      </c>
      <c r="O1" s="3" t="s">
        <v>22</v>
      </c>
      <c r="P1" s="1" t="s">
        <v>31</v>
      </c>
      <c r="Q1" s="3" t="s">
        <v>15</v>
      </c>
      <c r="R1" s="3" t="s">
        <v>23</v>
      </c>
      <c r="S1" s="1" t="s">
        <v>32</v>
      </c>
      <c r="T1" s="3" t="s">
        <v>16</v>
      </c>
      <c r="U1" s="3" t="s">
        <v>24</v>
      </c>
      <c r="V1" s="1" t="s">
        <v>33</v>
      </c>
      <c r="W1" s="3" t="s">
        <v>17</v>
      </c>
      <c r="X1" s="3" t="s">
        <v>25</v>
      </c>
      <c r="Y1" s="1" t="s">
        <v>34</v>
      </c>
    </row>
    <row r="2" spans="1:25" x14ac:dyDescent="0.2">
      <c r="A2" s="3" t="s">
        <v>1</v>
      </c>
      <c r="B2" s="4">
        <v>0.54741293989247253</v>
      </c>
      <c r="C2" s="4">
        <f>(B2-AVERAGE($B$2:$B$11))/_xlfn.STDEV.S($B$2:$B$11)</f>
        <v>-0.51903287920632457</v>
      </c>
      <c r="D2" s="6" t="str">
        <f t="shared" ref="D2:D11" si="0">IF(C2&gt;=1.75,"A",IF(AND(C2&lt;1.75,C2&gt;=1.25),"A-",IF(AND(C2&lt;1.25,C2&gt;=0.75),"B",IF(AND(C2&lt;0.75,C2&gt;=0.25),"B-",IF(AND(C2&lt;0.25,C2&gt;=-0.25),"C",IF(AND(C2&lt;-0.25,C2&gt;=-0.75),"C-",IF(AND(C2&lt;-0.75,C2&gt;=-1.25),"D",IF(AND(C2&lt;-1.25,C2&gt;=-1.75),"D-",IF(C2&lt;-1.75,"E","Error")))))))))</f>
        <v>C-</v>
      </c>
      <c r="E2" s="4">
        <v>1.406610376348103</v>
      </c>
      <c r="F2" s="5">
        <f>((E2-_xlfn.AGGREGATE(1,6,$E$2:$E$11))/_xlfn.AGGREGATE(7,6,$E$2:$E$11))*(-1)</f>
        <v>-1.0157820745405803</v>
      </c>
      <c r="G2" s="6" t="str">
        <f t="shared" ref="G2:G11" si="1">IF(F2&gt;=1.75,"A",IF(AND(F2&lt;1.75,F2&gt;=1.25),"A-",IF(AND(F2&lt;1.25,F2&gt;=0.75),"B",IF(AND(F2&lt;0.75,F2&gt;=0.25),"B-",IF(AND(F2&lt;0.25,F2&gt;=-0.25),"C",IF(AND(F2&lt;-0.25,F2&gt;=-0.75),"C-",IF(AND(F2&lt;-0.75,F2&gt;=-1.25),"D",IF(AND(F2&lt;-1.25,F2&gt;=-1.75),"D-",IF(F2&lt;-1.75,"E","Error")))))))))</f>
        <v>D</v>
      </c>
      <c r="H2" s="4">
        <v>2.0973478452587089</v>
      </c>
      <c r="I2" s="4">
        <f>((H2-_xlfn.AGGREGATE(1,6,$H$2:$H$11))/_xlfn.AGGREGATE(7,6,$H$2:$H$11))*(-1)</f>
        <v>-1.1350990405556298</v>
      </c>
      <c r="J2" s="6" t="str">
        <f t="shared" ref="J2:J11" si="2">IF(I2&gt;=1.75,"A",IF(AND(I2&lt;1.75,I2&gt;=1.25),"A-",IF(AND(I2&lt;1.25,I2&gt;=0.75),"B",IF(AND(I2&lt;0.75,I2&gt;=0.25),"B-",IF(AND(I2&lt;0.25,I2&gt;=-0.25),"C",IF(AND(I2&lt;-0.25,I2&gt;=-0.75),"C-",IF(AND(I2&lt;-0.75,I2&gt;=-1.25),"D",IF(AND(I2&lt;-1.25,I2&gt;=-1.75),"D-",IF(I2&lt;-1.75,"E","Error")))))))))</f>
        <v>D</v>
      </c>
      <c r="K2" s="4">
        <v>0.98402309708168223</v>
      </c>
      <c r="L2" s="4">
        <f>(K2-AVERAGE($K$2:$K$11))/_xlfn.STDEV.S($K$2:$K$11)</f>
        <v>-0.3495648735220796</v>
      </c>
      <c r="M2" s="6" t="str">
        <f t="shared" ref="M2:M11" si="3">IF(L2&gt;=1.75,"A",IF(AND(L2&lt;1.75,L2&gt;=1.25),"A-",IF(AND(L2&lt;1.25,L2&gt;=0.75),"B",IF(AND(L2&lt;0.75,L2&gt;=0.25),"B-",IF(AND(L2&lt;0.25,L2&gt;=-0.25),"C",IF(AND(L2&lt;-0.25,L2&gt;=-0.75),"C-",IF(AND(L2&lt;-0.75,L2&gt;=-1.25),"D",IF(AND(L2&lt;-1.25,L2&gt;=-1.75),"D-",IF(L2&lt;-1.75,"E","Error")))))))))</f>
        <v>C-</v>
      </c>
      <c r="N2" s="4">
        <v>0.8058837000173148</v>
      </c>
      <c r="O2" s="4">
        <f>((N2-_xlfn.AGGREGATE(1,6,$N$2:$N$11))/_xlfn.AGGREGATE(7,6,$N$2:$N$11))*(-1)</f>
        <v>0.4856296659688194</v>
      </c>
      <c r="P2" s="6" t="str">
        <f t="shared" ref="P2:P11" si="4">IF(O2&gt;=1.75,"A",IF(AND(O2&lt;1.75,O2&gt;=1.25),"A-",IF(AND(O2&lt;1.25,O2&gt;=0.75),"B",IF(AND(O2&lt;0.75,O2&gt;=0.25),"B-",IF(AND(O2&lt;0.25,O2&gt;=-0.25),"C",IF(AND(O2&lt;-0.25,O2&gt;=-0.75),"C-",IF(AND(O2&lt;-0.75,O2&gt;=-1.25),"D",IF(AND(O2&lt;-1.25,O2&gt;=-1.75),"D-",IF(O2&lt;-1.75,"E","Error")))))))))</f>
        <v>B-</v>
      </c>
      <c r="Q2" s="4">
        <v>4.1081642434893748</v>
      </c>
      <c r="R2" s="4">
        <f>((Q2-_xlfn.AGGREGATE(1,6,$Q$2:$Q$11))/_xlfn.AGGREGATE(7,6,$Q$2:$Q$11))*(-1)</f>
        <v>-2.3533557013014152</v>
      </c>
      <c r="S2" s="6" t="str">
        <f t="shared" ref="S2:S11" si="5">IF(R2&gt;=1.75,"A",IF(AND(R2&lt;1.75,R2&gt;=1.25),"A-",IF(AND(R2&lt;1.25,R2&gt;=0.75),"B",IF(AND(R2&lt;0.75,R2&gt;=0.25),"B-",IF(AND(R2&lt;0.25,R2&gt;=-0.25),"C",IF(AND(R2&lt;-0.25,R2&gt;=-0.75),"C-",IF(AND(R2&lt;-0.75,R2&gt;=-1.25),"D",IF(AND(R2&lt;-1.25,R2&gt;=-1.75),"D-",IF(R2&lt;-1.75,"E","Error")))))))))</f>
        <v>E</v>
      </c>
      <c r="T2" s="4">
        <v>0.70665117653508303</v>
      </c>
      <c r="U2" s="4">
        <f>(T2-AVERAGE($T$2:$T$11))/_xlfn.STDEV.S($T$2:$T$11)</f>
        <v>-0.53827567714780611</v>
      </c>
      <c r="V2" s="6" t="str">
        <f t="shared" ref="V2:V11" si="6">IF(U2&gt;=1.75,"A",IF(AND(U2&lt;1.75,U2&gt;=1.25),"A-",IF(AND(U2&lt;1.25,U2&gt;=0.75),"B",IF(AND(U2&lt;0.75,U2&gt;=0.25),"B-",IF(AND(U2&lt;0.25,U2&gt;=-0.25),"C",IF(AND(U2&lt;-0.25,U2&gt;=-0.75),"C-",IF(AND(U2&lt;-0.75,U2&gt;=-1.25),"D",IF(AND(U2&lt;-1.25,U2&gt;=-1.75),"D-",IF(U2&lt;-1.75,"E","Error")))))))))</f>
        <v>C-</v>
      </c>
      <c r="W2" s="4">
        <v>1.0081330729936617</v>
      </c>
      <c r="X2" s="4">
        <f>(W2-AVERAGE($W$2:$W$11))/_xlfn.STDEV.S($W$2:$W$11)</f>
        <v>-0.70661911532823074</v>
      </c>
      <c r="Y2" s="6" t="str">
        <f t="shared" ref="Y2:Y11" si="7">IF(X2&gt;=1.75,"A",IF(AND(X2&lt;1.75,X2&gt;=1.25),"A-",IF(AND(X2&lt;1.25,X2&gt;=0.75),"B",IF(AND(X2&lt;0.75,X2&gt;=0.25),"B-",IF(AND(X2&lt;0.25,X2&gt;=-0.25),"C",IF(AND(X2&lt;-0.25,X2&gt;=-0.75),"C-",IF(AND(X2&lt;-0.75,X2&gt;=-1.25),"D",IF(AND(X2&lt;-1.25,X2&gt;=-1.75),"D-",IF(X2&lt;-1.75,"E","Error")))))))))</f>
        <v>C-</v>
      </c>
    </row>
    <row r="3" spans="1:25" x14ac:dyDescent="0.2">
      <c r="A3" s="3" t="s">
        <v>2</v>
      </c>
      <c r="B3" s="4">
        <v>0.76220770614408795</v>
      </c>
      <c r="C3" s="4">
        <f t="shared" ref="C3:C11" si="8">(B3-AVERAGE($B$2:$B$11))/_xlfn.STDEV.S($B$2:$B$11)</f>
        <v>-0.35286799451029977</v>
      </c>
      <c r="D3" s="6" t="str">
        <f t="shared" si="0"/>
        <v>C-</v>
      </c>
      <c r="E3" s="4">
        <v>1.4449261912357529</v>
      </c>
      <c r="F3" s="5">
        <f t="shared" ref="F3:F11" si="9">((E3-_xlfn.AGGREGATE(1,6,$E$2:$E$11))/_xlfn.AGGREGATE(7,6,$E$2:$E$11))*(-1)</f>
        <v>-1.1087068989882147</v>
      </c>
      <c r="G3" s="6" t="str">
        <f t="shared" si="1"/>
        <v>D</v>
      </c>
      <c r="H3" s="4">
        <v>2.2976618705035974</v>
      </c>
      <c r="I3" s="4">
        <f t="shared" ref="I3:I11" si="10">((H3-_xlfn.AGGREGATE(1,6,$H$2:$H$11))/_xlfn.AGGREGATE(7,6,$H$2:$H$11))*(-1)</f>
        <v>-1.3787142664628298</v>
      </c>
      <c r="J3" s="6" t="str">
        <f t="shared" si="2"/>
        <v>D-</v>
      </c>
      <c r="K3" s="4">
        <v>1.0096310102493193</v>
      </c>
      <c r="L3" s="4">
        <f t="shared" ref="L3:L11" si="11">(K3-AVERAGE($K$2:$K$11))/_xlfn.STDEV.S($K$2:$K$11)</f>
        <v>-0.33720991288636998</v>
      </c>
      <c r="M3" s="6" t="str">
        <f t="shared" si="3"/>
        <v>C-</v>
      </c>
      <c r="N3" s="4" t="e">
        <v>#DIV/0!</v>
      </c>
      <c r="O3" s="4" t="e">
        <f t="shared" ref="O3:O11" si="12">((N3-_xlfn.AGGREGATE(1,6,$N$2:$N$11))/_xlfn.AGGREGATE(7,6,$N$2:$N$11))*(-1)</f>
        <v>#DIV/0!</v>
      </c>
      <c r="P3" s="6" t="e">
        <f t="shared" si="4"/>
        <v>#DIV/0!</v>
      </c>
      <c r="Q3" s="4">
        <v>1.075529062839973</v>
      </c>
      <c r="R3" s="4">
        <f t="shared" ref="R3:R11" si="13">((Q3-_xlfn.AGGREGATE(1,6,$Q$2:$Q$11))/_xlfn.AGGREGATE(7,6,$Q$2:$Q$11))*(-1)</f>
        <v>0.13508234225298948</v>
      </c>
      <c r="S3" s="6" t="str">
        <f t="shared" si="5"/>
        <v>C</v>
      </c>
      <c r="T3" s="4">
        <v>0.59901416869880408</v>
      </c>
      <c r="U3" s="4">
        <f t="shared" ref="U3:U11" si="14">(T3-AVERAGE($T$2:$T$11))/_xlfn.STDEV.S($T$2:$T$11)</f>
        <v>-1.0107675072708024</v>
      </c>
      <c r="V3" s="6" t="str">
        <f t="shared" si="6"/>
        <v>D</v>
      </c>
      <c r="W3" s="4">
        <v>1.5400999027713791</v>
      </c>
      <c r="X3" s="4">
        <f t="shared" ref="X3:X11" si="15">(W3-AVERAGE($W$2:$W$11))/_xlfn.STDEV.S($W$2:$W$11)</f>
        <v>0.67256546801089356</v>
      </c>
      <c r="Y3" s="6" t="str">
        <f t="shared" si="7"/>
        <v>B-</v>
      </c>
    </row>
    <row r="4" spans="1:25" x14ac:dyDescent="0.2">
      <c r="A4" s="3" t="s">
        <v>3</v>
      </c>
      <c r="B4" s="4">
        <v>0.96330358814916972</v>
      </c>
      <c r="C4" s="4">
        <f t="shared" si="8"/>
        <v>-0.19730054457031079</v>
      </c>
      <c r="D4" s="6" t="str">
        <f t="shared" si="0"/>
        <v>C</v>
      </c>
      <c r="E4" s="4">
        <v>0.27235365288746488</v>
      </c>
      <c r="F4" s="5">
        <f t="shared" si="9"/>
        <v>1.735056116300085</v>
      </c>
      <c r="G4" s="6" t="str">
        <f t="shared" si="1"/>
        <v>A-</v>
      </c>
      <c r="H4" s="4">
        <v>0.32187537883054196</v>
      </c>
      <c r="I4" s="4">
        <f t="shared" si="10"/>
        <v>1.0241712625204078</v>
      </c>
      <c r="J4" s="6" t="str">
        <f t="shared" si="2"/>
        <v>B</v>
      </c>
      <c r="K4" s="4">
        <v>1.0816131441845691</v>
      </c>
      <c r="L4" s="4">
        <f t="shared" si="11"/>
        <v>-0.30248094354698929</v>
      </c>
      <c r="M4" s="6" t="str">
        <f t="shared" si="3"/>
        <v>C-</v>
      </c>
      <c r="N4" s="4">
        <v>0.97024135538759271</v>
      </c>
      <c r="O4" s="4">
        <f t="shared" si="12"/>
        <v>0.43614491099865371</v>
      </c>
      <c r="P4" s="6" t="str">
        <f t="shared" si="4"/>
        <v>B-</v>
      </c>
      <c r="Q4" s="4">
        <v>0.16266929699693788</v>
      </c>
      <c r="R4" s="4">
        <f t="shared" si="13"/>
        <v>0.88413220629484235</v>
      </c>
      <c r="S4" s="6" t="str">
        <f t="shared" si="5"/>
        <v>B</v>
      </c>
      <c r="T4" s="4">
        <v>0.91296684967877173</v>
      </c>
      <c r="U4" s="4">
        <f t="shared" si="14"/>
        <v>0.36738374191552298</v>
      </c>
      <c r="V4" s="6" t="str">
        <f t="shared" si="6"/>
        <v>B-</v>
      </c>
      <c r="W4" s="4">
        <v>1.1789976033916083</v>
      </c>
      <c r="X4" s="4">
        <f t="shared" si="15"/>
        <v>-0.26363336326020215</v>
      </c>
      <c r="Y4" s="6" t="str">
        <f t="shared" si="7"/>
        <v>C-</v>
      </c>
    </row>
    <row r="5" spans="1:25" x14ac:dyDescent="0.2">
      <c r="A5" s="3" t="s">
        <v>4</v>
      </c>
      <c r="B5" s="4">
        <v>0.82035268021551133</v>
      </c>
      <c r="C5" s="4">
        <f t="shared" si="8"/>
        <v>-0.30788713635981046</v>
      </c>
      <c r="D5" s="6" t="str">
        <f t="shared" si="0"/>
        <v>C-</v>
      </c>
      <c r="E5" s="4">
        <v>1.211577289636921</v>
      </c>
      <c r="F5" s="5">
        <f t="shared" si="9"/>
        <v>-0.54278116363059381</v>
      </c>
      <c r="G5" s="6" t="str">
        <f t="shared" si="1"/>
        <v>C-</v>
      </c>
      <c r="H5" s="4">
        <v>0.76765982408725553</v>
      </c>
      <c r="I5" s="4">
        <f t="shared" si="10"/>
        <v>0.48202311186363644</v>
      </c>
      <c r="J5" s="6" t="str">
        <f t="shared" si="2"/>
        <v>B-</v>
      </c>
      <c r="K5" s="4">
        <v>1.0374398430108345</v>
      </c>
      <c r="L5" s="4">
        <f t="shared" si="11"/>
        <v>-0.32379308224326392</v>
      </c>
      <c r="M5" s="6" t="str">
        <f t="shared" si="3"/>
        <v>C-</v>
      </c>
      <c r="N5" s="4">
        <v>1.2733903621158704</v>
      </c>
      <c r="O5" s="4">
        <f t="shared" si="12"/>
        <v>0.34487289641800078</v>
      </c>
      <c r="P5" s="6" t="str">
        <f t="shared" si="4"/>
        <v>B-</v>
      </c>
      <c r="Q5" s="4">
        <v>1.6593915495458855</v>
      </c>
      <c r="R5" s="4">
        <f t="shared" si="13"/>
        <v>-0.34400780132707298</v>
      </c>
      <c r="S5" s="6" t="str">
        <f t="shared" si="5"/>
        <v>C-</v>
      </c>
      <c r="T5" s="4">
        <v>0.75043869899583482</v>
      </c>
      <c r="U5" s="4">
        <f t="shared" si="14"/>
        <v>-0.34606254302295419</v>
      </c>
      <c r="V5" s="6" t="str">
        <f t="shared" si="6"/>
        <v>C-</v>
      </c>
      <c r="W5" s="4">
        <v>1.054304891395262</v>
      </c>
      <c r="X5" s="4">
        <f t="shared" si="15"/>
        <v>-0.58691341835680644</v>
      </c>
      <c r="Y5" s="6" t="str">
        <f t="shared" si="7"/>
        <v>C-</v>
      </c>
    </row>
    <row r="6" spans="1:25" x14ac:dyDescent="0.2">
      <c r="A6" s="3" t="s">
        <v>5</v>
      </c>
      <c r="B6" s="4">
        <v>0.83114175638028642</v>
      </c>
      <c r="C6" s="4">
        <f t="shared" si="8"/>
        <v>-0.29954072444213647</v>
      </c>
      <c r="D6" s="6" t="str">
        <f t="shared" si="0"/>
        <v>C-</v>
      </c>
      <c r="E6" s="4">
        <v>0.8757847584847972</v>
      </c>
      <c r="F6" s="5">
        <f t="shared" si="9"/>
        <v>0.27159436510690144</v>
      </c>
      <c r="G6" s="6" t="str">
        <f t="shared" si="1"/>
        <v>B-</v>
      </c>
      <c r="H6" s="4">
        <v>0.35585849260580726</v>
      </c>
      <c r="I6" s="4">
        <f t="shared" si="10"/>
        <v>0.9828421347707641</v>
      </c>
      <c r="J6" s="6" t="str">
        <f t="shared" si="2"/>
        <v>B</v>
      </c>
      <c r="K6" s="4">
        <v>1.0640160455404888</v>
      </c>
      <c r="L6" s="4">
        <f t="shared" si="11"/>
        <v>-0.31097095441304745</v>
      </c>
      <c r="M6" s="6" t="str">
        <f t="shared" si="3"/>
        <v>C-</v>
      </c>
      <c r="N6" s="4">
        <v>0.83910881296652706</v>
      </c>
      <c r="O6" s="4">
        <f t="shared" si="12"/>
        <v>0.47562625864687996</v>
      </c>
      <c r="P6" s="6" t="str">
        <f t="shared" si="4"/>
        <v>B-</v>
      </c>
      <c r="Q6" s="4">
        <v>1.6797037457949413</v>
      </c>
      <c r="R6" s="4">
        <f t="shared" si="13"/>
        <v>-0.36067503588822775</v>
      </c>
      <c r="S6" s="6" t="str">
        <f t="shared" si="5"/>
        <v>C-</v>
      </c>
      <c r="T6" s="4">
        <v>0.9928342703398304</v>
      </c>
      <c r="U6" s="4">
        <f t="shared" si="14"/>
        <v>0.71797601973827851</v>
      </c>
      <c r="V6" s="6" t="str">
        <f t="shared" si="6"/>
        <v>B-</v>
      </c>
      <c r="W6" s="4">
        <v>1.1471216986353918</v>
      </c>
      <c r="X6" s="4">
        <f t="shared" si="15"/>
        <v>-0.34627527617445264</v>
      </c>
      <c r="Y6" s="6" t="str">
        <f t="shared" si="7"/>
        <v>C-</v>
      </c>
    </row>
    <row r="7" spans="1:25" x14ac:dyDescent="0.2">
      <c r="A7" s="3" t="s">
        <v>6</v>
      </c>
      <c r="B7" s="4">
        <v>1.0493043208308641</v>
      </c>
      <c r="C7" s="4">
        <f t="shared" si="8"/>
        <v>-0.13077051649184532</v>
      </c>
      <c r="D7" s="6" t="str">
        <f t="shared" si="0"/>
        <v>C</v>
      </c>
      <c r="E7" s="4">
        <v>1.0170045045045044</v>
      </c>
      <c r="F7" s="5">
        <f t="shared" si="9"/>
        <v>-7.0896591849114995E-2</v>
      </c>
      <c r="G7" s="6" t="str">
        <f t="shared" si="1"/>
        <v>C</v>
      </c>
      <c r="H7" s="4">
        <v>0.3823108066023046</v>
      </c>
      <c r="I7" s="4">
        <f t="shared" si="10"/>
        <v>0.95067171414172058</v>
      </c>
      <c r="J7" s="6" t="str">
        <f t="shared" si="2"/>
        <v>B</v>
      </c>
      <c r="K7" s="4">
        <v>1.2849638515663735</v>
      </c>
      <c r="L7" s="4">
        <f t="shared" si="11"/>
        <v>-0.2043710363281134</v>
      </c>
      <c r="M7" s="6" t="str">
        <f t="shared" si="3"/>
        <v>C</v>
      </c>
      <c r="N7" s="4">
        <v>10.988053645892032</v>
      </c>
      <c r="O7" s="4">
        <f t="shared" si="12"/>
        <v>-2.5800150933279413</v>
      </c>
      <c r="P7" s="6" t="str">
        <f t="shared" si="4"/>
        <v>E</v>
      </c>
      <c r="Q7" s="4">
        <v>0.77028798682152022</v>
      </c>
      <c r="R7" s="4">
        <f t="shared" si="13"/>
        <v>0.38554883781647709</v>
      </c>
      <c r="S7" s="6" t="str">
        <f t="shared" si="5"/>
        <v>B-</v>
      </c>
      <c r="T7" s="4">
        <v>1.1467372160368685</v>
      </c>
      <c r="U7" s="4">
        <f t="shared" si="14"/>
        <v>1.3935604301143178</v>
      </c>
      <c r="V7" s="6" t="str">
        <f t="shared" si="6"/>
        <v>A-</v>
      </c>
      <c r="W7" s="4">
        <v>2.0590029215614294</v>
      </c>
      <c r="X7" s="4">
        <f t="shared" si="15"/>
        <v>2.0178806337373159</v>
      </c>
      <c r="Y7" s="6" t="str">
        <f t="shared" si="7"/>
        <v>A</v>
      </c>
    </row>
    <row r="8" spans="1:25" x14ac:dyDescent="0.2">
      <c r="A8" s="3" t="s">
        <v>7</v>
      </c>
      <c r="B8" s="4">
        <v>0.81770778056218973</v>
      </c>
      <c r="C8" s="4">
        <f t="shared" si="8"/>
        <v>-0.3099332264652459</v>
      </c>
      <c r="D8" s="6" t="str">
        <f t="shared" si="0"/>
        <v>C-</v>
      </c>
      <c r="E8" s="4">
        <v>1.2294795014640558</v>
      </c>
      <c r="F8" s="5">
        <f t="shared" si="9"/>
        <v>-0.58619821990719323</v>
      </c>
      <c r="G8" s="6" t="str">
        <f t="shared" si="1"/>
        <v>C-</v>
      </c>
      <c r="H8" s="4">
        <v>0.82253769250452402</v>
      </c>
      <c r="I8" s="4">
        <f t="shared" si="10"/>
        <v>0.41528248151868458</v>
      </c>
      <c r="J8" s="6" t="str">
        <f t="shared" si="2"/>
        <v>B-</v>
      </c>
      <c r="K8" s="4">
        <v>1.0855874437397302</v>
      </c>
      <c r="L8" s="4">
        <f t="shared" si="11"/>
        <v>-0.30056347708898101</v>
      </c>
      <c r="M8" s="6" t="str">
        <f t="shared" si="3"/>
        <v>C-</v>
      </c>
      <c r="N8" s="4">
        <v>1.1265787244723235</v>
      </c>
      <c r="O8" s="4">
        <f t="shared" si="12"/>
        <v>0.38907490148550222</v>
      </c>
      <c r="P8" s="6" t="str">
        <f t="shared" si="4"/>
        <v>B-</v>
      </c>
      <c r="Q8" s="4">
        <v>0.99477309415076276</v>
      </c>
      <c r="R8" s="4">
        <f t="shared" si="13"/>
        <v>0.20134689857436233</v>
      </c>
      <c r="S8" s="6" t="str">
        <f t="shared" si="5"/>
        <v>C</v>
      </c>
      <c r="T8" s="4">
        <v>0.86036612124052958</v>
      </c>
      <c r="U8" s="4">
        <f t="shared" si="14"/>
        <v>0.13648346936808275</v>
      </c>
      <c r="V8" s="6" t="str">
        <f t="shared" si="6"/>
        <v>C</v>
      </c>
      <c r="W8" s="4">
        <v>1.1427550820134453</v>
      </c>
      <c r="X8" s="4">
        <f t="shared" si="15"/>
        <v>-0.35759622701053656</v>
      </c>
      <c r="Y8" s="6" t="str">
        <f t="shared" si="7"/>
        <v>C-</v>
      </c>
    </row>
    <row r="9" spans="1:25" x14ac:dyDescent="0.2">
      <c r="A9" s="3" t="s">
        <v>8</v>
      </c>
      <c r="B9" s="4">
        <v>4.875815872938122</v>
      </c>
      <c r="C9" s="4">
        <f t="shared" si="8"/>
        <v>2.8294126478366639</v>
      </c>
      <c r="D9" s="6" t="str">
        <f t="shared" si="0"/>
        <v>A</v>
      </c>
      <c r="E9" s="4">
        <v>0.307312572993238</v>
      </c>
      <c r="F9" s="5">
        <f t="shared" si="9"/>
        <v>1.6502725478640938</v>
      </c>
      <c r="G9" s="6" t="str">
        <f t="shared" si="1"/>
        <v>A-</v>
      </c>
      <c r="H9" s="4" t="e">
        <v>#DIV/0!</v>
      </c>
      <c r="I9" s="4" t="e">
        <f t="shared" si="10"/>
        <v>#DIV/0!</v>
      </c>
      <c r="J9" s="6" t="e">
        <f t="shared" si="2"/>
        <v>#DIV/0!</v>
      </c>
      <c r="K9" s="4">
        <v>7.5997688751926038</v>
      </c>
      <c r="L9" s="4">
        <f t="shared" si="11"/>
        <v>2.8423109396043542</v>
      </c>
      <c r="M9" s="6" t="str">
        <f t="shared" si="3"/>
        <v>A</v>
      </c>
      <c r="N9" s="4">
        <v>0.60473770843770136</v>
      </c>
      <c r="O9" s="4">
        <f t="shared" si="12"/>
        <v>0.54619064248143623</v>
      </c>
      <c r="P9" s="6" t="str">
        <f t="shared" si="4"/>
        <v>B-</v>
      </c>
      <c r="Q9" s="4" t="e">
        <v>#DIV/0!</v>
      </c>
      <c r="R9" s="4" t="e">
        <f t="shared" si="13"/>
        <v>#DIV/0!</v>
      </c>
      <c r="S9" s="6" t="e">
        <f t="shared" si="5"/>
        <v>#DIV/0!</v>
      </c>
      <c r="T9" s="4">
        <v>1.0870826259196378</v>
      </c>
      <c r="U9" s="4">
        <f t="shared" si="14"/>
        <v>1.1316959745118333</v>
      </c>
      <c r="V9" s="6" t="str">
        <f t="shared" si="6"/>
        <v>B</v>
      </c>
      <c r="W9" s="4">
        <v>0.91252328496193913</v>
      </c>
      <c r="X9" s="4">
        <f t="shared" si="15"/>
        <v>-0.95449837826041883</v>
      </c>
      <c r="Y9" s="6" t="str">
        <f t="shared" si="7"/>
        <v>D</v>
      </c>
    </row>
    <row r="10" spans="1:25" x14ac:dyDescent="0.2">
      <c r="A10" s="3" t="s">
        <v>9</v>
      </c>
      <c r="B10" s="4">
        <v>0.85122515763428852</v>
      </c>
      <c r="C10" s="4">
        <f t="shared" si="8"/>
        <v>-0.28400423762771365</v>
      </c>
      <c r="D10" s="6" t="str">
        <f t="shared" si="0"/>
        <v>C-</v>
      </c>
      <c r="E10" s="4">
        <v>0.91565387705905987</v>
      </c>
      <c r="F10" s="5">
        <f t="shared" si="9"/>
        <v>0.17490241544437632</v>
      </c>
      <c r="G10" s="6" t="str">
        <f t="shared" si="1"/>
        <v>C</v>
      </c>
      <c r="H10" s="4">
        <v>2.1611789800271475</v>
      </c>
      <c r="I10" s="4">
        <f t="shared" si="10"/>
        <v>-1.2127283343482915</v>
      </c>
      <c r="J10" s="6" t="str">
        <f t="shared" si="2"/>
        <v>D</v>
      </c>
      <c r="K10" s="4">
        <v>1.0806845965770171</v>
      </c>
      <c r="L10" s="4">
        <f t="shared" si="11"/>
        <v>-0.30292893667569865</v>
      </c>
      <c r="M10" s="6" t="str">
        <f t="shared" si="3"/>
        <v>C-</v>
      </c>
      <c r="N10" s="4">
        <v>1.7745647144770487</v>
      </c>
      <c r="O10" s="4">
        <f t="shared" si="12"/>
        <v>0.19397946849672826</v>
      </c>
      <c r="P10" s="6" t="str">
        <f t="shared" si="4"/>
        <v>C</v>
      </c>
      <c r="Q10" s="4">
        <v>0</v>
      </c>
      <c r="R10" s="4">
        <f t="shared" si="13"/>
        <v>1.017610993901187</v>
      </c>
      <c r="S10" s="6" t="str">
        <f t="shared" si="5"/>
        <v>B</v>
      </c>
      <c r="T10" s="4">
        <v>0.39268867942260682</v>
      </c>
      <c r="U10" s="4">
        <f t="shared" si="14"/>
        <v>-1.9164700159973145</v>
      </c>
      <c r="V10" s="6" t="str">
        <f t="shared" si="6"/>
        <v>E</v>
      </c>
      <c r="W10" s="4">
        <v>0.97140582454121549</v>
      </c>
      <c r="X10" s="4">
        <f t="shared" si="15"/>
        <v>-0.80183868921640955</v>
      </c>
      <c r="Y10" s="6" t="str">
        <f t="shared" si="7"/>
        <v>D</v>
      </c>
    </row>
    <row r="11" spans="1:25" x14ac:dyDescent="0.2">
      <c r="A11" s="3" t="s">
        <v>10</v>
      </c>
      <c r="B11" s="4">
        <v>0.66499008661170822</v>
      </c>
      <c r="C11" s="4">
        <f t="shared" si="8"/>
        <v>-0.42807538816297636</v>
      </c>
      <c r="D11" s="6" t="str">
        <f t="shared" si="0"/>
        <v>C-</v>
      </c>
      <c r="E11" s="4">
        <v>1.1970134722893055</v>
      </c>
      <c r="F11" s="5">
        <f t="shared" si="9"/>
        <v>-0.50746049579975527</v>
      </c>
      <c r="G11" s="6" t="str">
        <f t="shared" si="1"/>
        <v>C-</v>
      </c>
      <c r="H11" s="4">
        <v>1.2696240928696676</v>
      </c>
      <c r="I11" s="4">
        <f t="shared" si="10"/>
        <v>-0.12844906344846244</v>
      </c>
      <c r="J11" s="6" t="str">
        <f t="shared" si="2"/>
        <v>C</v>
      </c>
      <c r="K11" s="4">
        <v>0.85787372210956381</v>
      </c>
      <c r="L11" s="4">
        <f t="shared" si="11"/>
        <v>-0.41042772289981017</v>
      </c>
      <c r="M11" s="6" t="str">
        <f t="shared" si="3"/>
        <v>C-</v>
      </c>
      <c r="N11" s="4">
        <v>3.3870384413463221</v>
      </c>
      <c r="O11" s="4">
        <f t="shared" si="12"/>
        <v>-0.29150365116807958</v>
      </c>
      <c r="P11" s="6" t="str">
        <f t="shared" si="4"/>
        <v>C-</v>
      </c>
      <c r="Q11" s="4">
        <v>0.71085438660726985</v>
      </c>
      <c r="R11" s="4">
        <f t="shared" si="13"/>
        <v>0.43431725967685847</v>
      </c>
      <c r="S11" s="6" t="str">
        <f t="shared" si="5"/>
        <v>B-</v>
      </c>
      <c r="T11" s="4">
        <v>0.84396233085045702</v>
      </c>
      <c r="U11" s="4">
        <f t="shared" si="14"/>
        <v>6.4476107790840426E-2</v>
      </c>
      <c r="V11" s="6" t="str">
        <f t="shared" si="6"/>
        <v>C</v>
      </c>
      <c r="W11" s="4">
        <v>1.7924949487264028</v>
      </c>
      <c r="X11" s="4">
        <f t="shared" si="15"/>
        <v>1.3269283658588515</v>
      </c>
      <c r="Y11" s="6" t="str">
        <f t="shared" si="7"/>
        <v>A-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BABS Scores</vt:lpstr>
      <vt:lpstr>HS 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2016-07-19T15:31:29Z</dcterms:created>
  <dcterms:modified xsi:type="dcterms:W3CDTF">2016-11-11T20:35:11Z</dcterms:modified>
</cp:coreProperties>
</file>