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shauncox/Desktop/Python/Computational Investing/"/>
    </mc:Choice>
  </mc:AlternateContent>
  <bookViews>
    <workbookView xWindow="0" yWindow="460" windowWidth="28580" windowHeight="17320" tabRatio="500" activeTab="6"/>
  </bookViews>
  <sheets>
    <sheet name="Sharpe Ratio" sheetId="1" r:id="rId1"/>
    <sheet name="Orders" sheetId="2" r:id="rId2"/>
    <sheet name="Short Selling" sheetId="3" r:id="rId3"/>
    <sheet name="Exploits" sheetId="4" r:id="rId4"/>
    <sheet name="Quant" sheetId="5" r:id="rId5"/>
    <sheet name="IntrinsicValue" sheetId="6" r:id="rId6"/>
    <sheet name="CAPM" sheetId="10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5" i="1" l="1"/>
  <c r="C26" i="1"/>
  <c r="E25" i="1"/>
</calcChain>
</file>

<file path=xl/sharedStrings.xml><?xml version="1.0" encoding="utf-8"?>
<sst xmlns="http://schemas.openxmlformats.org/spreadsheetml/2006/main" count="126" uniqueCount="118">
  <si>
    <t>Standard Dev of Stock's Risk</t>
  </si>
  <si>
    <t>*Higher Sharpe ratio is better</t>
  </si>
  <si>
    <t xml:space="preserve">S = </t>
  </si>
  <si>
    <t>E [Return - Risk Free Return]</t>
  </si>
  <si>
    <t>Standard Deviation</t>
  </si>
  <si>
    <t>=</t>
  </si>
  <si>
    <t>sqrt( var(R - Rf) )</t>
  </si>
  <si>
    <t>E [R - Rf]</t>
  </si>
  <si>
    <t>S =</t>
  </si>
  <si>
    <t xml:space="preserve">k * </t>
  </si>
  <si>
    <t>stdev(daily return)</t>
  </si>
  <si>
    <t>avg daily return</t>
  </si>
  <si>
    <t xml:space="preserve">k = </t>
  </si>
  <si>
    <t>sqrt(250)  // 250 equals number of days in trading yr</t>
  </si>
  <si>
    <t>Question:</t>
  </si>
  <si>
    <t>What is sharpe ratio for fund with avg daily return of 0.005 and stdev(daily) of 0.04; assume 250 days in the year</t>
  </si>
  <si>
    <t>S=</t>
  </si>
  <si>
    <t>* sqrt(250)</t>
  </si>
  <si>
    <t xml:space="preserve">* </t>
  </si>
  <si>
    <t xml:space="preserve">s = </t>
  </si>
  <si>
    <r>
      <rPr>
        <b/>
        <sz val="20"/>
        <color rgb="FFC00000"/>
        <rFont val="Calibri (Body)"/>
      </rPr>
      <t>SHARPE RATIO</t>
    </r>
    <r>
      <rPr>
        <sz val="20"/>
        <color rgb="FFC00000"/>
        <rFont val="Calibri (Body)"/>
      </rPr>
      <t xml:space="preserve"> </t>
    </r>
    <r>
      <rPr>
        <sz val="20"/>
        <color theme="1"/>
        <rFont val="Calibri"/>
        <family val="2"/>
        <scheme val="minor"/>
      </rPr>
      <t>= Reward / Risk</t>
    </r>
  </si>
  <si>
    <t xml:space="preserve">Daily Returns </t>
  </si>
  <si>
    <t>Consider stocks that have same returns; the one with the higher Sharpe Ratio is the better, less volatile investment</t>
  </si>
  <si>
    <t>Market</t>
  </si>
  <si>
    <t>Buy / sell shares at the available price</t>
  </si>
  <si>
    <t>Limit</t>
  </si>
  <si>
    <t>Buy shares at a maximum price</t>
  </si>
  <si>
    <t>Or sell shares at a minimum price</t>
  </si>
  <si>
    <t>The Order Book</t>
  </si>
  <si>
    <t>Ask prices</t>
  </si>
  <si>
    <t>Bid prices</t>
  </si>
  <si>
    <t>What people are willing to sell for</t>
  </si>
  <si>
    <r>
      <rPr>
        <b/>
        <sz val="12"/>
        <color theme="1"/>
        <rFont val="Calibri"/>
        <family val="2"/>
        <scheme val="minor"/>
      </rPr>
      <t>Spread</t>
    </r>
    <r>
      <rPr>
        <sz val="12"/>
        <color theme="1"/>
        <rFont val="Calibri"/>
        <family val="2"/>
        <scheme val="minor"/>
      </rPr>
      <t xml:space="preserve"> =</t>
    </r>
  </si>
  <si>
    <t>Lowest Bid - Highest Ask</t>
  </si>
  <si>
    <t>Ask</t>
  </si>
  <si>
    <t>Bid</t>
  </si>
  <si>
    <t>Spread = 100 - 99.95 = 0.05</t>
  </si>
  <si>
    <t>What people are willing to pay for</t>
  </si>
  <si>
    <t>What if someone wants to buy 200 shares at market?</t>
  </si>
  <si>
    <t>What if someone wants to sell 200 shares at market?</t>
  </si>
  <si>
    <t xml:space="preserve"> &gt;&gt; 200 shares bought for $100 per share</t>
  </si>
  <si>
    <t>&gt;&gt; 100 shares sold for 99.95, 50 shares sold for 99.90 and 50 shares sold for 99.85</t>
  </si>
  <si>
    <t>Questions</t>
  </si>
  <si>
    <t>Price</t>
  </si>
  <si>
    <t>Volume</t>
  </si>
  <si>
    <t>This particular Order Book above has a GREATER SELL side than BUY side</t>
  </si>
  <si>
    <t>** If there is more ask volume than bid volume one could predict that the stock will drop</t>
  </si>
  <si>
    <t>Sell Short</t>
  </si>
  <si>
    <t>bet against the stock</t>
  </si>
  <si>
    <t>Short Selling</t>
  </si>
  <si>
    <t>Borrow shares from ..</t>
  </si>
  <si>
    <t>Sell shares</t>
  </si>
  <si>
    <t>You now have:</t>
  </si>
  <si>
    <t>Cash on hand</t>
  </si>
  <si>
    <t>Shares owed</t>
  </si>
  <si>
    <t>Borrow 100 shares of IBM</t>
  </si>
  <si>
    <t>Sell shares for $100/share = $10,000</t>
  </si>
  <si>
    <t>You have $10,000 on hand</t>
  </si>
  <si>
    <t>Short selling EXAMPLE &gt;&gt;</t>
  </si>
  <si>
    <t>Stock drops to $90 per share</t>
  </si>
  <si>
    <t>Sell shares for $9,000; make $1,000</t>
  </si>
  <si>
    <t>Close position and return shares to lender</t>
  </si>
  <si>
    <t>What happens if price goes up??</t>
  </si>
  <si>
    <t>If price goes to $101, you lose $100</t>
  </si>
  <si>
    <t>Who do you pay the $100 to? The lender?</t>
  </si>
  <si>
    <t>How Hedge Funds Exploit Market Mechanics</t>
  </si>
  <si>
    <t>Set up co-location at the Exchange where they process orders much quicker than Joe Schmo</t>
  </si>
  <si>
    <t>Arbitrage</t>
  </si>
  <si>
    <t>Order Book Observation</t>
  </si>
  <si>
    <t>EX) notice that ask volume exceeds bid volume; stock will drop</t>
  </si>
  <si>
    <t>When hedge funds identify differences in bid/ask prices</t>
  </si>
  <si>
    <t>EX) ask of 100.05 on the NASDAQ, while bid is 100.10 on NYSE, then hedge fund will buy for 100.05 from NASDAQ and sell for 100.10 to buyer on NYSE</t>
  </si>
  <si>
    <t>Infosource - example of receiving Dept of Labor news before anyone else</t>
  </si>
  <si>
    <t>N-day forecast</t>
  </si>
  <si>
    <t>Current Portfolio</t>
  </si>
  <si>
    <t>Target portfolio</t>
  </si>
  <si>
    <t>Historical Price Data - important to reduce risk</t>
  </si>
  <si>
    <t>Trading Algorithm - portfolio optimizer - can use machine learning</t>
  </si>
  <si>
    <t>Information feed - news releases, analyst estimates</t>
  </si>
  <si>
    <t>DAILY RETURNS</t>
  </si>
  <si>
    <t>MONTHLY RETURNS</t>
  </si>
  <si>
    <t>avg monthly return</t>
  </si>
  <si>
    <t>stdev(monthly return)</t>
  </si>
  <si>
    <t>sqrt(12)  // 12 equals number of months in trading yr</t>
  </si>
  <si>
    <t>How to estimate a company's value:</t>
  </si>
  <si>
    <t>Market Cap</t>
  </si>
  <si>
    <t>Future Dividends</t>
  </si>
  <si>
    <t>Book Value</t>
  </si>
  <si>
    <t>What is current value of a Future $1?</t>
  </si>
  <si>
    <t>Year 1</t>
  </si>
  <si>
    <t>Year 2</t>
  </si>
  <si>
    <t>Year 3</t>
  </si>
  <si>
    <t>Year 4</t>
  </si>
  <si>
    <t>Year 5</t>
  </si>
  <si>
    <t>Assume 5% interest earned</t>
  </si>
  <si>
    <t>0.95^1</t>
  </si>
  <si>
    <t>0.95^2</t>
  </si>
  <si>
    <t>0.95^3</t>
  </si>
  <si>
    <t>0.95^4</t>
  </si>
  <si>
    <t>0.95^5</t>
  </si>
  <si>
    <t>What is $1 worth now?</t>
  </si>
  <si>
    <t>of Company</t>
  </si>
  <si>
    <t xml:space="preserve">Present Value = </t>
  </si>
  <si>
    <t>∞</t>
  </si>
  <si>
    <t>i = 1</t>
  </si>
  <si>
    <t>𝚺 0.95^i</t>
  </si>
  <si>
    <t>0.95 is the discount rate</t>
  </si>
  <si>
    <t>Fundamental Analysis</t>
  </si>
  <si>
    <t>Value = Book Value + Intrinsic Value(future returns)</t>
  </si>
  <si>
    <t xml:space="preserve">Intrinsic Value = </t>
  </si>
  <si>
    <t>sum(dividend * gamma^i) = dividend * (1/(1 - gamma))</t>
  </si>
  <si>
    <t xml:space="preserve">Book Value = </t>
  </si>
  <si>
    <t>Total Assets - Intangible Assets - Liabilities</t>
  </si>
  <si>
    <t>Market Value =</t>
  </si>
  <si>
    <t>total shares * share price</t>
  </si>
  <si>
    <t>Efficient Markets Hypothesis (EMH) - states that the market value of a company is correct because the market responds efficiently to information</t>
  </si>
  <si>
    <t>What about irrational herd mentality?</t>
  </si>
  <si>
    <t>Capital Asset Pricing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</si>
</sst>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C00000"/>
      <name val="Calibri (Body)"/>
    </font>
    <font>
      <sz val="20"/>
      <color rgb="FFC00000"/>
      <name val="Calibri (Body)"/>
    </font>
    <font>
      <b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02060"/>
      <name val="Calibri"/>
      <scheme val="minor"/>
    </font>
    <font>
      <b/>
      <sz val="14"/>
      <color rgb="FF002060"/>
      <name val="Calibri"/>
      <scheme val="minor"/>
    </font>
    <font>
      <b/>
      <sz val="18"/>
      <color rgb="FF002060"/>
      <name val="Calibri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scheme val="minor"/>
    </font>
    <font>
      <b/>
      <sz val="16"/>
      <color indexed="8"/>
      <name val="Calibri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2"/>
      <color indexed="8"/>
      <name val="Calibri"/>
      <scheme val="minor"/>
    </font>
    <font>
      <b/>
      <sz val="16"/>
      <color rgb="FFC00000"/>
      <name val="Calibri"/>
      <scheme val="minor"/>
    </font>
    <font>
      <i/>
      <sz val="12"/>
      <color rgb="FFC00000"/>
      <name val="Calibri"/>
      <scheme val="minor"/>
    </font>
    <font>
      <b/>
      <sz val="18"/>
      <color rgb="FF7030A0"/>
      <name val="Calibri"/>
      <scheme val="minor"/>
    </font>
    <font>
      <i/>
      <sz val="14"/>
      <color theme="1"/>
      <name val="Calibri"/>
      <scheme val="minor"/>
    </font>
    <font>
      <i/>
      <sz val="14"/>
      <color indexed="8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1" xfId="0" applyBorder="1"/>
    <xf numFmtId="0" fontId="0" fillId="0" borderId="0" xfId="0" quotePrefix="1"/>
    <xf numFmtId="0" fontId="0" fillId="0" borderId="2" xfId="0" applyFill="1" applyBorder="1" applyAlignment="1"/>
    <xf numFmtId="0" fontId="2" fillId="0" borderId="0" xfId="0" applyFont="1"/>
    <xf numFmtId="0" fontId="3" fillId="0" borderId="0" xfId="0" applyFont="1"/>
    <xf numFmtId="44" fontId="0" fillId="0" borderId="0" xfId="1" applyFont="1"/>
    <xf numFmtId="44" fontId="0" fillId="2" borderId="0" xfId="1" applyFont="1" applyFill="1"/>
    <xf numFmtId="0" fontId="0" fillId="2" borderId="0" xfId="0" applyFill="1"/>
    <xf numFmtId="44" fontId="0" fillId="3" borderId="0" xfId="1" applyFont="1" applyFill="1"/>
    <xf numFmtId="0" fontId="0" fillId="3" borderId="0" xfId="0" applyFill="1"/>
    <xf numFmtId="0" fontId="7" fillId="0" borderId="0" xfId="0" applyFont="1"/>
    <xf numFmtId="0" fontId="8" fillId="0" borderId="0" xfId="0" applyFont="1"/>
    <xf numFmtId="0" fontId="0" fillId="0" borderId="2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indent="2"/>
    </xf>
    <xf numFmtId="0" fontId="6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0" fillId="0" borderId="0" xfId="0" applyAlignment="1">
      <alignment wrapText="1"/>
    </xf>
    <xf numFmtId="0" fontId="16" fillId="0" borderId="0" xfId="0" applyFont="1"/>
    <xf numFmtId="0" fontId="17" fillId="0" borderId="0" xfId="0" applyFont="1"/>
    <xf numFmtId="0" fontId="18" fillId="0" borderId="0" xfId="0" applyFont="1"/>
    <xf numFmtId="0" fontId="15" fillId="0" borderId="0" xfId="0" applyFont="1" applyAlignme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F0"/>
  </sheetPr>
  <dimension ref="A1:F26"/>
  <sheetViews>
    <sheetView zoomScale="110" zoomScaleNormal="110" zoomScalePageLayoutView="110" workbookViewId="0">
      <selection activeCell="B7" sqref="B7"/>
    </sheetView>
  </sheetViews>
  <sheetFormatPr baseColWidth="10" defaultRowHeight="16" x14ac:dyDescent="0.2"/>
  <cols>
    <col min="1" max="1" width="3.5" customWidth="1"/>
    <col min="2" max="2" width="3.33203125" customWidth="1"/>
    <col min="3" max="3" width="16.1640625" customWidth="1"/>
    <col min="4" max="4" width="2.83203125" customWidth="1"/>
    <col min="6" max="6" width="13.33203125" customWidth="1"/>
  </cols>
  <sheetData>
    <row r="1" spans="1:6" ht="26" x14ac:dyDescent="0.3">
      <c r="A1" s="5" t="s">
        <v>20</v>
      </c>
    </row>
    <row r="2" spans="1:6" x14ac:dyDescent="0.2">
      <c r="B2" t="s">
        <v>21</v>
      </c>
    </row>
    <row r="3" spans="1:6" x14ac:dyDescent="0.2">
      <c r="B3" t="s">
        <v>0</v>
      </c>
    </row>
    <row r="4" spans="1:6" x14ac:dyDescent="0.2">
      <c r="B4" t="s">
        <v>1</v>
      </c>
    </row>
    <row r="5" spans="1:6" x14ac:dyDescent="0.2">
      <c r="B5" t="s">
        <v>22</v>
      </c>
    </row>
    <row r="7" spans="1:6" x14ac:dyDescent="0.2">
      <c r="A7" t="s">
        <v>2</v>
      </c>
      <c r="B7" s="1" t="s">
        <v>7</v>
      </c>
      <c r="C7" s="1"/>
      <c r="D7" s="2" t="s">
        <v>5</v>
      </c>
      <c r="E7" s="1" t="s">
        <v>3</v>
      </c>
      <c r="F7" s="1"/>
    </row>
    <row r="8" spans="1:6" x14ac:dyDescent="0.2">
      <c r="B8" s="3" t="s">
        <v>4</v>
      </c>
      <c r="C8" s="3"/>
      <c r="E8" s="13" t="s">
        <v>6</v>
      </c>
      <c r="F8" s="13"/>
    </row>
    <row r="10" spans="1:6" ht="19" x14ac:dyDescent="0.25">
      <c r="A10" s="19" t="s">
        <v>79</v>
      </c>
    </row>
    <row r="11" spans="1:6" x14ac:dyDescent="0.2">
      <c r="A11" t="s">
        <v>8</v>
      </c>
      <c r="B11" t="s">
        <v>9</v>
      </c>
      <c r="C11" s="1" t="s">
        <v>11</v>
      </c>
    </row>
    <row r="12" spans="1:6" x14ac:dyDescent="0.2">
      <c r="C12" t="s">
        <v>10</v>
      </c>
    </row>
    <row r="13" spans="1:6" x14ac:dyDescent="0.2">
      <c r="B13" t="s">
        <v>12</v>
      </c>
      <c r="C13" t="s">
        <v>13</v>
      </c>
    </row>
    <row r="15" spans="1:6" ht="19" x14ac:dyDescent="0.25">
      <c r="A15" s="19" t="s">
        <v>80</v>
      </c>
    </row>
    <row r="16" spans="1:6" x14ac:dyDescent="0.2">
      <c r="A16" t="s">
        <v>8</v>
      </c>
      <c r="B16" t="s">
        <v>9</v>
      </c>
      <c r="C16" s="1" t="s">
        <v>81</v>
      </c>
    </row>
    <row r="17" spans="1:5" x14ac:dyDescent="0.2">
      <c r="C17" t="s">
        <v>82</v>
      </c>
    </row>
    <row r="18" spans="1:5" x14ac:dyDescent="0.2">
      <c r="B18" t="s">
        <v>12</v>
      </c>
      <c r="C18" t="s">
        <v>83</v>
      </c>
    </row>
    <row r="21" spans="1:5" x14ac:dyDescent="0.2">
      <c r="A21" t="s">
        <v>14</v>
      </c>
    </row>
    <row r="22" spans="1:5" x14ac:dyDescent="0.2">
      <c r="B22" s="4" t="s">
        <v>15</v>
      </c>
    </row>
    <row r="23" spans="1:5" x14ac:dyDescent="0.2">
      <c r="B23" t="s">
        <v>16</v>
      </c>
      <c r="C23" s="1">
        <v>5.0000000000000001E-3</v>
      </c>
      <c r="D23" t="s">
        <v>17</v>
      </c>
    </row>
    <row r="24" spans="1:5" x14ac:dyDescent="0.2">
      <c r="C24">
        <v>0.04</v>
      </c>
    </row>
    <row r="25" spans="1:5" x14ac:dyDescent="0.2">
      <c r="B25" t="s">
        <v>2</v>
      </c>
      <c r="C25">
        <f>0.005/0.04</f>
        <v>0.125</v>
      </c>
      <c r="D25" t="s">
        <v>18</v>
      </c>
      <c r="E25">
        <f>SQRT(250)</f>
        <v>15.811388300841896</v>
      </c>
    </row>
    <row r="26" spans="1:5" x14ac:dyDescent="0.2">
      <c r="B26" t="s">
        <v>19</v>
      </c>
      <c r="C26">
        <f>C25*E25</f>
        <v>1.976423537605237</v>
      </c>
    </row>
  </sheetData>
  <mergeCells count="1">
    <mergeCell ref="E8:F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F0"/>
  </sheetPr>
  <dimension ref="A1:E25"/>
  <sheetViews>
    <sheetView zoomScale="110" zoomScaleNormal="110" zoomScalePageLayoutView="110" workbookViewId="0">
      <selection activeCell="B7" sqref="B7"/>
    </sheetView>
  </sheetViews>
  <sheetFormatPr baseColWidth="10" defaultRowHeight="16" x14ac:dyDescent="0.2"/>
  <cols>
    <col min="1" max="1" width="9.33203125" customWidth="1"/>
  </cols>
  <sheetData>
    <row r="1" spans="1:5" x14ac:dyDescent="0.2">
      <c r="A1" t="s">
        <v>23</v>
      </c>
      <c r="B1" t="s">
        <v>24</v>
      </c>
    </row>
    <row r="3" spans="1:5" x14ac:dyDescent="0.2">
      <c r="A3" t="s">
        <v>25</v>
      </c>
      <c r="B3" t="s">
        <v>26</v>
      </c>
    </row>
    <row r="4" spans="1:5" x14ac:dyDescent="0.2">
      <c r="B4" t="s">
        <v>27</v>
      </c>
    </row>
    <row r="6" spans="1:5" ht="19" x14ac:dyDescent="0.25">
      <c r="A6" s="12" t="s">
        <v>28</v>
      </c>
      <c r="C6" s="15" t="s">
        <v>43</v>
      </c>
      <c r="D6" s="15" t="s">
        <v>44</v>
      </c>
    </row>
    <row r="7" spans="1:5" x14ac:dyDescent="0.2">
      <c r="B7" t="s">
        <v>34</v>
      </c>
      <c r="C7" s="6">
        <v>100.1</v>
      </c>
      <c r="D7">
        <v>100</v>
      </c>
    </row>
    <row r="8" spans="1:5" x14ac:dyDescent="0.2">
      <c r="B8" t="s">
        <v>34</v>
      </c>
      <c r="C8" s="6">
        <v>100.05</v>
      </c>
      <c r="D8">
        <v>500</v>
      </c>
    </row>
    <row r="9" spans="1:5" x14ac:dyDescent="0.2">
      <c r="B9" t="s">
        <v>34</v>
      </c>
      <c r="C9" s="9">
        <v>100</v>
      </c>
      <c r="D9" s="10">
        <v>1000</v>
      </c>
      <c r="E9" t="s">
        <v>36</v>
      </c>
    </row>
    <row r="10" spans="1:5" x14ac:dyDescent="0.2">
      <c r="B10" t="s">
        <v>35</v>
      </c>
      <c r="C10" s="7">
        <v>99.95</v>
      </c>
      <c r="D10" s="8">
        <v>100</v>
      </c>
    </row>
    <row r="11" spans="1:5" x14ac:dyDescent="0.2">
      <c r="B11" t="s">
        <v>35</v>
      </c>
      <c r="C11" s="6">
        <v>99.9</v>
      </c>
      <c r="D11">
        <v>50</v>
      </c>
    </row>
    <row r="12" spans="1:5" x14ac:dyDescent="0.2">
      <c r="B12" t="s">
        <v>35</v>
      </c>
      <c r="C12" s="6">
        <v>99.85</v>
      </c>
      <c r="D12">
        <v>50</v>
      </c>
    </row>
    <row r="15" spans="1:5" x14ac:dyDescent="0.2">
      <c r="B15" t="s">
        <v>29</v>
      </c>
      <c r="C15" t="s">
        <v>31</v>
      </c>
    </row>
    <row r="16" spans="1:5" x14ac:dyDescent="0.2">
      <c r="B16" t="s">
        <v>30</v>
      </c>
      <c r="C16" t="s">
        <v>37</v>
      </c>
    </row>
    <row r="17" spans="2:4" x14ac:dyDescent="0.2">
      <c r="B17" t="s">
        <v>32</v>
      </c>
      <c r="C17" t="s">
        <v>33</v>
      </c>
    </row>
    <row r="19" spans="2:4" x14ac:dyDescent="0.2">
      <c r="B19" s="11" t="s">
        <v>42</v>
      </c>
      <c r="C19" t="s">
        <v>38</v>
      </c>
    </row>
    <row r="20" spans="2:4" x14ac:dyDescent="0.2">
      <c r="D20" t="s">
        <v>40</v>
      </c>
    </row>
    <row r="21" spans="2:4" x14ac:dyDescent="0.2">
      <c r="C21" t="s">
        <v>39</v>
      </c>
    </row>
    <row r="22" spans="2:4" x14ac:dyDescent="0.2">
      <c r="D22" t="s">
        <v>41</v>
      </c>
    </row>
    <row r="24" spans="2:4" x14ac:dyDescent="0.2">
      <c r="B24" t="s">
        <v>45</v>
      </c>
    </row>
    <row r="25" spans="2:4" x14ac:dyDescent="0.2">
      <c r="C2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F0"/>
  </sheetPr>
  <dimension ref="A1:C20"/>
  <sheetViews>
    <sheetView zoomScale="110" zoomScaleNormal="110" zoomScalePageLayoutView="110" workbookViewId="0">
      <selection activeCell="B7" sqref="B7"/>
    </sheetView>
  </sheetViews>
  <sheetFormatPr baseColWidth="10" defaultRowHeight="16" x14ac:dyDescent="0.2"/>
  <cols>
    <col min="1" max="1" width="6.33203125" customWidth="1"/>
    <col min="2" max="2" width="2.83203125" customWidth="1"/>
  </cols>
  <sheetData>
    <row r="1" spans="1:3" x14ac:dyDescent="0.2">
      <c r="A1" t="s">
        <v>47</v>
      </c>
      <c r="C1" t="s">
        <v>48</v>
      </c>
    </row>
    <row r="3" spans="1:3" x14ac:dyDescent="0.2">
      <c r="A3" s="17" t="s">
        <v>49</v>
      </c>
    </row>
    <row r="4" spans="1:3" x14ac:dyDescent="0.2">
      <c r="B4" s="14">
        <v>1</v>
      </c>
      <c r="C4" t="s">
        <v>50</v>
      </c>
    </row>
    <row r="5" spans="1:3" x14ac:dyDescent="0.2">
      <c r="B5" s="14">
        <v>2</v>
      </c>
      <c r="C5" t="s">
        <v>51</v>
      </c>
    </row>
    <row r="6" spans="1:3" x14ac:dyDescent="0.2">
      <c r="B6" s="14">
        <v>3</v>
      </c>
      <c r="C6" t="s">
        <v>52</v>
      </c>
    </row>
    <row r="7" spans="1:3" x14ac:dyDescent="0.2">
      <c r="B7" s="14"/>
      <c r="C7" s="16" t="s">
        <v>53</v>
      </c>
    </row>
    <row r="8" spans="1:3" x14ac:dyDescent="0.2">
      <c r="B8" s="14"/>
      <c r="C8" s="16" t="s">
        <v>54</v>
      </c>
    </row>
    <row r="9" spans="1:3" x14ac:dyDescent="0.2">
      <c r="B9" s="14"/>
    </row>
    <row r="10" spans="1:3" x14ac:dyDescent="0.2">
      <c r="A10" s="11" t="s">
        <v>58</v>
      </c>
      <c r="B10" s="14"/>
    </row>
    <row r="11" spans="1:3" x14ac:dyDescent="0.2">
      <c r="B11" s="14">
        <v>1</v>
      </c>
      <c r="C11" t="s">
        <v>55</v>
      </c>
    </row>
    <row r="12" spans="1:3" x14ac:dyDescent="0.2">
      <c r="B12" s="14">
        <v>2</v>
      </c>
      <c r="C12" t="s">
        <v>56</v>
      </c>
    </row>
    <row r="13" spans="1:3" x14ac:dyDescent="0.2">
      <c r="B13" s="14">
        <v>3</v>
      </c>
      <c r="C13" t="s">
        <v>57</v>
      </c>
    </row>
    <row r="14" spans="1:3" x14ac:dyDescent="0.2">
      <c r="B14" s="14">
        <v>4</v>
      </c>
      <c r="C14" t="s">
        <v>59</v>
      </c>
    </row>
    <row r="15" spans="1:3" x14ac:dyDescent="0.2">
      <c r="B15" s="14">
        <v>5</v>
      </c>
      <c r="C15" t="s">
        <v>60</v>
      </c>
    </row>
    <row r="16" spans="1:3" x14ac:dyDescent="0.2">
      <c r="B16" s="14">
        <v>6</v>
      </c>
      <c r="C16" t="s">
        <v>61</v>
      </c>
    </row>
    <row r="18" spans="1:3" x14ac:dyDescent="0.2">
      <c r="A18" s="18" t="s">
        <v>62</v>
      </c>
    </row>
    <row r="19" spans="1:3" x14ac:dyDescent="0.2">
      <c r="B19" s="14">
        <v>1</v>
      </c>
      <c r="C19" t="s">
        <v>63</v>
      </c>
    </row>
    <row r="20" spans="1:3" x14ac:dyDescent="0.2">
      <c r="B20" s="14">
        <v>2</v>
      </c>
      <c r="C20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F0"/>
  </sheetPr>
  <dimension ref="A1:C9"/>
  <sheetViews>
    <sheetView zoomScale="110" zoomScaleNormal="110" zoomScalePageLayoutView="110" workbookViewId="0">
      <selection activeCell="B7" sqref="B7"/>
    </sheetView>
  </sheetViews>
  <sheetFormatPr baseColWidth="10" defaultRowHeight="16" x14ac:dyDescent="0.2"/>
  <cols>
    <col min="1" max="1" width="2.6640625" customWidth="1"/>
    <col min="2" max="2" width="3.83203125" customWidth="1"/>
  </cols>
  <sheetData>
    <row r="1" spans="1:3" ht="19" x14ac:dyDescent="0.25">
      <c r="A1" s="12" t="s">
        <v>65</v>
      </c>
    </row>
    <row r="3" spans="1:3" x14ac:dyDescent="0.2">
      <c r="A3">
        <v>1</v>
      </c>
      <c r="B3" s="17" t="s">
        <v>68</v>
      </c>
    </row>
    <row r="4" spans="1:3" x14ac:dyDescent="0.2">
      <c r="C4" t="s">
        <v>69</v>
      </c>
    </row>
    <row r="5" spans="1:3" x14ac:dyDescent="0.2">
      <c r="C5" t="s">
        <v>66</v>
      </c>
    </row>
    <row r="6" spans="1:3" x14ac:dyDescent="0.2">
      <c r="A6">
        <v>2</v>
      </c>
      <c r="B6" s="17" t="s">
        <v>67</v>
      </c>
    </row>
    <row r="7" spans="1:3" x14ac:dyDescent="0.2">
      <c r="C7" t="s">
        <v>70</v>
      </c>
    </row>
    <row r="8" spans="1:3" x14ac:dyDescent="0.2">
      <c r="C8" t="s">
        <v>71</v>
      </c>
    </row>
    <row r="9" spans="1:3" x14ac:dyDescent="0.2">
      <c r="C9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F0"/>
  </sheetPr>
  <dimension ref="A1:B6"/>
  <sheetViews>
    <sheetView workbookViewId="0">
      <selection activeCell="B7" sqref="B7"/>
    </sheetView>
  </sheetViews>
  <sheetFormatPr baseColWidth="10" defaultRowHeight="16" x14ac:dyDescent="0.2"/>
  <cols>
    <col min="1" max="1" width="4" customWidth="1"/>
  </cols>
  <sheetData>
    <row r="1" spans="1:2" x14ac:dyDescent="0.2">
      <c r="A1">
        <v>1</v>
      </c>
      <c r="B1" t="s">
        <v>77</v>
      </c>
    </row>
    <row r="2" spans="1:2" x14ac:dyDescent="0.2">
      <c r="A2">
        <v>2</v>
      </c>
      <c r="B2" t="s">
        <v>73</v>
      </c>
    </row>
    <row r="3" spans="1:2" x14ac:dyDescent="0.2">
      <c r="A3">
        <v>3</v>
      </c>
      <c r="B3" t="s">
        <v>74</v>
      </c>
    </row>
    <row r="4" spans="1:2" x14ac:dyDescent="0.2">
      <c r="A4">
        <v>4</v>
      </c>
      <c r="B4" t="s">
        <v>76</v>
      </c>
    </row>
    <row r="5" spans="1:2" x14ac:dyDescent="0.2">
      <c r="A5">
        <v>5</v>
      </c>
      <c r="B5" t="s">
        <v>75</v>
      </c>
    </row>
    <row r="6" spans="1:2" x14ac:dyDescent="0.2">
      <c r="A6">
        <v>6</v>
      </c>
      <c r="B6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7030A0"/>
  </sheetPr>
  <dimension ref="A1:G27"/>
  <sheetViews>
    <sheetView workbookViewId="0">
      <selection activeCell="G22" sqref="G22"/>
    </sheetView>
  </sheetViews>
  <sheetFormatPr baseColWidth="10" defaultRowHeight="16" x14ac:dyDescent="0.2"/>
  <cols>
    <col min="1" max="1" width="3.33203125" customWidth="1"/>
    <col min="3" max="3" width="8.5" customWidth="1"/>
    <col min="4" max="4" width="7.6640625" customWidth="1"/>
  </cols>
  <sheetData>
    <row r="1" spans="1:7" ht="24" x14ac:dyDescent="0.3">
      <c r="A1" s="20" t="s">
        <v>84</v>
      </c>
    </row>
    <row r="2" spans="1:7" x14ac:dyDescent="0.2">
      <c r="A2">
        <v>1</v>
      </c>
      <c r="B2" t="s">
        <v>85</v>
      </c>
    </row>
    <row r="3" spans="1:7" x14ac:dyDescent="0.2">
      <c r="A3">
        <v>2</v>
      </c>
      <c r="B3" t="s">
        <v>86</v>
      </c>
    </row>
    <row r="4" spans="1:7" x14ac:dyDescent="0.2">
      <c r="A4">
        <v>3</v>
      </c>
      <c r="B4" t="s">
        <v>87</v>
      </c>
    </row>
    <row r="6" spans="1:7" ht="21" x14ac:dyDescent="0.25">
      <c r="A6" s="22" t="s">
        <v>88</v>
      </c>
    </row>
    <row r="7" spans="1:7" ht="21" x14ac:dyDescent="0.25">
      <c r="A7" s="22"/>
      <c r="B7" t="s">
        <v>94</v>
      </c>
    </row>
    <row r="8" spans="1:7" x14ac:dyDescent="0.2">
      <c r="C8" t="s">
        <v>89</v>
      </c>
      <c r="D8" t="s">
        <v>90</v>
      </c>
      <c r="E8" t="s">
        <v>91</v>
      </c>
      <c r="F8" t="s">
        <v>92</v>
      </c>
      <c r="G8" t="s">
        <v>93</v>
      </c>
    </row>
    <row r="9" spans="1:7" ht="32" x14ac:dyDescent="0.2">
      <c r="B9" s="24" t="s">
        <v>100</v>
      </c>
      <c r="C9" t="s">
        <v>95</v>
      </c>
      <c r="D9" t="s">
        <v>96</v>
      </c>
      <c r="E9" t="s">
        <v>97</v>
      </c>
      <c r="F9" t="s">
        <v>98</v>
      </c>
      <c r="G9" t="s">
        <v>99</v>
      </c>
    </row>
    <row r="10" spans="1:7" x14ac:dyDescent="0.2">
      <c r="B10" s="29" t="s">
        <v>106</v>
      </c>
    </row>
    <row r="12" spans="1:7" ht="17" customHeight="1" x14ac:dyDescent="0.3">
      <c r="D12" s="28" t="s">
        <v>103</v>
      </c>
    </row>
    <row r="13" spans="1:7" ht="29" x14ac:dyDescent="0.35">
      <c r="B13" s="27" t="s">
        <v>102</v>
      </c>
      <c r="D13" s="25" t="s">
        <v>105</v>
      </c>
    </row>
    <row r="14" spans="1:7" ht="21" x14ac:dyDescent="0.25">
      <c r="B14" s="27" t="s">
        <v>101</v>
      </c>
      <c r="D14" t="s">
        <v>104</v>
      </c>
    </row>
    <row r="16" spans="1:7" x14ac:dyDescent="0.2">
      <c r="B16" s="17" t="s">
        <v>109</v>
      </c>
      <c r="D16" t="s">
        <v>110</v>
      </c>
    </row>
    <row r="18" spans="1:4" x14ac:dyDescent="0.2">
      <c r="B18" s="17" t="s">
        <v>111</v>
      </c>
      <c r="D18" t="s">
        <v>112</v>
      </c>
    </row>
    <row r="19" spans="1:4" x14ac:dyDescent="0.2">
      <c r="B19" s="17"/>
    </row>
    <row r="20" spans="1:4" x14ac:dyDescent="0.2">
      <c r="B20" s="17" t="s">
        <v>113</v>
      </c>
      <c r="D20" t="s">
        <v>114</v>
      </c>
    </row>
    <row r="22" spans="1:4" ht="24" x14ac:dyDescent="0.3">
      <c r="A22" s="30" t="s">
        <v>107</v>
      </c>
    </row>
    <row r="23" spans="1:4" ht="19" x14ac:dyDescent="0.25">
      <c r="B23" s="31" t="s">
        <v>108</v>
      </c>
    </row>
    <row r="26" spans="1:4" ht="19" x14ac:dyDescent="0.25">
      <c r="A26" s="21" t="s">
        <v>115</v>
      </c>
    </row>
    <row r="27" spans="1:4" x14ac:dyDescent="0.2">
      <c r="B27" s="11" t="s">
        <v>116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7030A0"/>
  </sheetPr>
  <dimension ref="A1:D27"/>
  <sheetViews>
    <sheetView tabSelected="1" workbookViewId="0">
      <selection activeCell="A2" sqref="A2"/>
    </sheetView>
  </sheetViews>
  <sheetFormatPr baseColWidth="10" defaultRowHeight="16" x14ac:dyDescent="0.2"/>
  <sheetData>
    <row r="1" spans="1:4" ht="24" x14ac:dyDescent="0.3">
      <c r="A1" s="20" t="s">
        <v>117</v>
      </c>
    </row>
    <row r="6" spans="1:4" ht="21" x14ac:dyDescent="0.25">
      <c r="A6" s="23"/>
    </row>
    <row r="7" spans="1:4" ht="21" x14ac:dyDescent="0.25">
      <c r="A7" s="23"/>
    </row>
    <row r="9" spans="1:4" x14ac:dyDescent="0.2">
      <c r="B9" s="24"/>
    </row>
    <row r="10" spans="1:4" x14ac:dyDescent="0.2">
      <c r="B10" s="29"/>
    </row>
    <row r="12" spans="1:4" ht="24" x14ac:dyDescent="0.3">
      <c r="D12" s="28"/>
    </row>
    <row r="13" spans="1:4" ht="29" x14ac:dyDescent="0.35">
      <c r="B13" s="27"/>
      <c r="D13" s="25"/>
    </row>
    <row r="14" spans="1:4" ht="21" x14ac:dyDescent="0.25">
      <c r="B14" s="27"/>
    </row>
    <row r="16" spans="1:4" x14ac:dyDescent="0.2">
      <c r="B16" s="26"/>
    </row>
    <row r="18" spans="1:2" x14ac:dyDescent="0.2">
      <c r="B18" s="26"/>
    </row>
    <row r="19" spans="1:2" x14ac:dyDescent="0.2">
      <c r="B19" s="26"/>
    </row>
    <row r="20" spans="1:2" x14ac:dyDescent="0.2">
      <c r="B20" s="26"/>
    </row>
    <row r="22" spans="1:2" ht="24" x14ac:dyDescent="0.3">
      <c r="A22" s="30"/>
    </row>
    <row r="23" spans="1:2" ht="19" x14ac:dyDescent="0.25">
      <c r="B23" s="32"/>
    </row>
    <row r="26" spans="1:2" ht="19" x14ac:dyDescent="0.25">
      <c r="A26" s="21"/>
    </row>
    <row r="27" spans="1:2" x14ac:dyDescent="0.2">
      <c r="B2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Sharpe Ratio</vt:lpstr>
      <vt:lpstr>Orders</vt:lpstr>
      <vt:lpstr>Short Selling</vt:lpstr>
      <vt:lpstr>Exploits</vt:lpstr>
      <vt:lpstr>Quant</vt:lpstr>
      <vt:lpstr>IntrinsicValue</vt:lpstr>
      <vt:lpstr>CAPM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2016-10-09T18:29:45Z</dcterms:created>
  <dcterms:modified xsi:type="dcterms:W3CDTF">2016-10-17T17:02:06Z</dcterms:modified>
</cp:coreProperties>
</file>